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INTERFACE\Tableau\Aplicacoes\Manufatura\Input\Input_SA\"/>
    </mc:Choice>
  </mc:AlternateContent>
  <xr:revisionPtr revIDLastSave="0" documentId="13_ncr:1_{A9DD029B-68CE-410C-8BC9-F3D469739353}" xr6:coauthVersionLast="47" xr6:coauthVersionMax="47" xr10:uidLastSave="{00000000-0000-0000-0000-000000000000}"/>
  <bookViews>
    <workbookView xWindow="-120" yWindow="-120" windowWidth="29040" windowHeight="15720" tabRatio="877" firstSheet="1" activeTab="1" xr2:uid="{3BA19039-CDBD-4EC2-880E-ED9F9DD8DD1C}"/>
  </bookViews>
  <sheets>
    <sheet name="Metas" sheetId="8" state="hidden" r:id="rId1"/>
    <sheet name="General" sheetId="3" r:id="rId2"/>
    <sheet name="Safety" sheetId="1" state="hidden" r:id="rId3"/>
    <sheet name="Cost" sheetId="10" state="hidden" r:id="rId4"/>
    <sheet name="Vol&amp;STD" sheetId="11" state="hidden" r:id="rId5"/>
    <sheet name="Capex" sheetId="6" state="hidden" r:id="rId6"/>
    <sheet name="Headcount" sheetId="9" state="hidden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5" hidden="1">Capex!$A$1:$AJ$729</definedName>
    <definedName name="_xlnm._FilterDatabase" localSheetId="3" hidden="1">Cost!$A$1:$F$61</definedName>
    <definedName name="_xlnm._FilterDatabase" localSheetId="1" hidden="1">General!$A$1:$BA$145</definedName>
    <definedName name="_xlnm._FilterDatabase" localSheetId="0" hidden="1">Metas!$A$1:$E$397</definedName>
    <definedName name="_xlnm._FilterDatabase" localSheetId="2" hidden="1">Safety!$A$1:$J$29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09" i="3" l="1"/>
  <c r="AO108" i="3"/>
  <c r="AO107" i="3"/>
  <c r="AO105" i="3"/>
  <c r="AO104" i="3"/>
  <c r="B29" i="1"/>
  <c r="B2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" i="1"/>
  <c r="AZ69" i="3"/>
  <c r="AZ63" i="3"/>
  <c r="AZ57" i="3"/>
  <c r="AZ51" i="3"/>
  <c r="BA69" i="3"/>
  <c r="BA63" i="3"/>
  <c r="BA57" i="3"/>
  <c r="BA51" i="3"/>
  <c r="BA45" i="3"/>
  <c r="BA39" i="3"/>
  <c r="BA33" i="3"/>
  <c r="BA27" i="3"/>
  <c r="BA21" i="3"/>
  <c r="BA15" i="3"/>
  <c r="BA9" i="3"/>
  <c r="BA3" i="3"/>
  <c r="AY69" i="3"/>
  <c r="AX69" i="3"/>
  <c r="AW69" i="3"/>
  <c r="AV69" i="3"/>
  <c r="AU69" i="3"/>
  <c r="AY63" i="3"/>
  <c r="AX63" i="3"/>
  <c r="AW63" i="3"/>
  <c r="AV63" i="3"/>
  <c r="AU63" i="3"/>
  <c r="AY57" i="3"/>
  <c r="AY51" i="3"/>
  <c r="AY45" i="3"/>
  <c r="AY39" i="3"/>
  <c r="AY33" i="3"/>
  <c r="AY27" i="3"/>
  <c r="AY21" i="3"/>
  <c r="AY15" i="3"/>
  <c r="AY9" i="3"/>
  <c r="AY3" i="3"/>
  <c r="BA72" i="3"/>
  <c r="BA66" i="3"/>
  <c r="BA60" i="3"/>
  <c r="BA54" i="3"/>
  <c r="AZ72" i="3"/>
  <c r="AZ66" i="3"/>
  <c r="AZ60" i="3"/>
  <c r="AZ54" i="3"/>
  <c r="AZ48" i="3"/>
  <c r="AZ42" i="3"/>
  <c r="AZ36" i="3"/>
  <c r="AZ30" i="3"/>
  <c r="AZ24" i="3"/>
  <c r="AZ18" i="3"/>
  <c r="AZ12" i="3"/>
  <c r="AZ6" i="3"/>
  <c r="AY72" i="3"/>
  <c r="AX72" i="3"/>
  <c r="AV72" i="3"/>
  <c r="AU72" i="3"/>
  <c r="AY66" i="3"/>
  <c r="AX66" i="3"/>
  <c r="AV66" i="3"/>
  <c r="AU66" i="3"/>
  <c r="AY60" i="3"/>
  <c r="AY54" i="3"/>
  <c r="AY48" i="3"/>
  <c r="AY42" i="3"/>
  <c r="AY36" i="3"/>
  <c r="AY30" i="3"/>
  <c r="AY24" i="3"/>
  <c r="AY18" i="3"/>
  <c r="AY12" i="3"/>
  <c r="AY6" i="3"/>
  <c r="AZ71" i="3"/>
  <c r="AZ65" i="3"/>
  <c r="AZ59" i="3"/>
  <c r="AZ53" i="3"/>
  <c r="BA71" i="3"/>
  <c r="BA65" i="3"/>
  <c r="BA59" i="3"/>
  <c r="BA53" i="3"/>
  <c r="BA47" i="3"/>
  <c r="BA41" i="3"/>
  <c r="BA35" i="3"/>
  <c r="BA29" i="3"/>
  <c r="BA23" i="3"/>
  <c r="BA17" i="3"/>
  <c r="BA11" i="3"/>
  <c r="BA5" i="3"/>
  <c r="AY71" i="3"/>
  <c r="AX71" i="3"/>
  <c r="AW71" i="3"/>
  <c r="AV71" i="3"/>
  <c r="AU71" i="3"/>
  <c r="AY65" i="3"/>
  <c r="AX65" i="3"/>
  <c r="AW65" i="3"/>
  <c r="AV65" i="3"/>
  <c r="AU65" i="3"/>
  <c r="AY59" i="3"/>
  <c r="AY53" i="3"/>
  <c r="AY47" i="3"/>
  <c r="AY41" i="3"/>
  <c r="AY35" i="3"/>
  <c r="AY29" i="3"/>
  <c r="AY23" i="3"/>
  <c r="AY17" i="3"/>
  <c r="AY11" i="3"/>
  <c r="AY5" i="3"/>
  <c r="BA70" i="3"/>
  <c r="BA64" i="3"/>
  <c r="BA58" i="3"/>
  <c r="BA52" i="3"/>
  <c r="AZ70" i="3"/>
  <c r="AZ64" i="3"/>
  <c r="AZ58" i="3"/>
  <c r="AZ52" i="3"/>
  <c r="AZ46" i="3"/>
  <c r="AZ40" i="3"/>
  <c r="AZ34" i="3"/>
  <c r="AZ28" i="3"/>
  <c r="AZ22" i="3"/>
  <c r="AZ16" i="3"/>
  <c r="AZ10" i="3"/>
  <c r="AZ4" i="3"/>
  <c r="AY70" i="3"/>
  <c r="AX70" i="3"/>
  <c r="AW70" i="3"/>
  <c r="AV70" i="3"/>
  <c r="AU70" i="3"/>
  <c r="AY64" i="3"/>
  <c r="AX64" i="3"/>
  <c r="AW64" i="3"/>
  <c r="AV64" i="3"/>
  <c r="AU64" i="3"/>
  <c r="AY58" i="3"/>
  <c r="AY52" i="3"/>
  <c r="AY46" i="3"/>
  <c r="AY40" i="3"/>
  <c r="AY34" i="3"/>
  <c r="AY28" i="3"/>
  <c r="AY22" i="3"/>
  <c r="AY16" i="3"/>
  <c r="AY10" i="3"/>
  <c r="AY4" i="3"/>
  <c r="F57" i="10"/>
  <c r="E57" i="10"/>
  <c r="D57" i="10"/>
  <c r="F52" i="10"/>
  <c r="E52" i="10"/>
  <c r="D52" i="10"/>
  <c r="F47" i="10"/>
  <c r="E47" i="10"/>
  <c r="D47" i="10"/>
  <c r="F42" i="10"/>
  <c r="E42" i="10"/>
  <c r="D42" i="10"/>
  <c r="F37" i="10"/>
  <c r="E37" i="10"/>
  <c r="D37" i="10"/>
  <c r="F32" i="10"/>
  <c r="E32" i="10"/>
  <c r="D32" i="10"/>
  <c r="F27" i="10"/>
  <c r="E27" i="10"/>
  <c r="D27" i="10"/>
  <c r="F22" i="10"/>
  <c r="E22" i="10"/>
  <c r="D22" i="10"/>
  <c r="F17" i="10"/>
  <c r="E17" i="10"/>
  <c r="D17" i="10"/>
  <c r="F12" i="10"/>
  <c r="E12" i="10"/>
  <c r="D12" i="10"/>
  <c r="F7" i="10"/>
  <c r="E7" i="10"/>
  <c r="D7" i="10"/>
  <c r="F2" i="10"/>
  <c r="E2" i="10"/>
  <c r="D2" i="10"/>
  <c r="AW57" i="10"/>
  <c r="C57" i="10"/>
  <c r="AW52" i="10"/>
  <c r="C52" i="10"/>
  <c r="AW47" i="10"/>
  <c r="C47" i="10"/>
  <c r="AW42" i="10"/>
  <c r="C42" i="10"/>
  <c r="AW37" i="10"/>
  <c r="C37" i="10"/>
  <c r="AW32" i="10"/>
  <c r="C32" i="10"/>
  <c r="AW27" i="10"/>
  <c r="C27" i="10"/>
  <c r="AW22" i="10"/>
  <c r="C22" i="10"/>
  <c r="AW17" i="10"/>
  <c r="C17" i="10"/>
  <c r="AW12" i="10"/>
  <c r="C12" i="10"/>
  <c r="AW7" i="10"/>
  <c r="C7" i="10"/>
  <c r="AW2" i="10"/>
  <c r="C2" i="10"/>
  <c r="BA68" i="3"/>
  <c r="BA62" i="3"/>
  <c r="BA56" i="3"/>
  <c r="BA50" i="3"/>
  <c r="AZ68" i="3"/>
  <c r="AZ62" i="3"/>
  <c r="AZ56" i="3"/>
  <c r="AZ50" i="3"/>
  <c r="AY68" i="3"/>
  <c r="AX68" i="3"/>
  <c r="AW68" i="3"/>
  <c r="AV68" i="3"/>
  <c r="AU68" i="3"/>
  <c r="AY62" i="3"/>
  <c r="AX62" i="3"/>
  <c r="AW62" i="3"/>
  <c r="AV62" i="3"/>
  <c r="AU62" i="3"/>
  <c r="AY56" i="3"/>
  <c r="AY50" i="3"/>
  <c r="AY44" i="3"/>
  <c r="AY38" i="3"/>
  <c r="AY32" i="3"/>
  <c r="AY26" i="3"/>
  <c r="AY20" i="3"/>
  <c r="AY14" i="3"/>
  <c r="AY8" i="3"/>
  <c r="AY2" i="3"/>
  <c r="AP72" i="3"/>
  <c r="AP71" i="3"/>
  <c r="AP70" i="3"/>
  <c r="AP69" i="3"/>
  <c r="AP68" i="3"/>
  <c r="AM73" i="3"/>
  <c r="AL73" i="3"/>
  <c r="AO72" i="3"/>
  <c r="AO71" i="3"/>
  <c r="AO70" i="3"/>
  <c r="AO69" i="3"/>
  <c r="AO68" i="3"/>
  <c r="J360" i="11"/>
  <c r="I360" i="11"/>
  <c r="H360" i="11"/>
  <c r="G360" i="11"/>
  <c r="F360" i="11"/>
  <c r="J359" i="11"/>
  <c r="I359" i="11"/>
  <c r="H359" i="11"/>
  <c r="G359" i="11"/>
  <c r="F359" i="11"/>
  <c r="J358" i="11"/>
  <c r="I358" i="11"/>
  <c r="H358" i="11"/>
  <c r="G358" i="11"/>
  <c r="F358" i="11"/>
  <c r="J357" i="11"/>
  <c r="I357" i="11"/>
  <c r="H357" i="11"/>
  <c r="G357" i="11"/>
  <c r="F357" i="11"/>
  <c r="J356" i="11"/>
  <c r="I356" i="11"/>
  <c r="H356" i="11"/>
  <c r="G356" i="11"/>
  <c r="F356" i="11"/>
  <c r="J355" i="11"/>
  <c r="I355" i="11"/>
  <c r="H355" i="11"/>
  <c r="G355" i="11"/>
  <c r="F355" i="11"/>
  <c r="J354" i="11"/>
  <c r="I354" i="11"/>
  <c r="H354" i="11"/>
  <c r="G354" i="11"/>
  <c r="F354" i="11"/>
  <c r="J353" i="11"/>
  <c r="I353" i="11"/>
  <c r="H353" i="11"/>
  <c r="G353" i="11"/>
  <c r="F353" i="11"/>
  <c r="J352" i="11"/>
  <c r="I352" i="11"/>
  <c r="H352" i="11"/>
  <c r="G352" i="11"/>
  <c r="F352" i="11"/>
  <c r="J351" i="11"/>
  <c r="I351" i="11"/>
  <c r="H351" i="11"/>
  <c r="G351" i="11"/>
  <c r="F351" i="11"/>
  <c r="J350" i="11"/>
  <c r="I350" i="11"/>
  <c r="H350" i="11"/>
  <c r="G350" i="11"/>
  <c r="F350" i="11"/>
  <c r="J349" i="11"/>
  <c r="I349" i="11"/>
  <c r="H349" i="11"/>
  <c r="G349" i="11"/>
  <c r="F349" i="11"/>
  <c r="J348" i="11"/>
  <c r="I348" i="11"/>
  <c r="H348" i="11"/>
  <c r="G348" i="11"/>
  <c r="F348" i="11"/>
  <c r="J347" i="11"/>
  <c r="I347" i="11"/>
  <c r="H347" i="11"/>
  <c r="G347" i="11"/>
  <c r="F347" i="11"/>
  <c r="J346" i="11"/>
  <c r="I346" i="11"/>
  <c r="H346" i="11"/>
  <c r="G346" i="11"/>
  <c r="F346" i="11"/>
  <c r="J345" i="11"/>
  <c r="I345" i="11"/>
  <c r="H345" i="11"/>
  <c r="G345" i="11"/>
  <c r="F345" i="11"/>
  <c r="J344" i="11"/>
  <c r="I344" i="11"/>
  <c r="H344" i="11"/>
  <c r="G344" i="11"/>
  <c r="F344" i="11"/>
  <c r="J343" i="11"/>
  <c r="I343" i="11"/>
  <c r="H343" i="11"/>
  <c r="G343" i="11"/>
  <c r="F343" i="11"/>
  <c r="J342" i="11"/>
  <c r="I342" i="11"/>
  <c r="H342" i="11"/>
  <c r="G342" i="11"/>
  <c r="F342" i="11"/>
  <c r="J341" i="11"/>
  <c r="I341" i="11"/>
  <c r="H341" i="11"/>
  <c r="G341" i="11"/>
  <c r="F341" i="11"/>
  <c r="J340" i="11"/>
  <c r="I340" i="11"/>
  <c r="H340" i="11"/>
  <c r="G340" i="11"/>
  <c r="F340" i="11"/>
  <c r="J339" i="11"/>
  <c r="I339" i="11"/>
  <c r="H339" i="11"/>
  <c r="G339" i="11"/>
  <c r="F339" i="11"/>
  <c r="J338" i="11"/>
  <c r="I338" i="11"/>
  <c r="H338" i="11"/>
  <c r="G338" i="11"/>
  <c r="F338" i="11"/>
  <c r="J337" i="11"/>
  <c r="I337" i="11"/>
  <c r="H337" i="11"/>
  <c r="G337" i="11"/>
  <c r="F337" i="11"/>
  <c r="J336" i="11"/>
  <c r="I336" i="11"/>
  <c r="H336" i="11"/>
  <c r="G336" i="11"/>
  <c r="F336" i="11"/>
  <c r="J335" i="11"/>
  <c r="I335" i="11"/>
  <c r="H335" i="11"/>
  <c r="G335" i="11"/>
  <c r="F335" i="11"/>
  <c r="J334" i="11"/>
  <c r="I334" i="11"/>
  <c r="H334" i="11"/>
  <c r="G334" i="11"/>
  <c r="F334" i="11"/>
  <c r="J333" i="11"/>
  <c r="I333" i="11"/>
  <c r="H333" i="11"/>
  <c r="G333" i="11"/>
  <c r="F333" i="11"/>
  <c r="J332" i="11"/>
  <c r="I332" i="11"/>
  <c r="H332" i="11"/>
  <c r="G332" i="11"/>
  <c r="F332" i="11"/>
  <c r="J331" i="11"/>
  <c r="I331" i="11"/>
  <c r="H331" i="11"/>
  <c r="G331" i="11"/>
  <c r="F331" i="11"/>
  <c r="J330" i="11"/>
  <c r="I330" i="11"/>
  <c r="H330" i="11"/>
  <c r="G330" i="11"/>
  <c r="F330" i="11"/>
  <c r="J329" i="11"/>
  <c r="I329" i="11"/>
  <c r="H329" i="11"/>
  <c r="G329" i="11"/>
  <c r="F329" i="11"/>
  <c r="J328" i="11"/>
  <c r="I328" i="11"/>
  <c r="H328" i="11"/>
  <c r="G328" i="11"/>
  <c r="F328" i="11"/>
  <c r="J327" i="11"/>
  <c r="I327" i="11"/>
  <c r="H327" i="11"/>
  <c r="G327" i="11"/>
  <c r="F327" i="11"/>
  <c r="J326" i="11"/>
  <c r="I326" i="11"/>
  <c r="H326" i="11"/>
  <c r="G326" i="11"/>
  <c r="F326" i="11"/>
  <c r="J325" i="11"/>
  <c r="I325" i="11"/>
  <c r="H325" i="11"/>
  <c r="G325" i="11"/>
  <c r="F325" i="11"/>
  <c r="J324" i="11"/>
  <c r="I324" i="11"/>
  <c r="H324" i="11"/>
  <c r="G324" i="11"/>
  <c r="F324" i="11"/>
  <c r="J323" i="11"/>
  <c r="I323" i="11"/>
  <c r="H323" i="11"/>
  <c r="G323" i="11"/>
  <c r="F323" i="11"/>
  <c r="J322" i="11"/>
  <c r="I322" i="11"/>
  <c r="H322" i="11"/>
  <c r="G322" i="11"/>
  <c r="F322" i="11"/>
  <c r="J321" i="11"/>
  <c r="I321" i="11"/>
  <c r="H321" i="11"/>
  <c r="G321" i="11"/>
  <c r="F321" i="11"/>
  <c r="J320" i="11"/>
  <c r="I320" i="11"/>
  <c r="H320" i="11"/>
  <c r="G320" i="11"/>
  <c r="F320" i="11"/>
  <c r="J319" i="11"/>
  <c r="I319" i="11"/>
  <c r="H319" i="11"/>
  <c r="G319" i="11"/>
  <c r="F319" i="11"/>
  <c r="J318" i="11"/>
  <c r="I318" i="11"/>
  <c r="H318" i="11"/>
  <c r="G318" i="11"/>
  <c r="F318" i="11"/>
  <c r="J317" i="11"/>
  <c r="I317" i="11"/>
  <c r="H317" i="11"/>
  <c r="G317" i="11"/>
  <c r="F317" i="11"/>
  <c r="J316" i="11"/>
  <c r="I316" i="11"/>
  <c r="H316" i="11"/>
  <c r="G316" i="11"/>
  <c r="F316" i="11"/>
  <c r="J315" i="11"/>
  <c r="I315" i="11"/>
  <c r="H315" i="11"/>
  <c r="G315" i="11"/>
  <c r="F315" i="11"/>
  <c r="J314" i="11"/>
  <c r="I314" i="11"/>
  <c r="H314" i="11"/>
  <c r="G314" i="11"/>
  <c r="F314" i="11"/>
  <c r="J313" i="11"/>
  <c r="I313" i="11"/>
  <c r="H313" i="11"/>
  <c r="G313" i="11"/>
  <c r="F313" i="11"/>
  <c r="J312" i="11"/>
  <c r="I312" i="11"/>
  <c r="H312" i="11"/>
  <c r="G312" i="11"/>
  <c r="F312" i="11"/>
  <c r="J311" i="11"/>
  <c r="I311" i="11"/>
  <c r="H311" i="11"/>
  <c r="G311" i="11"/>
  <c r="F311" i="11"/>
  <c r="J310" i="11"/>
  <c r="I310" i="11"/>
  <c r="H310" i="11"/>
  <c r="G310" i="11"/>
  <c r="F310" i="11"/>
  <c r="J309" i="11"/>
  <c r="I309" i="11"/>
  <c r="H309" i="11"/>
  <c r="G309" i="11"/>
  <c r="F309" i="11"/>
  <c r="J308" i="11"/>
  <c r="I308" i="11"/>
  <c r="H308" i="11"/>
  <c r="G308" i="11"/>
  <c r="F308" i="11"/>
  <c r="J307" i="11"/>
  <c r="I307" i="11"/>
  <c r="H307" i="11"/>
  <c r="G307" i="11"/>
  <c r="F307" i="11"/>
  <c r="J306" i="11"/>
  <c r="I306" i="11"/>
  <c r="H306" i="11"/>
  <c r="G306" i="11"/>
  <c r="F306" i="11"/>
  <c r="J305" i="11"/>
  <c r="I305" i="11"/>
  <c r="H305" i="11"/>
  <c r="G305" i="11"/>
  <c r="F305" i="11"/>
  <c r="J304" i="11"/>
  <c r="I304" i="11"/>
  <c r="H304" i="11"/>
  <c r="G304" i="11"/>
  <c r="F304" i="11"/>
  <c r="J303" i="11"/>
  <c r="I303" i="11"/>
  <c r="H303" i="11"/>
  <c r="G303" i="11"/>
  <c r="F303" i="11"/>
  <c r="J302" i="11"/>
  <c r="I302" i="11"/>
  <c r="H302" i="11"/>
  <c r="G302" i="11"/>
  <c r="F302" i="11"/>
  <c r="J361" i="11"/>
  <c r="I361" i="11"/>
  <c r="H361" i="11"/>
  <c r="G361" i="11"/>
  <c r="F361" i="11"/>
  <c r="D361" i="11"/>
  <c r="D360" i="11"/>
  <c r="D359" i="11"/>
  <c r="D358" i="11"/>
  <c r="D357" i="11"/>
  <c r="D356" i="11"/>
  <c r="D355" i="11"/>
  <c r="D354" i="11"/>
  <c r="D353" i="11"/>
  <c r="D352" i="11"/>
  <c r="D351" i="11"/>
  <c r="D350" i="11"/>
  <c r="D349" i="11"/>
  <c r="D348" i="11"/>
  <c r="D347" i="11"/>
  <c r="D346" i="11"/>
  <c r="D345" i="11"/>
  <c r="D344" i="11"/>
  <c r="D343" i="11"/>
  <c r="D342" i="11"/>
  <c r="D341" i="11"/>
  <c r="D340" i="11"/>
  <c r="D339" i="11"/>
  <c r="D338" i="1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D325" i="11"/>
  <c r="D324" i="11"/>
  <c r="D323" i="11"/>
  <c r="D322" i="11"/>
  <c r="D321" i="11"/>
  <c r="D320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05" i="11"/>
  <c r="D304" i="11"/>
  <c r="D303" i="11"/>
  <c r="D302" i="11"/>
  <c r="AO73" i="3" l="1"/>
  <c r="AP66" i="3"/>
  <c r="AP65" i="3"/>
  <c r="AP64" i="3"/>
  <c r="AP63" i="3"/>
  <c r="AP62" i="3"/>
  <c r="AO66" i="3"/>
  <c r="AO65" i="3"/>
  <c r="AO64" i="3"/>
  <c r="AO63" i="3"/>
  <c r="AO62" i="3"/>
  <c r="AM67" i="3"/>
  <c r="AL67" i="3"/>
  <c r="D301" i="11"/>
  <c r="D300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86" i="11"/>
  <c r="D285" i="11"/>
  <c r="D284" i="11"/>
  <c r="D283" i="11"/>
  <c r="D282" i="11"/>
  <c r="D281" i="11"/>
  <c r="D280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202" i="1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2" i="11"/>
  <c r="AO67" i="3" l="1"/>
  <c r="AJ73" i="3"/>
  <c r="AJ67" i="3"/>
  <c r="AK73" i="3"/>
  <c r="AK67" i="3"/>
  <c r="AK61" i="3"/>
  <c r="AJ61" i="3"/>
  <c r="AK55" i="3"/>
  <c r="AJ55" i="3"/>
  <c r="AK49" i="3"/>
  <c r="AJ49" i="3"/>
  <c r="AK43" i="3"/>
  <c r="AJ43" i="3"/>
  <c r="AK37" i="3"/>
  <c r="AJ37" i="3"/>
  <c r="AK31" i="3"/>
  <c r="AJ31" i="3"/>
  <c r="AK25" i="3"/>
  <c r="AJ25" i="3"/>
  <c r="AK19" i="3"/>
  <c r="AJ19" i="3"/>
  <c r="AK13" i="3"/>
  <c r="AJ13" i="3"/>
  <c r="AJ7" i="3"/>
  <c r="AK7" i="3"/>
  <c r="BA48" i="3" l="1"/>
  <c r="BA42" i="3"/>
  <c r="BA36" i="3"/>
  <c r="BA30" i="3"/>
  <c r="BA24" i="3"/>
  <c r="BA18" i="3"/>
  <c r="BA12" i="3"/>
  <c r="BA6" i="3"/>
  <c r="BA46" i="3" l="1"/>
  <c r="BA40" i="3"/>
  <c r="BA34" i="3"/>
  <c r="BA28" i="3"/>
  <c r="BA22" i="3"/>
  <c r="BA16" i="3"/>
  <c r="BA10" i="3"/>
  <c r="BA4" i="3"/>
  <c r="AZ47" i="3" l="1"/>
  <c r="AZ41" i="3"/>
  <c r="AZ35" i="3"/>
  <c r="AZ29" i="3"/>
  <c r="AZ23" i="3"/>
  <c r="AZ17" i="3"/>
  <c r="AZ11" i="3"/>
  <c r="AZ5" i="3"/>
  <c r="AZ45" i="3" l="1"/>
  <c r="AZ39" i="3"/>
  <c r="AZ43" i="3" l="1"/>
  <c r="BA49" i="3"/>
  <c r="BA43" i="3"/>
  <c r="AZ49" i="3"/>
  <c r="BA73" i="3"/>
  <c r="AZ73" i="3"/>
  <c r="BA67" i="3"/>
  <c r="AZ67" i="3"/>
  <c r="AY73" i="3"/>
  <c r="AY67" i="3"/>
  <c r="AY61" i="3"/>
  <c r="AY55" i="3"/>
  <c r="AY49" i="3"/>
  <c r="AY43" i="3"/>
  <c r="AY37" i="3"/>
  <c r="AY31" i="3"/>
  <c r="AY25" i="3"/>
  <c r="AY19" i="3"/>
  <c r="AY13" i="3"/>
  <c r="AY7" i="3"/>
  <c r="BA7" i="3" l="1"/>
  <c r="AZ3" i="3"/>
  <c r="AZ7" i="3" s="1"/>
  <c r="BA13" i="3"/>
  <c r="AZ9" i="3"/>
  <c r="AZ13" i="3" s="1"/>
  <c r="BA19" i="3"/>
  <c r="AZ15" i="3"/>
  <c r="AZ19" i="3" s="1"/>
  <c r="BA25" i="3"/>
  <c r="AZ21" i="3"/>
  <c r="AZ25" i="3" s="1"/>
  <c r="BA31" i="3"/>
  <c r="AZ27" i="3"/>
  <c r="AZ31" i="3" s="1"/>
  <c r="BA37" i="3"/>
  <c r="AZ33" i="3"/>
  <c r="AZ37" i="3" s="1"/>
  <c r="BA61" i="3"/>
  <c r="AZ61" i="3"/>
  <c r="AE7" i="3" l="1"/>
  <c r="AE13" i="3"/>
  <c r="AE25" i="3"/>
  <c r="AE31" i="3"/>
  <c r="AE37" i="3"/>
  <c r="AE43" i="3"/>
  <c r="AE49" i="3"/>
  <c r="AE55" i="3"/>
  <c r="AP60" i="3" l="1"/>
  <c r="AP59" i="3"/>
  <c r="AP58" i="3"/>
  <c r="AP57" i="3"/>
  <c r="AP56" i="3"/>
  <c r="AP54" i="3"/>
  <c r="AP53" i="3"/>
  <c r="AP52" i="3"/>
  <c r="AP51" i="3"/>
  <c r="AP50" i="3"/>
  <c r="AO60" i="3"/>
  <c r="AO59" i="3"/>
  <c r="AO58" i="3"/>
  <c r="AO57" i="3"/>
  <c r="AO56" i="3"/>
  <c r="AM61" i="3" l="1"/>
  <c r="AL61" i="3"/>
  <c r="AO61" i="3" l="1"/>
  <c r="AT73" i="3"/>
  <c r="AS73" i="3"/>
  <c r="AR73" i="3"/>
  <c r="AQ73" i="3"/>
  <c r="AT67" i="3"/>
  <c r="AS67" i="3"/>
  <c r="AR67" i="3"/>
  <c r="AQ67" i="3"/>
  <c r="AT61" i="3"/>
  <c r="AS61" i="3"/>
  <c r="AR61" i="3"/>
  <c r="AQ61" i="3"/>
  <c r="AT55" i="3"/>
  <c r="AS55" i="3"/>
  <c r="AR55" i="3"/>
  <c r="AQ55" i="3"/>
  <c r="AT49" i="3"/>
  <c r="AS49" i="3"/>
  <c r="AR49" i="3"/>
  <c r="AQ49" i="3"/>
  <c r="AT43" i="3"/>
  <c r="AS43" i="3"/>
  <c r="AR43" i="3"/>
  <c r="AQ43" i="3"/>
  <c r="AT37" i="3"/>
  <c r="AS37" i="3"/>
  <c r="AR37" i="3"/>
  <c r="AQ37" i="3"/>
  <c r="AT31" i="3"/>
  <c r="AS31" i="3"/>
  <c r="AR31" i="3"/>
  <c r="AQ31" i="3"/>
  <c r="AT25" i="3"/>
  <c r="AS25" i="3"/>
  <c r="AR25" i="3"/>
  <c r="AQ25" i="3"/>
  <c r="AT19" i="3"/>
  <c r="AS19" i="3"/>
  <c r="AR19" i="3"/>
  <c r="AQ19" i="3"/>
  <c r="AT13" i="3"/>
  <c r="AS13" i="3"/>
  <c r="AR13" i="3"/>
  <c r="AQ13" i="3"/>
  <c r="AT7" i="3"/>
  <c r="AS7" i="3"/>
  <c r="AR7" i="3"/>
  <c r="AQ7" i="3"/>
  <c r="AG7" i="3" l="1"/>
  <c r="AF7" i="3"/>
  <c r="AG13" i="3"/>
  <c r="AF13" i="3"/>
  <c r="AG19" i="3"/>
  <c r="AF19" i="3"/>
  <c r="AG25" i="3"/>
  <c r="AF25" i="3"/>
  <c r="AG31" i="3"/>
  <c r="AF31" i="3"/>
  <c r="AG37" i="3"/>
  <c r="AF37" i="3"/>
  <c r="AG43" i="3"/>
  <c r="AF43" i="3"/>
  <c r="AG49" i="3"/>
  <c r="AF49" i="3"/>
  <c r="AG55" i="3"/>
  <c r="AF55" i="3"/>
  <c r="AM55" i="3"/>
  <c r="AL55" i="3"/>
  <c r="AO54" i="3"/>
  <c r="AO53" i="3"/>
  <c r="AO52" i="3"/>
  <c r="AO51" i="3"/>
  <c r="AO50" i="3"/>
  <c r="AP24" i="3"/>
  <c r="AP23" i="3"/>
  <c r="AP22" i="3"/>
  <c r="AP21" i="3"/>
  <c r="AP30" i="3"/>
  <c r="AP29" i="3"/>
  <c r="AP28" i="3"/>
  <c r="AP27" i="3"/>
  <c r="AP36" i="3"/>
  <c r="AP35" i="3"/>
  <c r="AP34" i="3"/>
  <c r="AP33" i="3"/>
  <c r="AP42" i="3"/>
  <c r="AP41" i="3"/>
  <c r="AP40" i="3"/>
  <c r="AP39" i="3"/>
  <c r="AP48" i="3"/>
  <c r="AP47" i="3"/>
  <c r="AP46" i="3"/>
  <c r="AP45" i="3"/>
  <c r="AP20" i="3"/>
  <c r="AP26" i="3"/>
  <c r="AP32" i="3"/>
  <c r="AP38" i="3"/>
  <c r="AP44" i="3"/>
  <c r="AP18" i="3"/>
  <c r="AP17" i="3"/>
  <c r="AP16" i="3"/>
  <c r="AP15" i="3"/>
  <c r="AP12" i="3"/>
  <c r="AP11" i="3"/>
  <c r="AP10" i="3"/>
  <c r="AP9" i="3"/>
  <c r="AP14" i="3"/>
  <c r="AP8" i="3"/>
  <c r="AM49" i="3"/>
  <c r="AL49" i="3"/>
  <c r="AM43" i="3"/>
  <c r="AL43" i="3"/>
  <c r="AM37" i="3"/>
  <c r="AL37" i="3"/>
  <c r="AM31" i="3"/>
  <c r="AL31" i="3"/>
  <c r="AM25" i="3"/>
  <c r="AL25" i="3"/>
  <c r="AM19" i="3"/>
  <c r="AL19" i="3"/>
  <c r="AM13" i="3"/>
  <c r="AL13" i="3"/>
  <c r="AM7" i="3"/>
  <c r="AL7" i="3"/>
  <c r="AO48" i="3"/>
  <c r="AO47" i="3"/>
  <c r="AO46" i="3"/>
  <c r="AO45" i="3"/>
  <c r="AO44" i="3"/>
  <c r="AO42" i="3"/>
  <c r="AO41" i="3"/>
  <c r="AO40" i="3"/>
  <c r="AO39" i="3"/>
  <c r="AO38" i="3"/>
  <c r="AO36" i="3"/>
  <c r="AO35" i="3"/>
  <c r="AO34" i="3"/>
  <c r="AO33" i="3"/>
  <c r="AO32" i="3"/>
  <c r="AO30" i="3"/>
  <c r="AO29" i="3"/>
  <c r="AO28" i="3"/>
  <c r="AO27" i="3"/>
  <c r="AO26" i="3"/>
  <c r="AO24" i="3"/>
  <c r="AO23" i="3"/>
  <c r="AO22" i="3"/>
  <c r="AO21" i="3"/>
  <c r="AO20" i="3"/>
  <c r="AO18" i="3"/>
  <c r="AO17" i="3"/>
  <c r="AO16" i="3"/>
  <c r="AO15" i="3"/>
  <c r="AO14" i="3"/>
  <c r="AO12" i="3"/>
  <c r="AO11" i="3"/>
  <c r="AO10" i="3"/>
  <c r="AO9" i="3"/>
  <c r="AO8" i="3"/>
  <c r="AO6" i="3"/>
  <c r="AO5" i="3"/>
  <c r="AP5" i="3" s="1"/>
  <c r="AO4" i="3"/>
  <c r="AP4" i="3" s="1"/>
  <c r="AO3" i="3"/>
  <c r="AP3" i="3" s="1"/>
  <c r="AO2" i="3"/>
  <c r="AP2" i="3" s="1"/>
  <c r="AP73" i="3" l="1"/>
  <c r="AP67" i="3"/>
  <c r="AP55" i="3"/>
  <c r="AP61" i="3"/>
  <c r="AO55" i="3"/>
  <c r="AP13" i="3"/>
  <c r="AP25" i="3"/>
  <c r="AP43" i="3"/>
  <c r="AP19" i="3"/>
  <c r="AP31" i="3"/>
  <c r="AP37" i="3"/>
  <c r="AP49" i="3"/>
  <c r="AO49" i="3"/>
  <c r="AO37" i="3"/>
  <c r="AO25" i="3"/>
  <c r="AO13" i="3"/>
  <c r="AO43" i="3"/>
  <c r="AO31" i="3"/>
  <c r="AO19" i="3"/>
  <c r="AO7" i="3"/>
  <c r="AP7" i="3" s="1"/>
  <c r="AJ729" i="6"/>
  <c r="AJ728" i="6"/>
  <c r="AJ727" i="6"/>
  <c r="AJ726" i="6"/>
  <c r="AJ725" i="6"/>
  <c r="AJ724" i="6"/>
  <c r="AJ723" i="6"/>
  <c r="AJ722" i="6"/>
  <c r="AJ721" i="6"/>
  <c r="AJ720" i="6"/>
  <c r="AJ719" i="6"/>
  <c r="AJ718" i="6"/>
  <c r="AJ717" i="6"/>
  <c r="AJ716" i="6"/>
  <c r="AJ715" i="6"/>
  <c r="AJ714" i="6"/>
  <c r="AJ713" i="6"/>
  <c r="AJ712" i="6"/>
  <c r="AJ711" i="6"/>
  <c r="AJ710" i="6"/>
  <c r="AJ709" i="6"/>
  <c r="AJ708" i="6"/>
  <c r="AJ707" i="6"/>
  <c r="AJ706" i="6"/>
  <c r="AJ705" i="6"/>
  <c r="AJ704" i="6"/>
  <c r="AJ703" i="6"/>
  <c r="AJ702" i="6"/>
  <c r="AJ701" i="6"/>
  <c r="AJ700" i="6"/>
  <c r="AJ699" i="6"/>
  <c r="AJ698" i="6"/>
  <c r="AJ697" i="6"/>
  <c r="AJ696" i="6"/>
  <c r="AJ695" i="6"/>
  <c r="AJ694" i="6"/>
  <c r="AJ693" i="6"/>
  <c r="AJ692" i="6"/>
  <c r="AJ691" i="6"/>
  <c r="AJ690" i="6"/>
  <c r="AJ689" i="6"/>
  <c r="AJ688" i="6"/>
  <c r="AJ687" i="6"/>
  <c r="AJ686" i="6"/>
  <c r="AJ685" i="6"/>
  <c r="AJ684" i="6"/>
  <c r="AJ683" i="6"/>
  <c r="AJ682" i="6"/>
  <c r="AJ681" i="6"/>
  <c r="AJ680" i="6"/>
  <c r="AJ679" i="6"/>
  <c r="AJ678" i="6"/>
  <c r="AJ677" i="6"/>
  <c r="AJ676" i="6"/>
  <c r="AJ675" i="6"/>
  <c r="AJ674" i="6"/>
  <c r="AJ673" i="6"/>
  <c r="AJ672" i="6"/>
  <c r="AJ671" i="6"/>
  <c r="AJ670" i="6"/>
  <c r="AJ669" i="6"/>
  <c r="AJ668" i="6"/>
  <c r="AJ667" i="6"/>
  <c r="AJ666" i="6"/>
  <c r="AJ665" i="6"/>
  <c r="AJ664" i="6"/>
  <c r="AJ663" i="6"/>
  <c r="AJ662" i="6"/>
  <c r="AJ661" i="6"/>
  <c r="AJ660" i="6"/>
  <c r="AJ659" i="6"/>
  <c r="AJ658" i="6"/>
  <c r="AJ657" i="6"/>
  <c r="AJ656" i="6"/>
  <c r="AJ655" i="6"/>
  <c r="AJ654" i="6"/>
  <c r="AJ653" i="6"/>
  <c r="AJ652" i="6"/>
  <c r="AJ651" i="6"/>
  <c r="AJ650" i="6"/>
  <c r="AJ649" i="6"/>
  <c r="AJ648" i="6"/>
  <c r="AJ647" i="6"/>
  <c r="AJ646" i="6"/>
  <c r="AJ645" i="6"/>
  <c r="AJ644" i="6"/>
  <c r="AJ643" i="6"/>
  <c r="AJ642" i="6"/>
  <c r="AJ641" i="6"/>
  <c r="AJ640" i="6"/>
  <c r="AJ639" i="6"/>
  <c r="AJ638" i="6"/>
  <c r="AJ637" i="6"/>
  <c r="AJ636" i="6"/>
  <c r="AJ635" i="6"/>
  <c r="AJ634" i="6"/>
  <c r="AJ633" i="6"/>
  <c r="AJ632" i="6"/>
  <c r="AJ631" i="6"/>
  <c r="AJ630" i="6"/>
  <c r="AJ629" i="6"/>
  <c r="AJ628" i="6"/>
  <c r="AJ627" i="6"/>
  <c r="AJ626" i="6"/>
  <c r="AJ625" i="6"/>
  <c r="AJ624" i="6"/>
  <c r="AJ623" i="6"/>
  <c r="AJ622" i="6"/>
  <c r="AJ621" i="6"/>
  <c r="AJ620" i="6"/>
  <c r="AJ619" i="6"/>
  <c r="AJ618" i="6"/>
  <c r="AJ617" i="6"/>
  <c r="AJ616" i="6"/>
  <c r="AJ615" i="6"/>
  <c r="AJ614" i="6"/>
  <c r="AJ613" i="6"/>
  <c r="AJ612" i="6"/>
  <c r="AJ611" i="6"/>
  <c r="AJ610" i="6"/>
  <c r="AJ609" i="6"/>
  <c r="AJ608" i="6"/>
  <c r="AJ607" i="6"/>
  <c r="AJ606" i="6"/>
  <c r="AJ605" i="6"/>
  <c r="AJ604" i="6"/>
  <c r="AJ603" i="6"/>
  <c r="AJ602" i="6"/>
  <c r="AJ601" i="6"/>
  <c r="AJ600" i="6"/>
  <c r="AJ599" i="6"/>
  <c r="AJ598" i="6"/>
  <c r="AJ597" i="6"/>
  <c r="AJ596" i="6"/>
  <c r="AJ595" i="6"/>
  <c r="AJ594" i="6"/>
  <c r="AJ593" i="6"/>
  <c r="AJ592" i="6"/>
  <c r="AJ591" i="6"/>
  <c r="AJ590" i="6"/>
  <c r="AJ589" i="6"/>
  <c r="AJ588" i="6"/>
  <c r="AJ587" i="6"/>
  <c r="AJ586" i="6"/>
  <c r="AJ585" i="6"/>
  <c r="AJ584" i="6"/>
  <c r="AJ583" i="6"/>
  <c r="AJ582" i="6"/>
  <c r="AJ581" i="6"/>
  <c r="AJ580" i="6"/>
  <c r="AJ579" i="6"/>
  <c r="AJ578" i="6"/>
  <c r="AJ577" i="6"/>
  <c r="AJ576" i="6"/>
  <c r="AJ575" i="6"/>
  <c r="AJ574" i="6"/>
  <c r="AJ573" i="6"/>
  <c r="AJ572" i="6"/>
  <c r="AJ571" i="6"/>
  <c r="AJ570" i="6"/>
  <c r="AJ569" i="6"/>
  <c r="AJ568" i="6"/>
  <c r="AJ567" i="6"/>
  <c r="AJ566" i="6"/>
  <c r="AJ565" i="6"/>
  <c r="AJ564" i="6"/>
  <c r="AJ563" i="6"/>
  <c r="AJ562" i="6"/>
  <c r="AJ561" i="6"/>
  <c r="AJ560" i="6"/>
  <c r="AJ559" i="6"/>
  <c r="AJ558" i="6"/>
  <c r="AJ557" i="6"/>
  <c r="AJ556" i="6"/>
  <c r="AJ555" i="6"/>
  <c r="AJ554" i="6"/>
  <c r="AJ553" i="6"/>
  <c r="AJ552" i="6"/>
  <c r="AJ551" i="6"/>
  <c r="AJ550" i="6"/>
  <c r="AJ549" i="6"/>
  <c r="AJ548" i="6"/>
  <c r="AJ547" i="6"/>
  <c r="AJ546" i="6"/>
  <c r="AJ545" i="6"/>
  <c r="AJ544" i="6"/>
  <c r="AJ543" i="6"/>
  <c r="AJ542" i="6"/>
  <c r="AJ541" i="6"/>
  <c r="AJ540" i="6"/>
  <c r="AJ539" i="6"/>
  <c r="AJ538" i="6"/>
  <c r="AJ537" i="6"/>
  <c r="AJ536" i="6"/>
  <c r="AJ535" i="6"/>
  <c r="AJ534" i="6"/>
  <c r="AJ533" i="6"/>
  <c r="AJ532" i="6"/>
  <c r="AJ531" i="6"/>
  <c r="AJ530" i="6"/>
  <c r="AJ529" i="6"/>
  <c r="AJ528" i="6"/>
  <c r="AJ527" i="6"/>
  <c r="AJ526" i="6"/>
  <c r="AJ525" i="6"/>
  <c r="AJ524" i="6"/>
  <c r="AJ523" i="6"/>
  <c r="AJ522" i="6"/>
  <c r="AJ521" i="6"/>
  <c r="AJ520" i="6"/>
  <c r="AJ519" i="6"/>
  <c r="AJ518" i="6"/>
  <c r="AJ517" i="6"/>
  <c r="AJ516" i="6"/>
  <c r="AJ515" i="6"/>
  <c r="AJ514" i="6"/>
  <c r="AJ513" i="6"/>
  <c r="AJ512" i="6"/>
  <c r="AJ511" i="6"/>
  <c r="AJ510" i="6"/>
  <c r="AJ509" i="6"/>
  <c r="AJ508" i="6"/>
  <c r="AJ507" i="6"/>
  <c r="AJ506" i="6"/>
  <c r="AJ505" i="6"/>
  <c r="AJ504" i="6"/>
  <c r="AJ503" i="6"/>
  <c r="AJ502" i="6"/>
  <c r="AJ501" i="6"/>
  <c r="AJ500" i="6"/>
  <c r="AJ499" i="6"/>
  <c r="AJ498" i="6"/>
  <c r="AJ497" i="6"/>
  <c r="AJ496" i="6"/>
  <c r="AJ495" i="6"/>
  <c r="AJ494" i="6"/>
  <c r="AJ493" i="6"/>
  <c r="AJ492" i="6"/>
  <c r="AJ491" i="6"/>
  <c r="AJ490" i="6"/>
  <c r="AJ489" i="6"/>
  <c r="AJ488" i="6"/>
  <c r="AJ487" i="6"/>
  <c r="AJ486" i="6"/>
  <c r="AJ485" i="6"/>
  <c r="AJ484" i="6"/>
  <c r="AJ483" i="6"/>
  <c r="AJ482" i="6"/>
  <c r="AJ481" i="6"/>
  <c r="AJ480" i="6"/>
  <c r="AJ479" i="6"/>
  <c r="AJ478" i="6"/>
  <c r="AJ477" i="6"/>
  <c r="AJ476" i="6"/>
  <c r="AJ475" i="6"/>
  <c r="AJ474" i="6"/>
  <c r="AJ473" i="6"/>
  <c r="AJ472" i="6"/>
  <c r="AJ471" i="6"/>
  <c r="AJ470" i="6"/>
  <c r="AJ469" i="6"/>
  <c r="AJ468" i="6"/>
  <c r="AJ467" i="6"/>
  <c r="AJ466" i="6"/>
  <c r="AJ465" i="6"/>
  <c r="AJ464" i="6"/>
  <c r="AJ463" i="6"/>
  <c r="AJ462" i="6"/>
  <c r="AJ461" i="6"/>
  <c r="AJ460" i="6"/>
  <c r="AJ459" i="6"/>
  <c r="AJ458" i="6"/>
  <c r="AJ457" i="6"/>
  <c r="AJ456" i="6"/>
  <c r="AJ455" i="6"/>
  <c r="AJ454" i="6"/>
  <c r="AJ453" i="6"/>
  <c r="AJ452" i="6"/>
  <c r="AJ451" i="6"/>
  <c r="AJ450" i="6"/>
  <c r="AJ449" i="6"/>
  <c r="AJ448" i="6"/>
  <c r="AJ447" i="6"/>
  <c r="AJ446" i="6"/>
  <c r="AJ445" i="6"/>
  <c r="AJ444" i="6"/>
  <c r="AJ443" i="6"/>
  <c r="AJ442" i="6"/>
  <c r="AJ441" i="6"/>
  <c r="AJ440" i="6"/>
  <c r="AJ439" i="6"/>
  <c r="AJ438" i="6"/>
  <c r="AJ437" i="6"/>
  <c r="AJ436" i="6"/>
  <c r="AJ435" i="6"/>
  <c r="AJ434" i="6"/>
  <c r="AJ433" i="6"/>
  <c r="AJ432" i="6"/>
  <c r="AJ431" i="6"/>
  <c r="AJ430" i="6"/>
  <c r="AJ429" i="6"/>
  <c r="AJ428" i="6"/>
  <c r="AJ427" i="6"/>
  <c r="AJ426" i="6"/>
  <c r="AJ425" i="6"/>
  <c r="AJ424" i="6"/>
  <c r="AJ423" i="6"/>
  <c r="AJ422" i="6"/>
  <c r="AJ421" i="6"/>
  <c r="AJ420" i="6"/>
  <c r="AJ419" i="6"/>
  <c r="AJ418" i="6"/>
  <c r="AJ417" i="6"/>
  <c r="AJ416" i="6"/>
  <c r="AJ415" i="6"/>
  <c r="AJ414" i="6"/>
  <c r="AJ413" i="6"/>
  <c r="AJ412" i="6"/>
  <c r="AJ411" i="6"/>
  <c r="AJ410" i="6"/>
  <c r="AJ409" i="6"/>
  <c r="AJ408" i="6"/>
  <c r="AJ407" i="6"/>
  <c r="AJ406" i="6"/>
  <c r="AJ405" i="6"/>
  <c r="AJ404" i="6"/>
  <c r="AJ403" i="6"/>
  <c r="AJ402" i="6"/>
  <c r="AJ401" i="6"/>
  <c r="AJ400" i="6"/>
  <c r="AJ399" i="6"/>
  <c r="AJ398" i="6"/>
  <c r="AJ397" i="6"/>
  <c r="AJ396" i="6"/>
  <c r="AJ395" i="6"/>
  <c r="AJ394" i="6"/>
  <c r="AJ393" i="6"/>
  <c r="AJ392" i="6"/>
  <c r="AJ391" i="6"/>
  <c r="AJ390" i="6"/>
  <c r="AJ389" i="6"/>
  <c r="AJ388" i="6"/>
  <c r="AJ387" i="6"/>
  <c r="AJ386" i="6"/>
  <c r="AJ385" i="6"/>
  <c r="AJ384" i="6"/>
  <c r="AJ383" i="6"/>
  <c r="AJ382" i="6"/>
  <c r="AJ381" i="6"/>
  <c r="AJ380" i="6"/>
  <c r="AJ379" i="6"/>
  <c r="AJ378" i="6"/>
  <c r="AJ377" i="6"/>
  <c r="AJ376" i="6"/>
  <c r="AJ375" i="6"/>
  <c r="AJ374" i="6"/>
  <c r="AJ373" i="6"/>
  <c r="AJ372" i="6"/>
  <c r="AJ371" i="6"/>
  <c r="AJ370" i="6"/>
  <c r="AJ369" i="6"/>
  <c r="AJ368" i="6"/>
  <c r="AJ367" i="6"/>
  <c r="AJ366" i="6"/>
  <c r="AJ365" i="6"/>
  <c r="AJ364" i="6"/>
  <c r="AJ363" i="6"/>
  <c r="AJ362" i="6"/>
  <c r="AJ361" i="6"/>
  <c r="AJ360" i="6"/>
  <c r="AJ359" i="6"/>
  <c r="AJ358" i="6"/>
  <c r="AJ357" i="6"/>
  <c r="AJ356" i="6"/>
  <c r="AJ355" i="6"/>
  <c r="AJ354" i="6"/>
  <c r="AJ353" i="6"/>
  <c r="AJ352" i="6"/>
  <c r="AJ351" i="6"/>
  <c r="AJ350" i="6"/>
  <c r="AJ349" i="6"/>
  <c r="AJ348" i="6"/>
  <c r="AJ347" i="6"/>
  <c r="AJ346" i="6"/>
  <c r="AJ345" i="6"/>
  <c r="AJ344" i="6"/>
  <c r="AJ343" i="6"/>
  <c r="AJ342" i="6"/>
  <c r="AJ341" i="6"/>
  <c r="AJ340" i="6"/>
  <c r="AJ339" i="6"/>
  <c r="AJ338" i="6"/>
  <c r="AJ337" i="6"/>
  <c r="AJ336" i="6"/>
  <c r="AJ335" i="6"/>
  <c r="AJ334" i="6"/>
  <c r="AJ333" i="6"/>
  <c r="AJ332" i="6"/>
  <c r="AJ331" i="6"/>
  <c r="AJ330" i="6"/>
  <c r="AJ329" i="6"/>
  <c r="AJ328" i="6"/>
  <c r="AJ327" i="6"/>
  <c r="AJ326" i="6"/>
  <c r="AJ325" i="6"/>
  <c r="AJ324" i="6"/>
  <c r="AJ323" i="6"/>
  <c r="AJ322" i="6"/>
  <c r="AJ321" i="6"/>
  <c r="AJ320" i="6"/>
  <c r="AJ319" i="6"/>
  <c r="AJ318" i="6"/>
  <c r="AJ317" i="6"/>
  <c r="AJ316" i="6"/>
  <c r="AJ315" i="6"/>
  <c r="AJ314" i="6"/>
  <c r="AJ313" i="6"/>
  <c r="AJ312" i="6"/>
  <c r="AJ311" i="6"/>
  <c r="AJ310" i="6"/>
  <c r="AJ309" i="6"/>
  <c r="AJ308" i="6"/>
  <c r="AJ307" i="6"/>
  <c r="AJ306" i="6"/>
  <c r="AJ305" i="6"/>
  <c r="AJ304" i="6"/>
  <c r="AJ303" i="6"/>
  <c r="AJ302" i="6"/>
  <c r="AJ301" i="6"/>
  <c r="AJ300" i="6"/>
  <c r="AJ299" i="6"/>
  <c r="AJ298" i="6"/>
  <c r="AJ297" i="6"/>
  <c r="AJ296" i="6"/>
  <c r="AJ295" i="6"/>
  <c r="AJ294" i="6"/>
  <c r="AJ293" i="6"/>
  <c r="AJ292" i="6"/>
  <c r="AJ291" i="6"/>
  <c r="AJ290" i="6"/>
  <c r="AJ289" i="6"/>
  <c r="AJ288" i="6"/>
  <c r="AJ287" i="6"/>
  <c r="AJ286" i="6"/>
  <c r="AJ285" i="6"/>
  <c r="AJ284" i="6"/>
  <c r="AJ283" i="6"/>
  <c r="AJ282" i="6"/>
  <c r="AJ281" i="6"/>
  <c r="AJ280" i="6"/>
  <c r="AJ279" i="6"/>
  <c r="AJ278" i="6"/>
  <c r="AJ277" i="6"/>
  <c r="AJ276" i="6"/>
  <c r="AJ275" i="6"/>
  <c r="AJ274" i="6"/>
  <c r="AJ273" i="6"/>
  <c r="AJ272" i="6"/>
  <c r="AJ271" i="6"/>
  <c r="AJ270" i="6"/>
  <c r="AJ269" i="6"/>
  <c r="AJ268" i="6"/>
  <c r="AJ267" i="6"/>
  <c r="AJ266" i="6"/>
  <c r="AJ265" i="6"/>
  <c r="AJ264" i="6"/>
  <c r="AJ263" i="6"/>
  <c r="AJ262" i="6"/>
  <c r="AJ261" i="6"/>
  <c r="AJ260" i="6"/>
  <c r="AJ259" i="6"/>
  <c r="AJ258" i="6"/>
  <c r="AJ257" i="6"/>
  <c r="AJ256" i="6"/>
  <c r="AJ255" i="6"/>
  <c r="AJ254" i="6"/>
  <c r="AJ253" i="6"/>
  <c r="AJ252" i="6"/>
  <c r="AJ251" i="6"/>
  <c r="AJ250" i="6"/>
  <c r="AJ249" i="6"/>
  <c r="AJ248" i="6"/>
  <c r="AJ247" i="6"/>
  <c r="AJ246" i="6"/>
  <c r="AJ245" i="6"/>
  <c r="AJ244" i="6"/>
  <c r="AJ243" i="6"/>
  <c r="AJ242" i="6"/>
  <c r="AJ241" i="6"/>
  <c r="AJ240" i="6"/>
  <c r="AJ239" i="6"/>
  <c r="AJ238" i="6"/>
  <c r="AJ237" i="6"/>
  <c r="AJ236" i="6"/>
  <c r="AJ235" i="6"/>
  <c r="AJ234" i="6"/>
  <c r="AJ233" i="6"/>
  <c r="AJ232" i="6"/>
  <c r="AJ231" i="6"/>
  <c r="AJ230" i="6"/>
  <c r="AJ229" i="6"/>
  <c r="AJ228" i="6"/>
  <c r="AJ227" i="6"/>
  <c r="AJ226" i="6"/>
  <c r="AJ225" i="6"/>
  <c r="AJ224" i="6"/>
  <c r="AJ223" i="6"/>
  <c r="AJ222" i="6"/>
  <c r="AJ221" i="6"/>
  <c r="AJ220" i="6"/>
  <c r="AJ219" i="6"/>
  <c r="AJ218" i="6"/>
  <c r="AJ217" i="6"/>
  <c r="AJ216" i="6"/>
  <c r="AJ215" i="6"/>
  <c r="AJ214" i="6"/>
  <c r="AJ213" i="6"/>
  <c r="AJ212" i="6"/>
  <c r="AJ211" i="6"/>
  <c r="AJ210" i="6"/>
  <c r="AJ209" i="6"/>
  <c r="AJ208" i="6"/>
  <c r="AJ207" i="6"/>
  <c r="AJ206" i="6"/>
  <c r="AJ205" i="6"/>
  <c r="AJ204" i="6"/>
  <c r="AJ203" i="6"/>
  <c r="AJ202" i="6"/>
  <c r="AJ201" i="6"/>
  <c r="AJ200" i="6"/>
  <c r="AJ199" i="6"/>
  <c r="AJ198" i="6"/>
  <c r="AJ197" i="6"/>
  <c r="AJ196" i="6"/>
  <c r="AJ195" i="6"/>
  <c r="AJ194" i="6"/>
  <c r="AJ193" i="6"/>
  <c r="AJ192" i="6"/>
  <c r="AJ191" i="6"/>
  <c r="AJ190" i="6"/>
  <c r="AJ189" i="6"/>
  <c r="AJ188" i="6"/>
  <c r="AJ187" i="6"/>
  <c r="AJ186" i="6"/>
  <c r="AJ185" i="6"/>
  <c r="AJ184" i="6"/>
  <c r="AJ183" i="6"/>
  <c r="AJ182" i="6"/>
  <c r="AJ181" i="6"/>
  <c r="AJ180" i="6"/>
  <c r="AJ179" i="6"/>
  <c r="AJ178" i="6"/>
  <c r="AJ177" i="6"/>
  <c r="AJ176" i="6"/>
  <c r="AJ175" i="6"/>
  <c r="AJ174" i="6"/>
  <c r="AJ173" i="6"/>
  <c r="AJ172" i="6"/>
  <c r="AJ171" i="6"/>
  <c r="AJ170" i="6"/>
  <c r="AJ169" i="6"/>
  <c r="AJ168" i="6"/>
  <c r="AJ167" i="6"/>
  <c r="AJ166" i="6"/>
  <c r="AJ165" i="6"/>
  <c r="AJ164" i="6"/>
  <c r="AJ163" i="6"/>
  <c r="AJ162" i="6"/>
  <c r="AJ161" i="6"/>
  <c r="AJ160" i="6"/>
  <c r="AJ159" i="6"/>
  <c r="AJ158" i="6"/>
  <c r="AJ157" i="6"/>
  <c r="AJ156" i="6"/>
  <c r="AJ155" i="6"/>
  <c r="AJ154" i="6"/>
  <c r="AJ153" i="6"/>
  <c r="AJ152" i="6"/>
  <c r="AJ151" i="6"/>
  <c r="AJ150" i="6"/>
  <c r="AJ149" i="6"/>
  <c r="AJ148" i="6"/>
  <c r="AJ147" i="6"/>
  <c r="AJ146" i="6"/>
  <c r="AJ145" i="6"/>
  <c r="AJ144" i="6"/>
  <c r="AJ143" i="6"/>
  <c r="AJ142" i="6"/>
  <c r="AJ141" i="6"/>
  <c r="AJ140" i="6"/>
  <c r="AJ139" i="6"/>
  <c r="AJ138" i="6"/>
  <c r="AJ137" i="6"/>
  <c r="AJ136" i="6"/>
  <c r="AJ135" i="6"/>
  <c r="AJ134" i="6"/>
  <c r="AJ133" i="6"/>
  <c r="AJ132" i="6"/>
  <c r="AJ131" i="6"/>
  <c r="AJ130" i="6"/>
  <c r="AJ129" i="6"/>
  <c r="AJ128" i="6"/>
  <c r="AJ127" i="6"/>
  <c r="AJ126" i="6"/>
  <c r="AJ125" i="6"/>
  <c r="AJ124" i="6"/>
  <c r="AJ123" i="6"/>
  <c r="AJ122" i="6"/>
  <c r="AJ121" i="6"/>
  <c r="AJ120" i="6"/>
  <c r="AJ119" i="6"/>
  <c r="AJ118" i="6"/>
  <c r="AJ117" i="6"/>
  <c r="AJ116" i="6"/>
  <c r="AJ115" i="6"/>
  <c r="AJ114" i="6"/>
  <c r="AJ113" i="6"/>
  <c r="AJ112" i="6"/>
  <c r="AJ111" i="6"/>
  <c r="AJ110" i="6"/>
  <c r="AJ109" i="6"/>
  <c r="AJ108" i="6"/>
  <c r="AJ107" i="6"/>
  <c r="AJ106" i="6"/>
  <c r="AJ105" i="6"/>
  <c r="AJ104" i="6"/>
  <c r="AJ103" i="6"/>
  <c r="AJ102" i="6"/>
  <c r="AJ101" i="6"/>
  <c r="AJ100" i="6"/>
  <c r="AJ99" i="6"/>
  <c r="AJ98" i="6"/>
  <c r="AJ97" i="6"/>
  <c r="AJ96" i="6"/>
  <c r="AJ95" i="6"/>
  <c r="AJ94" i="6"/>
  <c r="AJ93" i="6"/>
  <c r="AJ92" i="6"/>
  <c r="AJ91" i="6"/>
  <c r="AJ90" i="6"/>
  <c r="AJ89" i="6"/>
  <c r="AJ88" i="6"/>
  <c r="AJ87" i="6"/>
  <c r="AJ86" i="6"/>
  <c r="AJ85" i="6"/>
  <c r="AJ84" i="6"/>
  <c r="AJ83" i="6"/>
  <c r="AJ82" i="6"/>
  <c r="AJ81" i="6"/>
  <c r="AJ80" i="6"/>
  <c r="AJ79" i="6"/>
  <c r="AJ78" i="6"/>
  <c r="AJ77" i="6"/>
  <c r="AJ76" i="6"/>
  <c r="AJ75" i="6"/>
  <c r="AJ74" i="6"/>
  <c r="AJ73" i="6"/>
  <c r="AJ72" i="6"/>
  <c r="AJ71" i="6"/>
  <c r="AJ70" i="6"/>
  <c r="AJ69" i="6"/>
  <c r="AJ68" i="6"/>
  <c r="AJ67" i="6"/>
  <c r="AJ66" i="6"/>
  <c r="AJ65" i="6"/>
  <c r="AJ64" i="6"/>
  <c r="AJ63" i="6"/>
  <c r="AJ62" i="6"/>
  <c r="AJ61" i="6"/>
  <c r="AJ60" i="6"/>
  <c r="AJ59" i="6"/>
  <c r="AJ58" i="6"/>
  <c r="AJ57" i="6"/>
  <c r="AJ56" i="6"/>
  <c r="AJ55" i="6"/>
  <c r="AJ54" i="6"/>
  <c r="AJ53" i="6"/>
  <c r="AJ52" i="6"/>
  <c r="AJ51" i="6"/>
  <c r="AJ50" i="6"/>
  <c r="AJ49" i="6"/>
  <c r="AJ48" i="6"/>
  <c r="AJ47" i="6"/>
  <c r="AJ46" i="6"/>
  <c r="AJ45" i="6"/>
  <c r="AJ44" i="6"/>
  <c r="AJ43" i="6"/>
  <c r="AJ42" i="6"/>
  <c r="AJ41" i="6"/>
  <c r="AJ40" i="6"/>
  <c r="AJ39" i="6"/>
  <c r="AJ38" i="6"/>
  <c r="AJ37" i="6"/>
  <c r="AJ36" i="6"/>
  <c r="AJ35" i="6"/>
  <c r="AJ34" i="6"/>
  <c r="AJ33" i="6"/>
  <c r="AJ32" i="6"/>
  <c r="AJ31" i="6"/>
  <c r="AJ30" i="6"/>
  <c r="AJ29" i="6"/>
  <c r="AJ28" i="6"/>
  <c r="AJ27" i="6"/>
  <c r="AJ26" i="6"/>
  <c r="AJ25" i="6"/>
  <c r="AJ24" i="6"/>
  <c r="AJ23" i="6"/>
  <c r="AJ22" i="6"/>
  <c r="AJ21" i="6"/>
  <c r="AJ20" i="6"/>
  <c r="AJ19" i="6"/>
  <c r="AJ18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2" i="6"/>
</calcChain>
</file>

<file path=xl/sharedStrings.xml><?xml version="1.0" encoding="utf-8"?>
<sst xmlns="http://schemas.openxmlformats.org/spreadsheetml/2006/main" count="113452" uniqueCount="3120">
  <si>
    <t>Site</t>
  </si>
  <si>
    <t>Ano</t>
  </si>
  <si>
    <t>Mês</t>
  </si>
  <si>
    <t>Indicador</t>
  </si>
  <si>
    <t>Meta</t>
  </si>
  <si>
    <t>Canoas</t>
  </si>
  <si>
    <t>TCIR</t>
  </si>
  <si>
    <t>Mogi das Cruzes</t>
  </si>
  <si>
    <t>Santa Rosa</t>
  </si>
  <si>
    <t>Ibirubá</t>
  </si>
  <si>
    <t>Gen.Rodríguez</t>
  </si>
  <si>
    <t>Consolidado SA</t>
  </si>
  <si>
    <t>PAT_Month</t>
  </si>
  <si>
    <t>RFT_Month</t>
  </si>
  <si>
    <t>Claim Rate_R12</t>
  </si>
  <si>
    <t>Prod.Claim Rate_R12</t>
  </si>
  <si>
    <t>RF50_R12</t>
  </si>
  <si>
    <t>Observations per employee</t>
  </si>
  <si>
    <t>Training hours per employee</t>
  </si>
  <si>
    <t>Year</t>
  </si>
  <si>
    <t>Month</t>
  </si>
  <si>
    <t>Incidents</t>
  </si>
  <si>
    <t>TCIR_M</t>
  </si>
  <si>
    <t>TCIR_Month</t>
  </si>
  <si>
    <t>TCIR_YTD</t>
  </si>
  <si>
    <t>TCIR_R12</t>
  </si>
  <si>
    <t>LTIR_M</t>
  </si>
  <si>
    <t>LTIR_Month</t>
  </si>
  <si>
    <t>LTIR_YTD</t>
  </si>
  <si>
    <t>LTIR_R12</t>
  </si>
  <si>
    <t>Training hours per employee_M</t>
  </si>
  <si>
    <t>Training hours per employee_YTD</t>
  </si>
  <si>
    <t>GEMBA hours per leader_M</t>
  </si>
  <si>
    <t>GEMBA hours per leader_YTD</t>
  </si>
  <si>
    <t>Observations per employee_M</t>
  </si>
  <si>
    <t>Observations per employee_YTD</t>
  </si>
  <si>
    <t>Meeting_hours per month_M</t>
  </si>
  <si>
    <t>Meeting_hours per month_YTD</t>
  </si>
  <si>
    <t>% CAPAs closed_M</t>
  </si>
  <si>
    <t>% CAPAs closed_YTD</t>
  </si>
  <si>
    <t>RFT_Month_M</t>
  </si>
  <si>
    <t>RFT_YTD</t>
  </si>
  <si>
    <t>DPU TOTAL_Month_M</t>
  </si>
  <si>
    <t>DPU TOTAL_Month</t>
  </si>
  <si>
    <t>DPU TOTAL_YTD</t>
  </si>
  <si>
    <t>RF50_M</t>
  </si>
  <si>
    <t>MAI_R12</t>
  </si>
  <si>
    <t>MAI_Plan</t>
  </si>
  <si>
    <t>PAT_Plan</t>
  </si>
  <si>
    <t>PAT_Actual</t>
  </si>
  <si>
    <t>PAT_Plan_%</t>
  </si>
  <si>
    <t>PAT_Month_%</t>
  </si>
  <si>
    <t>PAT_YTD</t>
  </si>
  <si>
    <t>Offline_Actual</t>
  </si>
  <si>
    <t>Offline_M</t>
  </si>
  <si>
    <t>Blued_Actual</t>
  </si>
  <si>
    <t>Blued_M</t>
  </si>
  <si>
    <t>DOH_Plan</t>
  </si>
  <si>
    <t>DOH_Actual</t>
  </si>
  <si>
    <t>Turns_Plan</t>
  </si>
  <si>
    <t>Turns_Actual</t>
  </si>
  <si>
    <t>Total Net Inventory</t>
  </si>
  <si>
    <t>E&amp;O/_M</t>
  </si>
  <si>
    <t>E&amp;O_Actual</t>
  </si>
  <si>
    <t xml:space="preserve">-   </t>
  </si>
  <si>
    <t xml:space="preserve"> -   </t>
  </si>
  <si>
    <t>Qtd.acidentes</t>
  </si>
  <si>
    <t>Qtd.acidentes com afastamento</t>
  </si>
  <si>
    <t>Dias Afastamento</t>
  </si>
  <si>
    <t>Área do funcionário</t>
  </si>
  <si>
    <t>Parte do corpo afetada</t>
  </si>
  <si>
    <t>Tipo acidente</t>
  </si>
  <si>
    <t>Detalhes da ocorrência</t>
  </si>
  <si>
    <t>Mogi</t>
  </si>
  <si>
    <t>Usinagem de Blocos de Motores</t>
  </si>
  <si>
    <t>Mão Direita</t>
  </si>
  <si>
    <t>Corte com fratura</t>
  </si>
  <si>
    <t>o colaborador relata que ao retirar a travessa (madeira da embalagem) prensou/resvalou o terceiro dedo da mão direita entre a travessa e a orelha do bloco de motor</t>
  </si>
  <si>
    <t>Plataforma PDI</t>
  </si>
  <si>
    <t>Rosto</t>
  </si>
  <si>
    <t>Corte</t>
  </si>
  <si>
    <t>Colaborador relata que ao manusear o alicate para abrir o gancho da corrente, o alicate escapou e acabou batendo na região da face, lábio superior da boca, foi encaminhado para atendimento externo.</t>
  </si>
  <si>
    <t>General Rod.</t>
  </si>
  <si>
    <t>Tornozelo esquerdo</t>
  </si>
  <si>
    <t>Torção</t>
  </si>
  <si>
    <r>
      <t xml:space="preserve">O colaborador estava pintando um trator quando tropeçou em uma grade que estava levantada e caiu no chão, </t>
    </r>
    <r>
      <rPr>
        <b/>
        <sz val="11"/>
        <color theme="1"/>
        <rFont val="Aptos Narrow"/>
        <family val="2"/>
        <scheme val="minor"/>
      </rPr>
      <t>torcendo o tornozelo esquerdo.</t>
    </r>
  </si>
  <si>
    <t>Logistica</t>
  </si>
  <si>
    <t>Braço direito</t>
  </si>
  <si>
    <t>Ferroada</t>
  </si>
  <si>
    <t>Colaborador estava movimentando uma caixa com uma empilhadeira, quando foi atacado por um enxame de abelhas, sendo seu braço direito a parte do corpo mais afetada.</t>
  </si>
  <si>
    <t>Picking II Solda</t>
  </si>
  <si>
    <t>Perna Esquerda</t>
  </si>
  <si>
    <t xml:space="preserve">Foi feito o pagamento do kit para o setor da Solda, o kit apresentava um faltante (peça 914 assoalho), posteriormente quando a peça chegou o setor de Solda solicitou a respectiva peça, que seria paga manualmente. O colaborador pegou a peça no pickng e se deslocou até o setor da Solda para complementar a peça junto ao carrinho kit, no momento de colocar a peça no carrinho, apoiou a mesma em uma das travessas do carrinho, neste momento a peça acabou escapando e acertando a perna esquerda do colaborador, na altura da canela, causando corte.. </t>
  </si>
  <si>
    <t>Retrabalho de Motores</t>
  </si>
  <si>
    <t>Corpo estranho</t>
  </si>
  <si>
    <t>Acidente: Farpa Metálica - Ao remover a porca, havia algumas farpas de aço e uma das farpas entrou em seu dedo.</t>
  </si>
  <si>
    <t>Mão</t>
  </si>
  <si>
    <t>Prensar/Apertar</t>
  </si>
  <si>
    <r>
      <t xml:space="preserve">Ao pegar um dispositivo para montar uma peça, colaborador colocou o gancho do guindaste na manilha do dispositivo, acionando o controle do guindaste e aprisionando o </t>
    </r>
    <r>
      <rPr>
        <b/>
        <sz val="11"/>
        <color theme="1"/>
        <rFont val="Aptos Narrow"/>
        <family val="2"/>
        <scheme val="minor"/>
      </rPr>
      <t xml:space="preserve">dedo médio da mão direita </t>
    </r>
    <r>
      <rPr>
        <sz val="11"/>
        <color theme="1"/>
        <rFont val="Aptos Narrow"/>
        <family val="2"/>
        <scheme val="minor"/>
      </rPr>
      <t>contra o gancho de suporte do dispositivo.</t>
    </r>
  </si>
  <si>
    <t>Logistica Sprayer</t>
  </si>
  <si>
    <t>Fratura</t>
  </si>
  <si>
    <t>Acidente: Usou a mão direita (mão dominante) para auxiliar no encaixe da peça no dispositivo, o motor escorregou e prensou o dedo mínimo do colaborador entre o motor e o carrinho, resultando em uma fratura na terceira falange.</t>
  </si>
  <si>
    <t>Montagem de Cabine</t>
  </si>
  <si>
    <t>Cabeça</t>
  </si>
  <si>
    <t>Ao relizar o trabalho debaixo da cabine, ouviu um estalo e saiu debaixo imediatamente, a cabine tombou do elevador e, a peça de apoio do elevador foi arremeçada acertando sua testa ocasionano um corte.</t>
  </si>
  <si>
    <t>Logística Picking Solda</t>
  </si>
  <si>
    <r>
      <t xml:space="preserve">Colaborador estava executando a movimentação de tubos quando, ao transpor a rampa, houve um deslocamento involuntário de um dos tubos. Durante a tentativa de ajuste do tubo posicionado inadequadamente, o colaborador sofreu um </t>
    </r>
    <r>
      <rPr>
        <b/>
        <sz val="11"/>
        <color theme="1"/>
        <rFont val="Aptos Narrow"/>
        <family val="2"/>
        <scheme val="minor"/>
      </rPr>
      <t>prensamento</t>
    </r>
    <r>
      <rPr>
        <sz val="11"/>
        <color theme="1"/>
        <rFont val="Aptos Narrow"/>
        <family val="2"/>
        <scheme val="minor"/>
      </rPr>
      <t xml:space="preserve"> devido ao contato entre o </t>
    </r>
    <r>
      <rPr>
        <b/>
        <sz val="11"/>
        <color theme="1"/>
        <rFont val="Aptos Narrow"/>
        <family val="2"/>
        <scheme val="minor"/>
      </rPr>
      <t>dedo</t>
    </r>
    <r>
      <rPr>
        <sz val="11"/>
        <color theme="1"/>
        <rFont val="Aptos Narrow"/>
        <family val="2"/>
        <scheme val="minor"/>
      </rPr>
      <t xml:space="preserve"> e o tubo.</t>
    </r>
  </si>
  <si>
    <t>Tratamento Térmico</t>
  </si>
  <si>
    <t>Mão Esquerda</t>
  </si>
  <si>
    <r>
      <t xml:space="preserve">Ma operação 10 – Serrar peças, durante a etapa de medição da peça semi árvore do eixo traseiro, ao realizar manualmente o posicionamento da peça na embalagem, o colaborador prensou a </t>
    </r>
    <r>
      <rPr>
        <b/>
        <sz val="11"/>
        <color theme="1"/>
        <rFont val="Aptos Narrow"/>
        <family val="2"/>
        <scheme val="minor"/>
      </rPr>
      <t>ponta do quarto dedo da mão esquerda</t>
    </r>
    <r>
      <rPr>
        <sz val="11"/>
        <color theme="1"/>
        <rFont val="Aptos Narrow"/>
        <family val="2"/>
        <scheme val="minor"/>
      </rPr>
      <t xml:space="preserve">, entre a peça e embalagem, o incidente  resultou  em um </t>
    </r>
    <r>
      <rPr>
        <b/>
        <sz val="11"/>
        <color theme="1"/>
        <rFont val="Aptos Narrow"/>
        <family val="2"/>
        <scheme val="minor"/>
      </rPr>
      <t>corte.</t>
    </r>
  </si>
  <si>
    <t>Restaurante</t>
  </si>
  <si>
    <t>Acidente: Foi segurar a porta central de vidro que ia bater com o vento, quando a mesma veio a quebrar o vidro, e bateu no seu dedo, causando corte.</t>
  </si>
  <si>
    <t>Solda Tanque</t>
  </si>
  <si>
    <t>Ao realizar o processo de retirada de um tanque da mesa de jateamento, posicionou o gancho no tanque e realizou o içamento. Com a parte frontal do tanque elevado, executou a movimentação do calço inferior. Durante esse processo, o gancho escorregou, fazendo com que o tanque retornasse e atingisse o dedo mínimo da mão esquerda do colaborador, causando um corte.</t>
  </si>
  <si>
    <t>Solda Cabine</t>
  </si>
  <si>
    <t>Braço Esquerdo</t>
  </si>
  <si>
    <t>Ao executar o corte entre o paralama e a coluna central da cabine modelo M1 (utilizando lixadeira pneumática com disco de corte), relata que a mesma travou o disco e a lixadeira se projetou no sentido de sua mão, que estava na empunhadura do equipamento (mão esquerda), onde o disco atingiu altura de seu punho, causando corte.</t>
  </si>
  <si>
    <t>Solda Robô</t>
  </si>
  <si>
    <r>
      <t xml:space="preserve">Durante a atividade de remoção do conjunto Inner do tombador, o colaborador, ao realizar a abertura do sistema de travamento, teve o </t>
    </r>
    <r>
      <rPr>
        <b/>
        <sz val="11"/>
        <color theme="1"/>
        <rFont val="Aptos Narrow"/>
        <family val="2"/>
        <scheme val="minor"/>
      </rPr>
      <t>dedo prensado</t>
    </r>
    <r>
      <rPr>
        <sz val="11"/>
        <color theme="1"/>
        <rFont val="Aptos Narrow"/>
        <family val="2"/>
        <scheme val="minor"/>
      </rPr>
      <t xml:space="preserve"> entre o dispositivo de içamento e o mecanismo de travamento do tombador.</t>
    </r>
  </si>
  <si>
    <t xml:space="preserve">Batida </t>
  </si>
  <si>
    <r>
      <t>Colaborador identificou um cubo torcido em um alternador que foi montado em um motor da série "A". Diante dessa situação, ele foi corrigir o desvio usando uma extensão de ferramenta e um martelo de plástico (ferramentas não padronizadas). No início da ação, a extensão é escapa e sua</t>
    </r>
    <r>
      <rPr>
        <b/>
        <sz val="11"/>
        <color theme="1"/>
        <rFont val="Aptos Narrow"/>
        <family val="2"/>
        <scheme val="minor"/>
      </rPr>
      <t xml:space="preserve"> mão esquerda</t>
    </r>
    <r>
      <rPr>
        <sz val="11"/>
        <color theme="1"/>
        <rFont val="Aptos Narrow"/>
        <family val="2"/>
        <scheme val="minor"/>
      </rPr>
      <t xml:space="preserve"> é atingida com o martelo.</t>
    </r>
  </si>
  <si>
    <t>Nine Box - Retoque de Pintura</t>
  </si>
  <si>
    <t>No posto de retoque de pintura da revisão de tratores, durante a operação de uma lixadeira orbital (Rockitt), o colaborador identificou a necessidade de ajustar a velocidade de rotação do equipamento. No entanto, ao realizar esse ajuste, o colaborador não desconectou o sistema pneumático da ferramenta. Como resultado, durante o procedimento de ajuste, o dedo indicador da mão esquerda entrou em contato com a lixa de acabamento em movimento, ocasionando um corte.</t>
  </si>
  <si>
    <t>Picking II</t>
  </si>
  <si>
    <t>Pé direiro</t>
  </si>
  <si>
    <r>
      <t xml:space="preserve">Operador logístico realizava atividades de armazenamento de materiais nos porta-paletes. Em determinado momento, ele pegou um palete com material utilizando uma empilhadeira patolada. Antes de realizar o armazenamento na localização, o operador parou a empilhadeira no centro do corredor principal para fazer uma verificação no computador, que fica próximo. Durante esse procedimento, outro colega solicitou passagem pelo corredor com uma empilhadeira a gás. Ao retirar a empilhadeira patolada durante o deslocamento, o operador acabou retirando um dos pés da plataforma de deslocamento embarcado. Nesse momento, ele acabou tendo seu </t>
    </r>
    <r>
      <rPr>
        <b/>
        <sz val="11"/>
        <color theme="1"/>
        <rFont val="Aptos Narrow"/>
        <family val="2"/>
        <scheme val="minor"/>
      </rPr>
      <t>pé direito prensado</t>
    </r>
    <r>
      <rPr>
        <sz val="11"/>
        <color theme="1"/>
        <rFont val="Aptos Narrow"/>
        <family val="2"/>
        <scheme val="minor"/>
      </rPr>
      <t xml:space="preserve"> contra a estrutura do porta-paletes, junto ao protetor de coluna.</t>
    </r>
  </si>
  <si>
    <r>
      <t xml:space="preserve">Durante a operação do Torno, na etapa de medição da peça (Peça “coroa” necessita medição a cada cinco peças usinadas), o operador durante a medição o dispositivo trancou e o seu </t>
    </r>
    <r>
      <rPr>
        <b/>
        <sz val="11"/>
        <color theme="1"/>
        <rFont val="Aptos Narrow"/>
        <family val="2"/>
        <scheme val="minor"/>
      </rPr>
      <t xml:space="preserve">quarto dedo (anelar) da mão esquerda </t>
    </r>
    <r>
      <rPr>
        <sz val="11"/>
        <color theme="1"/>
        <rFont val="Aptos Narrow"/>
        <family val="2"/>
        <scheme val="minor"/>
      </rPr>
      <t>teve contato direto com a peça vindo a ter um pequeno</t>
    </r>
    <r>
      <rPr>
        <b/>
        <sz val="11"/>
        <color theme="1"/>
        <rFont val="Aptos Narrow"/>
        <family val="2"/>
        <scheme val="minor"/>
      </rPr>
      <t xml:space="preserve"> corte</t>
    </r>
    <r>
      <rPr>
        <sz val="11"/>
        <color theme="1"/>
        <rFont val="Aptos Narrow"/>
        <family val="2"/>
        <scheme val="minor"/>
      </rPr>
      <t xml:space="preserve">. Funcionário foi direcionado ao ambulatório e posteriormente encaminhado para avaliação externa. </t>
    </r>
  </si>
  <si>
    <t>Ferramentaria</t>
  </si>
  <si>
    <t>Mão dorso</t>
  </si>
  <si>
    <t>Durante a movimentação manual de uma chapa metálica de 3 mm, realizada por dois colaboradores, a chapa escapou das mãos de um colaborador. Ao tentar conter a queda, o colaborador teve contato com a borda cortante da chapa, resultando em um ferimento por corte no dorso da mão.</t>
  </si>
  <si>
    <t>Recebimento Fábrica 1</t>
  </si>
  <si>
    <t>Pé Esquerdo</t>
  </si>
  <si>
    <t>A colaboradora realizava atividades de conferência no setor de recebimento quando, ao se deslocar no interior do setor acabou torcendo o seu pé esquerdo em um degrau (Desnível que existe no interior do setor de recebimento).</t>
  </si>
  <si>
    <t>Logística</t>
  </si>
  <si>
    <t>Durante atividade operacional, o colaborador Juliano Souza estacionou uma empilhadeira patolada contendo embalagens e iniciou o processo de retirada de etiquetas das mesmas. Simultaneamente, outro operador manobrava uma empilhadeira GLP em marcha à ré, vindo a colidir com a empilhadeira estacionada. O impacto resultou no tombamento das embalagens, que atingiram a mão do colaborador envolvido na atividade de etiquetagem.</t>
  </si>
  <si>
    <t>Área Externa</t>
  </si>
  <si>
    <t>Durante a realização do treinamento de Brigada de Emergência nas dependências da unidade de Ibirubá, o colaborador encontrava-se executando a atividade prática de enrolar e movimentar a mangueira de combate a incêndio. Durante a execução desta tarefa, o colaborador tropeçou no chão, vindo a sofrer uma queda com impacto sobre a mão que carregava a mangueira.</t>
  </si>
  <si>
    <t>Solda</t>
  </si>
  <si>
    <t>Joelho Direito</t>
  </si>
  <si>
    <t>Escoriação</t>
  </si>
  <si>
    <t>Durante a operação de lixamento na lateral do paralama do frame do VTBA, com uso de lixadeira e disco flap na parte inferior do frame. Para alcançar a área, o colaborador posicionou-se agachado, sem o uso da mesa elevatória do frame que estava para essa finalidade. Por isso, durante o processo, houve contato acidental do disco em movimento com o joelho direito, resultando em lesão.</t>
  </si>
  <si>
    <t>Linea SKD</t>
  </si>
  <si>
    <t>Olhos</t>
  </si>
  <si>
    <t>Objeto Estranho</t>
  </si>
  <si>
    <t>En el momento que el TM se disponía a desarmar el sistema hidráulico del control remoto de un tractor DYNA 6 7722. Para realizar el montaje de un acople faltante, subido a una escalera con un pie apoyado en la escalera y el otro sobre el brazo de levante del tractor. Al desacoplar uno de los caños hidráulicos, se liberó aceite a presión que impactó en su rostro provocando que le ingrese aceite en sus ojos.</t>
  </si>
  <si>
    <t>Cocechadoras</t>
  </si>
  <si>
    <t>Joelho</t>
  </si>
  <si>
    <t>Dor</t>
  </si>
  <si>
    <t>El 20/01/2026 a las 09:30 hs un operador al descender del carro que porta el portante de la cocechadora pisa soporte del mismo y resbala cayendo arriba de la escalera, produciéndole dolor en su rodilla </t>
  </si>
  <si>
    <t>Montagem de Pneus</t>
  </si>
  <si>
    <t>Mão esquerda</t>
  </si>
  <si>
    <t>O funcionário estava realizando uma atividade de calibração de pneu na área designada para esta operação, posicionado fora da gaiola de segurança, de acordo com o procedimento operacional aplicável. Após concluir o processo de calibração, o funcionário entrou no interior da gaiola de segurança para desconectar a mangueira de calibração que permanecia conectada ao pneu, uma etapa necessária antes de instalar a válvula do pneu. Durante essa intervenção, por razões ainda sob investigação, a câmara de ar do pneu se rompeu/explodiu, e o pneu foi projetado contra o funcionário liberando energia armazenada e atingindo-o nas regiões do rosto e do peito, além de causar um corte no dorso da mão direita.
O funcionário recebeu primeiros socorros iniciais no local por parte da equipe de resposta a emergências da planta e foi subsequentemente transportado para o hospital para avaliação médica e exames de imagem, destinados a avaliar possíveis lesões internas e a integridade óssea. Além disso, o funcionário será avaliado por um especialista médico, que determinará o tratamento médico adequado para a lesão na mão direita. O incidente está atualmente sob investigação para identificar as causas fundamentais e definir as ações corretivas e preventivas necessárias.</t>
  </si>
  <si>
    <t>Logística - Std Parts</t>
  </si>
  <si>
    <t>Esmagamento</t>
  </si>
  <si>
    <t xml:space="preserve">Uma operadora de logística dirigia-se à área de separação de pedidos (Fábrica 1) para recolher peças destinadas à montagem da caixa 13 do CKD. Ao puxar o carrinho manual, o mesmo colidiu com um guard rail de proteção, prendendo sua mão esquerda entre o carrinho e a estrutura fixa. 
O incidente causou uma lesão por esmagamento no dedo mínimo da mão esquerda, com soltura da unha, fratura e laceração no dedo. A funcionária recebeu 3 pontos e teve o dedo imobilizado.  </t>
  </si>
  <si>
    <t>Std Hours_B</t>
  </si>
  <si>
    <t>Direct Labor_B</t>
  </si>
  <si>
    <t>Total Indirect_B</t>
  </si>
  <si>
    <t>Total Salaried_B</t>
  </si>
  <si>
    <t xml:space="preserve">  Training_B</t>
  </si>
  <si>
    <t xml:space="preserve">   Travel &amp; Meals_B</t>
  </si>
  <si>
    <t xml:space="preserve">   Mail and telecommunication_B</t>
  </si>
  <si>
    <t xml:space="preserve">   Consultants_B</t>
  </si>
  <si>
    <t xml:space="preserve">   Legal/professional_B</t>
  </si>
  <si>
    <t xml:space="preserve">   Environmental_B</t>
  </si>
  <si>
    <t xml:space="preserve">   Repair/Maintenance_B</t>
  </si>
  <si>
    <t xml:space="preserve">   Supplies/Tools_B</t>
  </si>
  <si>
    <t xml:space="preserve">   Site Costs_B</t>
  </si>
  <si>
    <t xml:space="preserve">   Storage_B</t>
  </si>
  <si>
    <t xml:space="preserve">   OH Phasing/Allocation_B</t>
  </si>
  <si>
    <t xml:space="preserve">   Depreciation_B</t>
  </si>
  <si>
    <t xml:space="preserve">   Operating leases_B</t>
  </si>
  <si>
    <t xml:space="preserve">   Property tax/Insurance_B</t>
  </si>
  <si>
    <t xml:space="preserve">   Utilities_B</t>
  </si>
  <si>
    <t xml:space="preserve">   Other factory expense_B</t>
  </si>
  <si>
    <t>Recharges_B</t>
  </si>
  <si>
    <t>OthCost w/ std excl. freight (DVO)_@B</t>
  </si>
  <si>
    <t>Direct Labor_@vol.adj</t>
  </si>
  <si>
    <t>Total Indirect_@vol.adj</t>
  </si>
  <si>
    <t>Total Salaried_@vol.adj</t>
  </si>
  <si>
    <t xml:space="preserve">  Training_@vol.adj</t>
  </si>
  <si>
    <t xml:space="preserve">   Travel &amp; Meals_@vol.adj</t>
  </si>
  <si>
    <t xml:space="preserve">   Mail and telecommunication_@vol.adj</t>
  </si>
  <si>
    <t xml:space="preserve">   Consultants_@vol.adj</t>
  </si>
  <si>
    <t xml:space="preserve">   Legal/professional_@vol.adj</t>
  </si>
  <si>
    <t xml:space="preserve">   Environmental_@vol.adj</t>
  </si>
  <si>
    <t xml:space="preserve">   Repair/Maintenance_@vol.adj</t>
  </si>
  <si>
    <t xml:space="preserve">   Supplies/Tools_@vol.adj</t>
  </si>
  <si>
    <t xml:space="preserve">   Site Costs_@vol.adj</t>
  </si>
  <si>
    <t xml:space="preserve">   Storage_@vol.adj</t>
  </si>
  <si>
    <t xml:space="preserve">   OH Phasing/Allocation_@vol.adj</t>
  </si>
  <si>
    <t xml:space="preserve">   Depreciation_@vol.adj</t>
  </si>
  <si>
    <t xml:space="preserve">   Operating leases_@vol.adj</t>
  </si>
  <si>
    <t xml:space="preserve">   Property tax/Insurance_@vol.adj</t>
  </si>
  <si>
    <t xml:space="preserve">   Utilities_@vol.adj</t>
  </si>
  <si>
    <t xml:space="preserve">   Other factory expense_@vol.adj</t>
  </si>
  <si>
    <t>Recharges_@vol.adj</t>
  </si>
  <si>
    <t>OthCost w/ std excl. freight (DVO)_@vol.adj</t>
  </si>
  <si>
    <t>Std Hours_A</t>
  </si>
  <si>
    <t>Direct Labor_A</t>
  </si>
  <si>
    <t>Total Indirect_A</t>
  </si>
  <si>
    <t>Total Salaried_A</t>
  </si>
  <si>
    <t xml:space="preserve">  Training_A</t>
  </si>
  <si>
    <t xml:space="preserve">   Travel &amp; Meals_A</t>
  </si>
  <si>
    <t xml:space="preserve">   Mail and telecommunication_A</t>
  </si>
  <si>
    <t xml:space="preserve">   Consultants_A</t>
  </si>
  <si>
    <t xml:space="preserve">   Legal/professional_A</t>
  </si>
  <si>
    <t xml:space="preserve">   Environmental_A</t>
  </si>
  <si>
    <t xml:space="preserve">   Repair/Maintenance_A</t>
  </si>
  <si>
    <t xml:space="preserve">   Supplies/Tools_A</t>
  </si>
  <si>
    <t xml:space="preserve">   Site Costs_A</t>
  </si>
  <si>
    <t xml:space="preserve">   Storage_A</t>
  </si>
  <si>
    <t xml:space="preserve">   OH Phasing/Allocation_A</t>
  </si>
  <si>
    <t xml:space="preserve">   Depreciation_A</t>
  </si>
  <si>
    <t xml:space="preserve">   Operating leases_A</t>
  </si>
  <si>
    <t xml:space="preserve">   Property tax/Insurance_A</t>
  </si>
  <si>
    <t xml:space="preserve">   Utilities_A</t>
  </si>
  <si>
    <t xml:space="preserve">   Other factory expense_A</t>
  </si>
  <si>
    <t>Recharges_A</t>
  </si>
  <si>
    <t>OthCost w/ std excl. freight (DVO)_A</t>
  </si>
  <si>
    <t>OrdemManual</t>
  </si>
  <si>
    <t>Version</t>
  </si>
  <si>
    <t>Site_version</t>
  </si>
  <si>
    <t>Standard Hours (000)</t>
  </si>
  <si>
    <t>Offline</t>
  </si>
  <si>
    <t>Blued</t>
  </si>
  <si>
    <t>DL</t>
  </si>
  <si>
    <t>IL</t>
  </si>
  <si>
    <t>CAN</t>
  </si>
  <si>
    <t>Budget</t>
  </si>
  <si>
    <t>FC 2+10</t>
  </si>
  <si>
    <t>FC 5+7</t>
  </si>
  <si>
    <t>FC 8+4</t>
  </si>
  <si>
    <t>Latest Look</t>
  </si>
  <si>
    <t>MOG</t>
  </si>
  <si>
    <t>SRO</t>
  </si>
  <si>
    <t>IBI</t>
  </si>
  <si>
    <t>GRO</t>
  </si>
  <si>
    <t>Planta</t>
  </si>
  <si>
    <t>Area_Proj Código</t>
  </si>
  <si>
    <t>Area_Proj Nome</t>
  </si>
  <si>
    <t>Tipo_Proj Código</t>
  </si>
  <si>
    <t>Tipo_Proj Nome</t>
  </si>
  <si>
    <t>Priority Código</t>
  </si>
  <si>
    <t>Priority Nome</t>
  </si>
  <si>
    <t>C.Custo Código</t>
  </si>
  <si>
    <t>C.Custo Nome</t>
  </si>
  <si>
    <t>Nro_Item Código</t>
  </si>
  <si>
    <t>Nro_Item Nome</t>
  </si>
  <si>
    <t>Project Código</t>
  </si>
  <si>
    <t>Project Nome</t>
  </si>
  <si>
    <t>Project_NPI Código</t>
  </si>
  <si>
    <t>Project_NPI Nome</t>
  </si>
  <si>
    <t>Subconta Código</t>
  </si>
  <si>
    <t>Subconta Nome</t>
  </si>
  <si>
    <t>Origem Código</t>
  </si>
  <si>
    <t>Origem Nome</t>
  </si>
  <si>
    <t>Dt.Deprec</t>
  </si>
  <si>
    <t>Cta_Invest Código</t>
  </si>
  <si>
    <t>Cta_Invest Nome</t>
  </si>
  <si>
    <t>jan-2025</t>
  </si>
  <si>
    <t>fev-2025</t>
  </si>
  <si>
    <t>mar-2025</t>
  </si>
  <si>
    <t>abr-2025</t>
  </si>
  <si>
    <t>mai-2025</t>
  </si>
  <si>
    <t>jun-2025</t>
  </si>
  <si>
    <t>jul-2025</t>
  </si>
  <si>
    <t>ago-2025</t>
  </si>
  <si>
    <t>set-2025</t>
  </si>
  <si>
    <t>out-2025</t>
  </si>
  <si>
    <t>nov-2025</t>
  </si>
  <si>
    <t>dez-2025</t>
  </si>
  <si>
    <t>AF-2025</t>
  </si>
  <si>
    <t>Parts Distribution &amp; Service</t>
  </si>
  <si>
    <t>Infrastructure</t>
  </si>
  <si>
    <t>Important</t>
  </si>
  <si>
    <t>1100-Projeto Integracao Campina Jundiai</t>
  </si>
  <si>
    <t>0001</t>
  </si>
  <si>
    <t>Integration Campinas -Jundiai</t>
  </si>
  <si>
    <t>Nacional</t>
  </si>
  <si>
    <t>01/01/2025</t>
  </si>
  <si>
    <t>13215-Benfeitorias</t>
  </si>
  <si>
    <t>Information Technology - Applications</t>
  </si>
  <si>
    <t>1102-Administrativo</t>
  </si>
  <si>
    <t>0002</t>
  </si>
  <si>
    <t>AOL Next Gen</t>
  </si>
  <si>
    <t>28/02/2025</t>
  </si>
  <si>
    <t>13410-Software</t>
  </si>
  <si>
    <t>0003</t>
  </si>
  <si>
    <t>BR Tax Reformation (Federal Taxes)</t>
  </si>
  <si>
    <t>31/12/2026</t>
  </si>
  <si>
    <t>0004</t>
  </si>
  <si>
    <t>BR Taxes Tool - Automation</t>
  </si>
  <si>
    <t>0005</t>
  </si>
  <si>
    <t>DLL CCRIS integration</t>
  </si>
  <si>
    <t>31/07/2025</t>
  </si>
  <si>
    <t>0006</t>
  </si>
  <si>
    <t>JDE infra renew</t>
  </si>
  <si>
    <t>0007</t>
  </si>
  <si>
    <t>JDE Pulse</t>
  </si>
  <si>
    <t>30/04/2025</t>
  </si>
  <si>
    <t>0008</t>
  </si>
  <si>
    <t>JDE season releases</t>
  </si>
  <si>
    <t>30/09/2025</t>
  </si>
  <si>
    <t>0009</t>
  </si>
  <si>
    <t>MRP optimization</t>
  </si>
  <si>
    <t>0010</t>
  </si>
  <si>
    <t>Tax Tool Replacement</t>
  </si>
  <si>
    <t>Information Technology - Infrastructure</t>
  </si>
  <si>
    <t>0011</t>
  </si>
  <si>
    <t>Air Conditioning - Server Room Improvements</t>
  </si>
  <si>
    <t>Importado</t>
  </si>
  <si>
    <t>15/12/2025</t>
  </si>
  <si>
    <t>13250-Equipamentos de Computação</t>
  </si>
  <si>
    <t>0012</t>
  </si>
  <si>
    <t>Backup Environment Refresh Canoas</t>
  </si>
  <si>
    <t>0013</t>
  </si>
  <si>
    <t>CAN - End User Equipment Replacement Demands Q2</t>
  </si>
  <si>
    <t>0014</t>
  </si>
  <si>
    <t>Data Server, Storage - Cluster</t>
  </si>
  <si>
    <t>0015</t>
  </si>
  <si>
    <t>IT Projects</t>
  </si>
  <si>
    <t>0016</t>
  </si>
  <si>
    <t>Logical Network</t>
  </si>
  <si>
    <t>0017</t>
  </si>
  <si>
    <t>Power Generator Refresh</t>
  </si>
  <si>
    <t>0018</t>
  </si>
  <si>
    <t>Server Refresh</t>
  </si>
  <si>
    <t>0019</t>
  </si>
  <si>
    <t>Server Refresh - SA</t>
  </si>
  <si>
    <t>Purchasing</t>
  </si>
  <si>
    <t>NPI</t>
  </si>
  <si>
    <t>14051139-Compras Ferram Poder Terceiros</t>
  </si>
  <si>
    <t>0020</t>
  </si>
  <si>
    <t>CA-24M</t>
  </si>
  <si>
    <t>13235(B)-Ferramental em Poder de Terceiros</t>
  </si>
  <si>
    <t>0021</t>
  </si>
  <si>
    <t>CH-28</t>
  </si>
  <si>
    <t>30/12/2025</t>
  </si>
  <si>
    <t>0022</t>
  </si>
  <si>
    <t>CR-25P</t>
  </si>
  <si>
    <t>0023</t>
  </si>
  <si>
    <t>CW-26</t>
  </si>
  <si>
    <t>Maintenance</t>
  </si>
  <si>
    <t>0024</t>
  </si>
  <si>
    <t>Design Change - Combines (ECOs MY25 &amp; MY26)</t>
  </si>
  <si>
    <t>0025</t>
  </si>
  <si>
    <t>HD-25C</t>
  </si>
  <si>
    <t>Cost Reduction</t>
  </si>
  <si>
    <t>0026</t>
  </si>
  <si>
    <t>IDEA0006026: SBO METAL K</t>
  </si>
  <si>
    <t>0027</t>
  </si>
  <si>
    <t>IDEA003047: SBO IDEMA</t>
  </si>
  <si>
    <t>0028</t>
  </si>
  <si>
    <t>IDEA005320: LCC Dual Sourcing - Local x LCC Supplier</t>
  </si>
  <si>
    <t>All Other</t>
  </si>
  <si>
    <t>0029</t>
  </si>
  <si>
    <t>Notebook</t>
  </si>
  <si>
    <t>0030</t>
  </si>
  <si>
    <t>Phase Out Fratelli: Part 1</t>
  </si>
  <si>
    <t>0031</t>
  </si>
  <si>
    <t>Phase out Indutar_Projeto Sul</t>
  </si>
  <si>
    <t>0032</t>
  </si>
  <si>
    <t>Phase-Out Supplier DonDye - LCC new Supplier</t>
  </si>
  <si>
    <t>Approved</t>
  </si>
  <si>
    <t>0033</t>
  </si>
  <si>
    <t>PRO0007048 - RES: ENERGY to BBS</t>
  </si>
  <si>
    <t>0034</t>
  </si>
  <si>
    <t>PRO0013185 - LOC: PN ACW5300490 from Polygon to ACRILYS</t>
  </si>
  <si>
    <t>0035</t>
  </si>
  <si>
    <t>PRO0013241 - LOC: RES: #474 - FROM ARGOS TO ACRILYS</t>
  </si>
  <si>
    <t>0036</t>
  </si>
  <si>
    <t>PRO0013395 - LOC: Helices 30 Graus Argos (CARRY OVER 2024) - Linha 176</t>
  </si>
  <si>
    <t>0037</t>
  </si>
  <si>
    <t>PRO0013768 - RSR from Hy-Tek to Riosulense PN 71470314 (CARRY OVER 2024) - Linha 184</t>
  </si>
  <si>
    <t>0038</t>
  </si>
  <si>
    <t>PRO0014161 - RSR from Fundimazza to Riosulense PN ACW4185800 (CARRY OVER 2024) - Linha 179</t>
  </si>
  <si>
    <t>0039</t>
  </si>
  <si>
    <t>PRO0014205 - RSR from Usipe to Riosulense (3 PNs) (CARRY OVER 2024) - Linha 187</t>
  </si>
  <si>
    <t>0040</t>
  </si>
  <si>
    <t>PRO0014915 - Mancal Cercena retirada de usinagem PN 71486857</t>
  </si>
  <si>
    <t>0041</t>
  </si>
  <si>
    <t>PRO0015660 - FOOTPRINT: Metal Fab Resourcing Tecnaut &gt; Magius_Part 2 (CARRY OVER 2024) - Linha 721</t>
  </si>
  <si>
    <t>0042</t>
  </si>
  <si>
    <t>PRO0016116 - SBO_3R (50%) p/ United Rubber (CARRY OVER 2024) - Linha 163</t>
  </si>
  <si>
    <t>0043</t>
  </si>
  <si>
    <t>PRO0016263 - ITEB p/ UNITED RUBBER (CARRY OVER 2024) - Linha 162</t>
  </si>
  <si>
    <t>0044</t>
  </si>
  <si>
    <t>PRO0016303 - Resourcing Axis Seat - Grammer INC to Grammer BR (CARRY OVER 2024) - Linha 161</t>
  </si>
  <si>
    <t>0045</t>
  </si>
  <si>
    <t>PRO0016539 - RSR from Usipe to Fundimisa (3 PNs) (CARRY OVER 2024) - Linha 186</t>
  </si>
  <si>
    <t>0046</t>
  </si>
  <si>
    <t>PRO0017138 - Resourcing Unylaser and Bruning (CARRY OVER 2024) - Linha 177</t>
  </si>
  <si>
    <t>0047</t>
  </si>
  <si>
    <t>PRO0017364 - RSR from Usipe to Cercena ACW2141540 (CARRY OVER 2024) - Linha 810</t>
  </si>
  <si>
    <t>0048</t>
  </si>
  <si>
    <t>PRO0017371 - Omnia Idea 005082: ECO: 65930 - Oil Cooler Modine</t>
  </si>
  <si>
    <t>0049</t>
  </si>
  <si>
    <t>PRO0017972 - SBO_3R (50%) p/ Mangotex</t>
  </si>
  <si>
    <t>0050</t>
  </si>
  <si>
    <t>PRO0018451 - LOC: Itens BBC para fornecedor local</t>
  </si>
  <si>
    <t>0051</t>
  </si>
  <si>
    <t>Resourcing DONALDSON for Nelson - Project B39 - PN 6316232M91 (PRO0014521) - NEW</t>
  </si>
  <si>
    <t>0052</t>
  </si>
  <si>
    <t>RESOURCING GDC TO METALÚRGICA ELYTE</t>
  </si>
  <si>
    <t>0053</t>
  </si>
  <si>
    <t>Resourcing of Pivot from THK to ROTA - NEW</t>
  </si>
  <si>
    <t>0054</t>
  </si>
  <si>
    <t>RSR from ARGOS PN 71461776</t>
  </si>
  <si>
    <t>0055</t>
  </si>
  <si>
    <t>RSR from Grandry to JS Auto Casting (6 PNs).</t>
  </si>
  <si>
    <t>0056</t>
  </si>
  <si>
    <t>RSR from Nexus PNs 2443410W1 and 2443420W1 Usicast</t>
  </si>
  <si>
    <t>0057</t>
  </si>
  <si>
    <t>RSR from Nexus PNs 2615140W2 Usicast</t>
  </si>
  <si>
    <t>0058</t>
  </si>
  <si>
    <t>RSR: Mercobor to Jama (ACW1586190)</t>
  </si>
  <si>
    <t>0059</t>
  </si>
  <si>
    <t>Task Reduction</t>
  </si>
  <si>
    <t>0060</t>
  </si>
  <si>
    <t>Tooling Revitalization - Artefacto ACW7622950</t>
  </si>
  <si>
    <t>0061</t>
  </si>
  <si>
    <t>Urgent unforecasted projects</t>
  </si>
  <si>
    <t>19051139-Compras Ferram Poder Terceiros</t>
  </si>
  <si>
    <t>0062</t>
  </si>
  <si>
    <t>C2-25</t>
  </si>
  <si>
    <t>30/10/2025</t>
  </si>
  <si>
    <t>0063</t>
  </si>
  <si>
    <t>C3-21</t>
  </si>
  <si>
    <t>30/10/2024</t>
  </si>
  <si>
    <t>Critical</t>
  </si>
  <si>
    <t>0064</t>
  </si>
  <si>
    <t>Cardanshafts from TAFE to CEMMER/MSL - NEW</t>
  </si>
  <si>
    <t>0065</t>
  </si>
  <si>
    <t>Design Change - Canoas Tractors</t>
  </si>
  <si>
    <t>0066</t>
  </si>
  <si>
    <t>0067</t>
  </si>
  <si>
    <t>0068</t>
  </si>
  <si>
    <t>Phase out Unitec (PRO0018648) - carry over 2024 - item 290</t>
  </si>
  <si>
    <t>0069</t>
  </si>
  <si>
    <t>Plasolution - New Tooling due the current one is out of capacity</t>
  </si>
  <si>
    <t>0070</t>
  </si>
  <si>
    <t>PRO0011570 - Crepesul p/ Mangotex (20 PN's) (Pacote 2) (CARRY OVER 2024) - Linha 297</t>
  </si>
  <si>
    <t>0071</t>
  </si>
  <si>
    <t>PRO0015479 - LCC Optimum_Metal Fab_SA_PACKAGE 1 (CARRY OVER 2024) - Linha 281</t>
  </si>
  <si>
    <t>0072</t>
  </si>
  <si>
    <t>PRO0015590_91_92 - LOC: SILENT BLOCK TRUCKBUS (CARRY OVER 2024) - Linha 733</t>
  </si>
  <si>
    <t>0073</t>
  </si>
  <si>
    <t>PRO0016026 - Resourcing 8 PN's From Nelson to Rigitec_Market Test (CARRY OVER 2024) - Linha 739</t>
  </si>
  <si>
    <t>0074</t>
  </si>
  <si>
    <t>PRO0016116 - SBO_3R (50%) p/ United Rubber (CARRY OVER 2024) - Linha 284</t>
  </si>
  <si>
    <t>0075</t>
  </si>
  <si>
    <t>PRO0016263 - ITEB p/ UNITED RUBBER (CARRY OVER 2024) - Linha 283</t>
  </si>
  <si>
    <t>0076</t>
  </si>
  <si>
    <t>PRO0016903 - FRONT MASK FROM MSK TO POLIRIM (CARRY OVER 2024) - Linha 731</t>
  </si>
  <si>
    <t>0077</t>
  </si>
  <si>
    <t>PRO0017065 - RES: CARTEC to VOSS</t>
  </si>
  <si>
    <t>0078</t>
  </si>
  <si>
    <t>PRO0017545 - LCC Resourcing 100% Argos to Dana Graziano India. 19.1 (gears)</t>
  </si>
  <si>
    <t>0079</t>
  </si>
  <si>
    <t>PRO0017546 - LCC Resourcing 100% ENGRECON to Dana Graziano India. 19.1 (gears)</t>
  </si>
  <si>
    <t>0080</t>
  </si>
  <si>
    <t>0081</t>
  </si>
  <si>
    <t>PRO0018238 - RSR from Fundimisa to Farina (ACW1983690) (CARRY OVER 2024) - Linha 815</t>
  </si>
  <si>
    <t>0082</t>
  </si>
  <si>
    <t>PRO0018273: Resourcing: TAFE to HIM TEKNOFORGE (PN 3611473M1)</t>
  </si>
  <si>
    <t>0083</t>
  </si>
  <si>
    <t>Resourcing Silenkar for Nelson - Project B39 (PRO0016341) - NEW</t>
  </si>
  <si>
    <t>0084</t>
  </si>
  <si>
    <t>RSR from Nexus PNs 047712P1 and 047713P1</t>
  </si>
  <si>
    <t>0085</t>
  </si>
  <si>
    <t>RSR from Takashi 1</t>
  </si>
  <si>
    <t>0086</t>
  </si>
  <si>
    <t>0087</t>
  </si>
  <si>
    <t>UG Comando Bosch - PN ACX5257510</t>
  </si>
  <si>
    <t>0088</t>
  </si>
  <si>
    <t>Engineering</t>
  </si>
  <si>
    <t>1907-Engenharia Depreciacao</t>
  </si>
  <si>
    <t>0089</t>
  </si>
  <si>
    <t>CNS - Engineering building maintenance</t>
  </si>
  <si>
    <t>01/11/2025</t>
  </si>
  <si>
    <t>0090</t>
  </si>
  <si>
    <t>CNS EFG installations</t>
  </si>
  <si>
    <t>01/12/2025</t>
  </si>
  <si>
    <t>13230-Máquinas e Equipamentos</t>
  </si>
  <si>
    <t>0091</t>
  </si>
  <si>
    <t>CNS EFG tools and systems for EE developments</t>
  </si>
  <si>
    <t>0092</t>
  </si>
  <si>
    <t>CNS EVA - AGV Electric Car for GNSS Testing</t>
  </si>
  <si>
    <t>01/10/2025</t>
  </si>
  <si>
    <t>0093</t>
  </si>
  <si>
    <t>CNS EVA - GNSS Test Track Maintenance</t>
  </si>
  <si>
    <t>0094</t>
  </si>
  <si>
    <t>CNS EVA - NI Boards for HIL and Mini-HIL</t>
  </si>
  <si>
    <t>0095</t>
  </si>
  <si>
    <t>CNS EVA - NI TestStand Software Licence (Test Automation HIL)</t>
  </si>
  <si>
    <t>0096</t>
  </si>
  <si>
    <t>CNS EVA - Portable GNSS Test Track</t>
  </si>
  <si>
    <t>0097</t>
  </si>
  <si>
    <t>CNS EVA - Programming Tool</t>
  </si>
  <si>
    <t>0098</t>
  </si>
  <si>
    <t>CNS EVA - Rebuild and increase HIL Laboratory Room</t>
  </si>
  <si>
    <t>01/07/2025</t>
  </si>
  <si>
    <t>0099</t>
  </si>
  <si>
    <t>CNS EVA - ST122 VCI Hardware</t>
  </si>
  <si>
    <t>01/06/2025</t>
  </si>
  <si>
    <t>0100</t>
  </si>
  <si>
    <t>CNS EVA - SW Update compiler and Debugger</t>
  </si>
  <si>
    <t>0101</t>
  </si>
  <si>
    <t>CNS EVA - Vector Data Acquisitor</t>
  </si>
  <si>
    <t>0102</t>
  </si>
  <si>
    <t>CNS FIELD TEST - Loss Test Equipments to run performance curves for Combine Development - Processor</t>
  </si>
  <si>
    <t>0103</t>
  </si>
  <si>
    <t>CNS FIELD TEST - Tools and equipments for Combine Development</t>
  </si>
  <si>
    <t>0104</t>
  </si>
  <si>
    <t>CNS LAB -  Toolshop roof replacement + extension</t>
  </si>
  <si>
    <t>0105</t>
  </si>
  <si>
    <t>CNS LAB - Automatic reports generation ( supervisory upgrade)</t>
  </si>
  <si>
    <t>0106</t>
  </si>
  <si>
    <t>CNS LAB - Bench Test to validate hydraulic systems</t>
  </si>
  <si>
    <t>0107</t>
  </si>
  <si>
    <t>CNS LAB - Calibration bench for instrumented components / systems</t>
  </si>
  <si>
    <t>01/08/2025</t>
  </si>
  <si>
    <t>0108</t>
  </si>
  <si>
    <t>CNS LAB - Cold chamber upgrade</t>
  </si>
  <si>
    <t>0109</t>
  </si>
  <si>
    <t>CNS LAB - Combines - JCS Trays</t>
  </si>
  <si>
    <t>01/04/2025</t>
  </si>
  <si>
    <t>0110</t>
  </si>
  <si>
    <t>CNS LAB - Devices Tools and Instrumentation for Canoas Experimental Engineering</t>
  </si>
  <si>
    <t>01/09/2025</t>
  </si>
  <si>
    <t>0111</t>
  </si>
  <si>
    <t>CNS LAB - Equipment for Data Acquisition</t>
  </si>
  <si>
    <t>01/05/2025</t>
  </si>
  <si>
    <t>0112</t>
  </si>
  <si>
    <t>CNS LAB - Equipments for Field DAQ tests</t>
  </si>
  <si>
    <t>0113</t>
  </si>
  <si>
    <t>CNS LAB - Field application Dynamometer (Froment)</t>
  </si>
  <si>
    <t>0114</t>
  </si>
  <si>
    <t>CNS LAB - Foucault Dynamometer</t>
  </si>
  <si>
    <t>0115</t>
  </si>
  <si>
    <t>CNS LAB - Four Square RIG Test update / management control system</t>
  </si>
  <si>
    <t>0116</t>
  </si>
  <si>
    <t>CNS LAB - Hack Siemens for MTS   (x2)</t>
  </si>
  <si>
    <t>01/03/2025</t>
  </si>
  <si>
    <t>0117</t>
  </si>
  <si>
    <t>CNS LAB - Lab layout improvements</t>
  </si>
  <si>
    <t>0118</t>
  </si>
  <si>
    <t>CNS LAB - MTS cilinders shelve storage</t>
  </si>
  <si>
    <t>0119</t>
  </si>
  <si>
    <t>CNS LAB - MTS structural tests increase capacity / maintenance / stress bed / cables &amp; conectors</t>
  </si>
  <si>
    <t>0120</t>
  </si>
  <si>
    <t>CNS LAB - POWER SQUARE test bench - frontal portion</t>
  </si>
  <si>
    <t>0121</t>
  </si>
  <si>
    <t>CNS LAB - Safety &amp; Legal Requirements for Labor Security Operation at Lab test (NR10 12 &amp; 35)</t>
  </si>
  <si>
    <t>0122</t>
  </si>
  <si>
    <t>CNS LAB - Std Cables for all DAQ Hardwares</t>
  </si>
  <si>
    <t>0123</t>
  </si>
  <si>
    <t>CNS LAB - Stress bed at test rooms #3 and #5</t>
  </si>
  <si>
    <t>0124</t>
  </si>
  <si>
    <t>CNS LAB - Torque transducer for shaft measurements</t>
  </si>
  <si>
    <t>0125</t>
  </si>
  <si>
    <t>CNS Multibody SFW and Hardware (AMSIM 1D)</t>
  </si>
  <si>
    <t>0126</t>
  </si>
  <si>
    <t>CNS PROTO - Devices Tools and Instrumentation for proto build in CNS</t>
  </si>
  <si>
    <t>0127</t>
  </si>
  <si>
    <t>CNS PROTO - New CNC machine center for proto parts fabrication CNS</t>
  </si>
  <si>
    <t>0128</t>
  </si>
  <si>
    <t>CNS PROTO - New lazer cutting machine for proto parts fabrication</t>
  </si>
  <si>
    <t>0129</t>
  </si>
  <si>
    <t>CNS PROTO - Proto storage capacity increase</t>
  </si>
  <si>
    <t>0130</t>
  </si>
  <si>
    <t>CNS PROTO - Protoshop Improvements in CNS</t>
  </si>
  <si>
    <t>0131</t>
  </si>
  <si>
    <t>CNS PROTO - Safety &amp; Legal Requirements for Labor Security Operation at Protoshop (NR10 12 &amp; 35)</t>
  </si>
  <si>
    <t>0132</t>
  </si>
  <si>
    <t>CNS PROTO - Software Poliworks for prototype 3D scanning</t>
  </si>
  <si>
    <t>0133</t>
  </si>
  <si>
    <t>CNS PROTO - Wiring harness proto device</t>
  </si>
  <si>
    <t>0134</t>
  </si>
  <si>
    <t>CNS Workstation for simulation</t>
  </si>
  <si>
    <t>Argentina</t>
  </si>
  <si>
    <t>Legal</t>
  </si>
  <si>
    <t>21020607-LEGALES</t>
  </si>
  <si>
    <t>0135</t>
  </si>
  <si>
    <t>Car (New Position)</t>
  </si>
  <si>
    <t>001</t>
  </si>
  <si>
    <t>13240-Veículos</t>
  </si>
  <si>
    <t>21020614-TI (OPERACIONES)</t>
  </si>
  <si>
    <t>0136</t>
  </si>
  <si>
    <t>25010400-ARG - Compras de Repuestos</t>
  </si>
  <si>
    <t>0137</t>
  </si>
  <si>
    <t>OTHERS</t>
  </si>
  <si>
    <t>Others</t>
  </si>
  <si>
    <t>25010800-REPUESTOS AGCO</t>
  </si>
  <si>
    <t>0138</t>
  </si>
  <si>
    <t>Car (Replacement)</t>
  </si>
  <si>
    <t>25010802-DEPOSITO DE REPUESTOS</t>
  </si>
  <si>
    <t>0139</t>
  </si>
  <si>
    <t>0140</t>
  </si>
  <si>
    <t>13225-Instalações</t>
  </si>
  <si>
    <t>Capacity</t>
  </si>
  <si>
    <t>0141</t>
  </si>
  <si>
    <t>Acquisition of Stairs</t>
  </si>
  <si>
    <t>0142</t>
  </si>
  <si>
    <t>Carts for picking</t>
  </si>
  <si>
    <t>0143</t>
  </si>
  <si>
    <t>Fire system</t>
  </si>
  <si>
    <t>0144</t>
  </si>
  <si>
    <t>Furniture</t>
  </si>
  <si>
    <t>13245-Móveis e Utensílios</t>
  </si>
  <si>
    <t>0145</t>
  </si>
  <si>
    <t>Racks</t>
  </si>
  <si>
    <t>01/10/2024</t>
  </si>
  <si>
    <t>0146</t>
  </si>
  <si>
    <t>Security cameras</t>
  </si>
  <si>
    <t>0147</t>
  </si>
  <si>
    <t>Stapler</t>
  </si>
  <si>
    <t>0148</t>
  </si>
  <si>
    <t>STRAPPING MACHINE</t>
  </si>
  <si>
    <t>Finance</t>
  </si>
  <si>
    <t>2900-GENERAL HAEDO</t>
  </si>
  <si>
    <t>0149</t>
  </si>
  <si>
    <t>New Chairs</t>
  </si>
  <si>
    <t>Sales</t>
  </si>
  <si>
    <t>29010801-VENTAS MF</t>
  </si>
  <si>
    <t>0150</t>
  </si>
  <si>
    <t>29010807-Vendas Gerente de Contas Chave MF</t>
  </si>
  <si>
    <t>0151</t>
  </si>
  <si>
    <t>Product Reliability</t>
  </si>
  <si>
    <t>Quality</t>
  </si>
  <si>
    <t>29010900-ASISTENCIA TECNICA</t>
  </si>
  <si>
    <t>0152</t>
  </si>
  <si>
    <t>Tooling</t>
  </si>
  <si>
    <t>Marketing - Dealer</t>
  </si>
  <si>
    <t>29011108-CX - Distribuicao</t>
  </si>
  <si>
    <t>0153</t>
  </si>
  <si>
    <t>Dealer Façade</t>
  </si>
  <si>
    <t>01/02/2025</t>
  </si>
  <si>
    <t>0154</t>
  </si>
  <si>
    <t>Truck for dispatching implements</t>
  </si>
  <si>
    <t>Marketing - Product</t>
  </si>
  <si>
    <t>29011110-MARKETING PRODUTO TRATORES</t>
  </si>
  <si>
    <t>0155</t>
  </si>
  <si>
    <t>0156</t>
  </si>
  <si>
    <t>ADVANCE METER - M2-24-SA</t>
  </si>
  <si>
    <t>0157</t>
  </si>
  <si>
    <t>Drone Acquisition</t>
  </si>
  <si>
    <t>0158</t>
  </si>
  <si>
    <t>Dynamometer Equipment</t>
  </si>
  <si>
    <t>0159</t>
  </si>
  <si>
    <t>0160</t>
  </si>
  <si>
    <t>Fuel Flow Meter Dynamometer</t>
  </si>
  <si>
    <t>Manufacturing</t>
  </si>
  <si>
    <t>29030301-GERENCIA DE MANUFACTURA - MENSUALISTAS</t>
  </si>
  <si>
    <t>0161</t>
  </si>
  <si>
    <t>31/12/2025</t>
  </si>
  <si>
    <t>0162</t>
  </si>
  <si>
    <t>H2-24V</t>
  </si>
  <si>
    <t>0163</t>
  </si>
  <si>
    <t>Machines replacement</t>
  </si>
  <si>
    <t>0164</t>
  </si>
  <si>
    <t>Maintenances Spare Parts Warehouse</t>
  </si>
  <si>
    <t>PJA24021</t>
  </si>
  <si>
    <t>13220-Construções</t>
  </si>
  <si>
    <t>0165</t>
  </si>
  <si>
    <t>Manufacturing Improvements</t>
  </si>
  <si>
    <t>0166</t>
  </si>
  <si>
    <t>Smart Factory 4.0</t>
  </si>
  <si>
    <t>0167</t>
  </si>
  <si>
    <t>Update Dyno sensors system</t>
  </si>
  <si>
    <t>0168</t>
  </si>
  <si>
    <t>Hydraulic Bench Test</t>
  </si>
  <si>
    <t>31/03/2026</t>
  </si>
  <si>
    <t>0169</t>
  </si>
  <si>
    <t>Quality torque tools</t>
  </si>
  <si>
    <t>30/11/2025</t>
  </si>
  <si>
    <t>0170</t>
  </si>
  <si>
    <t>Roller test upgrade</t>
  </si>
  <si>
    <t>Safety</t>
  </si>
  <si>
    <t>Legal / Regulatory</t>
  </si>
  <si>
    <t>0171</t>
  </si>
  <si>
    <t>Carry Over 2024 Mfg</t>
  </si>
  <si>
    <t>31/03/2025</t>
  </si>
  <si>
    <t>0172</t>
  </si>
  <si>
    <t>0173</t>
  </si>
  <si>
    <t>Modificate External Street Layout</t>
  </si>
  <si>
    <t>0174</t>
  </si>
  <si>
    <t>Safety improvements</t>
  </si>
  <si>
    <t>29030422-ARG - Compras MF</t>
  </si>
  <si>
    <t>0175</t>
  </si>
  <si>
    <t>Localization Castings 2026</t>
  </si>
  <si>
    <t>0176</t>
  </si>
  <si>
    <t>0177</t>
  </si>
  <si>
    <t>0178</t>
  </si>
  <si>
    <t>29070501-ENGENHARIA</t>
  </si>
  <si>
    <t>0179</t>
  </si>
  <si>
    <t>Computers</t>
  </si>
  <si>
    <t>0180</t>
  </si>
  <si>
    <t>Softwares and systems</t>
  </si>
  <si>
    <t>Product Reliability SISU</t>
  </si>
  <si>
    <t>32401006-Motores - Pos-Vendas</t>
  </si>
  <si>
    <t>0181</t>
  </si>
  <si>
    <t>ADC ( AGCO Diesel Center)</t>
  </si>
  <si>
    <t>0182</t>
  </si>
  <si>
    <t>CanBox Update - Warranty Lab</t>
  </si>
  <si>
    <t>0183</t>
  </si>
  <si>
    <t>Container for Dynamometer</t>
  </si>
  <si>
    <t>0184</t>
  </si>
  <si>
    <t>Core engine implementation</t>
  </si>
  <si>
    <t>0185</t>
  </si>
  <si>
    <t>Electronic Nutrunners - REMAN</t>
  </si>
  <si>
    <t>0186</t>
  </si>
  <si>
    <t>Exhaust System - REMAN</t>
  </si>
  <si>
    <t>0187</t>
  </si>
  <si>
    <t>Hoist Update - REMAN</t>
  </si>
  <si>
    <t>0188</t>
  </si>
  <si>
    <t>Lifting Devices update/obsolete - REMAN/warranty Lab</t>
  </si>
  <si>
    <t>0189</t>
  </si>
  <si>
    <t>Reform of the Tractor Expedition Building</t>
  </si>
  <si>
    <t>0190</t>
  </si>
  <si>
    <t>Replacing Obsolete PC's - AGCO Diesel Center</t>
  </si>
  <si>
    <t>0191</t>
  </si>
  <si>
    <t>Roof Replacement in Motor Assembly</t>
  </si>
  <si>
    <t>0192</t>
  </si>
  <si>
    <t>Serial number recorder</t>
  </si>
  <si>
    <t>SERIAL NUMBER RECORDER</t>
  </si>
  <si>
    <t>0193</t>
  </si>
  <si>
    <t>Torque Wrenches Update (Obsolete) - REMAN</t>
  </si>
  <si>
    <t>0194</t>
  </si>
  <si>
    <t>Warranty Lab - Clean Room - After treatment diagnosys</t>
  </si>
  <si>
    <t>32410602-Motores - Vendas</t>
  </si>
  <si>
    <t>0195</t>
  </si>
  <si>
    <t>Manufacturing SISU</t>
  </si>
  <si>
    <t>3243-Motores - GIF geral</t>
  </si>
  <si>
    <t>0196</t>
  </si>
  <si>
    <t>C3-21 PROJECT - STAGE 5</t>
  </si>
  <si>
    <t>31/10/2025</t>
  </si>
  <si>
    <t>0197</t>
  </si>
  <si>
    <t>RETROFIT KITTING CARS</t>
  </si>
  <si>
    <t>31/08/2025</t>
  </si>
  <si>
    <t>0198</t>
  </si>
  <si>
    <t>REPLACING OBSOLETE AUTOMATION AND PC DYNAMOMETERS</t>
  </si>
  <si>
    <t>0199</t>
  </si>
  <si>
    <t>AGV DYNAMOMETER REPLACEMENT</t>
  </si>
  <si>
    <t>0200</t>
  </si>
  <si>
    <t>ENGINE AUDIO SYSTEM DURING TESTING</t>
  </si>
  <si>
    <t>30/05/2025</t>
  </si>
  <si>
    <t>0201</t>
  </si>
  <si>
    <t>G100 - VALVE ADJUSTMENT AND ENGINE SPEED</t>
  </si>
  <si>
    <t>0202</t>
  </si>
  <si>
    <t>LEAKING TEST AFTER HOT HOT TEST</t>
  </si>
  <si>
    <t>30/08/2025</t>
  </si>
  <si>
    <t>0203</t>
  </si>
  <si>
    <t>NUTRUNNER COMMON RAIL</t>
  </si>
  <si>
    <t>0204</t>
  </si>
  <si>
    <t>RETROFIT CARS KIT AS PER EWM</t>
  </si>
  <si>
    <t>0205</t>
  </si>
  <si>
    <t>S3-23</t>
  </si>
  <si>
    <t>0206</t>
  </si>
  <si>
    <t>SETUP BENCH CYL HEAD CELL</t>
  </si>
  <si>
    <t>30/07/2025</t>
  </si>
  <si>
    <t>32451139-Compras Feram Poder Terceiros</t>
  </si>
  <si>
    <t>0207</t>
  </si>
  <si>
    <t>C2-25 - Engine</t>
  </si>
  <si>
    <t>0208</t>
  </si>
  <si>
    <t>Design Change - Motores</t>
  </si>
  <si>
    <t>0209</t>
  </si>
  <si>
    <t>M1-26V - Engine</t>
  </si>
  <si>
    <t>0210</t>
  </si>
  <si>
    <t>0211</t>
  </si>
  <si>
    <t>PRO0012677: Dual Sourcing CIP to Jiangsu Shuanghuan</t>
  </si>
  <si>
    <t>0212</t>
  </si>
  <si>
    <t>S3-23 &amp; M1-23 Engine</t>
  </si>
  <si>
    <t>30/01/2025</t>
  </si>
  <si>
    <t>0213</t>
  </si>
  <si>
    <t>0214</t>
  </si>
  <si>
    <t>6613-Reman Jundiai</t>
  </si>
  <si>
    <t>0215</t>
  </si>
  <si>
    <t>Reman BRA - Core Warehouse / Reverse Logistic</t>
  </si>
  <si>
    <t>01/06/2024</t>
  </si>
  <si>
    <t>0216</t>
  </si>
  <si>
    <t>Reman BRA - CVT</t>
  </si>
  <si>
    <t>0217</t>
  </si>
  <si>
    <t>Reman BRA - Mechanical Transmissions</t>
  </si>
  <si>
    <t>0218</t>
  </si>
  <si>
    <t>Reman BRA - Mechanical Transmissions + CVT</t>
  </si>
  <si>
    <t>3552-Agco Parts - Administrativo</t>
  </si>
  <si>
    <t>0219</t>
  </si>
  <si>
    <t>Automation</t>
  </si>
  <si>
    <t>0220</t>
  </si>
  <si>
    <t>0221</t>
  </si>
  <si>
    <t>Operation Machine</t>
  </si>
  <si>
    <t>0222</t>
  </si>
  <si>
    <t>Operation Office renew</t>
  </si>
  <si>
    <t>0223</t>
  </si>
  <si>
    <t>Racks Adequation</t>
  </si>
  <si>
    <t>0224</t>
  </si>
  <si>
    <t>0225</t>
  </si>
  <si>
    <t>13235-Ferramental</t>
  </si>
  <si>
    <t>Ibiruba</t>
  </si>
  <si>
    <t>3603-G.I.F.</t>
  </si>
  <si>
    <t>0226</t>
  </si>
  <si>
    <t>Assembly - Devices</t>
  </si>
  <si>
    <t>0227</t>
  </si>
  <si>
    <t>Assembly - Safety and Ergonomic Improvements</t>
  </si>
  <si>
    <t>0228</t>
  </si>
  <si>
    <t>Assembly - Tools</t>
  </si>
  <si>
    <t>0229</t>
  </si>
  <si>
    <t>Assembly - Washing system improvement</t>
  </si>
  <si>
    <t>0230</t>
  </si>
  <si>
    <t>EHS - Enviroment</t>
  </si>
  <si>
    <t>0231</t>
  </si>
  <si>
    <t>EHS - Legal/regulary</t>
  </si>
  <si>
    <t>0232</t>
  </si>
  <si>
    <t>Laser - Lifting devices</t>
  </si>
  <si>
    <t>0233</t>
  </si>
  <si>
    <t>Log - BC07</t>
  </si>
  <si>
    <t>0234</t>
  </si>
  <si>
    <t>Log - Land Acquisition</t>
  </si>
  <si>
    <t>13212-Benfeitorias em Terrenos</t>
  </si>
  <si>
    <t>0235</t>
  </si>
  <si>
    <t>Log - PACK Investments - In/outsourcing</t>
  </si>
  <si>
    <t>13242-Embalagem</t>
  </si>
  <si>
    <t>0236</t>
  </si>
  <si>
    <t>Log - PF25</t>
  </si>
  <si>
    <t>0237</t>
  </si>
  <si>
    <t>Maintenance - Standart safety</t>
  </si>
  <si>
    <t>0238</t>
  </si>
  <si>
    <t>ME - MOM capacity - Assembly</t>
  </si>
  <si>
    <t>0239</t>
  </si>
  <si>
    <t>ME - MOM capacity - Backshop</t>
  </si>
  <si>
    <t>0240</t>
  </si>
  <si>
    <t>ME - MOM capacity - General</t>
  </si>
  <si>
    <t>0241</t>
  </si>
  <si>
    <t>ME - PF23</t>
  </si>
  <si>
    <t>0242</t>
  </si>
  <si>
    <t>ME - PF25</t>
  </si>
  <si>
    <t>0243</t>
  </si>
  <si>
    <t>Mfg - Infrastructure Ibirubá</t>
  </si>
  <si>
    <t>0244</t>
  </si>
  <si>
    <t>Painting - Improvements</t>
  </si>
  <si>
    <t>0245</t>
  </si>
  <si>
    <t>Painting - Tools</t>
  </si>
  <si>
    <t>0246</t>
  </si>
  <si>
    <t>Welding - Improvements</t>
  </si>
  <si>
    <t>0247</t>
  </si>
  <si>
    <t>Welding - Lifting devices</t>
  </si>
  <si>
    <t>0248</t>
  </si>
  <si>
    <t>Welding - Standard moving carts and packages</t>
  </si>
  <si>
    <t>0249</t>
  </si>
  <si>
    <t>Welding - Tools</t>
  </si>
  <si>
    <t>0250</t>
  </si>
  <si>
    <t>Quality - Equipment</t>
  </si>
  <si>
    <t>0251</t>
  </si>
  <si>
    <t>Quality - Infrastructure</t>
  </si>
  <si>
    <t>36051139-Compras Ferram Poder Terceiros</t>
  </si>
  <si>
    <t>0252</t>
  </si>
  <si>
    <t>Design Change - Planters</t>
  </si>
  <si>
    <t>0253</t>
  </si>
  <si>
    <t>IDEA004305: LCC Optimum_Metal Fab_ SA_package 2.1</t>
  </si>
  <si>
    <t>0254</t>
  </si>
  <si>
    <t>New Maxiforja tooling PN7044881M91 - Machine device + Forging tooling</t>
  </si>
  <si>
    <t>0255</t>
  </si>
  <si>
    <t>0256</t>
  </si>
  <si>
    <t>PF-25</t>
  </si>
  <si>
    <t>0257</t>
  </si>
  <si>
    <t>0258</t>
  </si>
  <si>
    <t>PRO0009994 - LOC: RES: Precision planting_LTM</t>
  </si>
  <si>
    <t>0259</t>
  </si>
  <si>
    <t>PRO0013975 - Resourcing Netz and Indutar (CARRY OVER 2024) - Linha 471</t>
  </si>
  <si>
    <t>0260</t>
  </si>
  <si>
    <t>PRO0014095 - RSR from Fundimazza to Riosulense (ACW1744040 - ACW0802600) (CARRY OVER 2024) - Linha 474</t>
  </si>
  <si>
    <t>0261</t>
  </si>
  <si>
    <t>PRO0014269 - Dual Sourcing IBI Itens 2 PNs (ACW0835920 - 20070037) Fundimisa (CARRY OVER 2024) - Linha 451</t>
  </si>
  <si>
    <t>0262</t>
  </si>
  <si>
    <t>PRO0014272/14202 - IBI Pantograph Resourcing/ Outsourcing (CARRY OVER 2024) - Linha 761</t>
  </si>
  <si>
    <t>0263</t>
  </si>
  <si>
    <t>PRO0015388 - RSR PN ACW5057100 from Riosulense to Fundimisa (CARRY OVER 2024) - Linha 764</t>
  </si>
  <si>
    <t>0264</t>
  </si>
  <si>
    <t>PRO0016263 - ITEB p/ UNITED RUBBER (CARRY OVER 2024) - Linha 455</t>
  </si>
  <si>
    <t>0265</t>
  </si>
  <si>
    <t>PRO0018010 - DC: REPLACE PN 7038098M1 FOR ACX4189160</t>
  </si>
  <si>
    <t>0266</t>
  </si>
  <si>
    <t>RSR from Natur to Imam 11PNs (07080002 - 44100011C - 44100009C - 12050012 - 12050016 - 44100010C - 44100008C - 07910003 - 07910002 - 90900062 - 90900265)</t>
  </si>
  <si>
    <t>0267</t>
  </si>
  <si>
    <t>RSR from Usifundi to Cercena PN ACX285696A</t>
  </si>
  <si>
    <t>0268</t>
  </si>
  <si>
    <t>0269</t>
  </si>
  <si>
    <t>3607-Engenharia do produto</t>
  </si>
  <si>
    <t>0270</t>
  </si>
  <si>
    <t>IBI Building / Infrastructure Upgrade</t>
  </si>
  <si>
    <t>0271</t>
  </si>
  <si>
    <t>IBI FIELD TEST - Dataloger/Instrumentation/Field Test equipment (Tactical)</t>
  </si>
  <si>
    <t>0272</t>
  </si>
  <si>
    <t>IBI New Computers/Printer/ele equip.</t>
  </si>
  <si>
    <t>0273</t>
  </si>
  <si>
    <t>IBI Proto Shop Transfer (MFG Expansion)</t>
  </si>
  <si>
    <t>0274</t>
  </si>
  <si>
    <t>IBI Test Benchs for Planters Lab Test (Tactical)</t>
  </si>
  <si>
    <t>Packaging</t>
  </si>
  <si>
    <t>3803-Geral GIF Pulverizador Mogi</t>
  </si>
  <si>
    <t>0275</t>
  </si>
  <si>
    <t>R5-24M</t>
  </si>
  <si>
    <t>3901-Geral- Comercial</t>
  </si>
  <si>
    <t>0276</t>
  </si>
  <si>
    <t>39010903-Treinamento Tecnico - Jundiai</t>
  </si>
  <si>
    <t>0277</t>
  </si>
  <si>
    <t>CT-25M Brazil = PDR Gleaner Combine for Brazil</t>
  </si>
  <si>
    <t>0278</t>
  </si>
  <si>
    <t>PF-25L</t>
  </si>
  <si>
    <t>0279</t>
  </si>
  <si>
    <t>S3-23V-SA</t>
  </si>
  <si>
    <t>39010904-FUSE GTM SA Jundiai</t>
  </si>
  <si>
    <t>0280</t>
  </si>
  <si>
    <t>FUSE tooling</t>
  </si>
  <si>
    <t>3903-GIF Geral</t>
  </si>
  <si>
    <t>0281</t>
  </si>
  <si>
    <t>BENDING MACHINE REPLACEMENT (NR12)</t>
  </si>
  <si>
    <t>0282</t>
  </si>
  <si>
    <t>CARRYOVER NR35 LIFELINE</t>
  </si>
  <si>
    <t>31/05/2025</t>
  </si>
  <si>
    <t>0283</t>
  </si>
  <si>
    <t>CRANE SYSTEM CAPACITY INCREASE FOR GROB</t>
  </si>
  <si>
    <t>0284</t>
  </si>
  <si>
    <t>CRANES ACQUISITION (NR11 ADEQUACY)</t>
  </si>
  <si>
    <t>0285</t>
  </si>
  <si>
    <t>CRITICAL ROOF RETROFIT</t>
  </si>
  <si>
    <t>0286</t>
  </si>
  <si>
    <t>ELECTRIC SYSTEM TELEMETRY</t>
  </si>
  <si>
    <t>0287</t>
  </si>
  <si>
    <t>H2-24V_MANUFACTURING INVESTMENTS</t>
  </si>
  <si>
    <t>0288</t>
  </si>
  <si>
    <t>HYDRAULIC PRESS RETROFIT NR12</t>
  </si>
  <si>
    <t>0289</t>
  </si>
  <si>
    <t>IATF PROJECT</t>
  </si>
  <si>
    <t>30/06/2025</t>
  </si>
  <si>
    <t>0290</t>
  </si>
  <si>
    <t>NEW METAL SHELVES (NR11)</t>
  </si>
  <si>
    <t>0291</t>
  </si>
  <si>
    <t>NEW METAL SHELVES (S3)</t>
  </si>
  <si>
    <t>0292</t>
  </si>
  <si>
    <t>NR10 IMPROOVEMENTS</t>
  </si>
  <si>
    <t>0293</t>
  </si>
  <si>
    <t>NR12 ADEQUACY</t>
  </si>
  <si>
    <t>0294</t>
  </si>
  <si>
    <t>NR13 ADEQUACY</t>
  </si>
  <si>
    <t>0295</t>
  </si>
  <si>
    <t>NR20 ADEQUACY</t>
  </si>
  <si>
    <t>0296</t>
  </si>
  <si>
    <t>QUALITY STRATEGY FOR MOGI (HIGH RISK + PROCESS CERTIFICATION)</t>
  </si>
  <si>
    <t>0297</t>
  </si>
  <si>
    <t>M1-23V_TRANSMISSION TEST BENCH  ADVANCE PAYMENT TO SUPPLIER</t>
  </si>
  <si>
    <t>0298</t>
  </si>
  <si>
    <t>R5-24M_MANUFATURING INVESTMENTS</t>
  </si>
  <si>
    <t>0299</t>
  </si>
  <si>
    <t>R5-26M_MANUFATURING INVESTMENTS</t>
  </si>
  <si>
    <t>0300</t>
  </si>
  <si>
    <t>S3-23V_CAB WELDING TOOLING</t>
  </si>
  <si>
    <t>0301</t>
  </si>
  <si>
    <t>S3-23V_ELECTRONIC NUTRUNNER FOR TRACTOR ASSEMBLY LIN</t>
  </si>
  <si>
    <t>0302</t>
  </si>
  <si>
    <t>S3-23V_ELECTRONIC TORQUE WRENCH FOR NEW HYD TANK</t>
  </si>
  <si>
    <t>0303</t>
  </si>
  <si>
    <t>S3-23V_MANUFACTURING INVESTMENTS</t>
  </si>
  <si>
    <t>0304</t>
  </si>
  <si>
    <t>SAFETY REDUNDANCY FOR SUSPENDED LOADING POINTS</t>
  </si>
  <si>
    <t>0305</t>
  </si>
  <si>
    <t>TRANSMISSION KITTING CARS (NPI)</t>
  </si>
  <si>
    <t>0306</t>
  </si>
  <si>
    <t>S3-23 PACKING</t>
  </si>
  <si>
    <t>0307</t>
  </si>
  <si>
    <t>DYNAMOMETER FROMENT SIGMA 60</t>
  </si>
  <si>
    <t>0308</t>
  </si>
  <si>
    <t>EDT RUGGED LAPTOP FOR QUALITY INSPECTION (H2-24/ R5-26)</t>
  </si>
  <si>
    <t>0309</t>
  </si>
  <si>
    <t>EQUIPMENT FOR CHECKING CABIN TEMPERATURE AND NOISE (R5-26)</t>
  </si>
  <si>
    <t>0310</t>
  </si>
  <si>
    <t>QUALITY UV FLASHLIGHTS AQUISITION (H2-24)</t>
  </si>
  <si>
    <t>0311</t>
  </si>
  <si>
    <t>TORQUE WRENCH FOR PROJECT H2-24</t>
  </si>
  <si>
    <t>0312</t>
  </si>
  <si>
    <t>TUNNEL OF LIGHT</t>
  </si>
  <si>
    <t>39051139-Compras Ferram Poder Terceiros</t>
  </si>
  <si>
    <t>0313</t>
  </si>
  <si>
    <t>Cylinder Liner - carry over 2024 - item 560</t>
  </si>
  <si>
    <t>0314</t>
  </si>
  <si>
    <t>Design Change - Mogi Tractors</t>
  </si>
  <si>
    <t>0315</t>
  </si>
  <si>
    <t>Design Change - Sprayer</t>
  </si>
  <si>
    <t>0316</t>
  </si>
  <si>
    <t>Dual sourcing Rossini vs LCC India or LCC China (Rossini financial risk)</t>
  </si>
  <si>
    <t>0317</t>
  </si>
  <si>
    <t>IDEA003549: RES: CIP TO FUCHUAN (PRO0012672)</t>
  </si>
  <si>
    <t>0318</t>
  </si>
  <si>
    <t>IDEA003551 (PRO0012678): DUAL SOURCING ROSSINI AND FUCHUAN</t>
  </si>
  <si>
    <t>0319</t>
  </si>
  <si>
    <t>IDEA003553 (PRO0012689): Phase-out WIPRO (MOG)</t>
  </si>
  <si>
    <t>0320</t>
  </si>
  <si>
    <t>IDEA004306: LCC Optimum_Metal Fab_ SA_package 2.2</t>
  </si>
  <si>
    <t>0321</t>
  </si>
  <si>
    <t>IDEA005102 - BH/7300 | RES: 86716900 From EATON to MILESTONE</t>
  </si>
  <si>
    <t>0322</t>
  </si>
  <si>
    <t>IDEA005102: LCC Optimum - Initiative 42: Gears shafts kits (Eaton)</t>
  </si>
  <si>
    <t>0323</t>
  </si>
  <si>
    <t>IDEA005271: SBO De Carlo</t>
  </si>
  <si>
    <t>0324</t>
  </si>
  <si>
    <t>M1-23 Cardanshaft Dana - NEW</t>
  </si>
  <si>
    <t>0325</t>
  </si>
  <si>
    <t>M1-23 front Axle Dana - NEW</t>
  </si>
  <si>
    <t>0326</t>
  </si>
  <si>
    <t>0327</t>
  </si>
  <si>
    <t>0328</t>
  </si>
  <si>
    <t>Phase out Unitec (PRO0018648) - carry over 2024 - item 564</t>
  </si>
  <si>
    <t>0329</t>
  </si>
  <si>
    <t>Phase out Unitec (PRO0018649) - NEW</t>
  </si>
  <si>
    <t>0330</t>
  </si>
  <si>
    <t>Plasolution - New Tooling due the current one is out of capacity.</t>
  </si>
  <si>
    <t>0331</t>
  </si>
  <si>
    <t>PRO0009132 - Resourcing of V2-22 Front Axle from Carraro to Hema</t>
  </si>
  <si>
    <t>0332</t>
  </si>
  <si>
    <t>PRO0010152 - LOC: RES: Selector Fork from Strong Way to Venturoso - PN 81317200</t>
  </si>
  <si>
    <t>0333</t>
  </si>
  <si>
    <t>PRO0010153 - LOC: RES: Selector Fork from Strong Way to Venturoso - PN 81317300</t>
  </si>
  <si>
    <t>0334</t>
  </si>
  <si>
    <t>PRO0010154 - LOC: RES: Selector Fork from Strong Way to Venturoso - PN 81317100</t>
  </si>
  <si>
    <t>0335</t>
  </si>
  <si>
    <t>PRO0010155 - LOC: RES: Selector Fork from Strong Way to Venturoso - PN 81317420</t>
  </si>
  <si>
    <t>0336</t>
  </si>
  <si>
    <t>PRO0010919 - DUAL SOURCING MOVENT ROTA ECO: 59132 (MOG) 62465 (CAN)</t>
  </si>
  <si>
    <t>0337</t>
  </si>
  <si>
    <t>PRO0014027 - LOC: ACX2640820 from CHIA YI to LEPE (CARRY OVER 2024) - Linha 774</t>
  </si>
  <si>
    <t>0338</t>
  </si>
  <si>
    <t>PRO0014027 - LOC: ACX2640830 from CHIA YI to LEPE (CARRY OVER 2024) - Linha 775</t>
  </si>
  <si>
    <t>0339</t>
  </si>
  <si>
    <t>PRO0015004 - RES: CIP TO FUCHUAN (CARRY OVER 2024) - Linha 582</t>
  </si>
  <si>
    <t>0340</t>
  </si>
  <si>
    <t>PRO0015590_91_92 - LOC: SILENT BLOCK TRUCKBUS (CARRY OVER 2024) - Linha 771</t>
  </si>
  <si>
    <t>0341</t>
  </si>
  <si>
    <t>PRO0015657: RES: FROM ARGOS TO Him Teknoforge</t>
  </si>
  <si>
    <t>0342</t>
  </si>
  <si>
    <t>PRO0016116 - SBO_3R (50%) p/ United Rubber (CARRY OVER 2024) - Linha 554</t>
  </si>
  <si>
    <t>0343</t>
  </si>
  <si>
    <t>PRO0016263 - ITEB p/ UNITED RUBBER (CARRY OVER 2024) - Linha 553</t>
  </si>
  <si>
    <t>0344</t>
  </si>
  <si>
    <t>PRO0017541 - LCC Resourcing 100% SIAP to Dana Graziano India. 19.1 (gears) (Dana or Milestone)</t>
  </si>
  <si>
    <t>0345</t>
  </si>
  <si>
    <t>PRO0017543 - LCC Resourcing 100% Rossini to Dana Graziano India. 19.1 (gears) (Dana or Milestone)</t>
  </si>
  <si>
    <t>0346</t>
  </si>
  <si>
    <t>PRO0017696 - RES: From Fundimazza to RioSulense - BOOM36 (CARRY OVER 2024) - Linha 577</t>
  </si>
  <si>
    <t>0347</t>
  </si>
  <si>
    <t>PRO0017910 - FOOTPRINT: Metal Fab Resourcing Tubes &gt; Alpino (CARRY OVER 2024) - Linha 770</t>
  </si>
  <si>
    <t>0348</t>
  </si>
  <si>
    <t>0349</t>
  </si>
  <si>
    <t>PRO0018155 - RSR PNs 4384316M2 &amp; 4384317M2_PRODMOG (GRANDRY Localização) to Fundimisa (CARRY OVER 2024) - Linha 182</t>
  </si>
  <si>
    <t>0350</t>
  </si>
  <si>
    <t>PRO0018344: Resourcing Argos Europe to Uniparts</t>
  </si>
  <si>
    <t>0351</t>
  </si>
  <si>
    <t>PRO0018442 - SBO: Motoral Oy</t>
  </si>
  <si>
    <t>0352</t>
  </si>
  <si>
    <t>PRO0018524 - Resourcing Jouka &gt; Tromink_PN's 836773645 and ACW3520650</t>
  </si>
  <si>
    <t>0353</t>
  </si>
  <si>
    <t>PRO006025: SBO Mocdrol</t>
  </si>
  <si>
    <t>0354</t>
  </si>
  <si>
    <t>R5-24</t>
  </si>
  <si>
    <t>0355</t>
  </si>
  <si>
    <t>R5-26</t>
  </si>
  <si>
    <t>0356</t>
  </si>
  <si>
    <t>Resoucing of camshaft - carry over 2024 - item 585</t>
  </si>
  <si>
    <t>0357</t>
  </si>
  <si>
    <t>Resourcing connect road - NEW</t>
  </si>
  <si>
    <t>0358</t>
  </si>
  <si>
    <t>Resourcing Exhaust manifolds - NEW</t>
  </si>
  <si>
    <t>0359</t>
  </si>
  <si>
    <t>Resourcing of crankshaft - carry over 2024 - item 558</t>
  </si>
  <si>
    <t>0360</t>
  </si>
  <si>
    <t>Resourcing of oil cooler - carry over 2024 - item TBC</t>
  </si>
  <si>
    <t>0361</t>
  </si>
  <si>
    <t>0362</t>
  </si>
  <si>
    <t>RSR from Huxi to Intercast PN 30172500</t>
  </si>
  <si>
    <t>0363</t>
  </si>
  <si>
    <t>RSR from Mastermag to Cercena PN 80733200-0 - 80005410-0</t>
  </si>
  <si>
    <t>0364</t>
  </si>
  <si>
    <t>RSR From Mastermag to Cercena PNs 31336830 - PRO0018070 - CARRY OVER</t>
  </si>
  <si>
    <t>0365</t>
  </si>
  <si>
    <t>RSR from Mastermag to LEPE PN 86306510 - PRO0018068 - CARRY OVER</t>
  </si>
  <si>
    <t>0366</t>
  </si>
  <si>
    <t>RSR from Mastermag to Tecparts PN ACX3429990</t>
  </si>
  <si>
    <t>0367</t>
  </si>
  <si>
    <t>RSR from SED to Lepe (Capacity problem).</t>
  </si>
  <si>
    <t>0368</t>
  </si>
  <si>
    <t>RSR from Takashi</t>
  </si>
  <si>
    <t>0369</t>
  </si>
  <si>
    <t>S3-23 &amp; M1-23</t>
  </si>
  <si>
    <t>0370</t>
  </si>
  <si>
    <t>0371</t>
  </si>
  <si>
    <t>Tooling Revitalization / New</t>
  </si>
  <si>
    <t>0372</t>
  </si>
  <si>
    <t>3907-Geral- Engenharia</t>
  </si>
  <si>
    <t>0373</t>
  </si>
  <si>
    <t>MOG - Softwares and systems</t>
  </si>
  <si>
    <t>0374</t>
  </si>
  <si>
    <t>MOG AP - Alternative fuel upgrade</t>
  </si>
  <si>
    <t>0375</t>
  </si>
  <si>
    <t>MOG AP - Engines Emission Test LAb - Infrastructure benches tools and layout for AGCO POWER Engineering</t>
  </si>
  <si>
    <t>0376</t>
  </si>
  <si>
    <t>0377</t>
  </si>
  <si>
    <t>MOG AP - New emission lab</t>
  </si>
  <si>
    <t>0378</t>
  </si>
  <si>
    <t>MOG AP - Upgrade of Emission Test Lab to fulfill requirements for Stage-V</t>
  </si>
  <si>
    <t>0379</t>
  </si>
  <si>
    <t>MOG AP - Upgrade of Emission Test Lab to fulfill requirements for tier 4f</t>
  </si>
  <si>
    <t>0380</t>
  </si>
  <si>
    <t>MOG EVA HW in the Loop - Complete system to increase testing capability</t>
  </si>
  <si>
    <t>0381</t>
  </si>
  <si>
    <t>MOG FIELD TEST - Tools and devices for data acquisiton and analysis for tractors</t>
  </si>
  <si>
    <t>0382</t>
  </si>
  <si>
    <t>0383</t>
  </si>
  <si>
    <t>MOG LAB - Devices Tools and Instrumentation for Mogi Experimental Engineering</t>
  </si>
  <si>
    <t>0384</t>
  </si>
  <si>
    <t>0385</t>
  </si>
  <si>
    <t>MOG LAB - Driveline System (MOVER Program)</t>
  </si>
  <si>
    <t>0386</t>
  </si>
  <si>
    <t>MOG LAB - Dynamometer power increase / update to meet NPI roadmap</t>
  </si>
  <si>
    <t>0387</t>
  </si>
  <si>
    <t>MOG LAB - Engineering layout</t>
  </si>
  <si>
    <t>0388</t>
  </si>
  <si>
    <t>MOG LAB - MTS structural tests increase capacity / maintenance</t>
  </si>
  <si>
    <t>0389</t>
  </si>
  <si>
    <t>MOG LAB - New electrical power substation 750KVA plus electric buses</t>
  </si>
  <si>
    <t>0390</t>
  </si>
  <si>
    <t>MOG LAB - Proving Ground Engineering MOG</t>
  </si>
  <si>
    <t>0391</t>
  </si>
  <si>
    <t>MOG LAB - ROPS &amp; FOPS equipment</t>
  </si>
  <si>
    <t>0392</t>
  </si>
  <si>
    <t>MOG PROTO - Protoshop infrastructure and tools</t>
  </si>
  <si>
    <t>0393</t>
  </si>
  <si>
    <t>MOG PROTO - Safety &amp; Legal Requirements for Labor Security Operation at Proto Shop  (NR10 12 &amp; 35)</t>
  </si>
  <si>
    <t>45010100-Vendas Precision Planting - Argentina</t>
  </si>
  <si>
    <t>0394</t>
  </si>
  <si>
    <t>0395</t>
  </si>
  <si>
    <t>0396</t>
  </si>
  <si>
    <t>45010104-Vendas Precision Planting - Brasil Jundiai</t>
  </si>
  <si>
    <t>0397</t>
  </si>
  <si>
    <t>ENG_PP_2024</t>
  </si>
  <si>
    <t>1903-G.I.F.</t>
  </si>
  <si>
    <t>0398</t>
  </si>
  <si>
    <t>Building Maintenance</t>
  </si>
  <si>
    <t>0399</t>
  </si>
  <si>
    <t>Cab &amp; Platform Assy Line Equipments</t>
  </si>
  <si>
    <t>0400</t>
  </si>
  <si>
    <t>CAN Manufacturing LED Lighting</t>
  </si>
  <si>
    <t>0401</t>
  </si>
  <si>
    <t>CAN Site Closed-Circuit Television</t>
  </si>
  <si>
    <t>0402</t>
  </si>
  <si>
    <t>CAN Site Water Tank maintenance</t>
  </si>
  <si>
    <t>0403</t>
  </si>
  <si>
    <t>Canoas Storage Expansion</t>
  </si>
  <si>
    <t>0404</t>
  </si>
  <si>
    <t>CMM Equipments</t>
  </si>
  <si>
    <t>0405</t>
  </si>
  <si>
    <t>Electric Power Management System</t>
  </si>
  <si>
    <t>0406</t>
  </si>
  <si>
    <t>Employees Parking Pavement</t>
  </si>
  <si>
    <t>0407</t>
  </si>
  <si>
    <t>Factory Improvements</t>
  </si>
  <si>
    <t>0408</t>
  </si>
  <si>
    <t>Fire Fighting System Water Pumps</t>
  </si>
  <si>
    <t>0409</t>
  </si>
  <si>
    <t>Logistics Equipments</t>
  </si>
  <si>
    <t>0410</t>
  </si>
  <si>
    <t>Logistics improvements</t>
  </si>
  <si>
    <t>Logistics Improvements</t>
  </si>
  <si>
    <t>0411</t>
  </si>
  <si>
    <t>Logistics Tools</t>
  </si>
  <si>
    <t>0412</t>
  </si>
  <si>
    <t>Machining Equipment Improvements</t>
  </si>
  <si>
    <t>0413</t>
  </si>
  <si>
    <t>Machining Tooling</t>
  </si>
  <si>
    <t>0414</t>
  </si>
  <si>
    <t>Maintenance Equipments</t>
  </si>
  <si>
    <t>0415</t>
  </si>
  <si>
    <t>Maintenance Infrastructure</t>
  </si>
  <si>
    <t>0416</t>
  </si>
  <si>
    <t>NBR Adequations</t>
  </si>
  <si>
    <t>0417</t>
  </si>
  <si>
    <t>NR10 Adequations</t>
  </si>
  <si>
    <t>0418</t>
  </si>
  <si>
    <t>NR12 Adequation</t>
  </si>
  <si>
    <t>0419</t>
  </si>
  <si>
    <t>NR20 Adequation</t>
  </si>
  <si>
    <t>0420</t>
  </si>
  <si>
    <t>NR35 Adequation</t>
  </si>
  <si>
    <t>0421</t>
  </si>
  <si>
    <t>Painting equipments</t>
  </si>
  <si>
    <t>Painting Equipments</t>
  </si>
  <si>
    <t>0422</t>
  </si>
  <si>
    <t>Poka Yoke for Rear Axle &amp; Driveline Area</t>
  </si>
  <si>
    <t>0423</t>
  </si>
  <si>
    <t>Power Factor Correction [PFC]</t>
  </si>
  <si>
    <t>0424</t>
  </si>
  <si>
    <t>Quality Dept. Equipments</t>
  </si>
  <si>
    <t>0425</t>
  </si>
  <si>
    <t>Quality Rooms' Maintenance</t>
  </si>
  <si>
    <t>0426</t>
  </si>
  <si>
    <t>Tightening tools</t>
  </si>
  <si>
    <t>Tightening Tools</t>
  </si>
  <si>
    <t>0427</t>
  </si>
  <si>
    <t>Welding Equipments</t>
  </si>
  <si>
    <t>0428</t>
  </si>
  <si>
    <t>0429</t>
  </si>
  <si>
    <t>C2-25 [Packaging]</t>
  </si>
  <si>
    <t>C2-25V</t>
  </si>
  <si>
    <t>0430</t>
  </si>
  <si>
    <t>C3-21 [Packaging]</t>
  </si>
  <si>
    <t>0431</t>
  </si>
  <si>
    <t>CAN Fire Fighting System</t>
  </si>
  <si>
    <t>0432</t>
  </si>
  <si>
    <t>Industrial Effluent Treatment System</t>
  </si>
  <si>
    <t>0433</t>
  </si>
  <si>
    <t>LOTO (NR-12)</t>
  </si>
  <si>
    <t>0434</t>
  </si>
  <si>
    <t>Measuring Instruments</t>
  </si>
  <si>
    <t>0435</t>
  </si>
  <si>
    <t>PPE - Personal Protective Equipment</t>
  </si>
  <si>
    <t>0436</t>
  </si>
  <si>
    <t>Safety and Ergonomic Improvements</t>
  </si>
  <si>
    <t>0437</t>
  </si>
  <si>
    <t>Waste Center Reform</t>
  </si>
  <si>
    <t>1403-G.I.F.</t>
  </si>
  <si>
    <t>0438</t>
  </si>
  <si>
    <t>Adequacy NR10 - 110V Electrical Network</t>
  </si>
  <si>
    <t>0439</t>
  </si>
  <si>
    <t>Adequacy NR10 - 2025</t>
  </si>
  <si>
    <t>0440</t>
  </si>
  <si>
    <t>Adequacy NR12 - 2025</t>
  </si>
  <si>
    <t>0441</t>
  </si>
  <si>
    <t>Adequacy of Factory Restrooms (NR24)</t>
  </si>
  <si>
    <t>0442</t>
  </si>
  <si>
    <t>Adequacy of Patio Electrical Net</t>
  </si>
  <si>
    <t>0443</t>
  </si>
  <si>
    <t>Adequacy of the Rainwater Network - 2025</t>
  </si>
  <si>
    <t>0444</t>
  </si>
  <si>
    <t>Cantilever Foundation</t>
  </si>
  <si>
    <t>0445</t>
  </si>
  <si>
    <t>CARRY OVER - Factory substation room improvements (AIG)</t>
  </si>
  <si>
    <t>0446</t>
  </si>
  <si>
    <t>CARRY OVER - Fire fighting assistance vehicle</t>
  </si>
  <si>
    <t>31/01/2026</t>
  </si>
  <si>
    <t>0447</t>
  </si>
  <si>
    <t>CARRY OVER - Fire Permits &amp; Licenses requirements</t>
  </si>
  <si>
    <t>PJS24007</t>
  </si>
  <si>
    <t>0448</t>
  </si>
  <si>
    <t>CARRY OVER - Insourcing/ Outsourcing Projects</t>
  </si>
  <si>
    <t>0449</t>
  </si>
  <si>
    <t>CARRY OVER - Safety redundancy system for hoists</t>
  </si>
  <si>
    <t>PJS24143</t>
  </si>
  <si>
    <t>0450</t>
  </si>
  <si>
    <t>CARRY OVER - Storage Wastes Central Reform &amp; enlargement (New ToolShop Building)</t>
  </si>
  <si>
    <t>0451</t>
  </si>
  <si>
    <t>Caulking Gun Battery</t>
  </si>
  <si>
    <t>0452</t>
  </si>
  <si>
    <t>Combine Elevator - Expedition</t>
  </si>
  <si>
    <t>0453</t>
  </si>
  <si>
    <t>Drip Pan Lifting System - E-coat</t>
  </si>
  <si>
    <t>0454</t>
  </si>
  <si>
    <t>ECO's Internal flow packing</t>
  </si>
  <si>
    <t>0455</t>
  </si>
  <si>
    <t>Effluent treatment equipment</t>
  </si>
  <si>
    <t>0456</t>
  </si>
  <si>
    <t>Engine Dollie</t>
  </si>
  <si>
    <t>0457</t>
  </si>
  <si>
    <t>Ergonomics Improvement (KBK Kit Cars) - Painting</t>
  </si>
  <si>
    <t>0458</t>
  </si>
  <si>
    <t>Factory roof refurbishment 25</t>
  </si>
  <si>
    <t>0459</t>
  </si>
  <si>
    <t>Feederhouse Installation Device</t>
  </si>
  <si>
    <t>0460</t>
  </si>
  <si>
    <t>Filter blocks for drying beds</t>
  </si>
  <si>
    <t>0461</t>
  </si>
  <si>
    <t>Fumes Extraction System</t>
  </si>
  <si>
    <t>0462</t>
  </si>
  <si>
    <t>Hand Tools</t>
  </si>
  <si>
    <t>0463</t>
  </si>
  <si>
    <t>Horizontal Metalic Racks for Pallet Racks</t>
  </si>
  <si>
    <t>0464</t>
  </si>
  <si>
    <t>Hydraulic contaminant testing</t>
  </si>
  <si>
    <t>0465</t>
  </si>
  <si>
    <t>Ladders for picking</t>
  </si>
  <si>
    <t>0466</t>
  </si>
  <si>
    <t>Measurement Software License Updates</t>
  </si>
  <si>
    <t>0467</t>
  </si>
  <si>
    <t>New concrete floor for canvas relocation</t>
  </si>
  <si>
    <t>0468</t>
  </si>
  <si>
    <t>New Expedition Gate</t>
  </si>
  <si>
    <t>0469</t>
  </si>
  <si>
    <t>New floor internet point (shipment EWM)</t>
  </si>
  <si>
    <t>0470</t>
  </si>
  <si>
    <t>New Masking Plataform - Safety Requirements</t>
  </si>
  <si>
    <t>0471</t>
  </si>
  <si>
    <t>New Rainwater Pipeline  - Painting/WHG</t>
  </si>
  <si>
    <t>0472</t>
  </si>
  <si>
    <t>New Rest Area - Fase 2</t>
  </si>
  <si>
    <t>PJS24049</t>
  </si>
  <si>
    <t>0473</t>
  </si>
  <si>
    <t>Oil propellant pump</t>
  </si>
  <si>
    <t>0474</t>
  </si>
  <si>
    <t>Painting EWM Implementation</t>
  </si>
  <si>
    <t>0475</t>
  </si>
  <si>
    <t>Pallet rack metal protective screens</t>
  </si>
  <si>
    <t>0476</t>
  </si>
  <si>
    <t>Pallet rack stringer</t>
  </si>
  <si>
    <t>0477</t>
  </si>
  <si>
    <t>Pallet truck for loading and transporting waste</t>
  </si>
  <si>
    <t>0478</t>
  </si>
  <si>
    <t>Parafusadeiras para remoção de Pneus</t>
  </si>
  <si>
    <t>0479</t>
  </si>
  <si>
    <t>People movement alert system from machines</t>
  </si>
  <si>
    <t>0480</t>
  </si>
  <si>
    <t>Plasolution Shield Racks</t>
  </si>
  <si>
    <t>0481</t>
  </si>
  <si>
    <t>Rear Axle Extension Device - Expedition</t>
  </si>
  <si>
    <t>0482</t>
  </si>
  <si>
    <t>Refurbishment kitchen</t>
  </si>
  <si>
    <t>0483</t>
  </si>
  <si>
    <t>Retrofit Painting System Automation</t>
  </si>
  <si>
    <t>0484</t>
  </si>
  <si>
    <t>Safety Adequancy - Functional Test Equipments</t>
  </si>
  <si>
    <t>0485</t>
  </si>
  <si>
    <t>Sprinkler System Project</t>
  </si>
  <si>
    <t>0486</t>
  </si>
  <si>
    <t>Traffic signage</t>
  </si>
  <si>
    <t>0487</t>
  </si>
  <si>
    <t>Welding  Extendable boxes</t>
  </si>
  <si>
    <t>0488</t>
  </si>
  <si>
    <t>Wheel Assembly Device - Expedition</t>
  </si>
  <si>
    <t>0489</t>
  </si>
  <si>
    <t>WHS overcrane</t>
  </si>
  <si>
    <t>0490</t>
  </si>
  <si>
    <t>CA24M- Axial Upgrade</t>
  </si>
  <si>
    <t>0491</t>
  </si>
  <si>
    <t>CH28M - Next Generation for Global MF Hybrid combines</t>
  </si>
  <si>
    <t>CH-28M</t>
  </si>
  <si>
    <t>0492</t>
  </si>
  <si>
    <t>CR25-P - Feeder House &amp; FendtOne armrest</t>
  </si>
  <si>
    <t>0493</t>
  </si>
  <si>
    <t>CW26V - Economy Combine Segment - Straw Walker</t>
  </si>
  <si>
    <t>CW-26V</t>
  </si>
  <si>
    <t>0494</t>
  </si>
  <si>
    <t>CW_26 -  Metallurgical testing devices + Metallurgical lab infrastructure</t>
  </si>
  <si>
    <t>0495</t>
  </si>
  <si>
    <t>HD25C - New Generation of Dynaflex Draper Header</t>
  </si>
  <si>
    <t>0496</t>
  </si>
  <si>
    <t>REMAN BRA - Construction - CVT ans Mechanical Transmission</t>
  </si>
  <si>
    <t>0497</t>
  </si>
  <si>
    <t>ADMINISTRATIVE BUILDING REFURBISHMENT</t>
  </si>
  <si>
    <t>Human Resources</t>
  </si>
  <si>
    <t>11020719-RH - Medicina do Trabalho</t>
  </si>
  <si>
    <t>0498</t>
  </si>
  <si>
    <t>Ar - Condicionado</t>
  </si>
  <si>
    <t>36020701-Rec. Humanos BP</t>
  </si>
  <si>
    <t>0499</t>
  </si>
  <si>
    <t>DEA</t>
  </si>
  <si>
    <t>0500</t>
  </si>
  <si>
    <t>PISO VINILICO 150M</t>
  </si>
  <si>
    <t>0501</t>
  </si>
  <si>
    <t>SALA DE AMAMENTAÇÃO</t>
  </si>
  <si>
    <t>14020715-RH - Medicina do Trabalho</t>
  </si>
  <si>
    <t>0502</t>
  </si>
  <si>
    <t>Cabine audio</t>
  </si>
  <si>
    <t>0503</t>
  </si>
  <si>
    <t>39020707-RH - Medicina do Trabalho</t>
  </si>
  <si>
    <t>0504</t>
  </si>
  <si>
    <t>SALA DE AMAMENTAÇÃO - CAPEX</t>
  </si>
  <si>
    <t>0505</t>
  </si>
  <si>
    <t>0506</t>
  </si>
  <si>
    <t>NR10 Adequations (Carryover 2024)</t>
  </si>
  <si>
    <t>0507</t>
  </si>
  <si>
    <t>Furniture general</t>
  </si>
  <si>
    <t>0508</t>
  </si>
  <si>
    <t>CAN Fire Fighting System (Carryover 2024)</t>
  </si>
  <si>
    <t>0509</t>
  </si>
  <si>
    <t>TASK CAPEX</t>
  </si>
  <si>
    <t>0510</t>
  </si>
  <si>
    <t>0511</t>
  </si>
  <si>
    <t>0512</t>
  </si>
  <si>
    <t>0513</t>
  </si>
  <si>
    <t>0514</t>
  </si>
  <si>
    <t>Quality control receiving area</t>
  </si>
  <si>
    <t>0515</t>
  </si>
  <si>
    <t>0516</t>
  </si>
  <si>
    <t>0517</t>
  </si>
  <si>
    <t>0518</t>
  </si>
  <si>
    <t>0519</t>
  </si>
  <si>
    <t>Leak Test Device</t>
  </si>
  <si>
    <t>0520</t>
  </si>
  <si>
    <t>CW_26 - Metallurgical testing devices + Metallurgical lab infrastructure</t>
  </si>
  <si>
    <t>0521</t>
  </si>
  <si>
    <t>Acquisition and Installation of Air Conditioning</t>
  </si>
  <si>
    <t>0522</t>
  </si>
  <si>
    <t>Digital Screw Thread Micrometer 0-25mm</t>
  </si>
  <si>
    <t>0523</t>
  </si>
  <si>
    <t>Ultrasonic Thickness Gauge</t>
  </si>
  <si>
    <t>0524</t>
  </si>
  <si>
    <t>DF-29M</t>
  </si>
  <si>
    <t>0525</t>
  </si>
  <si>
    <t>INTERNAL PACKING</t>
  </si>
  <si>
    <t>0526</t>
  </si>
  <si>
    <t>HOSE REEL FOR ASSEMBLY LINE</t>
  </si>
  <si>
    <t>PJS25010</t>
  </si>
  <si>
    <t>0527</t>
  </si>
  <si>
    <t>CAIXAS ALONGÁVEIS FLUXO INTERNO</t>
  </si>
  <si>
    <t>PJS24080</t>
  </si>
  <si>
    <t>0528</t>
  </si>
  <si>
    <t>CARROS DE BLINDAGEM</t>
  </si>
  <si>
    <t>PJS24136</t>
  </si>
  <si>
    <t>0529</t>
  </si>
  <si>
    <t>STOPS HIGH RACKS</t>
  </si>
  <si>
    <t>PJS24119</t>
  </si>
  <si>
    <t>0530</t>
  </si>
  <si>
    <t>Ambulatory Adequation</t>
  </si>
  <si>
    <t>0531</t>
  </si>
  <si>
    <t>WHEEL ASSEMBLY DEVICE EXPEDITION</t>
  </si>
  <si>
    <t>0532</t>
  </si>
  <si>
    <t>Spectrophotometer</t>
  </si>
  <si>
    <t>0533</t>
  </si>
  <si>
    <t>CER TI EQUIPAMENTO LOGISTICA Q4</t>
  </si>
  <si>
    <t>PJS24139</t>
  </si>
  <si>
    <t>0534</t>
  </si>
  <si>
    <t>Production Display</t>
  </si>
  <si>
    <t>0535</t>
  </si>
  <si>
    <t>Lap Top WorkStation</t>
  </si>
  <si>
    <t>0536</t>
  </si>
  <si>
    <t>LEITOR HIDRULICO CONTAMINANTE</t>
  </si>
  <si>
    <t>PJS24105</t>
  </si>
  <si>
    <t>0537</t>
  </si>
  <si>
    <t>PRO0017646 - Radiator Shroud  in Injection process - Plasmosul. (Carry over 2024) -Linha 286</t>
  </si>
  <si>
    <t>0538</t>
  </si>
  <si>
    <t>PRO0018217 - SBO BALANCINS P/ RIOSULENSE (CARRY OVER 2024)</t>
  </si>
  <si>
    <t>0539</t>
  </si>
  <si>
    <t>INSOURCING TUBO DESCARREGADOR</t>
  </si>
  <si>
    <t>PJS24055</t>
  </si>
  <si>
    <t>0540</t>
  </si>
  <si>
    <t>PRO0000764 - SIG: DC: ECO: 52387 - Hydraulic tank Nylon to Resiex - ACX3680520 (carry Over) - Linha 568</t>
  </si>
  <si>
    <t>0541</t>
  </si>
  <si>
    <t>PRO0017518 - FOOTPRINT: Resourcing Nelson &gt; Alpino 10 PNs</t>
  </si>
  <si>
    <t>0542</t>
  </si>
  <si>
    <t>PRO0019656 - LCC Dual Sourcing SLT x Passion</t>
  </si>
  <si>
    <t>0543</t>
  </si>
  <si>
    <t>PRO0017467 - Resourcing Poclain - Cofle - Brake Lever</t>
  </si>
  <si>
    <t>0544</t>
  </si>
  <si>
    <t>PRO0017856 -  ECO 62628 - Changed rubber tubes to metal tubes SAM VT and MF</t>
  </si>
  <si>
    <t>0545</t>
  </si>
  <si>
    <t>Cercena - New molding line Euromac - CARRY OVER</t>
  </si>
  <si>
    <t>0546</t>
  </si>
  <si>
    <t>DC Fundimisa from PN 20070012V to PN ACX4424260.</t>
  </si>
  <si>
    <t>0547</t>
  </si>
  <si>
    <t>DS APEX RFQ 10976 - MARCATTO X ARLINDO - PRODCAN (81314000 - 241330)</t>
  </si>
  <si>
    <t>0548</t>
  </si>
  <si>
    <t>New tooling JS Auto Casting 85692200</t>
  </si>
  <si>
    <t>0549</t>
  </si>
  <si>
    <t>New Tooling Noticed due to ECO 61667 - Methal Company PNs ACX405548A &amp; ACX405549A</t>
  </si>
  <si>
    <t>0550</t>
  </si>
  <si>
    <t>Omnia Idea 003145: Change from Metal Fab to Casting - ACW182251B  Sup. Barra de Tração Fundido</t>
  </si>
  <si>
    <t>0551</t>
  </si>
  <si>
    <t>Omnia Idea 004859: Front Support - PN ACX5000560</t>
  </si>
  <si>
    <t>0552</t>
  </si>
  <si>
    <t>Omnia Idea 005243: Stabilizer Support LH, RH - Metal Fab to Casting Itens ACX5254550 / ACX5254630</t>
  </si>
  <si>
    <t>0553</t>
  </si>
  <si>
    <t>PRO0018134 - RSR: 4 PNs from Venturoso to Arlindo (28480270 - 28480526 - 28430010 - 28480854) (CARRY OVER 2024) Linha 874</t>
  </si>
  <si>
    <t>0554</t>
  </si>
  <si>
    <t>PRO0018241 - Omnia Idea 003325: Wing Pad</t>
  </si>
  <si>
    <t>0555</t>
  </si>
  <si>
    <t>PRO0019800 - Tooling Sunfield resourcing from supplier Twynham (ACW4254660)</t>
  </si>
  <si>
    <t>0556</t>
  </si>
  <si>
    <t>PRO0019800 - Tooling Sunfield resourcing from supplier Twynham (ACX2527890).</t>
  </si>
  <si>
    <t>0557</t>
  </si>
  <si>
    <t>RSR from Fundimazza to Riosulense PN 6317209M1 - CARRY OVER</t>
  </si>
  <si>
    <t>0558</t>
  </si>
  <si>
    <t>RSR from Fundimazza to Riosulense PN ACW1526540 - CARRY OVER</t>
  </si>
  <si>
    <t>0559</t>
  </si>
  <si>
    <t>RSR from Fundimazza to Usicast PN 6315928M1</t>
  </si>
  <si>
    <t>0560</t>
  </si>
  <si>
    <t>RSR from Fundimazza to Usicast PN ACW0580350 / ACX3997670. AprovCER7574</t>
  </si>
  <si>
    <t>0561</t>
  </si>
  <si>
    <t>RSR from Fundimazza to Usicast PN ACX2372650</t>
  </si>
  <si>
    <t>0562</t>
  </si>
  <si>
    <t>Piso Logistica WHG</t>
  </si>
  <si>
    <t>PJS24111</t>
  </si>
  <si>
    <t>0563</t>
  </si>
  <si>
    <t>SRO Offices Refurbishment</t>
  </si>
  <si>
    <t>PJS23122</t>
  </si>
  <si>
    <t>0564</t>
  </si>
  <si>
    <t>TAFE Phase-out &gt; Solidus (836664336)</t>
  </si>
  <si>
    <t>0565</t>
  </si>
  <si>
    <t>Indutar resourcing to Nelson (10070302 &amp; 10071304) | Bandeirante</t>
  </si>
  <si>
    <t>0566</t>
  </si>
  <si>
    <t>Comunization from PN 7041313M1 + ACW2202150 to PN ACW220215A (Arlindo).</t>
  </si>
  <si>
    <t>0567</t>
  </si>
  <si>
    <t>Cornaglia - New Tooling due the current one is out of capacity</t>
  </si>
  <si>
    <t>0568</t>
  </si>
  <si>
    <t>DS From Lepe to Candeia PN 30363220</t>
  </si>
  <si>
    <t>0569</t>
  </si>
  <si>
    <t>DS From Lepe to Candeia PN 34227700</t>
  </si>
  <si>
    <t>0570</t>
  </si>
  <si>
    <t>DS: APEX RFQ 10976 - LEPE X ARLINDO - PRODCAN (ACW363024A - 30341910)</t>
  </si>
  <si>
    <t>0571</t>
  </si>
  <si>
    <t>DS: PN 837081383_MOT_YAOMEIxRIOSULENSE. AprovCER#</t>
  </si>
  <si>
    <t>0572</t>
  </si>
  <si>
    <t>Dual Sourcing : From Schulz to Elyte (60/40) 85898010</t>
  </si>
  <si>
    <t>0573</t>
  </si>
  <si>
    <t>Dual Sourcing from Cercena PNs 4384527M1 - 4384528M1</t>
  </si>
  <si>
    <t>0574</t>
  </si>
  <si>
    <t>Dual Sourcing from Takashi  5 PNs (4308708H1 - 30367220 - 30600500 - 83996500 - ACX2902290)</t>
  </si>
  <si>
    <t>0575</t>
  </si>
  <si>
    <t>0576</t>
  </si>
  <si>
    <t>0577</t>
  </si>
  <si>
    <t>IDEA006237 - DS CATTINI AND BHARAT</t>
  </si>
  <si>
    <t>0578</t>
  </si>
  <si>
    <t>IMAM replacement PN 17090003 - 7043193M1 - 17060009 - 20030029 - 12070021 - 7041293M1 - 07080010. AprovCER7104</t>
  </si>
  <si>
    <t>0579</t>
  </si>
  <si>
    <t>LCC - Dual Sourcing PN 4311453H95 from Takashi to JS Auto Casting</t>
  </si>
  <si>
    <t>0580</t>
  </si>
  <si>
    <t>LCC - Dual Sourcing PN 45316500 from ROMI to JS Auto Casting</t>
  </si>
  <si>
    <t>0581</t>
  </si>
  <si>
    <t>LCC - Dual Sourcing PN 45319820 from Marcatto to Huxi</t>
  </si>
  <si>
    <t>0582</t>
  </si>
  <si>
    <t>LCC - Dual Sourcing PN ACW198976A from Schulz/Hubner to Huxi</t>
  </si>
  <si>
    <t>0583</t>
  </si>
  <si>
    <t>LCC - Dual Sourcing PNs 4361776H1 - 4304522H92 - 4313995H93 - 4314318H96 from Takashi to Huxi</t>
  </si>
  <si>
    <t>0584</t>
  </si>
  <si>
    <t>LCC - RSR PN 4301346H02 and PN 4313335H3 from Trenton to JS Auto Casting</t>
  </si>
  <si>
    <t>0585</t>
  </si>
  <si>
    <t>LCC - RSR PN 44303828H92 from Trenton to Huxi</t>
  </si>
  <si>
    <t>0586</t>
  </si>
  <si>
    <t>LCC Dual Sourcing PN ACX3931750 from Fundimisa to Guanhua (CKD China).</t>
  </si>
  <si>
    <t>0587</t>
  </si>
  <si>
    <t>Loc. From Argos to Candeia PN ACW348059A</t>
  </si>
  <si>
    <t>0588</t>
  </si>
  <si>
    <t>Localization 4353552M4; 4353553M4; 4353554M4; 4353555M4 with Cinpal</t>
  </si>
  <si>
    <t>0589</t>
  </si>
  <si>
    <t>Localization flywheel with Cinpal/Schulz/FarinaFundimig. - CARRY OVER</t>
  </si>
  <si>
    <t>0590</t>
  </si>
  <si>
    <t>Localization Housing with Cinpal/Schulz/Farina/Fundimig/Elyte. - CARRY OVER</t>
  </si>
  <si>
    <t>0591</t>
  </si>
  <si>
    <t>MKT Lepe (top 4 itens)</t>
  </si>
  <si>
    <t>0592</t>
  </si>
  <si>
    <t>New development PN ACX4922940 (Farina).</t>
  </si>
  <si>
    <t>0593</t>
  </si>
  <si>
    <t>Outsourcing Brachadeiras from SRO to Cercena. PNs 71481762; 71427350. AprovCER#6974</t>
  </si>
  <si>
    <t>0594</t>
  </si>
  <si>
    <t>PN 7042453M1 Arlindo (Machining change).</t>
  </si>
  <si>
    <t>0595</t>
  </si>
  <si>
    <t>PN 7042453M1 Candeia (Machining change).</t>
  </si>
  <si>
    <t>0596</t>
  </si>
  <si>
    <t>PN ACX4660600 (Change from Metal fab to Casting). Fundimisa (Bigode) - CARRY OVER</t>
  </si>
  <si>
    <t>0597</t>
  </si>
  <si>
    <t>PRO0015669 - RSR from Hubner to Schulz PN BT4189 e BT4190. (CARRY OVER 2024) - Linha 590</t>
  </si>
  <si>
    <t>0598</t>
  </si>
  <si>
    <t>PRO0020428 - RSR TAFE TO HIM TEKNOFORGE (894769M1 /  894302M5)</t>
  </si>
  <si>
    <t>0599</t>
  </si>
  <si>
    <t>0600</t>
  </si>
  <si>
    <t>RSR from AGCO China to Candeia PN ACW015239E</t>
  </si>
  <si>
    <t>0601</t>
  </si>
  <si>
    <t>RSR from Fundimisa to Candeia (3786490M1)</t>
  </si>
  <si>
    <t>0602</t>
  </si>
  <si>
    <t>RSR from Hubner to Cinpal (Flywheel).  - CARRY OVER</t>
  </si>
  <si>
    <t>0603</t>
  </si>
  <si>
    <t>RSR from Hubner to Intercast TB0723  - CARRY OVER</t>
  </si>
  <si>
    <t>0604</t>
  </si>
  <si>
    <t>RSR from Lepe to Fundimisa PN 30374700</t>
  </si>
  <si>
    <t>0605</t>
  </si>
  <si>
    <t>RSR from Lepe to Fundimisa PNs 86018000 / 86018100</t>
  </si>
  <si>
    <t>0606</t>
  </si>
  <si>
    <t>RSR from Mastermag (Linha generica)</t>
  </si>
  <si>
    <t>0607</t>
  </si>
  <si>
    <t>RSR from Mastermag (Linha generica).</t>
  </si>
  <si>
    <t>0608</t>
  </si>
  <si>
    <t>RSR from Mastermag (Linha generica)..</t>
  </si>
  <si>
    <t>0609</t>
  </si>
  <si>
    <t>RSR from Mastermag to Cercena PN 837086096</t>
  </si>
  <si>
    <t>0610</t>
  </si>
  <si>
    <t>RSR from Mastermag to Gautam (PN ACW3029460)</t>
  </si>
  <si>
    <t>0611</t>
  </si>
  <si>
    <t>RSR from Takashi to Riosulense ( 4304522H92 - 4313995H93)</t>
  </si>
  <si>
    <t>0612</t>
  </si>
  <si>
    <t>RSR from Usifundi</t>
  </si>
  <si>
    <t>0613</t>
  </si>
  <si>
    <t>RSR from Usifundi (SRO)</t>
  </si>
  <si>
    <t>0614</t>
  </si>
  <si>
    <t>RSR from Usifundi to Candeia (44030003)</t>
  </si>
  <si>
    <t>0615</t>
  </si>
  <si>
    <t>RSR from Venturoso to Arlindo PNs 28480270 - 28430010 - 28480526 - 28480854. - CARRY OVER</t>
  </si>
  <si>
    <t>0616</t>
  </si>
  <si>
    <t>RSR LGCMC suppliers to C&amp;F suppliers</t>
  </si>
  <si>
    <t>0617</t>
  </si>
  <si>
    <t>RSR LGCMC suppliers to C&amp;F suppliers.</t>
  </si>
  <si>
    <t>0618</t>
  </si>
  <si>
    <t>RSR: 80004910 from Tecparts to Usicast</t>
  </si>
  <si>
    <t>0619</t>
  </si>
  <si>
    <t>0620</t>
  </si>
  <si>
    <t>Tooling replacement Candeia</t>
  </si>
  <si>
    <t>0621</t>
  </si>
  <si>
    <t>Tooling replacement IMAM PN ACX3025820 (AprovCER7196 )</t>
  </si>
  <si>
    <t>0622</t>
  </si>
  <si>
    <t>Tooling replacement PN TB0260 Fundimig (Negotiated -3% productivity).</t>
  </si>
  <si>
    <t>0623</t>
  </si>
  <si>
    <t>MOG AP - Durability &amp; special test lab upgrade for alternative fuel and expansion</t>
  </si>
  <si>
    <t>0624</t>
  </si>
  <si>
    <t>MOG LAB - Devices, Tools and Instrumentation for Mogi Experimental Engineering</t>
  </si>
  <si>
    <t>0625</t>
  </si>
  <si>
    <t>M2-24</t>
  </si>
  <si>
    <t>0626</t>
  </si>
  <si>
    <t>0627</t>
  </si>
  <si>
    <t>MOG LAB - Safety &amp; Legal Requirements for Labor Security Operation at Lab Test  (NR10, 12, &amp; 35)</t>
  </si>
  <si>
    <t>0628</t>
  </si>
  <si>
    <t>MOG FIELD TEST - Tractors field test capacity increase</t>
  </si>
  <si>
    <t>0629</t>
  </si>
  <si>
    <t>MOG AP - AGCO Power Software</t>
  </si>
  <si>
    <t>0630</t>
  </si>
  <si>
    <t>Manufacturing Base</t>
  </si>
  <si>
    <t>MANUFACTURING BASE</t>
  </si>
  <si>
    <t>0631</t>
  </si>
  <si>
    <t>AGCO Power Base</t>
  </si>
  <si>
    <t>AGCO POWER BASE</t>
  </si>
  <si>
    <t>0632</t>
  </si>
  <si>
    <t>SmartGlass</t>
  </si>
  <si>
    <t>0633</t>
  </si>
  <si>
    <t>Prototype Welding Table</t>
  </si>
  <si>
    <t>0634</t>
  </si>
  <si>
    <t>Adequacy robot cell</t>
  </si>
  <si>
    <t>0635</t>
  </si>
  <si>
    <t>AGV BATTERY CHARGER - PAINTING</t>
  </si>
  <si>
    <t>0636</t>
  </si>
  <si>
    <t>AIR CONDITIONER FOR ROOM FENDT - DYNAMOMETER</t>
  </si>
  <si>
    <t>0637</t>
  </si>
  <si>
    <t>Assembly devices CA24-M</t>
  </si>
  <si>
    <t>0638</t>
  </si>
  <si>
    <t>ASSEMBLY LINE TOOL CABINET</t>
  </si>
  <si>
    <t>Assembly line tool cabinet</t>
  </si>
  <si>
    <t>0639</t>
  </si>
  <si>
    <t>0640</t>
  </si>
  <si>
    <t>Calibration weight</t>
  </si>
  <si>
    <t>19010944-Treinamento Tecnico - Canoas</t>
  </si>
  <si>
    <t>0641</t>
  </si>
  <si>
    <t>0642</t>
  </si>
  <si>
    <t>CR25P_Ethernet Creaform Cable</t>
  </si>
  <si>
    <t>0643</t>
  </si>
  <si>
    <t>CR25P_Euro adapter connector _ calibration welding</t>
  </si>
  <si>
    <t>0644</t>
  </si>
  <si>
    <t>CR25P_Handyscan Positioning Targets</t>
  </si>
  <si>
    <t>0645</t>
  </si>
  <si>
    <t>CR25P_New bar C-track</t>
  </si>
  <si>
    <t>0646</t>
  </si>
  <si>
    <t>0647</t>
  </si>
  <si>
    <t>DS from Tecparts to Usicast -  PN 31657110-0</t>
  </si>
  <si>
    <t>0648</t>
  </si>
  <si>
    <t>DS Tecparts to Usicast -  MOTMOG 836766127,</t>
  </si>
  <si>
    <t>0649</t>
  </si>
  <si>
    <t>Dual Sourcing 5 itens Mastermag to Arlindo</t>
  </si>
  <si>
    <t>0650</t>
  </si>
  <si>
    <t>0651</t>
  </si>
  <si>
    <t>Dual Sourcing ACX2908790 w/BCC Supplier (85%)</t>
  </si>
  <si>
    <t>0652</t>
  </si>
  <si>
    <t>0653</t>
  </si>
  <si>
    <t>ELETRONIC TORQUE TOOLS SRO</t>
  </si>
  <si>
    <t>PJS24001</t>
  </si>
  <si>
    <t>0654</t>
  </si>
  <si>
    <t>FaroARM Probe Tips</t>
  </si>
  <si>
    <t>0655</t>
  </si>
  <si>
    <t>Footprint resourcing Nelson to Alpino</t>
  </si>
  <si>
    <t>0656</t>
  </si>
  <si>
    <t>HD25C_Polyworks Software Access Key</t>
  </si>
  <si>
    <t>0657</t>
  </si>
  <si>
    <t>0658</t>
  </si>
  <si>
    <t>Insourcing Air Box Parts</t>
  </si>
  <si>
    <t>0659</t>
  </si>
  <si>
    <t>INSOURCING BM TRUMPET</t>
  </si>
  <si>
    <t>0660</t>
  </si>
  <si>
    <t>Internal Pavements</t>
  </si>
  <si>
    <t>0661</t>
  </si>
  <si>
    <t>KBK Crane Structure DOB09</t>
  </si>
  <si>
    <t>PJS24133</t>
  </si>
  <si>
    <t>0662</t>
  </si>
  <si>
    <t>KEY OF IMPACT FOR ASSEMBLY LINES</t>
  </si>
  <si>
    <t>Key of impact for Assembly Lines</t>
  </si>
  <si>
    <t>0663</t>
  </si>
  <si>
    <t>Laptop workstation EDT _ Final inspection "Arla"</t>
  </si>
  <si>
    <t>0664</t>
  </si>
  <si>
    <t>0665</t>
  </si>
  <si>
    <t>0666</t>
  </si>
  <si>
    <t>0667</t>
  </si>
  <si>
    <t>LCC Dual Sourcing PN ACX3931750 from Fundimisa to Xinli ou Huxi (CKD China).</t>
  </si>
  <si>
    <t>0668</t>
  </si>
  <si>
    <t>Loc from China ACW2191880 Flywheel RS to Cinpal</t>
  </si>
  <si>
    <t>0669</t>
  </si>
  <si>
    <t>0670</t>
  </si>
  <si>
    <t>MANIPULADOR DE CHAPAS</t>
  </si>
  <si>
    <t>PJS24134</t>
  </si>
  <si>
    <t>0671</t>
  </si>
  <si>
    <t>MES SYSTEM FOR SPRAYER ASSY LINE</t>
  </si>
  <si>
    <t>0672</t>
  </si>
  <si>
    <t>Mfg - Legal/Safety</t>
  </si>
  <si>
    <t>0673</t>
  </si>
  <si>
    <t>MKT on going for ther mainly items....</t>
  </si>
  <si>
    <t>0674</t>
  </si>
  <si>
    <t>0675</t>
  </si>
  <si>
    <t>0676</t>
  </si>
  <si>
    <t>0677</t>
  </si>
  <si>
    <t>MOVEIS PARA QUALIDADE</t>
  </si>
  <si>
    <t>PJS23187</t>
  </si>
  <si>
    <t>0678</t>
  </si>
  <si>
    <t>0679</t>
  </si>
  <si>
    <t>New Tooling | Ideal (several PNs)</t>
  </si>
  <si>
    <t>0680</t>
  </si>
  <si>
    <t>New Tooling | Thyssenkrupp_6264245M91</t>
  </si>
  <si>
    <t>0681</t>
  </si>
  <si>
    <t>Oil Contamination Analysis Laboratory ( PPR ) - CR</t>
  </si>
  <si>
    <t>0682</t>
  </si>
  <si>
    <t>0683</t>
  </si>
  <si>
    <t>Packaging Aquirance ECO</t>
  </si>
  <si>
    <t>0684</t>
  </si>
  <si>
    <t>PACKAGING CPM</t>
  </si>
  <si>
    <t>0685</t>
  </si>
  <si>
    <t>PACKAGING INCREASE</t>
  </si>
  <si>
    <t>0686</t>
  </si>
  <si>
    <t>Packaging Retrofit</t>
  </si>
  <si>
    <t>0687</t>
  </si>
  <si>
    <t>Packaging Transformation - SRO</t>
  </si>
  <si>
    <t>0688</t>
  </si>
  <si>
    <t>Packing - Ibirubá</t>
  </si>
  <si>
    <t>27/12/2025</t>
  </si>
  <si>
    <t>0689</t>
  </si>
  <si>
    <t>Packing - NPI Ibirubá</t>
  </si>
  <si>
    <t>0690</t>
  </si>
  <si>
    <t>Pallet Rack</t>
  </si>
  <si>
    <t>0691</t>
  </si>
  <si>
    <t>Paperless - Welding (Control Plan, JEDI, WI's)</t>
  </si>
  <si>
    <t>0692</t>
  </si>
  <si>
    <t>Parts transportation devices</t>
  </si>
  <si>
    <t>PJS24061</t>
  </si>
  <si>
    <t>0693</t>
  </si>
  <si>
    <t>PN 7042453M1 Arlindo / Candeia (Machining change).</t>
  </si>
  <si>
    <t>0694</t>
  </si>
  <si>
    <t>0695</t>
  </si>
  <si>
    <t>Pneumatic hammer for assembly line</t>
  </si>
  <si>
    <t>0696</t>
  </si>
  <si>
    <t>PRO0013768 - RSR from Usipe to Farina (2 PNs).  (CARRY OVER 2024) - Linha 185</t>
  </si>
  <si>
    <t>0697</t>
  </si>
  <si>
    <t>PRO0014022 - RES FUNDIMAZZA TO RIOSULENSE - PN ACX2896680 - CARRY OVER (Linha 586)</t>
  </si>
  <si>
    <t>0698</t>
  </si>
  <si>
    <t>PRO0014849 - RES. FUNDIMAZZA to RIO / PNs: ACW1526540 &amp; ACW2202150 - CARRY OVER (Linha 722)</t>
  </si>
  <si>
    <t>0699</t>
  </si>
  <si>
    <t>PRO0017261 - RSR: From Fundimazza to Precicast - ACX2968760 and 6316065M1  - CARRY OVER (Linha 586)</t>
  </si>
  <si>
    <t>0700</t>
  </si>
  <si>
    <t>0701</t>
  </si>
  <si>
    <t>PRO0021233 - Omnia #5791 - BH Diff Lock - ECO 68194</t>
  </si>
  <si>
    <t>0702</t>
  </si>
  <si>
    <t>PROJETO DE 2025 - Robot cell CA24M - USD 167,8K</t>
  </si>
  <si>
    <t>PJS24106</t>
  </si>
  <si>
    <t>0703</t>
  </si>
  <si>
    <t>ADAPTATION OF THE AUDIT BOXES FOR PRODUCT AND ACETIC SALT SPRAY INSTALLATION</t>
  </si>
  <si>
    <t>0704</t>
  </si>
  <si>
    <t>REDE PLUVIAL SRO</t>
  </si>
  <si>
    <t>PJS23005</t>
  </si>
  <si>
    <t>0705</t>
  </si>
  <si>
    <t>RES: GRANDRY to SRO plant 4 itens (Supplier: Fundimisa)</t>
  </si>
  <si>
    <t>0706</t>
  </si>
  <si>
    <t>RSR Flywheel Housing from Hubner to Elyte 837084258 / 836647439-0</t>
  </si>
  <si>
    <t>0707</t>
  </si>
  <si>
    <t>RSR from Fundimazza to Usicast PN ACW0580350 / ACX3997670</t>
  </si>
  <si>
    <t>0708</t>
  </si>
  <si>
    <t>0709</t>
  </si>
  <si>
    <t>RSR from Hubner to Cinpal (Flywheel housing).  - CARRY OVER</t>
  </si>
  <si>
    <t>0710</t>
  </si>
  <si>
    <t>0711</t>
  </si>
  <si>
    <t>0712</t>
  </si>
  <si>
    <t>0713</t>
  </si>
  <si>
    <t>0714</t>
  </si>
  <si>
    <t>0715</t>
  </si>
  <si>
    <t>RSR: 2 items from Tecparts to Usicast - PRODCAN (45047520, 45047820)</t>
  </si>
  <si>
    <t>0716</t>
  </si>
  <si>
    <t>RSR: Fundimazza PN 6315928M1</t>
  </si>
  <si>
    <t>0717</t>
  </si>
  <si>
    <t>RSR: PN 4303828H92_CAN_TRENTON P/ HUXI</t>
  </si>
  <si>
    <t>0718</t>
  </si>
  <si>
    <t>RSR: PN 4303828H92_CAN_TRENTON P/ JS Auto Casting</t>
  </si>
  <si>
    <t>0719</t>
  </si>
  <si>
    <t>SEQUENCIADOR DE SOLDA SRO</t>
  </si>
  <si>
    <t>PJS24114</t>
  </si>
  <si>
    <t>0720</t>
  </si>
  <si>
    <t>Spinner balancing device - CA24M</t>
  </si>
  <si>
    <t>29011111-MARKETING PRODUTO COLHEITADEIRAS</t>
  </si>
  <si>
    <t>0721</t>
  </si>
  <si>
    <t>Sprayer Material for Training</t>
  </si>
  <si>
    <t>0722</t>
  </si>
  <si>
    <t>0723</t>
  </si>
  <si>
    <t>0724</t>
  </si>
  <si>
    <t>0725</t>
  </si>
  <si>
    <t>0726</t>
  </si>
  <si>
    <t>Tooling replacement Mastermag PN 70022820</t>
  </si>
  <si>
    <t>0727</t>
  </si>
  <si>
    <t>ULTRASOUND FOR TIGHTNESS TEST VALIDATION</t>
  </si>
  <si>
    <t>0728</t>
  </si>
  <si>
    <t>Welding equipment for new project</t>
  </si>
  <si>
    <t>AGCO/Terceiro</t>
  </si>
  <si>
    <t xml:space="preserve">UNIDADE                                       </t>
  </si>
  <si>
    <t xml:space="preserve">MATRICULA </t>
  </si>
  <si>
    <t xml:space="preserve">NOME                                                         </t>
  </si>
  <si>
    <t xml:space="preserve">COD    </t>
  </si>
  <si>
    <t xml:space="preserve">CARGO                                                                                                </t>
  </si>
  <si>
    <t xml:space="preserve">DATA ADMISSÃO </t>
  </si>
  <si>
    <t xml:space="preserve">CENTRO RESULTADO </t>
  </si>
  <si>
    <t xml:space="preserve">SIGLA   </t>
  </si>
  <si>
    <t xml:space="preserve">DESCRIÇÃO                           </t>
  </si>
  <si>
    <t xml:space="preserve">SALÁRIO MENSAL    </t>
  </si>
  <si>
    <t xml:space="preserve">SALÁRIO HORA      </t>
  </si>
  <si>
    <t xml:space="preserve">MÃO DE OBRA </t>
  </si>
  <si>
    <t xml:space="preserve">SITUAÇÃO                                                                    </t>
  </si>
  <si>
    <t xml:space="preserve">CARGA HORÁRIA </t>
  </si>
  <si>
    <t xml:space="preserve">ESTABELECIMENTO </t>
  </si>
  <si>
    <t xml:space="preserve">SUPERIOR IMEDIATO                                            </t>
  </si>
  <si>
    <t xml:space="preserve">1802 - INSAL   </t>
  </si>
  <si>
    <t xml:space="preserve">1801 - PERIC   </t>
  </si>
  <si>
    <t xml:space="preserve">55 - QUINQ     </t>
  </si>
  <si>
    <t xml:space="preserve">3194 - RV      </t>
  </si>
  <si>
    <t xml:space="preserve">40 - PROPAR    </t>
  </si>
  <si>
    <t xml:space="preserve">4088 - LIC     </t>
  </si>
  <si>
    <t xml:space="preserve">4087 - MIC     </t>
  </si>
  <si>
    <t xml:space="preserve">CARGO INGLES                                                                                         </t>
  </si>
  <si>
    <t xml:space="preserve">BANDA                </t>
  </si>
  <si>
    <t xml:space="preserve">PACK     </t>
  </si>
  <si>
    <t xml:space="preserve">VÍNCULO </t>
  </si>
  <si>
    <t xml:space="preserve">CENTRO DE CUSTO </t>
  </si>
  <si>
    <t>AREA</t>
  </si>
  <si>
    <t xml:space="preserve">DEPARTAMENTO                                                                                         </t>
  </si>
  <si>
    <t>HC GLOBAL (Grow)</t>
  </si>
  <si>
    <t>DIRETORIA/VP</t>
  </si>
  <si>
    <t>GESTÃO (2º Linha do Head)</t>
  </si>
  <si>
    <t>CCVINCULO</t>
  </si>
  <si>
    <t>SEXO</t>
  </si>
  <si>
    <t>HEAD DA ÁREA</t>
  </si>
  <si>
    <t>TEMPO DE CASA (ANOS)</t>
  </si>
  <si>
    <t>LÍDER OU NÃO LÍDER</t>
  </si>
  <si>
    <t>E-MAIL</t>
  </si>
  <si>
    <t>ID</t>
  </si>
  <si>
    <t>Onestream</t>
  </si>
  <si>
    <t>Corporativo/Local</t>
  </si>
  <si>
    <t>MFG Pack</t>
  </si>
  <si>
    <t>Gen.Position</t>
  </si>
  <si>
    <t>Status Vaga</t>
  </si>
  <si>
    <t>Owner</t>
  </si>
  <si>
    <t>AGCO FTE</t>
  </si>
  <si>
    <t>ALEXANDROS EVANGELU ARAVANIS</t>
  </si>
  <si>
    <t>DIRETOR OPERAÇÕES AS</t>
  </si>
  <si>
    <t>QAME</t>
  </si>
  <si>
    <t>Men- Manufatura Global</t>
  </si>
  <si>
    <t>-</t>
  </si>
  <si>
    <t>MEN</t>
  </si>
  <si>
    <t>ATIVO</t>
  </si>
  <si>
    <t>Fernando de Andrade Mello Nogueira</t>
  </si>
  <si>
    <t>Dir, Operations SA</t>
  </si>
  <si>
    <t>B6</t>
  </si>
  <si>
    <t>Trabalhador CLT</t>
  </si>
  <si>
    <t>Masculino</t>
  </si>
  <si>
    <t>Líder</t>
  </si>
  <si>
    <t>Alexandros.Aravanis@agcocorp.com</t>
  </si>
  <si>
    <t>Headcount_Plant</t>
  </si>
  <si>
    <t>Global</t>
  </si>
  <si>
    <t>Out of Pack</t>
  </si>
  <si>
    <t>Preenchida</t>
  </si>
  <si>
    <t>Alex Aravanis</t>
  </si>
  <si>
    <t>SHEILA OLIVEIRA DE CASTRO</t>
  </si>
  <si>
    <t>GERENTE SR SEGURANÇA TRABALHO E MEIO AMBIENTE</t>
  </si>
  <si>
    <t>QASF</t>
  </si>
  <si>
    <t>MEN MEN HSE CORPORATIVO</t>
  </si>
  <si>
    <t>Sr Mgr, Safety and Environment</t>
  </si>
  <si>
    <t>B5</t>
  </si>
  <si>
    <t xml:space="preserve">Feminino </t>
  </si>
  <si>
    <t>Sheila.Castro@agcocorp.com</t>
  </si>
  <si>
    <t>Corporativo</t>
  </si>
  <si>
    <t>EHS</t>
  </si>
  <si>
    <t>Sheila Castro</t>
  </si>
  <si>
    <t>GRAZIELA CHAGAS PEREIRA</t>
  </si>
  <si>
    <t>TECNICO SEGURANÇA DO TRABALHO SR</t>
  </si>
  <si>
    <t>ADM</t>
  </si>
  <si>
    <t>MEN- EHS MANUFATURA</t>
  </si>
  <si>
    <t>GUILHERME AFONSO DE FRAGA</t>
  </si>
  <si>
    <t>Safety Technician Sr</t>
  </si>
  <si>
    <t>B2</t>
  </si>
  <si>
    <t>Não Líder</t>
  </si>
  <si>
    <t>graziela.pereira@agcocorp.com</t>
  </si>
  <si>
    <t>Local</t>
  </si>
  <si>
    <t>TBD</t>
  </si>
  <si>
    <t>FABRICIO PINHO LEITE</t>
  </si>
  <si>
    <t>fabricio.leite@agcocorp.com</t>
  </si>
  <si>
    <t>WILLIAN LETIELE FRANCISCO PACHECO</t>
  </si>
  <si>
    <t>willian.pacheco@agcocorp.com</t>
  </si>
  <si>
    <t>JOVERLETE INHAIA MICHELOTTO</t>
  </si>
  <si>
    <t>joverlete.inhaia@agcocorp.com</t>
  </si>
  <si>
    <t>GERENTE SEGURANÇA, SAUDE E MEIO AMBIENTE</t>
  </si>
  <si>
    <t>Mgr, Safety, Health &amp; Environment, SA</t>
  </si>
  <si>
    <t>B4</t>
  </si>
  <si>
    <t>guilherme.fraga@agcocorp.com</t>
  </si>
  <si>
    <t>DIOGO TORRESINI</t>
  </si>
  <si>
    <t>ENGENHEIRO QUALIDADE PL</t>
  </si>
  <si>
    <t>QAQY</t>
  </si>
  <si>
    <t>MEN QUALIDADE DE FABRICA</t>
  </si>
  <si>
    <t>MARCELO ROBERTO CASTRO</t>
  </si>
  <si>
    <t>Quality Engineer Pl</t>
  </si>
  <si>
    <t>Joel Soares dos Anjos</t>
  </si>
  <si>
    <t>diogo.torresini@agcocorp.com</t>
  </si>
  <si>
    <t>PAULO RICARDO CERDEIRA NUNES</t>
  </si>
  <si>
    <t>ANALISTA QUALIDADE SR</t>
  </si>
  <si>
    <t>Quality Analyst Sr</t>
  </si>
  <si>
    <t>B3</t>
  </si>
  <si>
    <t>paulo.cerdeira@agcocorp.com</t>
  </si>
  <si>
    <t>GILSON PEDROSO DE SOUZA</t>
  </si>
  <si>
    <t>ANALISTA QUALIDADE PL</t>
  </si>
  <si>
    <t>Quality Analyst Pl</t>
  </si>
  <si>
    <t>Gilson.DeSouza@agcocorp.com</t>
  </si>
  <si>
    <t>ROSMAR MONTANARI DA SILVEIRA</t>
  </si>
  <si>
    <t>ESPECIALISTA QUALIDADE</t>
  </si>
  <si>
    <t>Quality Specialist</t>
  </si>
  <si>
    <t>rosmar.silveira@agcocorp.com</t>
  </si>
  <si>
    <t>FRANCO COPATTI FASSINA</t>
  </si>
  <si>
    <t>ENGENHEIRO QUALIDADE SR</t>
  </si>
  <si>
    <t>Quality Engineer Sr</t>
  </si>
  <si>
    <t>franco.fassina@agcocorp.com</t>
  </si>
  <si>
    <t>Renata Prescendo</t>
  </si>
  <si>
    <t>ENGENHEIRO PROCESSOS PL</t>
  </si>
  <si>
    <t>Process Engineer Pl</t>
  </si>
  <si>
    <t>renata.prescendo@agcocorp.com</t>
  </si>
  <si>
    <t>GUSTAVO GALHARDI CEZIMBRA</t>
  </si>
  <si>
    <t>TECNICO QUALIDADE SR</t>
  </si>
  <si>
    <t>Quality Technician Sr</t>
  </si>
  <si>
    <t>gustavo.cezimbra@agcocorp.com</t>
  </si>
  <si>
    <t>EDUARDO TROGLIO FROES</t>
  </si>
  <si>
    <t>eduardo.froes@agcocorp.com</t>
  </si>
  <si>
    <t>LUIS HENRIQUE FALLER PEREIRA</t>
  </si>
  <si>
    <t>MEN QUALIDADE CORPORATIVO</t>
  </si>
  <si>
    <t>RICARDO DE MARSILLAC PENA</t>
  </si>
  <si>
    <t>luis.faller@agcocorp.com</t>
  </si>
  <si>
    <t>Joel Anjos</t>
  </si>
  <si>
    <t>GERENTE TRANSFORMAÇÃO DA QUALIDADE</t>
  </si>
  <si>
    <t>Mgr, Quality Transformation</t>
  </si>
  <si>
    <t>ricardo.pena@agcocorp.com</t>
  </si>
  <si>
    <t>FABRICIO DA ROSA RODRIGUES</t>
  </si>
  <si>
    <t>Fabricio.Rodrigues@agcocorp.com</t>
  </si>
  <si>
    <t>JARBAS LUIZ DE CONTI</t>
  </si>
  <si>
    <t>Jarbas.DeConti@agcocorp.com</t>
  </si>
  <si>
    <t>JEAN GUERRA CECONELLO</t>
  </si>
  <si>
    <t>jean.ceconello@agcocorp.com</t>
  </si>
  <si>
    <t>FRANCIONI GOMES PINHEIRO</t>
  </si>
  <si>
    <t>francioni.pinheiro@agcocorp.com</t>
  </si>
  <si>
    <t>TAIS FAGUNDES LOPES</t>
  </si>
  <si>
    <t>ASSESSOR EXECUTIVO</t>
  </si>
  <si>
    <t>QAAD</t>
  </si>
  <si>
    <t>MEN VICE PRESIDÊNCIA MANUFATURA AS</t>
  </si>
  <si>
    <t>Executive Assessor</t>
  </si>
  <si>
    <t>Tais.Fagundes@agcocorp.com</t>
  </si>
  <si>
    <t>Sr. Mgmt</t>
  </si>
  <si>
    <t>Central Mfg</t>
  </si>
  <si>
    <t>Fernando Nogueira</t>
  </si>
  <si>
    <t>RONALDO DIOTTO DIAS DA COSTA</t>
  </si>
  <si>
    <t>MEN DIRETORIA DE MANUFATURA</t>
  </si>
  <si>
    <t>Ronaldo.Diotto@agcocorp.com</t>
  </si>
  <si>
    <t>MARCOS ADAIR GAMA DOS SANTOS</t>
  </si>
  <si>
    <t>TECNICO PROCESSOS JR</t>
  </si>
  <si>
    <t>QAPO</t>
  </si>
  <si>
    <t>MEN MONTAGEM E REVISÃO LEVE</t>
  </si>
  <si>
    <t>ANDRE FERRARI COGORNI</t>
  </si>
  <si>
    <t>Process Technician Jr</t>
  </si>
  <si>
    <t>marcosags1984@gmail.com</t>
  </si>
  <si>
    <t>CELIO DE ALMEIDA ANTUNES JUNIOR</t>
  </si>
  <si>
    <t>GERENTE MANUFATURA</t>
  </si>
  <si>
    <t>Mgr, Manufacturing</t>
  </si>
  <si>
    <t>celio.antunes@agcocorp.com</t>
  </si>
  <si>
    <t>GERENTE QUALIDADE SR</t>
  </si>
  <si>
    <t>Mgr Sr, Quality</t>
  </si>
  <si>
    <t>marcelo.castro@agcocorp.com</t>
  </si>
  <si>
    <t>CLAUDIO GIOVANI DA SILVA VASCONCELOS</t>
  </si>
  <si>
    <t>ANALISTA PROCESSOS PL</t>
  </si>
  <si>
    <t>MEN MANUTENÇÃO</t>
  </si>
  <si>
    <t>JULIO CESAR MESCHINI</t>
  </si>
  <si>
    <t>Process Analyst Pl</t>
  </si>
  <si>
    <t>Claudio.Vasconcelos@agcocorp.com</t>
  </si>
  <si>
    <t>ADAIR JOSE MARTIN DA CUNHA</t>
  </si>
  <si>
    <t>TECNICO PROCESSOS PL</t>
  </si>
  <si>
    <t>Process Technician Pl</t>
  </si>
  <si>
    <t>adair.cunha@agcocorp.com</t>
  </si>
  <si>
    <t>MARCELO MELLO DO NASCIMENTO</t>
  </si>
  <si>
    <t>TECNICO PROCESSOS PL (P)</t>
  </si>
  <si>
    <t>Process Technician Pl (P)</t>
  </si>
  <si>
    <t>marcelo.nascimento@agcocorp.com</t>
  </si>
  <si>
    <t>HENRIQUE SCHUCK</t>
  </si>
  <si>
    <t>ANALISTA MANUFATURA PL (P)</t>
  </si>
  <si>
    <t>Manufacturing Analyst Pl</t>
  </si>
  <si>
    <t>henrique.schuck@agcocorp.com</t>
  </si>
  <si>
    <t>Julio.Meschini@agcocorp.com</t>
  </si>
  <si>
    <t>JONAS DOS SANTOS DE MORAES</t>
  </si>
  <si>
    <t>TECNICO MANUFATURA PL</t>
  </si>
  <si>
    <t>Manufacturing Technician Pl</t>
  </si>
  <si>
    <t>jonas.demoraes@agcocorp.com</t>
  </si>
  <si>
    <t>ALEXANDRO MIGUEL DA SILVA</t>
  </si>
  <si>
    <t>MEN ENGENHARIA MANUFATURA</t>
  </si>
  <si>
    <t>alexandro.silva@agcocorp.com</t>
  </si>
  <si>
    <t>SILVANO PESSETTO</t>
  </si>
  <si>
    <t>silvano.pessetto@agcocorp.com</t>
  </si>
  <si>
    <t>MARCOS RONALDO RECH</t>
  </si>
  <si>
    <t>TECNICO MANUFATURA SR</t>
  </si>
  <si>
    <t>Manufacturing Technician Sr</t>
  </si>
  <si>
    <t>marcos.rech@agcocorp.com</t>
  </si>
  <si>
    <t>ALECSANDRO BASILEU SANHUDO VESSOZI</t>
  </si>
  <si>
    <t>ANALISTA PROCESSOS JR</t>
  </si>
  <si>
    <t>Process Analyst Jr</t>
  </si>
  <si>
    <t>alecsandro.vessozi@agcocorp.com</t>
  </si>
  <si>
    <t>LUCIANO FRANSKOVIAK DEVIT</t>
  </si>
  <si>
    <t>ESPECIALISTA PROCESSOS</t>
  </si>
  <si>
    <t>Process Specialist</t>
  </si>
  <si>
    <t>luciano.devit@agcocorp.com</t>
  </si>
  <si>
    <t>ADRIANO TONETTO SILVA</t>
  </si>
  <si>
    <t>ANALISTA PROCESSOS SR (P)</t>
  </si>
  <si>
    <t>Process Analyst Sr</t>
  </si>
  <si>
    <t>adriano.silva@agcocorp.com</t>
  </si>
  <si>
    <t>LUIS FILIPE QUADROS THOME</t>
  </si>
  <si>
    <t>luis.thome@agcocorp.com</t>
  </si>
  <si>
    <t>METUSALEM SOUZA DA SILVA</t>
  </si>
  <si>
    <t>Metusalem.daSilva@agcocorp.com</t>
  </si>
  <si>
    <t>EDUARDO FERREIRA</t>
  </si>
  <si>
    <t>eduardo.ferreira@agcocorp.com</t>
  </si>
  <si>
    <t>MARILIONI HAIGERT COLPO</t>
  </si>
  <si>
    <t>marilioni.colpo@agcocorp.com</t>
  </si>
  <si>
    <t>JACKSON LUIS PEREIRA</t>
  </si>
  <si>
    <t>GLAYSON GERALDO LUCHESI RAMOS</t>
  </si>
  <si>
    <t>Jackson.Pereira@agcocorp.com</t>
  </si>
  <si>
    <t>PAULO REGNER BOEIRA</t>
  </si>
  <si>
    <t>paulo.boeira@agcocorp.com</t>
  </si>
  <si>
    <t>JONAS HENRIQUE RECKZIEGEL</t>
  </si>
  <si>
    <t>TECNICO PROCESSOS SR</t>
  </si>
  <si>
    <t>Process Technician Sr</t>
  </si>
  <si>
    <t>Jonas.Reckziegel@agcocorp.com</t>
  </si>
  <si>
    <t>PEDRO SCHMITZ MACHADO</t>
  </si>
  <si>
    <t>Pedro.Schmitz@agcocorp.com</t>
  </si>
  <si>
    <t>Joel Muniz</t>
  </si>
  <si>
    <t>joel.muniz@agcocorp.com</t>
  </si>
  <si>
    <t>RAMON CLIVATTI MAGNABOSCO</t>
  </si>
  <si>
    <t>ENGENHEIRO PROCESSOS SR</t>
  </si>
  <si>
    <t>Process Engineer Sr</t>
  </si>
  <si>
    <t>ramon.magnabosco@agcocorp.com</t>
  </si>
  <si>
    <t>ANDERSON LUIS MARINO</t>
  </si>
  <si>
    <t>Anderson.Marino@agcocorp.com</t>
  </si>
  <si>
    <t>JOAO VITOR NERBAS</t>
  </si>
  <si>
    <t>joao.nerbas@agcocorp.com</t>
  </si>
  <si>
    <t>DANIEL DE MORAES</t>
  </si>
  <si>
    <t>daniel.demoraes@agcocorp.com</t>
  </si>
  <si>
    <t>GERENTE ENGENHARIA MANUFATURA</t>
  </si>
  <si>
    <t>Mgr, Manufacturing Engineering</t>
  </si>
  <si>
    <t>andre.cogorni@agcocorp.com</t>
  </si>
  <si>
    <t>LUCAS CRUZ ROSA</t>
  </si>
  <si>
    <t>ESPECIALISTA MANUFATURA</t>
  </si>
  <si>
    <t>MEN  APS MELHORIA CONTINUA</t>
  </si>
  <si>
    <t>Manufacturing Specialist</t>
  </si>
  <si>
    <t>lucas.rosa@agcocorp.com</t>
  </si>
  <si>
    <t>EDGAR DE LATORRE</t>
  </si>
  <si>
    <t>MEN RECHARGE CENTURIO/SAM</t>
  </si>
  <si>
    <t>MURILO SOLER SANTOS</t>
  </si>
  <si>
    <t>edgar.delatorre@agcocorp.com</t>
  </si>
  <si>
    <t>R.Diotto</t>
  </si>
  <si>
    <t>DANIEL CANTARELLI PINTO</t>
  </si>
  <si>
    <t>GERENTE MELHORIA CONTINUA SR</t>
  </si>
  <si>
    <t>MEN APS CORPORATIVO</t>
  </si>
  <si>
    <t>Mgr, Improvement Methods Sr</t>
  </si>
  <si>
    <t>daniel.cantarelli@agcocorp.com</t>
  </si>
  <si>
    <t>APS</t>
  </si>
  <si>
    <t>Ronaldo Rodrigo</t>
  </si>
  <si>
    <t>RONALDO NEVES RODRIGO</t>
  </si>
  <si>
    <t>Mgr Sr, Quality SA</t>
  </si>
  <si>
    <t>ronaldo.rodrigo@agcocorp.com</t>
  </si>
  <si>
    <t>SILVANO CESAR FUCHS</t>
  </si>
  <si>
    <t>PRSC</t>
  </si>
  <si>
    <t>MEN LOGISTICA CORPORATIVO</t>
  </si>
  <si>
    <t>Materials Management</t>
  </si>
  <si>
    <t>silvano.fuchs@agcocorp.com</t>
  </si>
  <si>
    <t>Logistics</t>
  </si>
  <si>
    <t>Murilo Soler</t>
  </si>
  <si>
    <t>EVANDRO HUGO BUSNELO PINTO</t>
  </si>
  <si>
    <t>ESPECIALISTA LOGISTICA</t>
  </si>
  <si>
    <t>Logistic Specialist</t>
  </si>
  <si>
    <t>evandro.pinto@agcocorp.com</t>
  </si>
  <si>
    <t>LEANDRO MARTINS DA SILVA</t>
  </si>
  <si>
    <t>ANALISTA LOGISTICA PL</t>
  </si>
  <si>
    <t>Logistics Analyst Pl</t>
  </si>
  <si>
    <t>leandro.silva@agcocorp.com</t>
  </si>
  <si>
    <t>CARLOS EDUARDO FLORES DE AVILA</t>
  </si>
  <si>
    <t>DAIANE ROBLEDO FERREIRA</t>
  </si>
  <si>
    <t>carlos.avila@agcocorp.com</t>
  </si>
  <si>
    <t>GUILHERME CORREA</t>
  </si>
  <si>
    <t>JEFFERSON SILVA MARIALVA</t>
  </si>
  <si>
    <t>guilherme.correa@agcocorp.com</t>
  </si>
  <si>
    <t>DANIEL ORTIZ SCHUMAKER</t>
  </si>
  <si>
    <t>Daniel.Schumaker@agcocorp.com</t>
  </si>
  <si>
    <t>RINALDO REUS DOS REIS DA SILVA</t>
  </si>
  <si>
    <t>rreis1726@gmail.com</t>
  </si>
  <si>
    <t>CRISTIANO ROBERTO DA VEIGA</t>
  </si>
  <si>
    <t>ANALISTA LOGISTICA SR</t>
  </si>
  <si>
    <t>Logistics Analyst Sr</t>
  </si>
  <si>
    <t>cristiano.veiga@agcocorp.com</t>
  </si>
  <si>
    <t>FERNANDO MEDEIROS</t>
  </si>
  <si>
    <t>Fernando.Medeiros@agcocorp.com</t>
  </si>
  <si>
    <t>VAGNER DIDIO PEDROZO</t>
  </si>
  <si>
    <t>vagner.pedrozo@agcocorp.com</t>
  </si>
  <si>
    <t>RENATA BEATRIZ GOLDANI</t>
  </si>
  <si>
    <t>ESPECIALISTA COMERCIO EXTERIOR</t>
  </si>
  <si>
    <t>MIKHAIL KRIJEVITCH OLIVEIRA</t>
  </si>
  <si>
    <t>Foreign Trade Specialist</t>
  </si>
  <si>
    <t>renata.goldani@agcocorp.com</t>
  </si>
  <si>
    <t>GERENTE LOGISTICA</t>
  </si>
  <si>
    <t>Mgr, Logistics</t>
  </si>
  <si>
    <t>daiane.robledo@agcocorp.com</t>
  </si>
  <si>
    <t>VANESSA DA SILVA BITENCOURT</t>
  </si>
  <si>
    <t>vanessa.bitencourt@agcocorp.com</t>
  </si>
  <si>
    <t>LUIS EDUARDO SILVA DOS SANTOS ERTEL</t>
  </si>
  <si>
    <t>luis.ertel@agcocorp.com</t>
  </si>
  <si>
    <t>RODRIGO DIAS MARTINS</t>
  </si>
  <si>
    <t>SUPERVISOR COMPRAS</t>
  </si>
  <si>
    <t>Supervisor, Purchasing</t>
  </si>
  <si>
    <t>rodrigo.martins@agcocorp.com</t>
  </si>
  <si>
    <t>SILAS PACHECO CORREA</t>
  </si>
  <si>
    <t>ANALISTA LOGISTICA JR</t>
  </si>
  <si>
    <t>LUCIANO KLEIN DA LUZ</t>
  </si>
  <si>
    <t>Logistics Analyst Jr</t>
  </si>
  <si>
    <t>Silas.Correa@agcocorp.com</t>
  </si>
  <si>
    <t>BEATRIZ MARTINS DA SILVA</t>
  </si>
  <si>
    <t>ANALISTA COMERCIO EXTERIOR SR</t>
  </si>
  <si>
    <t>Foreign Trade Analyst Sr</t>
  </si>
  <si>
    <t>BEATRIZ.DASILVA@AGCOCORP.COM</t>
  </si>
  <si>
    <t>LILIAN DOS SANTOS MEDEIROS</t>
  </si>
  <si>
    <t>lilian.medeiros@agcocorp.com</t>
  </si>
  <si>
    <t>ANTONIO QUIRINO DOS SANTOS JUNIOR</t>
  </si>
  <si>
    <t>antonio.quirino@agcocorp.com</t>
  </si>
  <si>
    <t>GERENTE PROJETO</t>
  </si>
  <si>
    <t>MANAGER, PROJECT</t>
  </si>
  <si>
    <t>luciano.luz@agcocorp.com</t>
  </si>
  <si>
    <t>LIA GREGORY DORIA SCOTTA</t>
  </si>
  <si>
    <t>Lia.Scotta@agcocorp.com</t>
  </si>
  <si>
    <t>ANDRESSA FONTANA CAPALONGA</t>
  </si>
  <si>
    <t>andressa.capalonga@agcocorp.com</t>
  </si>
  <si>
    <t>FELIPE REIS</t>
  </si>
  <si>
    <t>felipe.reis@agcocorp.com</t>
  </si>
  <si>
    <t>Mateus Lopes Soares</t>
  </si>
  <si>
    <t>mateus.soares@agcocorp.com</t>
  </si>
  <si>
    <t>AFONSO COELHO SILVA LUCAS</t>
  </si>
  <si>
    <t>afonso.lucas@agcocorp.com</t>
  </si>
  <si>
    <t>LUIZ PEDRO SOARES DE SOARES JUNIOR</t>
  </si>
  <si>
    <t>luiz.junior@agcocorp.com</t>
  </si>
  <si>
    <t>JESSICA DUARTE ALEXANDRE</t>
  </si>
  <si>
    <t>jessica.alexandre@agcocorp.com</t>
  </si>
  <si>
    <t>THAYSE GONZALES DA ROCHA</t>
  </si>
  <si>
    <t>thayse.rocha@agcocorp.com</t>
  </si>
  <si>
    <t>AMANDA DA SILVA UEBEL</t>
  </si>
  <si>
    <t>amanda.uebel@agcocorp.com</t>
  </si>
  <si>
    <t>CLOVIS NERCI KONOPKA</t>
  </si>
  <si>
    <t>Clovis.Konopka@agcocorp.com</t>
  </si>
  <si>
    <t>VALTER FREITAS DA SILVA</t>
  </si>
  <si>
    <t>valter.dasilva@agcocorp.com</t>
  </si>
  <si>
    <t>GUILHERME CAMARGO DA SILVEIRA</t>
  </si>
  <si>
    <t>RAFAEL ALVES DE JESUS</t>
  </si>
  <si>
    <t>Guilherme.Silveira@agcocorp.com</t>
  </si>
  <si>
    <t>FELIPE MATOS CARVALHO</t>
  </si>
  <si>
    <t>felipe.carvalho@agcocorp.com</t>
  </si>
  <si>
    <t>ARTHUR MIRANDA DOS SANTOS</t>
  </si>
  <si>
    <t>arthur.dossantos@agcocorp.com</t>
  </si>
  <si>
    <t>LUCAS RODRIGUES</t>
  </si>
  <si>
    <t>ASSISTENTE LOGISTICA</t>
  </si>
  <si>
    <t>Logistic Assistant</t>
  </si>
  <si>
    <t>lucas.rodrigues.48@hotmail.com</t>
  </si>
  <si>
    <t>VIVIAN DORNELES DE LIMA</t>
  </si>
  <si>
    <t>Vivian.deLima@agcocorp.com</t>
  </si>
  <si>
    <t>TASSIA ARAUJO MARTINELLI TITELLO</t>
  </si>
  <si>
    <t>tassia.titello@agcocorp.com</t>
  </si>
  <si>
    <t>Gustavo Antunes da Silveira</t>
  </si>
  <si>
    <t>gustavo.dasilveira@agcocorp.com</t>
  </si>
  <si>
    <t>KARINI VILLARINHO MACHADO</t>
  </si>
  <si>
    <t>karini.machado@agcocorp.com</t>
  </si>
  <si>
    <t>DANIEL TORRESI SILVEIRA</t>
  </si>
  <si>
    <t>daniel.silveira@agcocorp.com</t>
  </si>
  <si>
    <t>mikhail.oliveira@agcocorp.com</t>
  </si>
  <si>
    <t>GABRIEL COELHO FELL</t>
  </si>
  <si>
    <t>ESPECIALISTA MELHORIA CONTINUA</t>
  </si>
  <si>
    <t>MEN ENGENHARIA DE MANUFATURA SA</t>
  </si>
  <si>
    <t>Improviment Methods Specialist</t>
  </si>
  <si>
    <t>gabriel.fell@agcocorp.com</t>
  </si>
  <si>
    <t>Mfg Eng</t>
  </si>
  <si>
    <t>Edson Souza</t>
  </si>
  <si>
    <t>ANGELA MARA ROCHA DOS SANTOS</t>
  </si>
  <si>
    <t>ANALISTA TRANSPORTE JR</t>
  </si>
  <si>
    <t>PRTP</t>
  </si>
  <si>
    <t>MEN DIST E TRANSPORTE FRETE SAIDA</t>
  </si>
  <si>
    <t>Transport Analyst Jr</t>
  </si>
  <si>
    <t>angela.dossantos@agcocorp.com</t>
  </si>
  <si>
    <t>Outbound</t>
  </si>
  <si>
    <t>ANA PAOLA SASSARO</t>
  </si>
  <si>
    <t>MEN - Distribuição e Transporte - C</t>
  </si>
  <si>
    <t>ana.sassaro@agcocorp.com</t>
  </si>
  <si>
    <t>CAROLINE HAHN ALBANO</t>
  </si>
  <si>
    <t>Caroline.Albano@agcocorp.com</t>
  </si>
  <si>
    <t>JOSE ALEXANDRE NUNES RODRIGUES</t>
  </si>
  <si>
    <t>ESPECIALISTA COMPRAS</t>
  </si>
  <si>
    <t>MEN- DESENV FORNEC CORP - CAN</t>
  </si>
  <si>
    <t>BRUNA TOMAZ HEXSEL</t>
  </si>
  <si>
    <t>Purchasing Specialist</t>
  </si>
  <si>
    <t>CARLO ANDREI MARTORANO</t>
  </si>
  <si>
    <t>Jose.Nunes@agcocorp.com</t>
  </si>
  <si>
    <t>GERENTE COMPRAS</t>
  </si>
  <si>
    <t>Mgr, Purchasing</t>
  </si>
  <si>
    <t>bruna.hexsel@agcocorp.com</t>
  </si>
  <si>
    <t>DANIEL RODRIGUES</t>
  </si>
  <si>
    <t>Daniel.Rodrigues@agcocorp.com</t>
  </si>
  <si>
    <t>JEVERSON DOS SANTOS DO AMARAL</t>
  </si>
  <si>
    <t>TECNICO MANUFATURA JR</t>
  </si>
  <si>
    <t>MEN CKD</t>
  </si>
  <si>
    <t>Manufacturing Technician Jr</t>
  </si>
  <si>
    <t>jeverson.amaral@agcocorp.com</t>
  </si>
  <si>
    <t>FERNANDO DE OLIVEIRA</t>
  </si>
  <si>
    <t>QALG</t>
  </si>
  <si>
    <t>MEN GERÊNCIA DE MATERIAIS</t>
  </si>
  <si>
    <t>fernando.oliveira@agcocorp.com</t>
  </si>
  <si>
    <t>WILLIAM BRAGA RODRIGUES</t>
  </si>
  <si>
    <t>william.rodrigues@agcocorp.com</t>
  </si>
  <si>
    <t>CARLOS EDUARDO DA SILVA</t>
  </si>
  <si>
    <t>carlos.eduardo@agcocorp.com</t>
  </si>
  <si>
    <t>ANDERSON BITENCOURT DOS SANTOS</t>
  </si>
  <si>
    <t>anderson.santos@agcocorp.com</t>
  </si>
  <si>
    <t>BRUNO GUILHERME SMANIOTTO WAGNER</t>
  </si>
  <si>
    <t>Bruno.Wagner@agcocorp.com</t>
  </si>
  <si>
    <t>JACKSON GIROTTO OLIVEIRA</t>
  </si>
  <si>
    <t>jackson.oliveira@agcocorp.com</t>
  </si>
  <si>
    <t>glayson.luchesi@agcocorp.com</t>
  </si>
  <si>
    <t>CLAUDIA REHLING BERNDT</t>
  </si>
  <si>
    <t>SUPERVISOR LOGISTICA</t>
  </si>
  <si>
    <t>Supervisor, Logistics</t>
  </si>
  <si>
    <t>claudia.berndt@agcocorp.com</t>
  </si>
  <si>
    <t>SERGIO RENATO POLACHINI FRIELINK</t>
  </si>
  <si>
    <t>Controle de Qualidade</t>
  </si>
  <si>
    <t>LEONARDO SCHEIBNER WENDLAND</t>
  </si>
  <si>
    <t>JULIO CESAR REGHELIN</t>
  </si>
  <si>
    <t>Sergio.Polachini@agcocorp.com</t>
  </si>
  <si>
    <t>JOAO XISTO SOARES</t>
  </si>
  <si>
    <t>Sr Quality Analyst</t>
  </si>
  <si>
    <t>joao.soares@agcocorp.com</t>
  </si>
  <si>
    <t>RAMON HILGERT</t>
  </si>
  <si>
    <t>Quality Analist Pl</t>
  </si>
  <si>
    <t>ramon.hilgert@agcocorp.com</t>
  </si>
  <si>
    <t>Everton Antonio Nunes</t>
  </si>
  <si>
    <t>everton.nunes@agcocorp.com</t>
  </si>
  <si>
    <t>EDUARDO MARANGON</t>
  </si>
  <si>
    <t>SUPERVISOR MANUFATURA</t>
  </si>
  <si>
    <t>Manufatura</t>
  </si>
  <si>
    <t>Supervisor, Manufacturing</t>
  </si>
  <si>
    <t>eduardo.marangon@agcocorp.com</t>
  </si>
  <si>
    <t>36030301MG</t>
  </si>
  <si>
    <t>QAMG</t>
  </si>
  <si>
    <t>leonardo.wendland@agcocorp.com</t>
  </si>
  <si>
    <t>GERENTE OPERAÇÕES SR</t>
  </si>
  <si>
    <t>Mgr, Operations SR</t>
  </si>
  <si>
    <t>julio.reghelin@agcocorp.com</t>
  </si>
  <si>
    <t>EDIMAR SCAPINI FREESE</t>
  </si>
  <si>
    <t>SUPERVISOR DA QUALIDADE</t>
  </si>
  <si>
    <t>Sem Grau Salarial</t>
  </si>
  <si>
    <t>edimar.freese@agcocorp.com</t>
  </si>
  <si>
    <t>GIOVANI VINCHIGUERRA</t>
  </si>
  <si>
    <t>giovani.vinchiguerra@agcocorp.com</t>
  </si>
  <si>
    <t>VOLMEI BALDUINO BORGHARDT</t>
  </si>
  <si>
    <t>MEN- MFG LOGÍSTICA</t>
  </si>
  <si>
    <t>DANIEL BADZINSKI</t>
  </si>
  <si>
    <t>volmei.borghardt@agcocorp.com</t>
  </si>
  <si>
    <t>FABIO LUIZ FIEDLER</t>
  </si>
  <si>
    <t>Charles Adair Binsfeld</t>
  </si>
  <si>
    <t>fabio.fiedler@agcocorp.com</t>
  </si>
  <si>
    <t>Daniel.Badzinski@agcocorp.com</t>
  </si>
  <si>
    <t>JOAO ARNO DE CAMPOS</t>
  </si>
  <si>
    <t>Joao.Campos@agcocorp.com</t>
  </si>
  <si>
    <t>MARCELO ROSSETO LUDWIG</t>
  </si>
  <si>
    <t>marcelo.ludwig@agcocorp.com</t>
  </si>
  <si>
    <t>charles.binsfeld@agcocorp.com</t>
  </si>
  <si>
    <t>MATHEUS BAUMER ZENI</t>
  </si>
  <si>
    <t>Engenharia Manufatura</t>
  </si>
  <si>
    <t>matheus.zeni@agcocorp.com</t>
  </si>
  <si>
    <t>SAMUEL ROSS</t>
  </si>
  <si>
    <t>samuel.ross@agcocorp.com</t>
  </si>
  <si>
    <t>JOICE MARIELI KUNZLER</t>
  </si>
  <si>
    <t>ENGENHEIRO MANUFATURA PL</t>
  </si>
  <si>
    <t>Manufacturing Engineer Pl</t>
  </si>
  <si>
    <t>joice.kunzler@agcocorp.com</t>
  </si>
  <si>
    <t>JOAO VICENTE MEINKE</t>
  </si>
  <si>
    <t>ENGENHEIRO MANUFATURA JR</t>
  </si>
  <si>
    <t>ENGINEER, MANUFACTURING JR</t>
  </si>
  <si>
    <t>joao.meinke@agcocorp.com</t>
  </si>
  <si>
    <t>Marina Maletzke</t>
  </si>
  <si>
    <t>ENGENHEIRO MANUFATURA SR</t>
  </si>
  <si>
    <t>ENGINEER, MANUFACTURING SR</t>
  </si>
  <si>
    <t>marina.maletzke@agcocorp.com</t>
  </si>
  <si>
    <t>CAIO HENRIQUE PENNING</t>
  </si>
  <si>
    <t>caio.penning@agcocorp.com</t>
  </si>
  <si>
    <t>DIEILON MARTINS DA SILVA</t>
  </si>
  <si>
    <t>dieilon.dasilva@agcocorp.com</t>
  </si>
  <si>
    <t>TIAGO CAMPOS MAURER</t>
  </si>
  <si>
    <t>tiago.maurer@agcocorp.com</t>
  </si>
  <si>
    <t>ODAIR PRESTES CAMARGO JUNIOR</t>
  </si>
  <si>
    <t>Odair.Camargo@agcocorp.com</t>
  </si>
  <si>
    <t>IASMIN DAHMER</t>
  </si>
  <si>
    <t>Iasmin.Dahmer@agcocorp.com</t>
  </si>
  <si>
    <t>Kaue Dias Hoch</t>
  </si>
  <si>
    <t>kaue.hoch@agcocorp.com</t>
  </si>
  <si>
    <t>MARISHA EDUARDA ABREU ANDRADE</t>
  </si>
  <si>
    <t>Marisha.Andrade@agcocorp.com</t>
  </si>
  <si>
    <t>Gerson Antonio Kromenauer</t>
  </si>
  <si>
    <t>Gerson.Kromenauer@agcocorp.com</t>
  </si>
  <si>
    <t>Julia Machado Graminho</t>
  </si>
  <si>
    <t>AIM-SISTEMA AGCO MELHORIA CONTINUA</t>
  </si>
  <si>
    <t>julia.graminho@agcocorp.com</t>
  </si>
  <si>
    <t>Andre Vinicius Brizio da Silva</t>
  </si>
  <si>
    <t>andre.brizio@agcocorp.com</t>
  </si>
  <si>
    <t>DIEGO ARLAM BUDKE</t>
  </si>
  <si>
    <t>ANALISTA TRANSPORTE SR</t>
  </si>
  <si>
    <t>MEN-Dist e Transporte – Frete Saída</t>
  </si>
  <si>
    <t>Transport Analyst Sr</t>
  </si>
  <si>
    <t>diego.budke@agcocorp.com</t>
  </si>
  <si>
    <t>Anderson Fior Dos Santos</t>
  </si>
  <si>
    <t>TECNICO SEGURANÇA DO TRABALHO PL</t>
  </si>
  <si>
    <t>MANUF</t>
  </si>
  <si>
    <t>EHS MANUFATURA</t>
  </si>
  <si>
    <t>FERNANDO MENZEL ANTON</t>
  </si>
  <si>
    <t>Safety Technician Pl</t>
  </si>
  <si>
    <t>anderson.fior@agcocorp.com</t>
  </si>
  <si>
    <t>Oraildes Azevedo Camargo</t>
  </si>
  <si>
    <t>oraildes.camargo@agcocorp.com</t>
  </si>
  <si>
    <t>JAQUELINE NICOLODI CAMERA</t>
  </si>
  <si>
    <t>Analista Ambiental Pl</t>
  </si>
  <si>
    <t>Pl Environmental Analyst</t>
  </si>
  <si>
    <t>Jaqueline.Camera@agcocorp.com</t>
  </si>
  <si>
    <t>EVERTON RAFAEL FERREIRA</t>
  </si>
  <si>
    <t>MEN - LOGISTICA CORPORATIVA</t>
  </si>
  <si>
    <t>Everton.Ferreira@agcocorp.com</t>
  </si>
  <si>
    <t>HENRIQUE BERGER BOCK</t>
  </si>
  <si>
    <t>henrique.bock@agcocorp.com</t>
  </si>
  <si>
    <t>MARCELO BALDUS</t>
  </si>
  <si>
    <t>marcelo.baldus@agcocorp.com</t>
  </si>
  <si>
    <t>GABRIEL DE ALMEIDA GOMES</t>
  </si>
  <si>
    <t>gabriel.gomes@agcocorp.com</t>
  </si>
  <si>
    <t>Luis Fernando De Mattos Wolffenbuttel</t>
  </si>
  <si>
    <t>luis.demattos@agcocorp.com</t>
  </si>
  <si>
    <t>DOUGLAS MARCELO DOS REIS</t>
  </si>
  <si>
    <t>Admin Produção  AGCO Power</t>
  </si>
  <si>
    <t>ANDRE LUIZ FERNANDES ROCHA</t>
  </si>
  <si>
    <t>douglas.reis@agcocorp.com</t>
  </si>
  <si>
    <t>VALRELIANO RAIMUNDO DE PINHO SOUSA</t>
  </si>
  <si>
    <t>Valreliano.sousa@agcocorp.com</t>
  </si>
  <si>
    <t>BIANCA BARRETO DOS SANTOS</t>
  </si>
  <si>
    <t>bianca.dossantos@agcocorp.com</t>
  </si>
  <si>
    <t>WILLIAM MOREIRA</t>
  </si>
  <si>
    <t>SUPERVISOR QUALIDADE</t>
  </si>
  <si>
    <t>Motores Qualidade MEN</t>
  </si>
  <si>
    <t>Supervisor, Quality</t>
  </si>
  <si>
    <t>william.moreira@agcocorp.com</t>
  </si>
  <si>
    <t>ROBERTO ALMEIDA DE OLIVEIRA</t>
  </si>
  <si>
    <t>TECNICO QUALIDADE PL</t>
  </si>
  <si>
    <t>Quality Technician Pl</t>
  </si>
  <si>
    <t>roberto.almeida@agcocorp.com</t>
  </si>
  <si>
    <t>THIAGO ARTUR YANO</t>
  </si>
  <si>
    <t>GIF-Mensalistas</t>
  </si>
  <si>
    <t>MAURICIO BARRETO DA SILVA</t>
  </si>
  <si>
    <t>thiago.yano@agcocorp.com</t>
  </si>
  <si>
    <t>KAISER LEITE BUENO</t>
  </si>
  <si>
    <t>ESPECIALISTA DE QUALIDADE</t>
  </si>
  <si>
    <t>kaiser.bueno@agcocorp.com</t>
  </si>
  <si>
    <t>FABIO ROGERIO DA SILVA</t>
  </si>
  <si>
    <t>PRGP</t>
  </si>
  <si>
    <t>Fabiod.Silva@agcocorp.com</t>
  </si>
  <si>
    <t>Fabio Barros da Silva</t>
  </si>
  <si>
    <t>MEN-Dist e Transporte-Frete Saída</t>
  </si>
  <si>
    <t>Fabio.daSilva@agcocorp.com</t>
  </si>
  <si>
    <t>GERENTE TRANSPORTE</t>
  </si>
  <si>
    <t>Mgr, Distribution And Transport, SA</t>
  </si>
  <si>
    <t>rafael.jesus@agcocorp.com</t>
  </si>
  <si>
    <t>CESAR TAKESHI KANZAWA</t>
  </si>
  <si>
    <t>ESPECIALISTA TRANSPORTES</t>
  </si>
  <si>
    <t>Transport Specialist</t>
  </si>
  <si>
    <t>cesar.kanzawa@agcocorp.com</t>
  </si>
  <si>
    <t>Andre Dorigom</t>
  </si>
  <si>
    <t>MEN- DESENV FORNEC CORP - MOG</t>
  </si>
  <si>
    <t>andre.dorigom@agcocorp.com</t>
  </si>
  <si>
    <t>RENAN CALLEGON MARTINHAO</t>
  </si>
  <si>
    <t>MEN VICE PRESIDENCIA MANUFATURA</t>
  </si>
  <si>
    <t>renan.callegon@agcocorp.com</t>
  </si>
  <si>
    <t>VICE PRESIDENTE OPERAÇÕES MANUFATURA AS</t>
  </si>
  <si>
    <t>Vp, Manufacturing Operations, SA</t>
  </si>
  <si>
    <t>B7</t>
  </si>
  <si>
    <t>fernando.nogueira@agcocorp.com</t>
  </si>
  <si>
    <t>FABIO VALE DA SILVA</t>
  </si>
  <si>
    <t>MEN - Logistica Corporativo</t>
  </si>
  <si>
    <t>fabiov.silva@agcocorp.com</t>
  </si>
  <si>
    <t>JAQUELINE RAMOS DE SOUZA</t>
  </si>
  <si>
    <t>jaqueline.souza@agcocorp.com</t>
  </si>
  <si>
    <t>ADRIANA DE CARVALHO LEMOS</t>
  </si>
  <si>
    <t>EVANDRO PAIVA DE ARAUJO NEVES</t>
  </si>
  <si>
    <t>adriana.carvalho@agcocorp.com</t>
  </si>
  <si>
    <t>CAROLINA YUKARI OGAWA ASHIUCHI</t>
  </si>
  <si>
    <t>Carolina.Ogawa@agcocorp.com</t>
  </si>
  <si>
    <t>LEOPOLDO ARIEL DE CARVALHO GARCEZ</t>
  </si>
  <si>
    <t>leopoldo.garcez@agcocorp.com</t>
  </si>
  <si>
    <t>EVALDO ALVES DA SILVA</t>
  </si>
  <si>
    <t>Evaldo.Silva@agcocorp.com</t>
  </si>
  <si>
    <t>WILSON LEITE DA SILVA</t>
  </si>
  <si>
    <t>wilson.dasilva@agcocorp.com</t>
  </si>
  <si>
    <t>LEONARDO ALVES ZUFFO</t>
  </si>
  <si>
    <t>Leonardo.Zuffo@agcocorp.com</t>
  </si>
  <si>
    <t>Lucas Deodato Cerqueira</t>
  </si>
  <si>
    <t>lucas.cerqueira@agcocorp.com</t>
  </si>
  <si>
    <t>BRUNO RIBEIRO LESSA</t>
  </si>
  <si>
    <t>bruno.lessa@agcocorp.com</t>
  </si>
  <si>
    <t>ALEXANDRE FELIX DO NASCIMENTO</t>
  </si>
  <si>
    <t>ALEXANDRE.NASCIMENTO@AGCOCORP.COM</t>
  </si>
  <si>
    <t>JEFERSON DE SOUZA SANTANA</t>
  </si>
  <si>
    <t>jeferson.santana@agcocorp.com</t>
  </si>
  <si>
    <t>MARCELO AUGUSTO GUEDES MENEZES</t>
  </si>
  <si>
    <t>marcelo.menezes@agcocorp.com</t>
  </si>
  <si>
    <t>evandro.neves@agcocorp.com</t>
  </si>
  <si>
    <t>EMERSON OLIVEIRA GALEGO</t>
  </si>
  <si>
    <t>Daniel Paulesini Iagalo</t>
  </si>
  <si>
    <t>ALEXANDRE FOFFANO MATTOSINHO</t>
  </si>
  <si>
    <t>emerson.galego@agcocorp.com</t>
  </si>
  <si>
    <t>DIRETOR LOGÍSTICA E MATERIAIS AS</t>
  </si>
  <si>
    <t>Dir, Logistics and Materials SA</t>
  </si>
  <si>
    <t>murilo.soler@agcocorp.com</t>
  </si>
  <si>
    <t>HENRIQUE FERNANDO MACEDO</t>
  </si>
  <si>
    <t>henrique.macedo@agcocorp.com</t>
  </si>
  <si>
    <t>MARCIO DONIZETI DA SILVA</t>
  </si>
  <si>
    <t>marcio.dasilva@agcocorp.com</t>
  </si>
  <si>
    <t>EVELY CARLOS DE SOUZA SENA</t>
  </si>
  <si>
    <t>evely.sena@agcocorp.com</t>
  </si>
  <si>
    <t>CAROLINA SANTOS DE PAULA</t>
  </si>
  <si>
    <t>carolina.depaula@agcocorp.com</t>
  </si>
  <si>
    <t>jefferson.marialva@agcocorp.com</t>
  </si>
  <si>
    <t>ROBERTO MITSUO YANO</t>
  </si>
  <si>
    <t>Processos</t>
  </si>
  <si>
    <t>roberto.yano@agcocorp.com</t>
  </si>
  <si>
    <t>RICARDO ADALTO PIANI</t>
  </si>
  <si>
    <t>ricardo.piani@agcocorp.com</t>
  </si>
  <si>
    <t>MAURO MASAO MINAMIGATA</t>
  </si>
  <si>
    <t>mauro.minamigata@agcocorp.com</t>
  </si>
  <si>
    <t>SIDNEY TAKEO KOSHIKUMO</t>
  </si>
  <si>
    <t>sidney.koshikumo@agcocorp.com</t>
  </si>
  <si>
    <t>JEFERSON DE MATOS BARRETO</t>
  </si>
  <si>
    <t>jeferson.barreto@agcocorp.com</t>
  </si>
  <si>
    <t>RAFAEL DA SILVA BARBOSA</t>
  </si>
  <si>
    <t>rafael.barbosa@agcocorp.com</t>
  </si>
  <si>
    <t>DANILO WILLIAN GIMENEZ</t>
  </si>
  <si>
    <t>danilo.gimenez@agcocorp.com</t>
  </si>
  <si>
    <t>GUILHERME ROSEIRA DO ESPIRITO SANTO</t>
  </si>
  <si>
    <t>Guilherme.Roseira@AGCOcorp.com</t>
  </si>
  <si>
    <t>Alex Atanazil</t>
  </si>
  <si>
    <t>alex.atanazil@agcocorp.com</t>
  </si>
  <si>
    <t>Giuliano Carvalho Scapin</t>
  </si>
  <si>
    <t>Giuliano.Scapin@agcocorp.com</t>
  </si>
  <si>
    <t>CLAUDIO NOGUEIRA JUNIOR</t>
  </si>
  <si>
    <t>claudio.nogueira@agcocorp.com</t>
  </si>
  <si>
    <t>ARLANO SOUSA FRANCA JUNIOR</t>
  </si>
  <si>
    <t>arlano.franca@agcocorp.com</t>
  </si>
  <si>
    <t>ANDERSON CHRISTIAN SILVA VIEIRA</t>
  </si>
  <si>
    <t>Engenheiro Manutenção Sr</t>
  </si>
  <si>
    <t>MEN- GIF MOA- Manutencao Civil</t>
  </si>
  <si>
    <t>WELLINGTON APARECIDO JORGE DA SILVA</t>
  </si>
  <si>
    <t>Sr Maintenance Engineer</t>
  </si>
  <si>
    <t>anderson.silva@agcocorp.com</t>
  </si>
  <si>
    <t>SUPERVISOR MANUTENÇAO</t>
  </si>
  <si>
    <t>Supervisor, Maintenance</t>
  </si>
  <si>
    <t>wellington.aparecido@agcocorp.com</t>
  </si>
  <si>
    <t>39031209MG</t>
  </si>
  <si>
    <t>Diretoria Manufatura</t>
  </si>
  <si>
    <t>alexandre.mattosinho@agcocorp.com</t>
  </si>
  <si>
    <t>ESTEFANIE CURSINO DOS SANTOS</t>
  </si>
  <si>
    <t>GIF MOA- Suporte Prod.Meio Amb</t>
  </si>
  <si>
    <t>BRUNA FERREIRA MALAGUTI</t>
  </si>
  <si>
    <t>estefanie.santos@agcocorp.com</t>
  </si>
  <si>
    <t>CAROLINA ALBERTO DA SILVA</t>
  </si>
  <si>
    <t>Carolina.Alberto@agcocorp.com</t>
  </si>
  <si>
    <t>CAIQUE PINHEIRO FERREIRA</t>
  </si>
  <si>
    <t>caique.ferreira@agcocorp.com</t>
  </si>
  <si>
    <t>FABIANNE DE LARA</t>
  </si>
  <si>
    <t>fabianne.delara@agcocorp.com</t>
  </si>
  <si>
    <t>bruna.malaguti@agcocorp.com</t>
  </si>
  <si>
    <t>JORGE RENATO SALES FREITAS</t>
  </si>
  <si>
    <t>Qualidade</t>
  </si>
  <si>
    <t>jorge.freitas@agcocorp.com</t>
  </si>
  <si>
    <t>JOHN EDI DOS SANTOS AGUIAR</t>
  </si>
  <si>
    <t>edijohn988@gmail.com</t>
  </si>
  <si>
    <t>CLAUDINEI COELHO DE ALMEIDA</t>
  </si>
  <si>
    <t>CLAUDINEI.ALMEIDA@AGCOCORP.COM</t>
  </si>
  <si>
    <t>EMERSON RIBEIRO DE AGUIAR</t>
  </si>
  <si>
    <t>emerson.aguiar@agcocorp.com</t>
  </si>
  <si>
    <t>SHIRLEY EMIKO NAMIKI INOMATA</t>
  </si>
  <si>
    <t>Shirley.Namiki@agcocorp.com</t>
  </si>
  <si>
    <t>LUIS AUGUSTO CARDOSO DE SOUZA</t>
  </si>
  <si>
    <t>Luis.Cardoso@agcocorp.com</t>
  </si>
  <si>
    <t>RAFAEL NALIN GROSSO</t>
  </si>
  <si>
    <t>ANALISTA QUALIDADE JR</t>
  </si>
  <si>
    <t>Quality Analyst Jr</t>
  </si>
  <si>
    <t>rafael.grosso@agcocorp.com</t>
  </si>
  <si>
    <t>GERENTE QUALIDADE</t>
  </si>
  <si>
    <t>Manager, Quality</t>
  </si>
  <si>
    <t>mauricio.barreto@agcocorp.com</t>
  </si>
  <si>
    <t>REBECCA YURI DOHI</t>
  </si>
  <si>
    <t>rebecca.dohi@agcocorp.com</t>
  </si>
  <si>
    <t>CLAUDIO ROBERTO DOS ANJOS FERREIRA JUNIOR</t>
  </si>
  <si>
    <t>Claudio.Ferreira@agcocorp.com</t>
  </si>
  <si>
    <t>ERALDO ALMEIDA DOS SANTOS</t>
  </si>
  <si>
    <t>Montagem de Plataforma e Cabine</t>
  </si>
  <si>
    <t>eraldo.santos@agcocorp.com</t>
  </si>
  <si>
    <t>ANDERSON DE LAFONTE CARVALHO</t>
  </si>
  <si>
    <t>ANALISTA MANUFATURA PL</t>
  </si>
  <si>
    <t>anderson.carvalho@agcocorp.com</t>
  </si>
  <si>
    <t>DANILO DE OLIVEIRA BLANCO FERNANDES</t>
  </si>
  <si>
    <t>MFG - Logística</t>
  </si>
  <si>
    <t>danilo.fernandes@agcocorp.com</t>
  </si>
  <si>
    <t>MAX WILLIAM GONZAGA VIEIRA</t>
  </si>
  <si>
    <t>BERNARDO ASSUNCAO VIEIRA DE ANDRADE</t>
  </si>
  <si>
    <t>max.vieira@agcocorp.com</t>
  </si>
  <si>
    <t>RICARDO RYDLEWSKI SILVA</t>
  </si>
  <si>
    <t>ricardo.rydlewski@agcocorp.com</t>
  </si>
  <si>
    <t>bernardo.andrade@agcocorp.com</t>
  </si>
  <si>
    <t>ROGERIO MARINS DE SOUZA</t>
  </si>
  <si>
    <t>Men - Qualidade - Corporativo</t>
  </si>
  <si>
    <t>rogerio.souza@agcocorp.com</t>
  </si>
  <si>
    <t>ANDERSON LUIZ BARBOSA</t>
  </si>
  <si>
    <t>anderson.barbosa@agcocorp.com</t>
  </si>
  <si>
    <t>CELIO ARASSATO</t>
  </si>
  <si>
    <t>CELIO.ARASSATO@AGCOCORP.COM</t>
  </si>
  <si>
    <t>RAPHAEL SILVA DE SOUZA MEDEIROS</t>
  </si>
  <si>
    <t>Raphael.Medeiros@agcocorp.com</t>
  </si>
  <si>
    <t>DIRETOR QUALIDADE AS</t>
  </si>
  <si>
    <t>Dir, Quality, SA</t>
  </si>
  <si>
    <t>joel.anjos@agcocorp.com</t>
  </si>
  <si>
    <t>FABIO PERES ARAI</t>
  </si>
  <si>
    <t>fabio.arai@agcocorp.com</t>
  </si>
  <si>
    <t>39031405MG</t>
  </si>
  <si>
    <t>Daniel.Iagalo@agcocorp.com</t>
  </si>
  <si>
    <t>IRENE DE CARVALHO CAMPOS</t>
  </si>
  <si>
    <t>irene.campos@agcocorp.com</t>
  </si>
  <si>
    <t>ANDERSON BOENO DOS SANTOS</t>
  </si>
  <si>
    <t>MEN ENGENHARIA DA QUALIDADE</t>
  </si>
  <si>
    <t>anderson.dossantos@agcocorp.com</t>
  </si>
  <si>
    <t>JARDEL RICARDO LEUSIN</t>
  </si>
  <si>
    <t>jardel.leusin@agcocorp.com</t>
  </si>
  <si>
    <t>EVERTON LUIS DIEL</t>
  </si>
  <si>
    <t>everton.diel@agcocorp.com</t>
  </si>
  <si>
    <t>LEONARDO JOSE SCHUTZ</t>
  </si>
  <si>
    <t>Leonardo.Schutz@agcocorp.com</t>
  </si>
  <si>
    <t>Mike Rodrigues Costa</t>
  </si>
  <si>
    <t>MEN QUALIDADE DE FORNECEDORES</t>
  </si>
  <si>
    <t>mike.costa@agcocorp.com</t>
  </si>
  <si>
    <t>LEANDRO MACHADO</t>
  </si>
  <si>
    <t>MFG - Logistica - Santa Rosa</t>
  </si>
  <si>
    <t>leandro.machado@agcocorp.com</t>
  </si>
  <si>
    <t>ELIZIANE MARIA PILATTI HIBLER</t>
  </si>
  <si>
    <t>EMMANUEL LANCINI</t>
  </si>
  <si>
    <t>eliziane.pilatti@agcocorp.com</t>
  </si>
  <si>
    <t>MONICA WORCHINSKI</t>
  </si>
  <si>
    <t>monica.worchinski@agcocorp.com</t>
  </si>
  <si>
    <t>emmanuel.lancini@agcocorp.com</t>
  </si>
  <si>
    <t>DOUGLAS MATHEUS KAHLBANN</t>
  </si>
  <si>
    <t>douglas.kahlbann@agcocorp.com</t>
  </si>
  <si>
    <t>Charles Ludtke</t>
  </si>
  <si>
    <t>charles.ludtke@agcocorp.com</t>
  </si>
  <si>
    <t>Cleberson Strassburger Borstmann</t>
  </si>
  <si>
    <t>cleberson.borstmann@agcocorp.com</t>
  </si>
  <si>
    <t>LAIS KOWALESKI BITTENCOURT</t>
  </si>
  <si>
    <t>SECRETÁRIA</t>
  </si>
  <si>
    <t>MEN GERÊNCIA DE MANUFATURA</t>
  </si>
  <si>
    <t>Secretary</t>
  </si>
  <si>
    <t>lais.kowaleski@agcocorp.com</t>
  </si>
  <si>
    <t>OLDAIR COBALCHINI</t>
  </si>
  <si>
    <t>MEN MONTAGEM COLHEITADEIRAS</t>
  </si>
  <si>
    <t>oldair.cobalchini@agcocorp.com</t>
  </si>
  <si>
    <t>FERNANDO PADILHA TAVARES</t>
  </si>
  <si>
    <t>MEN SOLDA</t>
  </si>
  <si>
    <t>fernando.tavares@agcocorp.com</t>
  </si>
  <si>
    <t>DARCI GASSEN</t>
  </si>
  <si>
    <t>MEN MANUTENCAO</t>
  </si>
  <si>
    <t>MARCELO SCHILLING DOS SANTOS</t>
  </si>
  <si>
    <t>darci.gassen@agcocorp.com</t>
  </si>
  <si>
    <t>marcelo.schilling@agcocorp.com</t>
  </si>
  <si>
    <t>IVANIR REUS DE BACCO</t>
  </si>
  <si>
    <t>MFG- LOGISTICA</t>
  </si>
  <si>
    <t>ivanir.bacco@agcocorp.com</t>
  </si>
  <si>
    <t>VALDEMAR PRESTES FERNANDES</t>
  </si>
  <si>
    <t>Valdemar.Fernandes@agcocorp.com</t>
  </si>
  <si>
    <t>SAVIO ANDRE DOS SANTOS</t>
  </si>
  <si>
    <t>savioandred@gmail.com</t>
  </si>
  <si>
    <t>FABIO JOSE HIBLER</t>
  </si>
  <si>
    <t>Fabio.Hibler@agcocorp.com</t>
  </si>
  <si>
    <t>RODRIGO ADRIANO PEREIRA DA SILVA</t>
  </si>
  <si>
    <t>rodrigo.silva@agcocorp.com</t>
  </si>
  <si>
    <t>VANESSA THOMAS MOMBACH</t>
  </si>
  <si>
    <t>Vanessa.Thomas@agcocorp.com</t>
  </si>
  <si>
    <t>TIAGO RAFAEL WIGMANN KAMCHEN</t>
  </si>
  <si>
    <t>tiago.kamchen@agcocorp.com</t>
  </si>
  <si>
    <t>KAUA FERNANDO PINHEIRO FOGACA</t>
  </si>
  <si>
    <t>kaua.pinheiro@agcocorp.com</t>
  </si>
  <si>
    <t>GREGORY MARCELL GARLET</t>
  </si>
  <si>
    <t>gregory.garlet@agcocorp.com</t>
  </si>
  <si>
    <t>GIOVANA FERNANDES WRITZL</t>
  </si>
  <si>
    <t>ANALISTA COMERCIO EXTERIOR PL</t>
  </si>
  <si>
    <t>Foreign Trade Analyst Pl</t>
  </si>
  <si>
    <t>giovana.writzl@agcocorp.com</t>
  </si>
  <si>
    <t>Rubiana Tais Dumke</t>
  </si>
  <si>
    <t>rubiana.dumke@agcocorp.com</t>
  </si>
  <si>
    <t>JOAO INACIO GRANDO</t>
  </si>
  <si>
    <t>EDSON LUIS DE SOUZA</t>
  </si>
  <si>
    <t>joao.grando@agcocorp.com</t>
  </si>
  <si>
    <t>edson.desouza@agcocorp.com</t>
  </si>
  <si>
    <t>DOUGLAS EDSON LANGE</t>
  </si>
  <si>
    <t>douglas.lange@agcocorp.com</t>
  </si>
  <si>
    <t>TARCISIO GARCIA DA SILVA</t>
  </si>
  <si>
    <t>ANALISTA PROCESSOS SR</t>
  </si>
  <si>
    <t>tarcisio.silva@agcocorp.com</t>
  </si>
  <si>
    <t>LUCIANO SCHAEDLER</t>
  </si>
  <si>
    <t>luciano.schaedler@agcocorp.com</t>
  </si>
  <si>
    <t>JANDIR DOS REIS</t>
  </si>
  <si>
    <t>jandir.reis@agcocorp.com</t>
  </si>
  <si>
    <t>EDSON SZEFEZUK</t>
  </si>
  <si>
    <t>edson.szefezuk@agcocorp.com</t>
  </si>
  <si>
    <t>DANIEL KOSCHEK</t>
  </si>
  <si>
    <t>dkoschek@gmail.com</t>
  </si>
  <si>
    <t>SAVIO FABIEL ZIEMBOWICZ</t>
  </si>
  <si>
    <t>ENGENHEIRO PROCESSOS JR</t>
  </si>
  <si>
    <t>Process Engineer Jr</t>
  </si>
  <si>
    <t>savio.ziembowicz@agcocorp.com</t>
  </si>
  <si>
    <t>TIAGO HOFFMANN GONCALVES</t>
  </si>
  <si>
    <t>Tiago.Goncalves@agcocorp.com</t>
  </si>
  <si>
    <t>EDERSON LUIZ TIZIAN</t>
  </si>
  <si>
    <t>ederson.tizian@agcocorp.com</t>
  </si>
  <si>
    <t>LETICIA MARIANE DELOSS GULLICH</t>
  </si>
  <si>
    <t>TECNICO QUIMICO PL</t>
  </si>
  <si>
    <t>TECHNICIAN, CHEMICAL, PL</t>
  </si>
  <si>
    <t>leticia.gullich@agcocorp.com</t>
  </si>
  <si>
    <t>BRUNO VINICIUS BATISTA BASTOS</t>
  </si>
  <si>
    <t>bruno.bastos@agcocorp.com</t>
  </si>
  <si>
    <t>ANDRESSA RAQUEL BREUNIG</t>
  </si>
  <si>
    <t>andressa.breunig@agcocorp.com</t>
  </si>
  <si>
    <t>Joao Henrique Pinheiro dos Santos Remonti</t>
  </si>
  <si>
    <t>joao.remonti@agcocorp.com</t>
  </si>
  <si>
    <t>MARCIO BAGE DA SILVA</t>
  </si>
  <si>
    <t>MEN- DESENV FORNEC CORP - SRO</t>
  </si>
  <si>
    <t>marcio.bage@agcocorp.com</t>
  </si>
  <si>
    <t>fernando.anton@agcocorp.com</t>
  </si>
  <si>
    <t>Israel Junior Tolentino Da Luz</t>
  </si>
  <si>
    <t>israel.daluz@agcocorp.com</t>
  </si>
  <si>
    <t>Vinicius Immich</t>
  </si>
  <si>
    <t>vinicius.immich@agcocorp.com</t>
  </si>
  <si>
    <t>Adriano Roge Pazdiora</t>
  </si>
  <si>
    <t>adriano.pazdiora@agcocorp.com</t>
  </si>
  <si>
    <t>COSCIO, MARIA CECILIA</t>
  </si>
  <si>
    <t>ANALISTA DE LOGISTICA SR.</t>
  </si>
  <si>
    <t>Logistica Men</t>
  </si>
  <si>
    <t>GRAL. RODRIGUEZ</t>
  </si>
  <si>
    <t>Bonino, Miguel Eduardo</t>
  </si>
  <si>
    <t>Logistic Analyst Sr</t>
  </si>
  <si>
    <t>Feminino</t>
  </si>
  <si>
    <t>cecilia.coscio@agcocorp.com</t>
  </si>
  <si>
    <t>SALAS, HORACIO SEBASTIAN</t>
  </si>
  <si>
    <t>GROUP LEADER</t>
  </si>
  <si>
    <t>Despachos de Produtos GRZ MEN</t>
  </si>
  <si>
    <t>Group Leader</t>
  </si>
  <si>
    <t>horacio.salas@agcocorp.com</t>
  </si>
  <si>
    <t>CUSENIER, GERMAN</t>
  </si>
  <si>
    <t>ESPECIALISTA APS</t>
  </si>
  <si>
    <t>Gerencia de Manufactura Men</t>
  </si>
  <si>
    <t>APS Specialist</t>
  </si>
  <si>
    <t>german.cusenier@agcocorp.com</t>
  </si>
  <si>
    <t>BONINO, MIGUEL EDUARDO</t>
  </si>
  <si>
    <t>GERENTE SR OPERACIONES</t>
  </si>
  <si>
    <t>Nogueira, Fernando de Andrade Mello</t>
  </si>
  <si>
    <t>Sr Mgr, Manufacturing (GRO)</t>
  </si>
  <si>
    <t>miguel.bonino@agcocorp.com</t>
  </si>
  <si>
    <t>GIL, EMILIANO GABRIEL</t>
  </si>
  <si>
    <t>GERENTE DE CALIDAD</t>
  </si>
  <si>
    <t>Calidad -Men</t>
  </si>
  <si>
    <t>dos Anjos, Joel Soares</t>
  </si>
  <si>
    <t>Manager, Quality &amp; APS</t>
  </si>
  <si>
    <t>emiliano.gil@agcocorp.com</t>
  </si>
  <si>
    <t>DAL  BORGO, MATIAS JOSE</t>
  </si>
  <si>
    <t>GERENTE DE INGENIERIA DE MANUFACTURA</t>
  </si>
  <si>
    <t>Manager, Process Engineering</t>
  </si>
  <si>
    <t>matias.dalborgo@agcocorp.com</t>
  </si>
  <si>
    <t>TORRES, RODRIGO</t>
  </si>
  <si>
    <t>SUPERVISOR DE SEGURIDAD E HIGIENE</t>
  </si>
  <si>
    <t>Seguridad e Higiene Men</t>
  </si>
  <si>
    <t>Castro, Sheila Oliveira De</t>
  </si>
  <si>
    <t>Safety Supervisor</t>
  </si>
  <si>
    <t>rodrigo.torres@agcocorp.com</t>
  </si>
  <si>
    <t>CALVO, MATÍAS EMILIANO</t>
  </si>
  <si>
    <t>ESPECIALISTA DE MANTENIMIENTO</t>
  </si>
  <si>
    <t>Chiesino, Nicolas Ramiro</t>
  </si>
  <si>
    <t>Maintenance Specialist</t>
  </si>
  <si>
    <t>RODRIGO PAEZ JUNQUEIRA</t>
  </si>
  <si>
    <t>SERGIO KARIN BENITEZ SAFUAN</t>
  </si>
  <si>
    <t>matias.calvo@agcocorp.com</t>
  </si>
  <si>
    <t>COLUGNAT, MATÍAS</t>
  </si>
  <si>
    <t>INGENIERO DE PROCESOS SSR</t>
  </si>
  <si>
    <t>Borgo, Matias Jose Dal</t>
  </si>
  <si>
    <t>Manufacturing Engineering Ssr</t>
  </si>
  <si>
    <t>matias.colugnat@agcocorp.com</t>
  </si>
  <si>
    <t>ALONSO, IGNACIO</t>
  </si>
  <si>
    <t>MARCELO TRALDI</t>
  </si>
  <si>
    <t>Fabio Mendonca Dotto</t>
  </si>
  <si>
    <t>ignacio.alonso@agcocorp.com</t>
  </si>
  <si>
    <t>SALAS, JERONIMO</t>
  </si>
  <si>
    <t>Cagigal, Ariel</t>
  </si>
  <si>
    <t>jeronimo.salas@agcocorp.com</t>
  </si>
  <si>
    <t>SANCHEZ DE LA FUENTE, LAUTARO</t>
  </si>
  <si>
    <t>ANALISTA DE LOGISTICA SSR.</t>
  </si>
  <si>
    <t>Logistic SSr. Analyst</t>
  </si>
  <si>
    <t>lautaro.lafuente@agcocorp.com</t>
  </si>
  <si>
    <t>CHIESINO, NICOLAS</t>
  </si>
  <si>
    <t>SUPERVISOR MANUFACTURA</t>
  </si>
  <si>
    <t>MARCOS ANTONIO FERRARI</t>
  </si>
  <si>
    <t>nicolas.chiesino@agcocorp.com</t>
  </si>
  <si>
    <t>HUDEC, MICHAEL ANDRES</t>
  </si>
  <si>
    <t>Gil, Emiliano Gabriel</t>
  </si>
  <si>
    <t>NICOLAS BALLESTRERO</t>
  </si>
  <si>
    <t>Zuñiga, Gonzalo Jesús Lorenzo</t>
  </si>
  <si>
    <t>michaeil.hudec@agcocorp.com</t>
  </si>
  <si>
    <t>GOMEZ, JUAN IGNACIO</t>
  </si>
  <si>
    <t>juan.gomez@agcocorp.com</t>
  </si>
  <si>
    <t>ALCARAZ, ARIEL HERNAN</t>
  </si>
  <si>
    <t>ANALISTA DE CALIDAD SR</t>
  </si>
  <si>
    <t>ariel.alcaraz@agcocorp.com</t>
  </si>
  <si>
    <t>SCIGLIANO, AGUSTIN OSVALDO</t>
  </si>
  <si>
    <t>agustin.scigliano@agcocorp.com</t>
  </si>
  <si>
    <t>GIDEKEL, ANDRES</t>
  </si>
  <si>
    <t>Analista de Mantenimiento Ssr</t>
  </si>
  <si>
    <t>Calvo, Matías Emiliano</t>
  </si>
  <si>
    <t>Maintenance Analyst Ssr.</t>
  </si>
  <si>
    <t>andres.gidekel@agcocorp.com</t>
  </si>
  <si>
    <t>HEFNER, LUCAS</t>
  </si>
  <si>
    <t>Analista de Calidad Jr.</t>
  </si>
  <si>
    <t>Quality Analyst Ssr</t>
  </si>
  <si>
    <t>TOBIO, MACARENA LUZ</t>
  </si>
  <si>
    <t>lucas.hefner@agcocorp.com</t>
  </si>
  <si>
    <t>SABIO, JUAN CRUZ</t>
  </si>
  <si>
    <t>Manufacturing Engineering SSr</t>
  </si>
  <si>
    <t>juan.sabio@agcocorp.com</t>
  </si>
  <si>
    <t>CRIADO ROTA, MARTIN NICOLAS</t>
  </si>
  <si>
    <t>INGENIERO DE PROCESOS SR</t>
  </si>
  <si>
    <t>Manufacturing Engineer Sr</t>
  </si>
  <si>
    <t>Maria Angelica Del Cistia Fonseca Kanashiro</t>
  </si>
  <si>
    <t>Martin.Rota@agcocorp.com</t>
  </si>
  <si>
    <t>ROZINA TOME, EZEQUIEL RAFAEL</t>
  </si>
  <si>
    <t>Logistic Analyst SSr</t>
  </si>
  <si>
    <t>ERIKO ROBERTO BAGATIM</t>
  </si>
  <si>
    <t>Manzano, Roberto Antonio</t>
  </si>
  <si>
    <t>ezequiel.rozina@agcocorp.com</t>
  </si>
  <si>
    <t>Agency</t>
  </si>
  <si>
    <t>DAVI DA COSTA</t>
  </si>
  <si>
    <t>ANALISTA</t>
  </si>
  <si>
    <t>LEONARDO GUARIGLIA FERREIRA</t>
  </si>
  <si>
    <t>ANALISTA DE EMBALAGENS SR</t>
  </si>
  <si>
    <t>LUIS HENRIQUE CAMPOS OTSUKA</t>
  </si>
  <si>
    <t>ENGENHEIRO JR</t>
  </si>
  <si>
    <t>ME - Projeto</t>
  </si>
  <si>
    <t>LEONARDO ALVES PINHAO</t>
  </si>
  <si>
    <t>ESPECIALISTA DE EMBALAGENS</t>
  </si>
  <si>
    <t>THALES FAZZINI RODRIGUES</t>
  </si>
  <si>
    <t>ANALISTA SR</t>
  </si>
  <si>
    <t>ANDRE LUIS CANDIDO</t>
  </si>
  <si>
    <t>ENGENHEIRO SENIOR</t>
  </si>
  <si>
    <t>Eng.Logistica</t>
  </si>
  <si>
    <t>ISABELLA ALMEIDA GREGORIO DOS SANTOS</t>
  </si>
  <si>
    <t>TÉCNICO SÊNIOR</t>
  </si>
  <si>
    <t>MATHEUS SILVA SOUZA</t>
  </si>
  <si>
    <t>TECNICO SR</t>
  </si>
  <si>
    <t>NELY RODRIGUES MOURA</t>
  </si>
  <si>
    <t>GABRIEL GUALBERTO D'AVILA AMORIM</t>
  </si>
  <si>
    <t>ANALISTA SÊNIOR</t>
  </si>
  <si>
    <t>FABIANO GRATIVOL SOARES</t>
  </si>
  <si>
    <t>ME - Motores</t>
  </si>
  <si>
    <t>GUILHERME DE MATTOS MONTEIRO</t>
  </si>
  <si>
    <t>MICHEL QUADROS DA CRUZ</t>
  </si>
  <si>
    <t>FLAVIO HENRIQUE DA ROCHA SANTOS</t>
  </si>
  <si>
    <t>PROJETISTA SENIOR</t>
  </si>
  <si>
    <t>CYNTHIA RAMONA BALESTRIN</t>
  </si>
  <si>
    <t>TECNICO DE SEGURANCA DO TRABALHO</t>
  </si>
  <si>
    <t>PAULO HENRIQUE CARVALHO LIMA</t>
  </si>
  <si>
    <t>MILENA CARLA MALVESSI</t>
  </si>
  <si>
    <t>ANALISTA DE LOGÍSTICA SR</t>
  </si>
  <si>
    <t>ANDRESA DA SILVA RAMOS</t>
  </si>
  <si>
    <t>TECNICO SENIOR</t>
  </si>
  <si>
    <t>RUAN CAIQUE DOS SANTOS VICTOR</t>
  </si>
  <si>
    <t>ANALISTA SR I</t>
  </si>
  <si>
    <t>JONATAS ALMEIDA DE LIMA</t>
  </si>
  <si>
    <t>CONSULTOR ESPECIALISTA</t>
  </si>
  <si>
    <t>BRUNO VITORINO</t>
  </si>
  <si>
    <t>ENGENHEIRO DE PROCESSOS</t>
  </si>
  <si>
    <t>ANA PAULA SEGU FLEIXER</t>
  </si>
  <si>
    <t>ESPECIALISTA</t>
  </si>
  <si>
    <t>GUILHERME OLIVEIRA SOUZA</t>
  </si>
  <si>
    <t>ANALISTA SENIOR</t>
  </si>
  <si>
    <t>PRISCILLA DE PADILHA SILVA MACHADO</t>
  </si>
  <si>
    <t>LUCIANO DOS SANTOS SOARES</t>
  </si>
  <si>
    <t>MULTIPLICADOR DE SEGURANCA I</t>
  </si>
  <si>
    <t>MATHEUS CABRAL MARQUES</t>
  </si>
  <si>
    <t>ESPECIALISTA.</t>
  </si>
  <si>
    <t>EDUARDA GIACOMOLLI</t>
  </si>
  <si>
    <t>RAFAEL FELIPE ANDRADE DOS SANTOS</t>
  </si>
  <si>
    <t>QLD - Projeto</t>
  </si>
  <si>
    <t>PRISCILA MOURA DE SOUZA</t>
  </si>
  <si>
    <t>FABIO ANTONIALLI</t>
  </si>
  <si>
    <t>ESPECIALISTA DE DESENVOLVIMENTO DE FORNECEDORES</t>
  </si>
  <si>
    <t>EVALDO INACIO</t>
  </si>
  <si>
    <t>PAULA LUZIA CECONI DOS SANTOS</t>
  </si>
  <si>
    <t>GERALDO GONCALVES DE ALMEIDA</t>
  </si>
  <si>
    <t>ENGENHEIRO PLENO</t>
  </si>
  <si>
    <t>SANDRO LUIS ARENHARDT</t>
  </si>
  <si>
    <t>MARCOS VINICIUS ARAUJO DIOGO</t>
  </si>
  <si>
    <t>ANALISTA DE LOGISTICA JR</t>
  </si>
  <si>
    <t>CAMILA DE LIMA ONOFRE CAEMERER</t>
  </si>
  <si>
    <t>BRUNO FELIPE FROHLICH BENCKE</t>
  </si>
  <si>
    <t>MARTIN EZEQUIEL LOPEZ</t>
  </si>
  <si>
    <t>ANALISTA DE LOGISTICA SENIOR</t>
  </si>
  <si>
    <t>CELSO EVANDRO LIMA DE OLIVEIRA</t>
  </si>
  <si>
    <t>ANALISTA DE PROJETOS LOGISTICOS</t>
  </si>
  <si>
    <t>DIEGO RODRIGUES SANT ANNA</t>
  </si>
  <si>
    <t>JOANA OLIVEIRA BUTZKE</t>
  </si>
  <si>
    <t>ANGELICA DE CARVALHO ZORZI</t>
  </si>
  <si>
    <t>DIEGO OLIVEIRA DA SILVA GRANDOTTO</t>
  </si>
  <si>
    <t>TAMIRIS MALLMANN KOCH</t>
  </si>
  <si>
    <t>ALESSANDRA DE MATOS PAIVA</t>
  </si>
  <si>
    <t>ME - Footprint V2</t>
  </si>
  <si>
    <t>TAYNAN MANOEL SENA PEREIRA</t>
  </si>
  <si>
    <t>THAIS RODRIGUES BOBRZYK</t>
  </si>
  <si>
    <t>LIVIA MARIA MARIANO DE AGUIAR</t>
  </si>
  <si>
    <t>MICHEL ROBSON DA SILVA TEIXEIRA</t>
  </si>
  <si>
    <t>KAUE BENK LOPES OLIVEIRA</t>
  </si>
  <si>
    <t>RENAN JUSTINO SPANHA</t>
  </si>
  <si>
    <t>ADRIANO MORESCO</t>
  </si>
  <si>
    <t>ICARO TORELY MARTIN RODRIGUES</t>
  </si>
  <si>
    <t>SANDRA MARISA JACUBOWSKI FARIAS</t>
  </si>
  <si>
    <t>MAURICIO CRISTOFOLETTI</t>
  </si>
  <si>
    <t>MULTIPLICADOR DE SEGURANCA II</t>
  </si>
  <si>
    <t>MARCELO DA SILVA SANTOS</t>
  </si>
  <si>
    <t>LUCAS DUARTE SOARES SANTOS</t>
  </si>
  <si>
    <t>DANILO CEZAR DECONTO</t>
  </si>
  <si>
    <t>ESPECIALISTA DE DESENVOLVIMENTO DE FORNECEDORES IV</t>
  </si>
  <si>
    <t>ANDERSON MATTOS DE OLIVEIRA</t>
  </si>
  <si>
    <t>ANALISTA DE LOGISTICA SR</t>
  </si>
  <si>
    <t>ELISANDRO DA COSTA</t>
  </si>
  <si>
    <t>FRANCISCO ALBUQUERQUE ALMERON</t>
  </si>
  <si>
    <t>HINGRA SAMANTHA LOPES RIBEIRO</t>
  </si>
  <si>
    <t>MAURICIO OLIVEIRA DE MATOS</t>
  </si>
  <si>
    <t>JORGE AUGUSTO GORSKI</t>
  </si>
  <si>
    <t>MATHEUS DA SILVA RIBEIRO</t>
  </si>
  <si>
    <t>SAMARA HERRMANN</t>
  </si>
  <si>
    <t>Qualidade - SGQ</t>
  </si>
  <si>
    <t>J.Reghelin</t>
  </si>
  <si>
    <t>A.Mattosinho</t>
  </si>
  <si>
    <t>D.Cantarelli</t>
  </si>
  <si>
    <t>DANIELA GRIGUOL SOARES KRAUSPENHAR</t>
  </si>
  <si>
    <t>MEN COMEX IMP PRODUCAO</t>
  </si>
  <si>
    <t>FERNANDA MOCELLIN FUENTES</t>
  </si>
  <si>
    <t>daniela.krauspenhar@agcocorp.com</t>
  </si>
  <si>
    <t>GISELE FERNANDES BARBOSA</t>
  </si>
  <si>
    <t>gisele.barbosa@agcocorp.com</t>
  </si>
  <si>
    <t>MEN LOGISTICA</t>
  </si>
  <si>
    <t>DIRETOR OPERAÇÕES SANTA ROSA</t>
  </si>
  <si>
    <t>14030309MG</t>
  </si>
  <si>
    <t>Dir, Operations, Santa Rosa</t>
  </si>
  <si>
    <t>MEN USINAGEM / TRATAMENTO TÉRMICO</t>
  </si>
  <si>
    <t>FABIO EDUARDO PINTO</t>
  </si>
  <si>
    <t>ANALISTA FINANCEIRO SR</t>
  </si>
  <si>
    <t>Finance Analyst Sr</t>
  </si>
  <si>
    <t>Fabio.Pinto@agcocorp.com</t>
  </si>
  <si>
    <t>ELINARA FERNANDES DA SILVA</t>
  </si>
  <si>
    <t>ASSISTENTE MELHORIA CONTINUA</t>
  </si>
  <si>
    <t>Improvement Methods Assistant</t>
  </si>
  <si>
    <t>elinara.fernandes@agcocorp.com</t>
  </si>
  <si>
    <t>Ativo</t>
  </si>
  <si>
    <t>Gisele Tort</t>
  </si>
  <si>
    <t>M.Bonino</t>
  </si>
  <si>
    <t>CAROLINE DE OLIVEIRA DA ROSA</t>
  </si>
  <si>
    <t>ANALISTA PL</t>
  </si>
  <si>
    <t>ESPECIALISTA DE ENGENHARIA</t>
  </si>
  <si>
    <t>LOG - Projeto</t>
  </si>
  <si>
    <t>MEN ENGENHARIA DE MANUFATURA- SA</t>
  </si>
  <si>
    <t>ANDRE DA COSTA</t>
  </si>
  <si>
    <t>GERENTE MANUFATURA SR</t>
  </si>
  <si>
    <t>Mgr, Manufacturing SR</t>
  </si>
  <si>
    <t>ANALISTA MEIO AMBIENTE SR</t>
  </si>
  <si>
    <t>Environment Analyst Sr</t>
  </si>
  <si>
    <t>VICTOR AUGUSTO DE SOUZA</t>
  </si>
  <si>
    <t>victor.desouza@agcocorp.com</t>
  </si>
  <si>
    <t>paula.dossantos@agcocorp.com</t>
  </si>
  <si>
    <t>Igor Bertinatto</t>
  </si>
  <si>
    <t>PROGRAMADOR MÁQUINAS</t>
  </si>
  <si>
    <t>Machine Programmer I</t>
  </si>
  <si>
    <t>SF1</t>
  </si>
  <si>
    <t>igor.bertinatto@agcocorp.com</t>
  </si>
  <si>
    <t>Femenino</t>
  </si>
  <si>
    <t>MORLES GONZALEZ, CESAR GUSTAVO</t>
  </si>
  <si>
    <t>Logistic Analyst Sr.</t>
  </si>
  <si>
    <t>cesar.morles@agcocorp.com</t>
  </si>
  <si>
    <t>LÍDER</t>
  </si>
  <si>
    <t>NÃO LÍDER</t>
  </si>
  <si>
    <t>TECNICO MANUTENÇAO SR (P)</t>
  </si>
  <si>
    <t>Maintenance Technician Sr</t>
  </si>
  <si>
    <t>SF2</t>
  </si>
  <si>
    <t>ANALISTA MANUFATURA SR</t>
  </si>
  <si>
    <t>Manufacturing Analyst Sr</t>
  </si>
  <si>
    <t>andre.dacosta@agcocorp.com</t>
  </si>
  <si>
    <t>Francisco.Almeron@agcocorp.com</t>
  </si>
  <si>
    <t>icaro.rodrigues@agcocorp.com</t>
  </si>
  <si>
    <t>MAICON ROBERTO EMERIM DA SILVA</t>
  </si>
  <si>
    <t>maicon.emerim@agcocorp.com</t>
  </si>
  <si>
    <t>tomas.rayces@agcocorp.com</t>
  </si>
  <si>
    <t>camila.caro@agcocorp.com</t>
  </si>
  <si>
    <t>patricio.marino@agcocorp.com</t>
  </si>
  <si>
    <t>Jundiaí</t>
  </si>
  <si>
    <t>CX Demanda de Planejamento Jundiaí</t>
  </si>
  <si>
    <t>Commercial</t>
  </si>
  <si>
    <t>Marketing</t>
  </si>
  <si>
    <t>Headcount_OffPerm</t>
  </si>
  <si>
    <t>julian.delavega@agcocorp.com</t>
  </si>
  <si>
    <t>MEN- LOGISTICA CORPORATIVA</t>
  </si>
  <si>
    <t>MATHIAS JERKE PIRES</t>
  </si>
  <si>
    <t>MEDICO TRABALHO</t>
  </si>
  <si>
    <t>HRHS</t>
  </si>
  <si>
    <t>MEN- Medicina do Trabalho</t>
  </si>
  <si>
    <t>DENIS GEORGIOS EVREMIDIS SAMPAIO</t>
  </si>
  <si>
    <t>Labor Doctor</t>
  </si>
  <si>
    <t>mathias.pires@agcocorp.com</t>
  </si>
  <si>
    <t>Medicina</t>
  </si>
  <si>
    <t>ENGENHEIRO PROCESSOS PL (P)</t>
  </si>
  <si>
    <t>Process Engineer PL</t>
  </si>
  <si>
    <t>MEN- VICE PRESIDENCIA MANUFATURA</t>
  </si>
  <si>
    <t>MEN- MONTAGEM DE PLATAFORMA E CABIN</t>
  </si>
  <si>
    <t>GERENTE DE LOGISTICA SENIOR</t>
  </si>
  <si>
    <t>Sr Manager Logistics</t>
  </si>
  <si>
    <t>VINICIUS LAZZARI RAMOS</t>
  </si>
  <si>
    <t>MEN PCO GLOBAL - (RECHARGE)</t>
  </si>
  <si>
    <t>Vinicius.Ramos@agcocorp.com</t>
  </si>
  <si>
    <t>FILIPE DA FONTOURA COLUSSI</t>
  </si>
  <si>
    <t>GERENTE CONTROLADORIA E CUSTOS</t>
  </si>
  <si>
    <t>LUCIANO DE ALMEIDA BRITO</t>
  </si>
  <si>
    <t>Mgr, controllership and costs</t>
  </si>
  <si>
    <t>filipe.colussi@agcocorp.com</t>
  </si>
  <si>
    <t>andressa.capalonga@yahoo.com</t>
  </si>
  <si>
    <t>MARCELLA DO AMARAL LIRA</t>
  </si>
  <si>
    <t>marcella.lira@agcocorp.com</t>
  </si>
  <si>
    <t>MEN- MFG LOGISTICA</t>
  </si>
  <si>
    <t>MEN LOGISTICA CORPORTATIVA JUND</t>
  </si>
  <si>
    <t>MEN- DIRETORIA DE MANUFATURA</t>
  </si>
  <si>
    <t>EDERSON COSTA VICENTE</t>
  </si>
  <si>
    <t>edersoncosta.vicente@agcocorp.com</t>
  </si>
  <si>
    <t>sandra.farias@agcocorp.com</t>
  </si>
  <si>
    <t>JUCELI CENCI SORIANO DA SILVA</t>
  </si>
  <si>
    <t>juceli.dasilva@agcocorp.com</t>
  </si>
  <si>
    <t>DANIEL PEDROSO DO CARMO</t>
  </si>
  <si>
    <t>daniel.docarmo@agcocorp.com</t>
  </si>
  <si>
    <t>RENATO BARBOSA MARIANO DA SILVA</t>
  </si>
  <si>
    <t>renatobm23@gmail.com</t>
  </si>
  <si>
    <t>Tort, Gisele</t>
  </si>
  <si>
    <t>FERNANDO DE ANDRADE MELLO NOGUEIRA</t>
  </si>
  <si>
    <t>TORT, GISELE</t>
  </si>
  <si>
    <t>gisele.tort@agcocorp.com</t>
  </si>
  <si>
    <t>Malaguti, Bruna Ferreira</t>
  </si>
  <si>
    <t>Borgo, Matias Jose</t>
  </si>
  <si>
    <t>michael.hudec@agcocorp.com</t>
  </si>
  <si>
    <t>martin.rota@agcocorp.com</t>
  </si>
  <si>
    <t>ezequiel.tome@agcocorp.com</t>
  </si>
  <si>
    <t>CARLOS EDUARDO BONFANTI</t>
  </si>
  <si>
    <t>ANALISTA DE LOGíSTICA JR</t>
  </si>
  <si>
    <t>CRISTOFER DA COSTA ANTUNES</t>
  </si>
  <si>
    <t>RICARDO VAGNER DOS SANTOS MAGNUSSON</t>
  </si>
  <si>
    <t>ALEX DIAS DE OLIVEIRA</t>
  </si>
  <si>
    <t>alex.deoliveira@agcocorp.com</t>
  </si>
  <si>
    <t>Maicon.Emerim@agcocorp.com</t>
  </si>
  <si>
    <t>daniel.pedrosodocarmo@agcocorp.com</t>
  </si>
  <si>
    <t>renato.barbosamarianodasilva@agcocorp.com</t>
  </si>
  <si>
    <t>Cristiane Fernanda Lautharte</t>
  </si>
  <si>
    <t>cristianefernanda.lautharte@agcocorp.com</t>
  </si>
  <si>
    <t>JOAO RODRIGO MIRANDA DE SOUZA</t>
  </si>
  <si>
    <t>ENGENHEIRO SEGURANÇA DO TRABALHO SR</t>
  </si>
  <si>
    <t>joaorodrigos01@gmail.com</t>
  </si>
  <si>
    <t>DANIEL SILVEIRA BITTENCOURT</t>
  </si>
  <si>
    <t>daniel_sb13ie@yahoo.ie</t>
  </si>
  <si>
    <t>livia.mariamarianodeaguiar@agcocorp.com</t>
  </si>
  <si>
    <t>Mancini, Tamara Noely</t>
  </si>
  <si>
    <t>Santos, Murilo Soler</t>
  </si>
  <si>
    <t>MANCINI, TAMARA NOELY</t>
  </si>
  <si>
    <t>GERENTE DE LOGISTICA</t>
  </si>
  <si>
    <t>tamara.mancini@agcocorp.com</t>
  </si>
  <si>
    <t>FILIPE WEISS PINTO</t>
  </si>
  <si>
    <t>Eng.Manufatura</t>
  </si>
  <si>
    <t>NPI - C3-21</t>
  </si>
  <si>
    <t>KAIO DE SOUZA RIBEIRO</t>
  </si>
  <si>
    <t>NICOLLY FERREIRA DA COSTA</t>
  </si>
  <si>
    <t>ANALISTA DE MANUFATURA SR</t>
  </si>
  <si>
    <t>DINI URACH CRESTANI</t>
  </si>
  <si>
    <t>ENGENHEIRO SÊNIOR</t>
  </si>
  <si>
    <t>LEONARDO MIRANDA DE LIMA</t>
  </si>
  <si>
    <t xml:space="preserve">TECNICO SR </t>
  </si>
  <si>
    <t>NICOLAS RODRIGO SANTOS QUEIROZ</t>
  </si>
  <si>
    <t>LUIZ HENRIQUE PINA DE CAMPELLO</t>
  </si>
  <si>
    <t>ENGENHEIRO DE PROCESSO PLENO</t>
  </si>
  <si>
    <t>JASON LUAN COSTA</t>
  </si>
  <si>
    <t>LUIS VINICIUS CARVALHO</t>
  </si>
  <si>
    <t>CARLOS EDUARDO VIANA DA SILVA</t>
  </si>
  <si>
    <t>EDERSON SIQUEIRA BRUM</t>
  </si>
  <si>
    <t>MATHEUS HENRIQUE DA SILVA JERONIMO</t>
  </si>
  <si>
    <t>ISMAEL ALBERTO STEIN</t>
  </si>
  <si>
    <t>LETICIA DE SOUZA SANTOS</t>
  </si>
  <si>
    <t>PEDRO KRUGER NEUMANN</t>
  </si>
  <si>
    <t>guilhermesouza900@yahoo.com</t>
  </si>
  <si>
    <t>spanha.rj@gmail.com</t>
  </si>
  <si>
    <t>LUANA DE SOUZA</t>
  </si>
  <si>
    <t>luana.souza@agcocorp.com</t>
  </si>
  <si>
    <t>ZAPPELLA, SANTIAGO</t>
  </si>
  <si>
    <t>Cusenier, German</t>
  </si>
  <si>
    <t>Santiago.zappella@agcocorp.com</t>
  </si>
  <si>
    <t>001-001-146257</t>
  </si>
  <si>
    <t>001-001-100461</t>
  </si>
  <si>
    <t>001-001-320582</t>
  </si>
  <si>
    <t>SANTA ROSA</t>
  </si>
  <si>
    <t>001-001-092818</t>
  </si>
  <si>
    <t>001-001-321309</t>
  </si>
  <si>
    <t>001-191-073607</t>
  </si>
  <si>
    <t>001-001-100839</t>
  </si>
  <si>
    <t>001-001-145720</t>
  </si>
  <si>
    <t>001-001-377354</t>
  </si>
  <si>
    <t>EVERSON ERNANI PIRES</t>
  </si>
  <si>
    <t>001-001-174093</t>
  </si>
  <si>
    <t>001-001-101608</t>
  </si>
  <si>
    <t>001-001-136810</t>
  </si>
  <si>
    <t>001-001-327457</t>
  </si>
  <si>
    <t>001-001-100842</t>
  </si>
  <si>
    <t>001-001-371314</t>
  </si>
  <si>
    <t>001-001-374753</t>
  </si>
  <si>
    <t>LETICIA PEREIRA DA SILVA</t>
  </si>
  <si>
    <t>ANALISTA JR</t>
  </si>
  <si>
    <t>001-201-059700</t>
  </si>
  <si>
    <t>001-201-064480</t>
  </si>
  <si>
    <t>001-191-073064</t>
  </si>
  <si>
    <t>001-001-182177</t>
  </si>
  <si>
    <t>001-001-375023</t>
  </si>
  <si>
    <t>MATHEUS SANTOS LIMA SILVA</t>
  </si>
  <si>
    <t>001-191-081091</t>
  </si>
  <si>
    <t>001-001-139200</t>
  </si>
  <si>
    <t>001-001-133077</t>
  </si>
  <si>
    <t>001-001-098122</t>
  </si>
  <si>
    <t>001-001-134277</t>
  </si>
  <si>
    <t>001-001-375672</t>
  </si>
  <si>
    <t>ROGERIO RODRIGUES DA SILVA</t>
  </si>
  <si>
    <t>001-191-073066</t>
  </si>
  <si>
    <t>001-001-123542</t>
  </si>
  <si>
    <t>001-001-176190</t>
  </si>
  <si>
    <t>001-011-082093</t>
  </si>
  <si>
    <t>ENGENHEIRO MANUTENÇÃO PL</t>
  </si>
  <si>
    <t>Maintenance Engineer Pl</t>
  </si>
  <si>
    <t>MEN- OFF LINE/REVISÃO FINAL</t>
  </si>
  <si>
    <t>Daniel Cantareli</t>
  </si>
  <si>
    <t>WILLY RICIERI SIQUEIRA</t>
  </si>
  <si>
    <t>willy.ricieri@agcocorp.com</t>
  </si>
  <si>
    <t>MEN - EHS CORPORATIVO MOGI</t>
  </si>
  <si>
    <t>Bruna Malaguti</t>
  </si>
  <si>
    <t>LUIS FERNANDO FLECK</t>
  </si>
  <si>
    <t>MONTADOR SR</t>
  </si>
  <si>
    <t>Assembler Sr</t>
  </si>
  <si>
    <t>Joao.Miranda2@agcocorp.com</t>
  </si>
  <si>
    <t>livia.aguiar@agcocorp.com</t>
  </si>
  <si>
    <t>Guilherme.Souza@agcocorp.com</t>
  </si>
  <si>
    <t>renan.spanha@agcocorp.com</t>
  </si>
  <si>
    <t>RafaelFelipeAndradedosSantos.Andrade@agcocorp.com</t>
  </si>
  <si>
    <t>Thais Dos Santos Morais</t>
  </si>
  <si>
    <t>thais.morais@agcocorp.com</t>
  </si>
  <si>
    <t>lucas.soares@agcocorp.com</t>
  </si>
  <si>
    <t>LEONARDO SHIBUYA HAHN</t>
  </si>
  <si>
    <t>ANALISTA DE EHS</t>
  </si>
  <si>
    <t>DORI EDSON DA SILVA</t>
  </si>
  <si>
    <t>TAIS REGINA ROPKE</t>
  </si>
  <si>
    <t>Daniel.doCarmo@agcocorp.com</t>
  </si>
  <si>
    <t>LUCAS DUARTES SOARES SANTOS</t>
  </si>
  <si>
    <t>MARCIO RODRIGO PEDO</t>
  </si>
  <si>
    <t>mp001323@fahor.com.br</t>
  </si>
  <si>
    <t>diego.santanna@agcocorp.com</t>
  </si>
  <si>
    <t>samaraherrmann@gmail.com</t>
  </si>
  <si>
    <t>001-001-432020</t>
  </si>
  <si>
    <t>CARLOS MICAEL FONTOURA</t>
  </si>
  <si>
    <t>ANALISTA SR TDM</t>
  </si>
  <si>
    <t>001-001-432766</t>
  </si>
  <si>
    <t>001-001-430640</t>
  </si>
  <si>
    <t>001-001-434542</t>
  </si>
  <si>
    <t>MARCOS VINICIUS PELLIN</t>
  </si>
  <si>
    <t>001-001-429415</t>
  </si>
  <si>
    <t>001-001-159232</t>
  </si>
  <si>
    <t>CAMILA ROCHA THOMAS</t>
  </si>
  <si>
    <t>camila.thomas@agcocorp.com</t>
  </si>
  <si>
    <t>SUPERVISOR MELHORIA CONTINUA</t>
  </si>
  <si>
    <t>Supervisor, Improvement Methods</t>
  </si>
  <si>
    <t>joao.miranda2@agcocorp.com</t>
  </si>
  <si>
    <t>guilherme.souza2@agcocorp.com</t>
  </si>
  <si>
    <t>marcio.pedo@agcocorp.com</t>
  </si>
  <si>
    <t>samara.herrmann@agcocorp.com</t>
  </si>
  <si>
    <t>RIVANDA DE SANTANA SANTOS MESSIAS</t>
  </si>
  <si>
    <t>rivanda.messias@agcocorp.com</t>
  </si>
  <si>
    <t>Logística – Picking 1 (PC5)</t>
  </si>
  <si>
    <t>Lost Time</t>
  </si>
  <si>
    <t>Em 18 de maio de 2026, um funcionário do setor de Logística realizava uma atividade de montagem de kits (eixo traseiro) para abastecimento da linha de produção. Durante a operação de retirada da peça “tampa hidráulica” de sua embalagem, a peça não estava devidamente acoplada ao dispositivo de içamento, comprometendo sua fixação segura. Como resultado, a peça caiu e atingiu a ponta do pé esquerdo do funcionário.</t>
  </si>
  <si>
    <t>Montagem linha 2 CFS</t>
  </si>
  <si>
    <t>Durante a remoção do berço (cradle) do carrinho de processo, o colaborador utilizou uma ponte rolante em conjunto com uma cinta de elevação. Ao realizar esta operação, posicionou a mão esquerda na estrutura, gerando um ponto de aprisionamento (pinch point), o que resultou em esmagamento e lesão na ponta do dedo anelar devido ao contato com a carga durante o movimento. O colaborador estava utilizando os Equipamentos de Proteção Individual (EPIs) adequados, e a tarefa estava sendo executada conforme os procedimentos operacionais padrão estabelecidos.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</si>
</sst>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* #,##0.00_-;\-&quot;R$&quot;* #,##0.00_-;_-&quot;R$&quot;* &quot;-&quot;??_-;_-@_-"/>
    <numFmt numFmtId="166" formatCode="0_ ;\-0\ "/>
    <numFmt numFmtId="167" formatCode="0.0"/>
    <numFmt numFmtId="168" formatCode="_-* #,##0.0_-;\-* #,##0.0_-;_-* &quot;-&quot;??_-;_-@_-"/>
    <numFmt numFmtId="169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horizontal="center" vertical="center" wrapText="1"/>
    </xf>
    <xf numFmtId="17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9" fontId="0" fillId="0" borderId="0" xfId="6" applyFont="1"/>
    <xf numFmtId="2" fontId="0" fillId="0" borderId="0" xfId="0" applyNumberFormat="1"/>
    <xf numFmtId="166" fontId="0" fillId="0" borderId="0" xfId="1" applyNumberFormat="1" applyFont="1"/>
    <xf numFmtId="9" fontId="0" fillId="0" borderId="0" xfId="0" applyNumberFormat="1"/>
    <xf numFmtId="0" fontId="0" fillId="0" borderId="0" xfId="0" applyAlignment="1">
      <alignment horizontal="center" vertical="center" wrapText="1"/>
    </xf>
    <xf numFmtId="2" fontId="0" fillId="0" borderId="0" xfId="1" applyNumberFormat="1" applyFont="1" applyAlignment="1">
      <alignment horizontal="center" vertical="center" wrapText="1"/>
    </xf>
    <xf numFmtId="2" fontId="5" fillId="0" borderId="0" xfId="1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/>
    </xf>
    <xf numFmtId="169" fontId="0" fillId="0" borderId="0" xfId="0" applyNumberFormat="1"/>
    <xf numFmtId="0" fontId="2" fillId="0" borderId="0" xfId="0" applyFont="1"/>
    <xf numFmtId="1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4" fontId="0" fillId="0" borderId="0" xfId="7" applyNumberFormat="1" applyFont="1" applyFill="1" applyAlignment="1">
      <alignment vertical="center"/>
    </xf>
    <xf numFmtId="4" fontId="0" fillId="0" borderId="0" xfId="0" applyNumberFormat="1" applyAlignment="1">
      <alignment horizontal="center" vertical="center"/>
    </xf>
    <xf numFmtId="4" fontId="6" fillId="0" borderId="0" xfId="0" applyNumberFormat="1" applyFont="1" applyAlignment="1">
      <alignment vertical="center"/>
    </xf>
    <xf numFmtId="2" fontId="0" fillId="0" borderId="0" xfId="0" applyNumberFormat="1" applyAlignment="1">
      <alignment horizontal="center" vertical="center"/>
    </xf>
    <xf numFmtId="10" fontId="0" fillId="0" borderId="0" xfId="6" applyNumberFormat="1" applyFont="1" applyAlignment="1">
      <alignment vertical="center"/>
    </xf>
    <xf numFmtId="9" fontId="0" fillId="0" borderId="0" xfId="6" applyFont="1" applyAlignment="1">
      <alignment horizontal="center" vertical="center"/>
    </xf>
    <xf numFmtId="1" fontId="0" fillId="0" borderId="0" xfId="0" applyNumberFormat="1" applyAlignment="1">
      <alignment vertical="center"/>
    </xf>
    <xf numFmtId="9" fontId="0" fillId="0" borderId="0" xfId="6" applyFont="1" applyAlignment="1">
      <alignment vertical="center"/>
    </xf>
    <xf numFmtId="167" fontId="0" fillId="0" borderId="0" xfId="1" applyNumberFormat="1" applyFont="1" applyAlignment="1">
      <alignment vertical="center"/>
    </xf>
    <xf numFmtId="167" fontId="0" fillId="0" borderId="0" xfId="0" applyNumberFormat="1" applyAlignment="1">
      <alignment vertical="center"/>
    </xf>
    <xf numFmtId="164" fontId="0" fillId="0" borderId="0" xfId="1" applyNumberFormat="1" applyFont="1" applyAlignment="1">
      <alignment vertical="center"/>
    </xf>
    <xf numFmtId="168" fontId="0" fillId="0" borderId="0" xfId="1" applyNumberFormat="1" applyFont="1" applyAlignment="1">
      <alignment vertical="center"/>
    </xf>
    <xf numFmtId="0" fontId="0" fillId="2" borderId="0" xfId="0" applyFill="1" applyAlignment="1">
      <alignment horizontal="center" vertical="center"/>
    </xf>
    <xf numFmtId="10" fontId="0" fillId="0" borderId="0" xfId="6" applyNumberFormat="1" applyFont="1" applyFill="1" applyAlignment="1">
      <alignment vertical="center"/>
    </xf>
    <xf numFmtId="2" fontId="0" fillId="2" borderId="0" xfId="0" applyNumberFormat="1" applyFill="1" applyAlignment="1">
      <alignment horizontal="center" vertical="center"/>
    </xf>
    <xf numFmtId="4" fontId="0" fillId="0" borderId="0" xfId="0" applyNumberFormat="1" applyAlignment="1">
      <alignment vertical="center"/>
    </xf>
    <xf numFmtId="9" fontId="0" fillId="0" borderId="0" xfId="6" applyFont="1" applyFill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2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7" applyNumberFormat="1" applyFont="1" applyFill="1" applyAlignment="1">
      <alignment horizontal="center" vertical="center"/>
    </xf>
    <xf numFmtId="10" fontId="0" fillId="0" borderId="0" xfId="6" applyNumberFormat="1" applyFont="1" applyAlignment="1">
      <alignment horizontal="center" vertical="center"/>
    </xf>
    <xf numFmtId="10" fontId="0" fillId="0" borderId="0" xfId="6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1">
    <cellStyle name="Moeda 2" xfId="5" xr:uid="{D502665F-02F6-4EF8-BDF4-2ACE5D92B00D}"/>
    <cellStyle name="Moeda 3" xfId="9" xr:uid="{37E0BA00-A8ED-4307-9B80-F15FF35C73CC}"/>
    <cellStyle name="Normal" xfId="0" builtinId="0"/>
    <cellStyle name="Normal 14" xfId="2" xr:uid="{9B4741DF-317E-474C-B71D-2408DF6BF0BC}"/>
    <cellStyle name="Normal 2" xfId="4" xr:uid="{64C970FF-AD31-4CF6-8568-9352842F125F}"/>
    <cellStyle name="Porcentagem" xfId="6" builtinId="5"/>
    <cellStyle name="Vírgula" xfId="1" builtinId="3"/>
    <cellStyle name="Vírgula 16" xfId="3" xr:uid="{970FE74F-B24B-48F1-950A-266D525B820C}"/>
    <cellStyle name="Vírgula 16 2" xfId="8" xr:uid="{B4DCE705-907D-4057-A877-8C8C5836EBBF}"/>
    <cellStyle name="Vírgula 2" xfId="7" xr:uid="{740DB531-F7F8-4122-A91B-5BC25B9BFA26}"/>
    <cellStyle name="Vírgula 7" xfId="10" xr:uid="{719CFE27-4A33-42FD-AB27-FC2B6BD9A2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FINANCAS\Diretoria%20Financeira\MFG%20Pack\2025\Actual\12%20December\202512_8+4_CAN_%20MfgPac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FINANCAS\Diretoria%20Financeira\MFG%20Pack\2025\Actual\12%20December\2025_12_FC%208+4_%20MFG%20Pack%20Template_C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FINANCAS\Diretoria%20Financeira\MFG%20Pack\2025\Actual\12%20December\202512_8+4_SRO_%20MfgPac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FINANCAS\Diretoria%20Financeira\MFG%20Pack\2025\Actual\12%20December\202512_84F_IBI_MfgPac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FINANCAS\Diretoria%20Financeira\MFG%20Pack\2025\Actual\12%20December\2025_12_8+4_GRO_MfgPa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s --&gt;"/>
      <sheetName val="Mfg Pack Summary"/>
      <sheetName val="Factory Costs"/>
      <sheetName val="Factory Costs Volume Adj."/>
      <sheetName val="Vol &amp; Hrs"/>
      <sheetName val="Overheads"/>
      <sheetName val="Direct Labor"/>
      <sheetName val="Inventory"/>
      <sheetName val="CAPEX"/>
      <sheetName val="Tabs Requiring Input --&gt;"/>
      <sheetName val="Productivity After TR"/>
      <sheetName val="MTD Cost Summary Evo vs. Bud"/>
      <sheetName val="YTD Cost Summary Evo vs. Bud"/>
      <sheetName val="MTD Cost Summary Evo vs. Fcst"/>
      <sheetName val="YTD Cost Summary Evo vs. Fcst"/>
      <sheetName val="FullYr Cost Summary Evo vs. Bud"/>
      <sheetName val="Inventory Bridge"/>
      <sheetName val="Other in Std"/>
      <sheetName val="Non Standard Items"/>
      <sheetName val="Conv Bridge (Mon Bgt)"/>
      <sheetName val="Conv Bridge (YTD PY)"/>
      <sheetName val="Conv Bridge (YTD Bgt)"/>
      <sheetName val="Conv Bridge (Mon FC)"/>
      <sheetName val="Conv Bridge (YTD FC)"/>
      <sheetName val="Conv Bridge (FY)"/>
      <sheetName val="Headcount"/>
      <sheetName val="LaborLoad"/>
      <sheetName val="Hours"/>
      <sheetName val="Input - Budget"/>
      <sheetName val="Input - Forecast"/>
      <sheetName val="Input - Actuals"/>
      <sheetName val="Input - CAPEX"/>
      <sheetName val="Check Mfg Pack"/>
      <sheetName val="FX Rates (OS)"/>
      <sheetName val="Actual Retrieve"/>
      <sheetName val="OneStream Load Summary"/>
      <sheetName val="Actual Load"/>
      <sheetName val="Forecast Load"/>
      <sheetName val="Budget Load"/>
      <sheetName val="Retrieve 2024 Local"/>
      <sheetName val="Mapping"/>
      <sheetName val="Acct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E16">
            <v>63058.762863642987</v>
          </cell>
          <cell r="F16">
            <v>67101.522771242991</v>
          </cell>
          <cell r="G16">
            <v>73976.414736350009</v>
          </cell>
          <cell r="H16">
            <v>78018.974722831961</v>
          </cell>
          <cell r="I16">
            <v>81146.416227498994</v>
          </cell>
          <cell r="J16">
            <v>82065.95749690599</v>
          </cell>
          <cell r="K16">
            <v>84133.128169941949</v>
          </cell>
          <cell r="L16">
            <v>80817.022001675985</v>
          </cell>
          <cell r="M16">
            <v>81420.947663913001</v>
          </cell>
          <cell r="N16">
            <v>83543.161510384976</v>
          </cell>
          <cell r="O16">
            <v>79053.753462601002</v>
          </cell>
          <cell r="P16">
            <v>70895.719742526984</v>
          </cell>
        </row>
        <row r="22">
          <cell r="O22">
            <v>4.1521200974537154</v>
          </cell>
          <cell r="P22">
            <v>4.1672698749169106</v>
          </cell>
        </row>
        <row r="24">
          <cell r="O24">
            <v>32.5</v>
          </cell>
          <cell r="P24">
            <v>35.4</v>
          </cell>
        </row>
        <row r="58">
          <cell r="O58">
            <v>3.9811794920338763</v>
          </cell>
          <cell r="P58">
            <v>3.8893609822351198</v>
          </cell>
        </row>
        <row r="60">
          <cell r="O60">
            <v>29.218850511841293</v>
          </cell>
          <cell r="P60">
            <v>29.97983688879458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7">
          <cell r="C7">
            <v>28.975549999999998</v>
          </cell>
          <cell r="D7">
            <v>45.881000000000007</v>
          </cell>
          <cell r="E7">
            <v>47.00780000000001</v>
          </cell>
          <cell r="F7">
            <v>45.014240000000008</v>
          </cell>
          <cell r="G7">
            <v>52.035699999999977</v>
          </cell>
          <cell r="H7">
            <v>55.192520000000023</v>
          </cell>
          <cell r="I7">
            <v>61.232240000000004</v>
          </cell>
          <cell r="J7">
            <v>64.086770000000001</v>
          </cell>
          <cell r="K7">
            <v>66.26437</v>
          </cell>
          <cell r="L7">
            <v>57.860739999999964</v>
          </cell>
          <cell r="M7">
            <v>54.964040000000018</v>
          </cell>
          <cell r="N7">
            <v>29.459289999999942</v>
          </cell>
        </row>
        <row r="76">
          <cell r="C76">
            <v>21.271137311111112</v>
          </cell>
          <cell r="D76">
            <v>45.335898975527783</v>
          </cell>
          <cell r="E76">
            <v>45.129648832055565</v>
          </cell>
          <cell r="F76">
            <v>45.681523126833333</v>
          </cell>
          <cell r="G76">
            <v>47.580720587972245</v>
          </cell>
          <cell r="H76">
            <v>47.256122751722216</v>
          </cell>
          <cell r="I76">
            <v>53.860114756638907</v>
          </cell>
          <cell r="J76">
            <v>49.909143072972242</v>
          </cell>
          <cell r="K76">
            <v>52.657058285722243</v>
          </cell>
          <cell r="L76">
            <v>53.385686019055527</v>
          </cell>
          <cell r="M76">
            <v>46.522164891250029</v>
          </cell>
          <cell r="N76">
            <v>0</v>
          </cell>
        </row>
      </sheetData>
      <sheetData sheetId="27"/>
      <sheetData sheetId="28">
        <row r="205">
          <cell r="T205">
            <v>1084.7271341565711</v>
          </cell>
          <cell r="U205">
            <v>1152.7261231637062</v>
          </cell>
          <cell r="V205">
            <v>1356.4515505454983</v>
          </cell>
          <cell r="W205">
            <v>1256.4893856393651</v>
          </cell>
          <cell r="X205">
            <v>1413.1351380056728</v>
          </cell>
          <cell r="Y205">
            <v>1386.3888820713819</v>
          </cell>
          <cell r="Z205">
            <v>1389.7447563214555</v>
          </cell>
          <cell r="AA205">
            <v>1357.1501687496163</v>
          </cell>
          <cell r="AB205">
            <v>1413.5259160049286</v>
          </cell>
          <cell r="AC205">
            <v>1311.8705320634022</v>
          </cell>
          <cell r="AD205">
            <v>1304.909205457921</v>
          </cell>
          <cell r="AE205">
            <v>631.42209633401035</v>
          </cell>
        </row>
        <row r="211">
          <cell r="T211">
            <v>1838.285554082596</v>
          </cell>
          <cell r="U211">
            <v>2047.2625079917502</v>
          </cell>
          <cell r="V211">
            <v>2558.2444467823821</v>
          </cell>
          <cell r="W211">
            <v>1758.3366273101551</v>
          </cell>
          <cell r="X211">
            <v>1937.9533178562556</v>
          </cell>
          <cell r="Y211">
            <v>2080.3929244149454</v>
          </cell>
          <cell r="Z211">
            <v>1829.1841071990984</v>
          </cell>
          <cell r="AA211">
            <v>1794.4761161843871</v>
          </cell>
          <cell r="AB211">
            <v>1990.5551278372127</v>
          </cell>
          <cell r="AC211">
            <v>1799.1863371929962</v>
          </cell>
          <cell r="AD211">
            <v>1815.3528225355699</v>
          </cell>
          <cell r="AE211">
            <v>1560.3744774624288</v>
          </cell>
        </row>
        <row r="253">
          <cell r="T253">
            <v>4371.0156834092677</v>
          </cell>
          <cell r="U253">
            <v>4462.8679453385603</v>
          </cell>
          <cell r="V253">
            <v>4954.6652174649762</v>
          </cell>
          <cell r="W253">
            <v>4662.4545945448153</v>
          </cell>
          <cell r="X253">
            <v>4967.9389195796484</v>
          </cell>
          <cell r="Y253">
            <v>5083.4989457869042</v>
          </cell>
          <cell r="Z253">
            <v>4925.3890762730525</v>
          </cell>
          <cell r="AA253">
            <v>4883.1963847516345</v>
          </cell>
          <cell r="AB253">
            <v>5148.1839636798322</v>
          </cell>
          <cell r="AC253">
            <v>4839.9596197603887</v>
          </cell>
          <cell r="AD253">
            <v>4779.6813818693299</v>
          </cell>
          <cell r="AE253">
            <v>3009.0174436441221</v>
          </cell>
        </row>
      </sheetData>
      <sheetData sheetId="29">
        <row r="120">
          <cell r="AR120">
            <v>-17.271176412446945</v>
          </cell>
          <cell r="AS120">
            <v>5.4402494977389217</v>
          </cell>
          <cell r="AT120">
            <v>-11.807568368315749</v>
          </cell>
          <cell r="AU120">
            <v>9.9207568496593126</v>
          </cell>
        </row>
        <row r="121">
          <cell r="AR121">
            <v>40.319412180996252</v>
          </cell>
          <cell r="AS121">
            <v>-36.285385838458538</v>
          </cell>
          <cell r="AT121">
            <v>-146.87122335133259</v>
          </cell>
          <cell r="AU121">
            <v>145.26349026481591</v>
          </cell>
        </row>
      </sheetData>
      <sheetData sheetId="30">
        <row r="120">
          <cell r="AR120">
            <v>-15.366081752999994</v>
          </cell>
          <cell r="AS120">
            <v>10.726880649000009</v>
          </cell>
          <cell r="AT120">
            <v>-2.4989477759999921</v>
          </cell>
          <cell r="AU120">
            <v>37.965004938000007</v>
          </cell>
        </row>
        <row r="121">
          <cell r="AR121">
            <v>208.74196627200001</v>
          </cell>
          <cell r="AS121">
            <v>65.445758894999983</v>
          </cell>
          <cell r="AT121">
            <v>-148.74866697600004</v>
          </cell>
          <cell r="AU121">
            <v>138.51497560600001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s --&gt;"/>
      <sheetName val="Mfg Pack Summary"/>
      <sheetName val="Factory Costs"/>
      <sheetName val="Factory Costs Volume Adj."/>
      <sheetName val="Vol &amp; Hrs"/>
      <sheetName val="Overheads"/>
      <sheetName val="Direct Labor"/>
      <sheetName val="Inventory"/>
      <sheetName val="CAPEX"/>
      <sheetName val="Tabs Requiring Input --&gt;"/>
      <sheetName val="Productivity After TR"/>
      <sheetName val="MTD Cost Summary Evo vs. Bud"/>
      <sheetName val="YTD Cost Summary Evo vs. Bud"/>
      <sheetName val="MTD Cost Summary Evo vs. Fcst"/>
      <sheetName val="YTD Cost Summary Evo vs. Fcst"/>
      <sheetName val="FullYr Cost Summary Evo vs. Bud"/>
      <sheetName val="Inventory Bridge"/>
      <sheetName val="Other in Std"/>
      <sheetName val="Non Standard Items"/>
      <sheetName val="Conv Bridge (Mon Bgt)"/>
      <sheetName val="Conv Bridge (YTD PY)"/>
      <sheetName val="Conv Bridge (YTD Bgt)"/>
      <sheetName val="Conv Bridge (Mon FC)"/>
      <sheetName val="Conv Bridge (YTD FC)"/>
      <sheetName val="Conv Bridge (FY)"/>
      <sheetName val="Headcount"/>
      <sheetName val="LaborLoad"/>
      <sheetName val="Hours"/>
      <sheetName val="Input - Budget"/>
      <sheetName val="Input - Forecast"/>
      <sheetName val="Input - Actuals"/>
      <sheetName val="Input - CAPEX"/>
      <sheetName val="Check Mfg Pack"/>
      <sheetName val="FX Rates (OS)"/>
      <sheetName val="Actual Retrieve"/>
      <sheetName val="OneStream Load Summary"/>
      <sheetName val="Actual Load"/>
      <sheetName val="Forecast Load"/>
      <sheetName val="Budget Load"/>
      <sheetName val="Retrieve 2024 Local"/>
      <sheetName val="Mapping"/>
      <sheetName val="Acct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E16">
            <v>83767.429687059586</v>
          </cell>
          <cell r="F16">
            <v>83458.502702484489</v>
          </cell>
          <cell r="G16">
            <v>82254.809478319788</v>
          </cell>
          <cell r="H16">
            <v>79445.608938668651</v>
          </cell>
          <cell r="I16">
            <v>81603.158336584427</v>
          </cell>
          <cell r="J16">
            <v>83348.887019895832</v>
          </cell>
          <cell r="K16">
            <v>87355.891401336383</v>
          </cell>
          <cell r="L16">
            <v>88359.904493907947</v>
          </cell>
          <cell r="M16">
            <v>87740.048117008482</v>
          </cell>
          <cell r="N16">
            <v>84395.935847741668</v>
          </cell>
          <cell r="O16">
            <v>80877.725672551809</v>
          </cell>
          <cell r="P16">
            <v>75426.197140294229</v>
          </cell>
        </row>
        <row r="22">
          <cell r="O22">
            <v>2.0415331244506607</v>
          </cell>
          <cell r="P22">
            <v>2.1521096375091204</v>
          </cell>
        </row>
        <row r="24">
          <cell r="O24">
            <v>39.901610920084394</v>
          </cell>
          <cell r="P24">
            <v>37.813646333809864</v>
          </cell>
        </row>
        <row r="58">
          <cell r="O58">
            <v>2.1473772839440892</v>
          </cell>
          <cell r="P58">
            <v>2.2911051708496548</v>
          </cell>
        </row>
        <row r="60">
          <cell r="O60">
            <v>38.57664855431981</v>
          </cell>
          <cell r="P60">
            <v>34.383746386823908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20">
          <cell r="AR120">
            <v>15.45324973608243</v>
          </cell>
          <cell r="AS120">
            <v>15.397683389690679</v>
          </cell>
          <cell r="AT120">
            <v>15.528720445360781</v>
          </cell>
          <cell r="AU120">
            <v>15.211079987628823</v>
          </cell>
        </row>
        <row r="121">
          <cell r="AR121">
            <v>118.22515640226348</v>
          </cell>
          <cell r="AS121">
            <v>110.18744643928783</v>
          </cell>
          <cell r="AT121">
            <v>49.803540940003586</v>
          </cell>
          <cell r="AU121">
            <v>34.005353012369277</v>
          </cell>
        </row>
      </sheetData>
      <sheetData sheetId="30">
        <row r="120">
          <cell r="AJ120">
            <v>119.22165443439999</v>
          </cell>
          <cell r="AK120">
            <v>27.336424736000005</v>
          </cell>
          <cell r="AL120">
            <v>39.745772554800006</v>
          </cell>
          <cell r="AM120">
            <v>-24.478840273599999</v>
          </cell>
          <cell r="AN120">
            <v>494.50456543169997</v>
          </cell>
          <cell r="AO120">
            <v>-24.747024601000007</v>
          </cell>
          <cell r="AP120">
            <v>-23.632043874999983</v>
          </cell>
          <cell r="AQ120">
            <v>-11.949691059600033</v>
          </cell>
          <cell r="AR120">
            <v>17.389064646600001</v>
          </cell>
          <cell r="AS120">
            <v>21.558040862000052</v>
          </cell>
          <cell r="AT120">
            <v>23.935589477599919</v>
          </cell>
          <cell r="AU120">
            <v>-65.057628878599914</v>
          </cell>
        </row>
        <row r="121">
          <cell r="AJ121">
            <v>-83.224497775000003</v>
          </cell>
          <cell r="AK121">
            <v>59.343267808</v>
          </cell>
          <cell r="AL121">
            <v>-59.600800040599992</v>
          </cell>
          <cell r="AM121">
            <v>0</v>
          </cell>
          <cell r="AN121">
            <v>-358.75527083460003</v>
          </cell>
          <cell r="AO121">
            <v>-473.90489633500005</v>
          </cell>
          <cell r="AP121">
            <v>-294.48300175819992</v>
          </cell>
          <cell r="AQ121">
            <v>86.368549948799952</v>
          </cell>
          <cell r="AR121">
            <v>230.90806620480009</v>
          </cell>
          <cell r="AS121">
            <v>-31.312340628599941</v>
          </cell>
          <cell r="AT121">
            <v>-61.590519636000018</v>
          </cell>
          <cell r="AU121">
            <v>-133.86901301990005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s --&gt;"/>
      <sheetName val="Mfg Pack Summary"/>
      <sheetName val="Factory Costs"/>
      <sheetName val="Factory Costs Volume Adj."/>
      <sheetName val="Vol &amp; Hrs"/>
      <sheetName val="Overheads"/>
      <sheetName val="Direct Labor"/>
      <sheetName val="Inventory"/>
      <sheetName val="CAPEX"/>
      <sheetName val="Tabs Requiring Input --&gt;"/>
      <sheetName val="Productivity After TR"/>
      <sheetName val="MTD Cost Summary Evo vs. Bud"/>
      <sheetName val="YTD Cost Summary Evo vs. Bud"/>
      <sheetName val="MTD Cost Summary Evo vs. Fcst"/>
      <sheetName val="YTD Cost Summary Evo vs. Fcst"/>
      <sheetName val="FullYr Cost Summary Evo vs. Bud"/>
      <sheetName val="Inventory Bridge"/>
      <sheetName val="Other in Std"/>
      <sheetName val="Non Standard Items"/>
      <sheetName val="Conv Bridge (Mon Bgt)"/>
      <sheetName val="Conv Bridge (YTD PY)"/>
      <sheetName val="Conv Bridge (YTD Bgt)"/>
      <sheetName val="Conv Bridge (Mon FC)"/>
      <sheetName val="Conv Bridge (YTD FC)"/>
      <sheetName val="Conv Bridge (FY)"/>
      <sheetName val="Headcount"/>
      <sheetName val="LaborLoad"/>
      <sheetName val="Hours"/>
      <sheetName val="Input - Budget"/>
      <sheetName val="Input - Forecast"/>
      <sheetName val="Input - Actuals"/>
      <sheetName val="Input - CAPEX"/>
      <sheetName val="Check Mfg Pack"/>
      <sheetName val="FX Rates (OS)"/>
      <sheetName val="Actual Retrieve"/>
      <sheetName val="OneStream Load Summary"/>
      <sheetName val="Actual Load"/>
      <sheetName val="Forecast Load"/>
      <sheetName val="Budget Load"/>
      <sheetName val="Retrieve 2024 Local"/>
      <sheetName val="Mapping"/>
      <sheetName val="Acct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E16">
            <v>60984.326157418996</v>
          </cell>
          <cell r="F16">
            <v>59441.048668367977</v>
          </cell>
          <cell r="G16">
            <v>59991.957078944994</v>
          </cell>
          <cell r="H16">
            <v>59647.85759627699</v>
          </cell>
          <cell r="I16">
            <v>58045.258784840997</v>
          </cell>
          <cell r="J16">
            <v>57589.726573181986</v>
          </cell>
          <cell r="K16">
            <v>59336.801383203994</v>
          </cell>
          <cell r="L16">
            <v>57377.889319062975</v>
          </cell>
          <cell r="M16">
            <v>54996.040469208994</v>
          </cell>
          <cell r="N16">
            <v>51437.545107258993</v>
          </cell>
          <cell r="O16">
            <v>50481.538696992</v>
          </cell>
          <cell r="P16">
            <v>45817.388240254993</v>
          </cell>
        </row>
        <row r="22">
          <cell r="O22">
            <v>0.97808416121042951</v>
          </cell>
          <cell r="P22">
            <v>1.277008163996896</v>
          </cell>
        </row>
        <row r="24">
          <cell r="O24">
            <v>111</v>
          </cell>
          <cell r="P24">
            <v>96.7</v>
          </cell>
        </row>
        <row r="58">
          <cell r="O58">
            <v>0.82935566698340402</v>
          </cell>
          <cell r="P58">
            <v>0.94655294786964295</v>
          </cell>
        </row>
        <row r="60">
          <cell r="O60">
            <v>127.46699564445817</v>
          </cell>
          <cell r="P60">
            <v>133.08520185565243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20">
          <cell r="AJ120">
            <v>0</v>
          </cell>
          <cell r="AK120">
            <v>428.33617921199993</v>
          </cell>
          <cell r="AL120">
            <v>-630.24060757199993</v>
          </cell>
          <cell r="AM120">
            <v>-352.63523507999997</v>
          </cell>
          <cell r="AN120">
            <v>-1.2862770479999852</v>
          </cell>
          <cell r="AO120">
            <v>43.346150177999974</v>
          </cell>
          <cell r="AP120">
            <v>227.20940916799998</v>
          </cell>
          <cell r="AQ120">
            <v>169.421790085</v>
          </cell>
          <cell r="AR120">
            <v>161.48864498625932</v>
          </cell>
          <cell r="AS120">
            <v>8.8754219799561245</v>
          </cell>
          <cell r="AT120">
            <v>8.1934957157227206</v>
          </cell>
          <cell r="AU120">
            <v>7.3968704806838534</v>
          </cell>
        </row>
        <row r="121">
          <cell r="AJ121">
            <v>0</v>
          </cell>
          <cell r="AK121">
            <v>-791.55733781399988</v>
          </cell>
          <cell r="AL121">
            <v>-1288.522034328</v>
          </cell>
          <cell r="AM121">
            <v>0</v>
          </cell>
          <cell r="AN121">
            <v>-273.668724</v>
          </cell>
          <cell r="AO121">
            <v>-1607.4335338259998</v>
          </cell>
          <cell r="AP121">
            <v>-334.02801446400025</v>
          </cell>
          <cell r="AQ121">
            <v>-127.77776242999985</v>
          </cell>
          <cell r="AR121">
            <v>5.0698966575062778</v>
          </cell>
          <cell r="AS121">
            <v>4.5551479866375777</v>
          </cell>
          <cell r="AT121">
            <v>4.0895304771482541</v>
          </cell>
          <cell r="AU121">
            <v>3.4640469871228157</v>
          </cell>
        </row>
      </sheetData>
      <sheetData sheetId="30">
        <row r="120">
          <cell r="AR120">
            <v>128.91240323099998</v>
          </cell>
          <cell r="AS120">
            <v>-232.44900193200002</v>
          </cell>
          <cell r="AT120">
            <v>-229.97443060800003</v>
          </cell>
          <cell r="AU120">
            <v>-1000.3396082959995</v>
          </cell>
        </row>
        <row r="121">
          <cell r="AR121">
            <v>443.21037340500021</v>
          </cell>
          <cell r="AS121">
            <v>89.348338664999929</v>
          </cell>
          <cell r="AT121">
            <v>291.27442406399967</v>
          </cell>
          <cell r="AU121">
            <v>-164.32906480200006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s --&gt;"/>
      <sheetName val="Mfg Pack Summary"/>
      <sheetName val="Factory Costs Volume Adj."/>
      <sheetName val="Factory Costs"/>
      <sheetName val="Vol &amp; Hrs"/>
      <sheetName val="Overheads"/>
      <sheetName val="Direct Labor"/>
      <sheetName val="Inventory"/>
      <sheetName val="CAPEX"/>
      <sheetName val="Tabs Requiring Input --&gt;"/>
      <sheetName val="Productivity After TR"/>
      <sheetName val="MTD Cost Summary Evo vs. Bud"/>
      <sheetName val="YTD Cost Summary Evo vs. Bud"/>
      <sheetName val="MTD Cost Summary Evo vs. Fcst"/>
      <sheetName val="YTD Cost Summary Evo vs. Fcst"/>
      <sheetName val="FullYr Cost Summary Evo vs. Bud"/>
      <sheetName val="Inventory Bridge"/>
      <sheetName val="Other in Std"/>
      <sheetName val="Non Standard Items"/>
      <sheetName val="Conv Bridge (Mon Bgt)"/>
      <sheetName val="Conv Bridge (YTD PY)"/>
      <sheetName val="Conv Bridge (YTD Bgt)"/>
      <sheetName val="Conv Bridge (Mon FC)"/>
      <sheetName val="Conv Bridge (YTD FC)"/>
      <sheetName val="Conv Bridge (FY)"/>
      <sheetName val="Headcount"/>
      <sheetName val="Hours"/>
      <sheetName val="LaborLoad"/>
      <sheetName val="Input - Budget"/>
      <sheetName val="Input - Forecast"/>
      <sheetName val="Input - Actuals"/>
      <sheetName val="Input - CAPEX"/>
      <sheetName val="Check Mfg Pack"/>
      <sheetName val="FX Rates (OS)"/>
      <sheetName val="Actual Retrieve"/>
      <sheetName val="OneStream Load Summary"/>
      <sheetName val="Actual Load"/>
      <sheetName val="Forecast Load"/>
      <sheetName val="Budget Load"/>
      <sheetName val="Retrieve 2024 Local"/>
      <sheetName val="Mapping"/>
      <sheetName val="Acct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E16">
            <v>15385.151956008998</v>
          </cell>
          <cell r="F16">
            <v>17598.885649075</v>
          </cell>
          <cell r="G16">
            <v>20085.903436380002</v>
          </cell>
          <cell r="H16">
            <v>19405.899091211002</v>
          </cell>
          <cell r="I16">
            <v>21910.166833716001</v>
          </cell>
          <cell r="J16">
            <v>18867.054696689996</v>
          </cell>
          <cell r="K16">
            <v>17102.712013200999</v>
          </cell>
          <cell r="L16">
            <v>15680.917452140999</v>
          </cell>
          <cell r="M16">
            <v>12181.352506685997</v>
          </cell>
          <cell r="N16">
            <v>10921.733463972992</v>
          </cell>
          <cell r="O16">
            <v>11390.975612759998</v>
          </cell>
          <cell r="P16">
            <v>9769.146953275007</v>
          </cell>
        </row>
        <row r="22">
          <cell r="O22">
            <v>2.465198125506185</v>
          </cell>
          <cell r="P22">
            <v>2.7848104627486086</v>
          </cell>
        </row>
        <row r="24">
          <cell r="O24">
            <v>26.5</v>
          </cell>
          <cell r="P24">
            <v>28.2</v>
          </cell>
        </row>
        <row r="58">
          <cell r="O58">
            <v>2.4414101874977781</v>
          </cell>
          <cell r="P58">
            <v>2.5212641448543511</v>
          </cell>
        </row>
        <row r="60">
          <cell r="O60">
            <v>21.682240741484858</v>
          </cell>
          <cell r="P60">
            <v>36.176322150528122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20">
          <cell r="AR120">
            <v>10.134877291879066</v>
          </cell>
          <cell r="AS120">
            <v>5.7294423863615469</v>
          </cell>
          <cell r="AT120">
            <v>6.6347811330465234</v>
          </cell>
          <cell r="AU120">
            <v>5.9164130415954919</v>
          </cell>
        </row>
        <row r="121">
          <cell r="AR121">
            <v>1.8183509167516263</v>
          </cell>
          <cell r="AS121">
            <v>6.3376954544601863E-2</v>
          </cell>
          <cell r="AT121">
            <v>0.40751245321859242</v>
          </cell>
          <cell r="AU121">
            <v>0.16576521663819677</v>
          </cell>
        </row>
      </sheetData>
      <sheetData sheetId="30">
        <row r="120">
          <cell r="AJ120">
            <v>-1.5752110110000002</v>
          </cell>
          <cell r="AK120">
            <v>17.234016186000002</v>
          </cell>
          <cell r="AL120">
            <v>286.54595881199998</v>
          </cell>
          <cell r="AM120">
            <v>96.096100670000013</v>
          </cell>
          <cell r="AN120">
            <v>1.6534483559999995</v>
          </cell>
          <cell r="AO120">
            <v>3.5162448570000278</v>
          </cell>
          <cell r="AP120">
            <v>16.102304735999997</v>
          </cell>
          <cell r="AQ120">
            <v>194.42799201499997</v>
          </cell>
          <cell r="AR120">
            <v>-1.6858063439999675</v>
          </cell>
          <cell r="AS120">
            <v>43.287297666000001</v>
          </cell>
          <cell r="AT120">
            <v>472.951541088</v>
          </cell>
          <cell r="AU120">
            <v>-55.254473231999995</v>
          </cell>
        </row>
        <row r="121">
          <cell r="AJ121">
            <v>-16.342657067000001</v>
          </cell>
          <cell r="AK121">
            <v>8.0569044180000002</v>
          </cell>
          <cell r="AL121">
            <v>-258.35147081399998</v>
          </cell>
          <cell r="AM121">
            <v>0</v>
          </cell>
          <cell r="AN121">
            <v>0</v>
          </cell>
          <cell r="AO121">
            <v>4.9517916539999893</v>
          </cell>
          <cell r="AP121">
            <v>35.946939856000007</v>
          </cell>
          <cell r="AQ121">
            <v>-166.86587913999998</v>
          </cell>
          <cell r="AR121">
            <v>92.553100388999994</v>
          </cell>
          <cell r="AS121">
            <v>-52.896813987000023</v>
          </cell>
          <cell r="AT121">
            <v>-297.937150992</v>
          </cell>
          <cell r="AU121">
            <v>149.000760566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s --&gt;"/>
      <sheetName val="Mfg Pack Summary"/>
      <sheetName val="Factory Costs"/>
      <sheetName val="Factory Costs Volume Adj."/>
      <sheetName val="Vol &amp; Hrs"/>
      <sheetName val="Overheads"/>
      <sheetName val="Direct Labor"/>
      <sheetName val="Inventory"/>
      <sheetName val="CAPEX"/>
      <sheetName val="Tabs Requiring Input --&gt;"/>
      <sheetName val="Productivity After TR"/>
      <sheetName val="MTD Cost Summary Evo vs. Bud"/>
      <sheetName val="YTD Cost Summary Evo vs. Bud"/>
      <sheetName val="MTD Cost Summary Evo vs. Fcst"/>
      <sheetName val="YTD Cost Summary Evo vs. Fcst"/>
      <sheetName val="FullYr Cost Summary Evo vs. Bud"/>
      <sheetName val="Inventory Bridge"/>
      <sheetName val="Other in Std"/>
      <sheetName val="Non Standard Items"/>
      <sheetName val="Conv Bridge (Mon Bgt)"/>
      <sheetName val="Conv Bridge (YTD PY)"/>
      <sheetName val="Conv Bridge (YTD Bgt)"/>
      <sheetName val="Conv Bridge (Mon FC)"/>
      <sheetName val="Conv Bridge (YTD FC)"/>
      <sheetName val="Conv Bridge (FY)"/>
      <sheetName val="Headcount"/>
      <sheetName val="LaborLoad"/>
      <sheetName val="Hours"/>
      <sheetName val="Input - Budget"/>
      <sheetName val="Input - Forecast"/>
      <sheetName val="Input - Actuals"/>
      <sheetName val="Input - CAPEX"/>
      <sheetName val="Check Mfg Pack"/>
      <sheetName val="FX Rates (OS)"/>
      <sheetName val="Actual Retrieve"/>
      <sheetName val="OneStream Load Summary"/>
      <sheetName val="Actual Load"/>
      <sheetName val="Forecast Load"/>
      <sheetName val="Budget Load"/>
      <sheetName val="Retrieve 2024 Local"/>
      <sheetName val="Mapping"/>
      <sheetName val="Acct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E16">
            <v>18015</v>
          </cell>
          <cell r="F16">
            <v>15770</v>
          </cell>
          <cell r="G16">
            <v>11369.091853421231</v>
          </cell>
          <cell r="H16">
            <v>9726.0918534212306</v>
          </cell>
          <cell r="I16">
            <v>9227.0918534212306</v>
          </cell>
          <cell r="J16">
            <v>9512</v>
          </cell>
          <cell r="K16">
            <v>9719</v>
          </cell>
          <cell r="L16">
            <v>13911</v>
          </cell>
          <cell r="M16">
            <v>10094.98</v>
          </cell>
          <cell r="N16">
            <v>12094.98</v>
          </cell>
          <cell r="O16">
            <v>9482.98</v>
          </cell>
          <cell r="P16">
            <v>10642.760000000002</v>
          </cell>
        </row>
        <row r="22">
          <cell r="O22">
            <v>3.3</v>
          </cell>
          <cell r="P22">
            <v>3.5</v>
          </cell>
        </row>
        <row r="24">
          <cell r="O24">
            <v>31.7</v>
          </cell>
          <cell r="P24">
            <v>32.799999999999997</v>
          </cell>
        </row>
        <row r="60">
          <cell r="O60">
            <v>21.022816863324845</v>
          </cell>
          <cell r="P60">
            <v>21.812531407177921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20">
          <cell r="AJ120">
            <v>0</v>
          </cell>
          <cell r="AK120">
            <v>0</v>
          </cell>
          <cell r="AL120">
            <v>299.58022170695665</v>
          </cell>
          <cell r="AM120">
            <v>0</v>
          </cell>
          <cell r="AN120">
            <v>0</v>
          </cell>
          <cell r="AO120">
            <v>-5</v>
          </cell>
          <cell r="AP120">
            <v>0</v>
          </cell>
          <cell r="AQ120">
            <v>0</v>
          </cell>
          <cell r="AR120">
            <v>101.04079999999999</v>
          </cell>
          <cell r="AS120">
            <v>0</v>
          </cell>
          <cell r="AT120">
            <v>0</v>
          </cell>
          <cell r="AU120">
            <v>0</v>
          </cell>
        </row>
        <row r="121">
          <cell r="AJ121">
            <v>0</v>
          </cell>
          <cell r="AK121">
            <v>0</v>
          </cell>
          <cell r="AL121">
            <v>-224.05257615890338</v>
          </cell>
          <cell r="AM121">
            <v>0</v>
          </cell>
          <cell r="AN121">
            <v>0</v>
          </cell>
          <cell r="AO121">
            <v>1267.4100000000001</v>
          </cell>
          <cell r="AP121">
            <v>0</v>
          </cell>
          <cell r="AQ121">
            <v>0</v>
          </cell>
          <cell r="AR121">
            <v>-1465.16</v>
          </cell>
          <cell r="AS121">
            <v>0</v>
          </cell>
          <cell r="AT121">
            <v>0</v>
          </cell>
          <cell r="AU121">
            <v>0</v>
          </cell>
        </row>
      </sheetData>
      <sheetData sheetId="30">
        <row r="120">
          <cell r="AR120">
            <v>148.35000000000002</v>
          </cell>
          <cell r="AS120">
            <v>0</v>
          </cell>
          <cell r="AT120">
            <v>0</v>
          </cell>
          <cell r="AU120">
            <v>649</v>
          </cell>
        </row>
        <row r="121">
          <cell r="AR121">
            <v>-1395.4</v>
          </cell>
          <cell r="AS121">
            <v>0</v>
          </cell>
          <cell r="AT121">
            <v>0</v>
          </cell>
          <cell r="AU121">
            <v>243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17F1-133A-4058-9A6E-1C356FF66A44}">
  <dimension ref="A1:E39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5" x14ac:dyDescent="0.35"/>
  <cols>
    <col min="1" max="1" width="15.453125" bestFit="1" customWidth="1"/>
    <col min="2" max="2" width="11.1796875" bestFit="1" customWidth="1"/>
    <col min="4" max="4" width="19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7">
        <v>2025</v>
      </c>
      <c r="C2" s="7">
        <v>1</v>
      </c>
      <c r="D2" t="s">
        <v>6</v>
      </c>
      <c r="E2" s="3">
        <v>0.68</v>
      </c>
    </row>
    <row r="3" spans="1:5" x14ac:dyDescent="0.35">
      <c r="A3" t="s">
        <v>7</v>
      </c>
      <c r="B3" s="7">
        <v>2025</v>
      </c>
      <c r="C3" s="7">
        <v>1</v>
      </c>
      <c r="D3" t="s">
        <v>6</v>
      </c>
      <c r="E3" s="3">
        <v>0.68</v>
      </c>
    </row>
    <row r="4" spans="1:5" x14ac:dyDescent="0.35">
      <c r="A4" t="s">
        <v>8</v>
      </c>
      <c r="B4" s="7">
        <v>2025</v>
      </c>
      <c r="C4" s="7">
        <v>1</v>
      </c>
      <c r="D4" t="s">
        <v>6</v>
      </c>
      <c r="E4" s="3">
        <v>0.68</v>
      </c>
    </row>
    <row r="5" spans="1:5" x14ac:dyDescent="0.35">
      <c r="A5" t="s">
        <v>9</v>
      </c>
      <c r="B5" s="7">
        <v>2025</v>
      </c>
      <c r="C5" s="7">
        <v>1</v>
      </c>
      <c r="D5" t="s">
        <v>6</v>
      </c>
      <c r="E5" s="3">
        <v>0.68</v>
      </c>
    </row>
    <row r="6" spans="1:5" x14ac:dyDescent="0.35">
      <c r="A6" t="s">
        <v>10</v>
      </c>
      <c r="B6" s="7">
        <v>2025</v>
      </c>
      <c r="C6" s="7">
        <v>1</v>
      </c>
      <c r="D6" t="s">
        <v>6</v>
      </c>
      <c r="E6" s="3">
        <v>0.68</v>
      </c>
    </row>
    <row r="7" spans="1:5" x14ac:dyDescent="0.35">
      <c r="A7" t="s">
        <v>11</v>
      </c>
      <c r="B7" s="7">
        <v>2025</v>
      </c>
      <c r="C7" s="7">
        <v>1</v>
      </c>
      <c r="D7" t="s">
        <v>6</v>
      </c>
      <c r="E7" s="3">
        <v>0.68</v>
      </c>
    </row>
    <row r="8" spans="1:5" x14ac:dyDescent="0.35">
      <c r="A8" t="s">
        <v>5</v>
      </c>
      <c r="B8" s="7">
        <v>2025</v>
      </c>
      <c r="C8" s="7">
        <v>2</v>
      </c>
      <c r="D8" t="s">
        <v>6</v>
      </c>
      <c r="E8" s="3">
        <v>0.68</v>
      </c>
    </row>
    <row r="9" spans="1:5" x14ac:dyDescent="0.35">
      <c r="A9" t="s">
        <v>7</v>
      </c>
      <c r="B9" s="7">
        <v>2025</v>
      </c>
      <c r="C9" s="7">
        <v>2</v>
      </c>
      <c r="D9" t="s">
        <v>6</v>
      </c>
      <c r="E9" s="3">
        <v>0.68</v>
      </c>
    </row>
    <row r="10" spans="1:5" x14ac:dyDescent="0.35">
      <c r="A10" t="s">
        <v>8</v>
      </c>
      <c r="B10" s="7">
        <v>2025</v>
      </c>
      <c r="C10" s="7">
        <v>2</v>
      </c>
      <c r="D10" t="s">
        <v>6</v>
      </c>
      <c r="E10" s="3">
        <v>0.68</v>
      </c>
    </row>
    <row r="11" spans="1:5" x14ac:dyDescent="0.35">
      <c r="A11" t="s">
        <v>9</v>
      </c>
      <c r="B11" s="7">
        <v>2025</v>
      </c>
      <c r="C11" s="7">
        <v>2</v>
      </c>
      <c r="D11" t="s">
        <v>6</v>
      </c>
      <c r="E11" s="3">
        <v>0.68</v>
      </c>
    </row>
    <row r="12" spans="1:5" x14ac:dyDescent="0.35">
      <c r="A12" t="s">
        <v>10</v>
      </c>
      <c r="B12" s="7">
        <v>2025</v>
      </c>
      <c r="C12" s="7">
        <v>2</v>
      </c>
      <c r="D12" t="s">
        <v>6</v>
      </c>
      <c r="E12" s="3">
        <v>0.68</v>
      </c>
    </row>
    <row r="13" spans="1:5" x14ac:dyDescent="0.35">
      <c r="A13" t="s">
        <v>11</v>
      </c>
      <c r="B13" s="7">
        <v>2025</v>
      </c>
      <c r="C13" s="7">
        <v>2</v>
      </c>
      <c r="D13" t="s">
        <v>6</v>
      </c>
      <c r="E13" s="3">
        <v>0.68</v>
      </c>
    </row>
    <row r="14" spans="1:5" x14ac:dyDescent="0.35">
      <c r="A14" t="s">
        <v>5</v>
      </c>
      <c r="B14" s="7">
        <v>2025</v>
      </c>
      <c r="C14" s="7">
        <v>3</v>
      </c>
      <c r="D14" t="s">
        <v>6</v>
      </c>
      <c r="E14" s="3">
        <v>0.68</v>
      </c>
    </row>
    <row r="15" spans="1:5" x14ac:dyDescent="0.35">
      <c r="A15" t="s">
        <v>7</v>
      </c>
      <c r="B15" s="7">
        <v>2025</v>
      </c>
      <c r="C15" s="7">
        <v>3</v>
      </c>
      <c r="D15" t="s">
        <v>6</v>
      </c>
      <c r="E15" s="3">
        <v>0.68</v>
      </c>
    </row>
    <row r="16" spans="1:5" x14ac:dyDescent="0.35">
      <c r="A16" t="s">
        <v>8</v>
      </c>
      <c r="B16" s="7">
        <v>2025</v>
      </c>
      <c r="C16" s="7">
        <v>3</v>
      </c>
      <c r="D16" t="s">
        <v>6</v>
      </c>
      <c r="E16" s="3">
        <v>0.68</v>
      </c>
    </row>
    <row r="17" spans="1:5" x14ac:dyDescent="0.35">
      <c r="A17" t="s">
        <v>9</v>
      </c>
      <c r="B17" s="7">
        <v>2025</v>
      </c>
      <c r="C17" s="7">
        <v>3</v>
      </c>
      <c r="D17" t="s">
        <v>6</v>
      </c>
      <c r="E17" s="3">
        <v>0.68</v>
      </c>
    </row>
    <row r="18" spans="1:5" x14ac:dyDescent="0.35">
      <c r="A18" t="s">
        <v>10</v>
      </c>
      <c r="B18" s="7">
        <v>2025</v>
      </c>
      <c r="C18" s="7">
        <v>3</v>
      </c>
      <c r="D18" t="s">
        <v>6</v>
      </c>
      <c r="E18" s="3">
        <v>0.68</v>
      </c>
    </row>
    <row r="19" spans="1:5" x14ac:dyDescent="0.35">
      <c r="A19" t="s">
        <v>11</v>
      </c>
      <c r="B19" s="7">
        <v>2025</v>
      </c>
      <c r="C19" s="7">
        <v>3</v>
      </c>
      <c r="D19" t="s">
        <v>6</v>
      </c>
      <c r="E19" s="3">
        <v>0.68</v>
      </c>
    </row>
    <row r="20" spans="1:5" x14ac:dyDescent="0.35">
      <c r="A20" t="s">
        <v>5</v>
      </c>
      <c r="B20" s="7">
        <v>2025</v>
      </c>
      <c r="C20" s="7">
        <v>4</v>
      </c>
      <c r="D20" t="s">
        <v>6</v>
      </c>
      <c r="E20" s="3">
        <v>0.68</v>
      </c>
    </row>
    <row r="21" spans="1:5" x14ac:dyDescent="0.35">
      <c r="A21" t="s">
        <v>7</v>
      </c>
      <c r="B21" s="7">
        <v>2025</v>
      </c>
      <c r="C21" s="7">
        <v>4</v>
      </c>
      <c r="D21" t="s">
        <v>6</v>
      </c>
      <c r="E21" s="3">
        <v>0.68</v>
      </c>
    </row>
    <row r="22" spans="1:5" x14ac:dyDescent="0.35">
      <c r="A22" t="s">
        <v>8</v>
      </c>
      <c r="B22" s="7">
        <v>2025</v>
      </c>
      <c r="C22" s="7">
        <v>4</v>
      </c>
      <c r="D22" t="s">
        <v>6</v>
      </c>
      <c r="E22" s="3">
        <v>0.68</v>
      </c>
    </row>
    <row r="23" spans="1:5" x14ac:dyDescent="0.35">
      <c r="A23" t="s">
        <v>9</v>
      </c>
      <c r="B23" s="7">
        <v>2025</v>
      </c>
      <c r="C23" s="7">
        <v>4</v>
      </c>
      <c r="D23" t="s">
        <v>6</v>
      </c>
      <c r="E23" s="3">
        <v>0.68</v>
      </c>
    </row>
    <row r="24" spans="1:5" x14ac:dyDescent="0.35">
      <c r="A24" t="s">
        <v>10</v>
      </c>
      <c r="B24" s="7">
        <v>2025</v>
      </c>
      <c r="C24" s="7">
        <v>4</v>
      </c>
      <c r="D24" t="s">
        <v>6</v>
      </c>
      <c r="E24" s="3">
        <v>0.68</v>
      </c>
    </row>
    <row r="25" spans="1:5" x14ac:dyDescent="0.35">
      <c r="A25" t="s">
        <v>11</v>
      </c>
      <c r="B25" s="7">
        <v>2025</v>
      </c>
      <c r="C25" s="7">
        <v>4</v>
      </c>
      <c r="D25" t="s">
        <v>6</v>
      </c>
      <c r="E25" s="3">
        <v>0.68</v>
      </c>
    </row>
    <row r="26" spans="1:5" x14ac:dyDescent="0.35">
      <c r="A26" t="s">
        <v>5</v>
      </c>
      <c r="B26" s="7">
        <v>2025</v>
      </c>
      <c r="C26" s="7">
        <v>5</v>
      </c>
      <c r="D26" t="s">
        <v>6</v>
      </c>
      <c r="E26" s="3">
        <v>0.68</v>
      </c>
    </row>
    <row r="27" spans="1:5" x14ac:dyDescent="0.35">
      <c r="A27" t="s">
        <v>7</v>
      </c>
      <c r="B27" s="7">
        <v>2025</v>
      </c>
      <c r="C27" s="7">
        <v>5</v>
      </c>
      <c r="D27" t="s">
        <v>6</v>
      </c>
      <c r="E27" s="3">
        <v>0.68</v>
      </c>
    </row>
    <row r="28" spans="1:5" x14ac:dyDescent="0.35">
      <c r="A28" t="s">
        <v>8</v>
      </c>
      <c r="B28" s="7">
        <v>2025</v>
      </c>
      <c r="C28" s="7">
        <v>5</v>
      </c>
      <c r="D28" t="s">
        <v>6</v>
      </c>
      <c r="E28" s="3">
        <v>0.68</v>
      </c>
    </row>
    <row r="29" spans="1:5" x14ac:dyDescent="0.35">
      <c r="A29" t="s">
        <v>9</v>
      </c>
      <c r="B29" s="7">
        <v>2025</v>
      </c>
      <c r="C29" s="7">
        <v>5</v>
      </c>
      <c r="D29" t="s">
        <v>6</v>
      </c>
      <c r="E29" s="3">
        <v>0.68</v>
      </c>
    </row>
    <row r="30" spans="1:5" x14ac:dyDescent="0.35">
      <c r="A30" t="s">
        <v>10</v>
      </c>
      <c r="B30" s="7">
        <v>2025</v>
      </c>
      <c r="C30" s="7">
        <v>5</v>
      </c>
      <c r="D30" t="s">
        <v>6</v>
      </c>
      <c r="E30" s="3">
        <v>0.68</v>
      </c>
    </row>
    <row r="31" spans="1:5" x14ac:dyDescent="0.35">
      <c r="A31" t="s">
        <v>11</v>
      </c>
      <c r="B31" s="7">
        <v>2025</v>
      </c>
      <c r="C31" s="7">
        <v>5</v>
      </c>
      <c r="D31" t="s">
        <v>6</v>
      </c>
      <c r="E31" s="3">
        <v>0.68</v>
      </c>
    </row>
    <row r="32" spans="1:5" x14ac:dyDescent="0.35">
      <c r="A32" t="s">
        <v>5</v>
      </c>
      <c r="B32" s="7">
        <v>2025</v>
      </c>
      <c r="C32" s="7">
        <v>6</v>
      </c>
      <c r="D32" t="s">
        <v>6</v>
      </c>
      <c r="E32" s="3">
        <v>0.68</v>
      </c>
    </row>
    <row r="33" spans="1:5" x14ac:dyDescent="0.35">
      <c r="A33" t="s">
        <v>7</v>
      </c>
      <c r="B33" s="7">
        <v>2025</v>
      </c>
      <c r="C33" s="7">
        <v>6</v>
      </c>
      <c r="D33" t="s">
        <v>6</v>
      </c>
      <c r="E33" s="3">
        <v>0.68</v>
      </c>
    </row>
    <row r="34" spans="1:5" x14ac:dyDescent="0.35">
      <c r="A34" t="s">
        <v>8</v>
      </c>
      <c r="B34" s="7">
        <v>2025</v>
      </c>
      <c r="C34" s="7">
        <v>6</v>
      </c>
      <c r="D34" t="s">
        <v>6</v>
      </c>
      <c r="E34" s="3">
        <v>0.68</v>
      </c>
    </row>
    <row r="35" spans="1:5" x14ac:dyDescent="0.35">
      <c r="A35" t="s">
        <v>9</v>
      </c>
      <c r="B35" s="7">
        <v>2025</v>
      </c>
      <c r="C35" s="7">
        <v>6</v>
      </c>
      <c r="D35" t="s">
        <v>6</v>
      </c>
      <c r="E35" s="3">
        <v>0.68</v>
      </c>
    </row>
    <row r="36" spans="1:5" x14ac:dyDescent="0.35">
      <c r="A36" t="s">
        <v>10</v>
      </c>
      <c r="B36" s="7">
        <v>2025</v>
      </c>
      <c r="C36" s="7">
        <v>6</v>
      </c>
      <c r="D36" t="s">
        <v>6</v>
      </c>
      <c r="E36" s="3">
        <v>0.68</v>
      </c>
    </row>
    <row r="37" spans="1:5" x14ac:dyDescent="0.35">
      <c r="A37" t="s">
        <v>11</v>
      </c>
      <c r="B37" s="7">
        <v>2025</v>
      </c>
      <c r="C37" s="7">
        <v>6</v>
      </c>
      <c r="D37" t="s">
        <v>6</v>
      </c>
      <c r="E37" s="3">
        <v>0.68</v>
      </c>
    </row>
    <row r="38" spans="1:5" x14ac:dyDescent="0.35">
      <c r="A38" t="s">
        <v>5</v>
      </c>
      <c r="B38" s="7">
        <v>2025</v>
      </c>
      <c r="C38" s="7">
        <v>7</v>
      </c>
      <c r="D38" t="s">
        <v>6</v>
      </c>
      <c r="E38" s="3">
        <v>0.68</v>
      </c>
    </row>
    <row r="39" spans="1:5" x14ac:dyDescent="0.35">
      <c r="A39" t="s">
        <v>7</v>
      </c>
      <c r="B39" s="7">
        <v>2025</v>
      </c>
      <c r="C39" s="7">
        <v>7</v>
      </c>
      <c r="D39" t="s">
        <v>6</v>
      </c>
      <c r="E39" s="3">
        <v>0.68</v>
      </c>
    </row>
    <row r="40" spans="1:5" x14ac:dyDescent="0.35">
      <c r="A40" t="s">
        <v>8</v>
      </c>
      <c r="B40" s="7">
        <v>2025</v>
      </c>
      <c r="C40" s="7">
        <v>7</v>
      </c>
      <c r="D40" t="s">
        <v>6</v>
      </c>
      <c r="E40" s="3">
        <v>0.68</v>
      </c>
    </row>
    <row r="41" spans="1:5" x14ac:dyDescent="0.35">
      <c r="A41" t="s">
        <v>9</v>
      </c>
      <c r="B41" s="7">
        <v>2025</v>
      </c>
      <c r="C41" s="7">
        <v>7</v>
      </c>
      <c r="D41" t="s">
        <v>6</v>
      </c>
      <c r="E41" s="3">
        <v>0.68</v>
      </c>
    </row>
    <row r="42" spans="1:5" x14ac:dyDescent="0.35">
      <c r="A42" t="s">
        <v>10</v>
      </c>
      <c r="B42" s="7">
        <v>2025</v>
      </c>
      <c r="C42" s="7">
        <v>7</v>
      </c>
      <c r="D42" t="s">
        <v>6</v>
      </c>
      <c r="E42" s="3">
        <v>0.68</v>
      </c>
    </row>
    <row r="43" spans="1:5" x14ac:dyDescent="0.35">
      <c r="A43" t="s">
        <v>11</v>
      </c>
      <c r="B43" s="7">
        <v>2025</v>
      </c>
      <c r="C43" s="7">
        <v>7</v>
      </c>
      <c r="D43" t="s">
        <v>6</v>
      </c>
      <c r="E43" s="3">
        <v>0.68</v>
      </c>
    </row>
    <row r="44" spans="1:5" x14ac:dyDescent="0.35">
      <c r="A44" t="s">
        <v>5</v>
      </c>
      <c r="B44" s="7">
        <v>2025</v>
      </c>
      <c r="C44" s="7">
        <v>8</v>
      </c>
      <c r="D44" t="s">
        <v>6</v>
      </c>
      <c r="E44" s="3">
        <v>0.68</v>
      </c>
    </row>
    <row r="45" spans="1:5" x14ac:dyDescent="0.35">
      <c r="A45" t="s">
        <v>7</v>
      </c>
      <c r="B45" s="7">
        <v>2025</v>
      </c>
      <c r="C45" s="7">
        <v>8</v>
      </c>
      <c r="D45" t="s">
        <v>6</v>
      </c>
      <c r="E45" s="3">
        <v>0.68</v>
      </c>
    </row>
    <row r="46" spans="1:5" x14ac:dyDescent="0.35">
      <c r="A46" t="s">
        <v>8</v>
      </c>
      <c r="B46" s="7">
        <v>2025</v>
      </c>
      <c r="C46" s="7">
        <v>8</v>
      </c>
      <c r="D46" t="s">
        <v>6</v>
      </c>
      <c r="E46" s="3">
        <v>0.68</v>
      </c>
    </row>
    <row r="47" spans="1:5" x14ac:dyDescent="0.35">
      <c r="A47" t="s">
        <v>9</v>
      </c>
      <c r="B47" s="7">
        <v>2025</v>
      </c>
      <c r="C47" s="7">
        <v>8</v>
      </c>
      <c r="D47" t="s">
        <v>6</v>
      </c>
      <c r="E47" s="3">
        <v>0.68</v>
      </c>
    </row>
    <row r="48" spans="1:5" x14ac:dyDescent="0.35">
      <c r="A48" t="s">
        <v>10</v>
      </c>
      <c r="B48" s="7">
        <v>2025</v>
      </c>
      <c r="C48" s="7">
        <v>8</v>
      </c>
      <c r="D48" t="s">
        <v>6</v>
      </c>
      <c r="E48" s="3">
        <v>0.68</v>
      </c>
    </row>
    <row r="49" spans="1:5" x14ac:dyDescent="0.35">
      <c r="A49" t="s">
        <v>11</v>
      </c>
      <c r="B49" s="7">
        <v>2025</v>
      </c>
      <c r="C49" s="7">
        <v>8</v>
      </c>
      <c r="D49" t="s">
        <v>6</v>
      </c>
      <c r="E49" s="3">
        <v>0.68</v>
      </c>
    </row>
    <row r="50" spans="1:5" x14ac:dyDescent="0.35">
      <c r="A50" t="s">
        <v>5</v>
      </c>
      <c r="B50" s="7">
        <v>2025</v>
      </c>
      <c r="C50" s="7">
        <v>9</v>
      </c>
      <c r="D50" t="s">
        <v>6</v>
      </c>
      <c r="E50" s="3">
        <v>0.68</v>
      </c>
    </row>
    <row r="51" spans="1:5" x14ac:dyDescent="0.35">
      <c r="A51" t="s">
        <v>7</v>
      </c>
      <c r="B51" s="7">
        <v>2025</v>
      </c>
      <c r="C51" s="7">
        <v>9</v>
      </c>
      <c r="D51" t="s">
        <v>6</v>
      </c>
      <c r="E51" s="3">
        <v>0.68</v>
      </c>
    </row>
    <row r="52" spans="1:5" x14ac:dyDescent="0.35">
      <c r="A52" t="s">
        <v>8</v>
      </c>
      <c r="B52" s="7">
        <v>2025</v>
      </c>
      <c r="C52" s="7">
        <v>9</v>
      </c>
      <c r="D52" t="s">
        <v>6</v>
      </c>
      <c r="E52" s="3">
        <v>0.68</v>
      </c>
    </row>
    <row r="53" spans="1:5" x14ac:dyDescent="0.35">
      <c r="A53" t="s">
        <v>9</v>
      </c>
      <c r="B53" s="7">
        <v>2025</v>
      </c>
      <c r="C53" s="7">
        <v>9</v>
      </c>
      <c r="D53" t="s">
        <v>6</v>
      </c>
      <c r="E53" s="3">
        <v>0.68</v>
      </c>
    </row>
    <row r="54" spans="1:5" x14ac:dyDescent="0.35">
      <c r="A54" t="s">
        <v>10</v>
      </c>
      <c r="B54" s="7">
        <v>2025</v>
      </c>
      <c r="C54" s="7">
        <v>9</v>
      </c>
      <c r="D54" t="s">
        <v>6</v>
      </c>
      <c r="E54" s="3">
        <v>0.68</v>
      </c>
    </row>
    <row r="55" spans="1:5" x14ac:dyDescent="0.35">
      <c r="A55" t="s">
        <v>11</v>
      </c>
      <c r="B55" s="7">
        <v>2025</v>
      </c>
      <c r="C55" s="7">
        <v>9</v>
      </c>
      <c r="D55" t="s">
        <v>6</v>
      </c>
      <c r="E55" s="3">
        <v>0.68</v>
      </c>
    </row>
    <row r="56" spans="1:5" x14ac:dyDescent="0.35">
      <c r="A56" t="s">
        <v>5</v>
      </c>
      <c r="B56" s="7">
        <v>2025</v>
      </c>
      <c r="C56" s="7">
        <v>1</v>
      </c>
      <c r="D56" t="s">
        <v>12</v>
      </c>
      <c r="E56" s="8"/>
    </row>
    <row r="57" spans="1:5" x14ac:dyDescent="0.35">
      <c r="A57" t="s">
        <v>7</v>
      </c>
      <c r="B57" s="7">
        <v>2025</v>
      </c>
      <c r="C57" s="7">
        <v>1</v>
      </c>
      <c r="D57" t="s">
        <v>12</v>
      </c>
      <c r="E57" s="8"/>
    </row>
    <row r="58" spans="1:5" x14ac:dyDescent="0.35">
      <c r="A58" t="s">
        <v>8</v>
      </c>
      <c r="B58" s="7">
        <v>2025</v>
      </c>
      <c r="C58" s="7">
        <v>1</v>
      </c>
      <c r="D58" t="s">
        <v>12</v>
      </c>
      <c r="E58" s="8"/>
    </row>
    <row r="59" spans="1:5" x14ac:dyDescent="0.35">
      <c r="A59" t="s">
        <v>9</v>
      </c>
      <c r="B59" s="7">
        <v>2025</v>
      </c>
      <c r="C59" s="7">
        <v>1</v>
      </c>
      <c r="D59" t="s">
        <v>12</v>
      </c>
      <c r="E59" s="8"/>
    </row>
    <row r="60" spans="1:5" x14ac:dyDescent="0.35">
      <c r="A60" t="s">
        <v>10</v>
      </c>
      <c r="B60" s="7">
        <v>2025</v>
      </c>
      <c r="C60" s="7">
        <v>1</v>
      </c>
      <c r="D60" t="s">
        <v>12</v>
      </c>
    </row>
    <row r="61" spans="1:5" x14ac:dyDescent="0.35">
      <c r="A61" t="s">
        <v>11</v>
      </c>
      <c r="B61" s="7">
        <v>2025</v>
      </c>
      <c r="C61" s="7">
        <v>1</v>
      </c>
      <c r="D61" t="s">
        <v>12</v>
      </c>
    </row>
    <row r="62" spans="1:5" x14ac:dyDescent="0.35">
      <c r="A62" t="s">
        <v>5</v>
      </c>
      <c r="B62" s="7">
        <v>2025</v>
      </c>
      <c r="C62" s="7">
        <v>2</v>
      </c>
      <c r="D62" t="s">
        <v>12</v>
      </c>
    </row>
    <row r="63" spans="1:5" x14ac:dyDescent="0.35">
      <c r="A63" t="s">
        <v>7</v>
      </c>
      <c r="B63" s="7">
        <v>2025</v>
      </c>
      <c r="C63" s="7">
        <v>2</v>
      </c>
      <c r="D63" t="s">
        <v>12</v>
      </c>
    </row>
    <row r="64" spans="1:5" x14ac:dyDescent="0.35">
      <c r="A64" t="s">
        <v>8</v>
      </c>
      <c r="B64" s="7">
        <v>2025</v>
      </c>
      <c r="C64" s="7">
        <v>2</v>
      </c>
      <c r="D64" t="s">
        <v>12</v>
      </c>
    </row>
    <row r="65" spans="1:4" x14ac:dyDescent="0.35">
      <c r="A65" t="s">
        <v>9</v>
      </c>
      <c r="B65" s="7">
        <v>2025</v>
      </c>
      <c r="C65" s="7">
        <v>2</v>
      </c>
      <c r="D65" t="s">
        <v>12</v>
      </c>
    </row>
    <row r="66" spans="1:4" x14ac:dyDescent="0.35">
      <c r="A66" t="s">
        <v>10</v>
      </c>
      <c r="B66" s="7">
        <v>2025</v>
      </c>
      <c r="C66" s="7">
        <v>2</v>
      </c>
      <c r="D66" t="s">
        <v>12</v>
      </c>
    </row>
    <row r="67" spans="1:4" x14ac:dyDescent="0.35">
      <c r="A67" t="s">
        <v>11</v>
      </c>
      <c r="B67" s="7">
        <v>2025</v>
      </c>
      <c r="C67" s="7">
        <v>2</v>
      </c>
      <c r="D67" t="s">
        <v>12</v>
      </c>
    </row>
    <row r="68" spans="1:4" x14ac:dyDescent="0.35">
      <c r="A68" t="s">
        <v>5</v>
      </c>
      <c r="B68" s="7">
        <v>2025</v>
      </c>
      <c r="C68" s="7">
        <v>3</v>
      </c>
      <c r="D68" t="s">
        <v>12</v>
      </c>
    </row>
    <row r="69" spans="1:4" x14ac:dyDescent="0.35">
      <c r="A69" t="s">
        <v>7</v>
      </c>
      <c r="B69" s="7">
        <v>2025</v>
      </c>
      <c r="C69" s="7">
        <v>3</v>
      </c>
      <c r="D69" t="s">
        <v>12</v>
      </c>
    </row>
    <row r="70" spans="1:4" x14ac:dyDescent="0.35">
      <c r="A70" t="s">
        <v>8</v>
      </c>
      <c r="B70" s="7">
        <v>2025</v>
      </c>
      <c r="C70" s="7">
        <v>3</v>
      </c>
      <c r="D70" t="s">
        <v>12</v>
      </c>
    </row>
    <row r="71" spans="1:4" x14ac:dyDescent="0.35">
      <c r="A71" t="s">
        <v>9</v>
      </c>
      <c r="B71" s="7">
        <v>2025</v>
      </c>
      <c r="C71" s="7">
        <v>3</v>
      </c>
      <c r="D71" t="s">
        <v>12</v>
      </c>
    </row>
    <row r="72" spans="1:4" x14ac:dyDescent="0.35">
      <c r="A72" t="s">
        <v>10</v>
      </c>
      <c r="B72" s="7">
        <v>2025</v>
      </c>
      <c r="C72" s="7">
        <v>3</v>
      </c>
      <c r="D72" t="s">
        <v>12</v>
      </c>
    </row>
    <row r="73" spans="1:4" x14ac:dyDescent="0.35">
      <c r="A73" t="s">
        <v>11</v>
      </c>
      <c r="B73" s="7">
        <v>2025</v>
      </c>
      <c r="C73" s="7">
        <v>3</v>
      </c>
      <c r="D73" t="s">
        <v>12</v>
      </c>
    </row>
    <row r="74" spans="1:4" x14ac:dyDescent="0.35">
      <c r="A74" t="s">
        <v>5</v>
      </c>
      <c r="B74" s="7">
        <v>2025</v>
      </c>
      <c r="C74" s="7">
        <v>4</v>
      </c>
      <c r="D74" t="s">
        <v>12</v>
      </c>
    </row>
    <row r="75" spans="1:4" x14ac:dyDescent="0.35">
      <c r="A75" t="s">
        <v>7</v>
      </c>
      <c r="B75" s="7">
        <v>2025</v>
      </c>
      <c r="C75" s="7">
        <v>4</v>
      </c>
      <c r="D75" t="s">
        <v>12</v>
      </c>
    </row>
    <row r="76" spans="1:4" x14ac:dyDescent="0.35">
      <c r="A76" t="s">
        <v>8</v>
      </c>
      <c r="B76" s="7">
        <v>2025</v>
      </c>
      <c r="C76" s="7">
        <v>4</v>
      </c>
      <c r="D76" t="s">
        <v>12</v>
      </c>
    </row>
    <row r="77" spans="1:4" x14ac:dyDescent="0.35">
      <c r="A77" t="s">
        <v>9</v>
      </c>
      <c r="B77" s="7">
        <v>2025</v>
      </c>
      <c r="C77" s="7">
        <v>4</v>
      </c>
      <c r="D77" t="s">
        <v>12</v>
      </c>
    </row>
    <row r="78" spans="1:4" x14ac:dyDescent="0.35">
      <c r="A78" t="s">
        <v>10</v>
      </c>
      <c r="B78" s="7">
        <v>2025</v>
      </c>
      <c r="C78" s="7">
        <v>4</v>
      </c>
      <c r="D78" t="s">
        <v>12</v>
      </c>
    </row>
    <row r="79" spans="1:4" x14ac:dyDescent="0.35">
      <c r="A79" t="s">
        <v>11</v>
      </c>
      <c r="B79" s="7">
        <v>2025</v>
      </c>
      <c r="C79" s="7">
        <v>4</v>
      </c>
      <c r="D79" t="s">
        <v>12</v>
      </c>
    </row>
    <row r="80" spans="1:4" x14ac:dyDescent="0.35">
      <c r="A80" t="s">
        <v>5</v>
      </c>
      <c r="B80" s="7">
        <v>2025</v>
      </c>
      <c r="C80" s="7">
        <v>5</v>
      </c>
      <c r="D80" t="s">
        <v>12</v>
      </c>
    </row>
    <row r="81" spans="1:4" x14ac:dyDescent="0.35">
      <c r="A81" t="s">
        <v>7</v>
      </c>
      <c r="B81" s="7">
        <v>2025</v>
      </c>
      <c r="C81" s="7">
        <v>5</v>
      </c>
      <c r="D81" t="s">
        <v>12</v>
      </c>
    </row>
    <row r="82" spans="1:4" x14ac:dyDescent="0.35">
      <c r="A82" t="s">
        <v>8</v>
      </c>
      <c r="B82" s="7">
        <v>2025</v>
      </c>
      <c r="C82" s="7">
        <v>5</v>
      </c>
      <c r="D82" t="s">
        <v>12</v>
      </c>
    </row>
    <row r="83" spans="1:4" x14ac:dyDescent="0.35">
      <c r="A83" t="s">
        <v>9</v>
      </c>
      <c r="B83" s="7">
        <v>2025</v>
      </c>
      <c r="C83" s="7">
        <v>5</v>
      </c>
      <c r="D83" t="s">
        <v>12</v>
      </c>
    </row>
    <row r="84" spans="1:4" x14ac:dyDescent="0.35">
      <c r="A84" t="s">
        <v>10</v>
      </c>
      <c r="B84" s="7">
        <v>2025</v>
      </c>
      <c r="C84" s="7">
        <v>5</v>
      </c>
      <c r="D84" t="s">
        <v>12</v>
      </c>
    </row>
    <row r="85" spans="1:4" x14ac:dyDescent="0.35">
      <c r="A85" t="s">
        <v>11</v>
      </c>
      <c r="B85" s="7">
        <v>2025</v>
      </c>
      <c r="C85" s="7">
        <v>5</v>
      </c>
      <c r="D85" t="s">
        <v>12</v>
      </c>
    </row>
    <row r="86" spans="1:4" x14ac:dyDescent="0.35">
      <c r="A86" t="s">
        <v>5</v>
      </c>
      <c r="B86" s="7">
        <v>2025</v>
      </c>
      <c r="C86" s="7">
        <v>6</v>
      </c>
      <c r="D86" t="s">
        <v>12</v>
      </c>
    </row>
    <row r="87" spans="1:4" x14ac:dyDescent="0.35">
      <c r="A87" t="s">
        <v>7</v>
      </c>
      <c r="B87" s="7">
        <v>2025</v>
      </c>
      <c r="C87" s="7">
        <v>6</v>
      </c>
      <c r="D87" t="s">
        <v>12</v>
      </c>
    </row>
    <row r="88" spans="1:4" x14ac:dyDescent="0.35">
      <c r="A88" t="s">
        <v>8</v>
      </c>
      <c r="B88" s="7">
        <v>2025</v>
      </c>
      <c r="C88" s="7">
        <v>6</v>
      </c>
      <c r="D88" t="s">
        <v>12</v>
      </c>
    </row>
    <row r="89" spans="1:4" x14ac:dyDescent="0.35">
      <c r="A89" t="s">
        <v>9</v>
      </c>
      <c r="B89" s="7">
        <v>2025</v>
      </c>
      <c r="C89" s="7">
        <v>6</v>
      </c>
      <c r="D89" t="s">
        <v>12</v>
      </c>
    </row>
    <row r="90" spans="1:4" x14ac:dyDescent="0.35">
      <c r="A90" t="s">
        <v>10</v>
      </c>
      <c r="B90" s="7">
        <v>2025</v>
      </c>
      <c r="C90" s="7">
        <v>6</v>
      </c>
      <c r="D90" t="s">
        <v>12</v>
      </c>
    </row>
    <row r="91" spans="1:4" x14ac:dyDescent="0.35">
      <c r="A91" t="s">
        <v>11</v>
      </c>
      <c r="B91" s="7">
        <v>2025</v>
      </c>
      <c r="C91" s="7">
        <v>6</v>
      </c>
      <c r="D91" t="s">
        <v>12</v>
      </c>
    </row>
    <row r="92" spans="1:4" x14ac:dyDescent="0.35">
      <c r="A92" t="s">
        <v>5</v>
      </c>
      <c r="B92" s="7">
        <v>2025</v>
      </c>
      <c r="C92" s="7">
        <v>7</v>
      </c>
      <c r="D92" t="s">
        <v>12</v>
      </c>
    </row>
    <row r="93" spans="1:4" x14ac:dyDescent="0.35">
      <c r="A93" t="s">
        <v>7</v>
      </c>
      <c r="B93" s="7">
        <v>2025</v>
      </c>
      <c r="C93" s="7">
        <v>7</v>
      </c>
      <c r="D93" t="s">
        <v>12</v>
      </c>
    </row>
    <row r="94" spans="1:4" x14ac:dyDescent="0.35">
      <c r="A94" t="s">
        <v>8</v>
      </c>
      <c r="B94" s="7">
        <v>2025</v>
      </c>
      <c r="C94" s="7">
        <v>7</v>
      </c>
      <c r="D94" t="s">
        <v>12</v>
      </c>
    </row>
    <row r="95" spans="1:4" x14ac:dyDescent="0.35">
      <c r="A95" t="s">
        <v>9</v>
      </c>
      <c r="B95" s="7">
        <v>2025</v>
      </c>
      <c r="C95" s="7">
        <v>7</v>
      </c>
      <c r="D95" t="s">
        <v>12</v>
      </c>
    </row>
    <row r="96" spans="1:4" x14ac:dyDescent="0.35">
      <c r="A96" t="s">
        <v>10</v>
      </c>
      <c r="B96" s="7">
        <v>2025</v>
      </c>
      <c r="C96" s="7">
        <v>7</v>
      </c>
      <c r="D96" t="s">
        <v>12</v>
      </c>
    </row>
    <row r="97" spans="1:5" x14ac:dyDescent="0.35">
      <c r="A97" t="s">
        <v>11</v>
      </c>
      <c r="B97" s="7">
        <v>2025</v>
      </c>
      <c r="C97" s="7">
        <v>7</v>
      </c>
      <c r="D97" t="s">
        <v>12</v>
      </c>
    </row>
    <row r="98" spans="1:5" x14ac:dyDescent="0.35">
      <c r="A98" t="s">
        <v>5</v>
      </c>
      <c r="B98" s="7">
        <v>2025</v>
      </c>
      <c r="C98" s="7">
        <v>8</v>
      </c>
      <c r="D98" t="s">
        <v>12</v>
      </c>
    </row>
    <row r="99" spans="1:5" x14ac:dyDescent="0.35">
      <c r="A99" t="s">
        <v>7</v>
      </c>
      <c r="B99" s="7">
        <v>2025</v>
      </c>
      <c r="C99" s="7">
        <v>8</v>
      </c>
      <c r="D99" t="s">
        <v>12</v>
      </c>
    </row>
    <row r="100" spans="1:5" x14ac:dyDescent="0.35">
      <c r="A100" t="s">
        <v>8</v>
      </c>
      <c r="B100" s="7">
        <v>2025</v>
      </c>
      <c r="C100" s="7">
        <v>8</v>
      </c>
      <c r="D100" t="s">
        <v>12</v>
      </c>
    </row>
    <row r="101" spans="1:5" x14ac:dyDescent="0.35">
      <c r="A101" t="s">
        <v>9</v>
      </c>
      <c r="B101" s="7">
        <v>2025</v>
      </c>
      <c r="C101" s="7">
        <v>8</v>
      </c>
      <c r="D101" t="s">
        <v>12</v>
      </c>
    </row>
    <row r="102" spans="1:5" x14ac:dyDescent="0.35">
      <c r="A102" t="s">
        <v>10</v>
      </c>
      <c r="B102" s="7">
        <v>2025</v>
      </c>
      <c r="C102" s="7">
        <v>8</v>
      </c>
      <c r="D102" t="s">
        <v>12</v>
      </c>
    </row>
    <row r="103" spans="1:5" x14ac:dyDescent="0.35">
      <c r="A103" t="s">
        <v>11</v>
      </c>
      <c r="B103" s="7">
        <v>2025</v>
      </c>
      <c r="C103" s="7">
        <v>8</v>
      </c>
      <c r="D103" t="s">
        <v>12</v>
      </c>
    </row>
    <row r="104" spans="1:5" x14ac:dyDescent="0.35">
      <c r="A104" t="s">
        <v>5</v>
      </c>
      <c r="B104" s="7">
        <v>2025</v>
      </c>
      <c r="C104" s="7">
        <v>1</v>
      </c>
      <c r="D104" t="s">
        <v>13</v>
      </c>
      <c r="E104" s="5">
        <v>0.7</v>
      </c>
    </row>
    <row r="105" spans="1:5" x14ac:dyDescent="0.35">
      <c r="A105" t="s">
        <v>7</v>
      </c>
      <c r="B105" s="7">
        <v>2025</v>
      </c>
      <c r="C105" s="7">
        <v>1</v>
      </c>
      <c r="D105" t="s">
        <v>13</v>
      </c>
      <c r="E105" s="5">
        <v>0.6</v>
      </c>
    </row>
    <row r="106" spans="1:5" x14ac:dyDescent="0.35">
      <c r="A106" t="s">
        <v>8</v>
      </c>
      <c r="B106" s="7">
        <v>2025</v>
      </c>
      <c r="C106" s="7">
        <v>1</v>
      </c>
      <c r="D106" t="s">
        <v>13</v>
      </c>
      <c r="E106" s="5">
        <v>0.6</v>
      </c>
    </row>
    <row r="107" spans="1:5" x14ac:dyDescent="0.35">
      <c r="A107" t="s">
        <v>9</v>
      </c>
      <c r="B107" s="7">
        <v>2025</v>
      </c>
      <c r="C107" s="7">
        <v>1</v>
      </c>
      <c r="D107" t="s">
        <v>13</v>
      </c>
      <c r="E107" s="5">
        <v>0.77</v>
      </c>
    </row>
    <row r="108" spans="1:5" x14ac:dyDescent="0.35">
      <c r="A108" t="s">
        <v>10</v>
      </c>
      <c r="B108" s="7">
        <v>2025</v>
      </c>
      <c r="C108" s="7">
        <v>1</v>
      </c>
      <c r="D108" t="s">
        <v>13</v>
      </c>
      <c r="E108" s="5">
        <v>0.6</v>
      </c>
    </row>
    <row r="109" spans="1:5" x14ac:dyDescent="0.35">
      <c r="A109" t="s">
        <v>11</v>
      </c>
      <c r="B109" s="7">
        <v>2025</v>
      </c>
      <c r="C109" s="7">
        <v>1</v>
      </c>
      <c r="D109" t="s">
        <v>13</v>
      </c>
      <c r="E109" s="5">
        <v>0.67</v>
      </c>
    </row>
    <row r="110" spans="1:5" x14ac:dyDescent="0.35">
      <c r="A110" t="s">
        <v>5</v>
      </c>
      <c r="B110" s="7">
        <v>2025</v>
      </c>
      <c r="C110" s="7">
        <v>2</v>
      </c>
      <c r="D110" t="s">
        <v>13</v>
      </c>
      <c r="E110" s="5">
        <v>0.7</v>
      </c>
    </row>
    <row r="111" spans="1:5" x14ac:dyDescent="0.35">
      <c r="A111" t="s">
        <v>7</v>
      </c>
      <c r="B111" s="7">
        <v>2025</v>
      </c>
      <c r="C111" s="7">
        <v>2</v>
      </c>
      <c r="D111" t="s">
        <v>13</v>
      </c>
      <c r="E111" s="5">
        <v>0.6</v>
      </c>
    </row>
    <row r="112" spans="1:5" x14ac:dyDescent="0.35">
      <c r="A112" t="s">
        <v>8</v>
      </c>
      <c r="B112" s="7">
        <v>2025</v>
      </c>
      <c r="C112" s="7">
        <v>2</v>
      </c>
      <c r="D112" t="s">
        <v>13</v>
      </c>
      <c r="E112" s="5">
        <v>0.6</v>
      </c>
    </row>
    <row r="113" spans="1:5" x14ac:dyDescent="0.35">
      <c r="A113" t="s">
        <v>9</v>
      </c>
      <c r="B113" s="7">
        <v>2025</v>
      </c>
      <c r="C113" s="7">
        <v>2</v>
      </c>
      <c r="D113" t="s">
        <v>13</v>
      </c>
      <c r="E113" s="5">
        <v>0.77</v>
      </c>
    </row>
    <row r="114" spans="1:5" x14ac:dyDescent="0.35">
      <c r="A114" t="s">
        <v>10</v>
      </c>
      <c r="B114" s="7">
        <v>2025</v>
      </c>
      <c r="C114" s="7">
        <v>2</v>
      </c>
      <c r="D114" t="s">
        <v>13</v>
      </c>
      <c r="E114" s="5">
        <v>0.6</v>
      </c>
    </row>
    <row r="115" spans="1:5" x14ac:dyDescent="0.35">
      <c r="A115" t="s">
        <v>11</v>
      </c>
      <c r="B115" s="7">
        <v>2025</v>
      </c>
      <c r="C115" s="7">
        <v>2</v>
      </c>
      <c r="D115" t="s">
        <v>13</v>
      </c>
      <c r="E115" s="5">
        <v>0.67</v>
      </c>
    </row>
    <row r="116" spans="1:5" x14ac:dyDescent="0.35">
      <c r="A116" t="s">
        <v>5</v>
      </c>
      <c r="B116" s="7">
        <v>2025</v>
      </c>
      <c r="C116" s="7">
        <v>3</v>
      </c>
      <c r="D116" t="s">
        <v>13</v>
      </c>
      <c r="E116" s="5">
        <v>0.7</v>
      </c>
    </row>
    <row r="117" spans="1:5" x14ac:dyDescent="0.35">
      <c r="A117" t="s">
        <v>7</v>
      </c>
      <c r="B117" s="7">
        <v>2025</v>
      </c>
      <c r="C117" s="7">
        <v>3</v>
      </c>
      <c r="D117" t="s">
        <v>13</v>
      </c>
      <c r="E117" s="5">
        <v>0.6</v>
      </c>
    </row>
    <row r="118" spans="1:5" x14ac:dyDescent="0.35">
      <c r="A118" t="s">
        <v>8</v>
      </c>
      <c r="B118" s="7">
        <v>2025</v>
      </c>
      <c r="C118" s="7">
        <v>3</v>
      </c>
      <c r="D118" t="s">
        <v>13</v>
      </c>
      <c r="E118" s="5">
        <v>0.6</v>
      </c>
    </row>
    <row r="119" spans="1:5" x14ac:dyDescent="0.35">
      <c r="A119" t="s">
        <v>9</v>
      </c>
      <c r="B119" s="7">
        <v>2025</v>
      </c>
      <c r="C119" s="7">
        <v>3</v>
      </c>
      <c r="D119" t="s">
        <v>13</v>
      </c>
      <c r="E119" s="5">
        <v>0.77</v>
      </c>
    </row>
    <row r="120" spans="1:5" x14ac:dyDescent="0.35">
      <c r="A120" t="s">
        <v>10</v>
      </c>
      <c r="B120" s="7">
        <v>2025</v>
      </c>
      <c r="C120" s="7">
        <v>3</v>
      </c>
      <c r="D120" t="s">
        <v>13</v>
      </c>
      <c r="E120" s="5">
        <v>0.6</v>
      </c>
    </row>
    <row r="121" spans="1:5" x14ac:dyDescent="0.35">
      <c r="A121" t="s">
        <v>11</v>
      </c>
      <c r="B121" s="7">
        <v>2025</v>
      </c>
      <c r="C121" s="7">
        <v>3</v>
      </c>
      <c r="D121" t="s">
        <v>13</v>
      </c>
      <c r="E121" s="5">
        <v>0.67</v>
      </c>
    </row>
    <row r="122" spans="1:5" x14ac:dyDescent="0.35">
      <c r="A122" t="s">
        <v>5</v>
      </c>
      <c r="B122" s="7">
        <v>2025</v>
      </c>
      <c r="C122" s="7">
        <v>4</v>
      </c>
      <c r="D122" t="s">
        <v>13</v>
      </c>
      <c r="E122" s="5">
        <v>0.7</v>
      </c>
    </row>
    <row r="123" spans="1:5" x14ac:dyDescent="0.35">
      <c r="A123" t="s">
        <v>7</v>
      </c>
      <c r="B123" s="7">
        <v>2025</v>
      </c>
      <c r="C123" s="7">
        <v>4</v>
      </c>
      <c r="D123" t="s">
        <v>13</v>
      </c>
      <c r="E123" s="5">
        <v>0.6</v>
      </c>
    </row>
    <row r="124" spans="1:5" x14ac:dyDescent="0.35">
      <c r="A124" t="s">
        <v>8</v>
      </c>
      <c r="B124" s="7">
        <v>2025</v>
      </c>
      <c r="C124" s="7">
        <v>4</v>
      </c>
      <c r="D124" t="s">
        <v>13</v>
      </c>
      <c r="E124" s="5">
        <v>0.6</v>
      </c>
    </row>
    <row r="125" spans="1:5" x14ac:dyDescent="0.35">
      <c r="A125" t="s">
        <v>9</v>
      </c>
      <c r="B125" s="7">
        <v>2025</v>
      </c>
      <c r="C125" s="7">
        <v>4</v>
      </c>
      <c r="D125" t="s">
        <v>13</v>
      </c>
      <c r="E125" s="5">
        <v>0.77</v>
      </c>
    </row>
    <row r="126" spans="1:5" x14ac:dyDescent="0.35">
      <c r="A126" t="s">
        <v>10</v>
      </c>
      <c r="B126" s="7">
        <v>2025</v>
      </c>
      <c r="C126" s="7">
        <v>4</v>
      </c>
      <c r="D126" t="s">
        <v>13</v>
      </c>
      <c r="E126" s="5">
        <v>0.6</v>
      </c>
    </row>
    <row r="127" spans="1:5" x14ac:dyDescent="0.35">
      <c r="A127" t="s">
        <v>11</v>
      </c>
      <c r="B127" s="7">
        <v>2025</v>
      </c>
      <c r="C127" s="7">
        <v>4</v>
      </c>
      <c r="D127" t="s">
        <v>13</v>
      </c>
      <c r="E127" s="5">
        <v>0.67</v>
      </c>
    </row>
    <row r="128" spans="1:5" x14ac:dyDescent="0.35">
      <c r="A128" t="s">
        <v>5</v>
      </c>
      <c r="B128" s="7">
        <v>2025</v>
      </c>
      <c r="C128" s="7">
        <v>5</v>
      </c>
      <c r="D128" t="s">
        <v>13</v>
      </c>
      <c r="E128" s="5">
        <v>0.7</v>
      </c>
    </row>
    <row r="129" spans="1:5" x14ac:dyDescent="0.35">
      <c r="A129" t="s">
        <v>7</v>
      </c>
      <c r="B129" s="7">
        <v>2025</v>
      </c>
      <c r="C129" s="7">
        <v>5</v>
      </c>
      <c r="D129" t="s">
        <v>13</v>
      </c>
      <c r="E129" s="5">
        <v>0.6</v>
      </c>
    </row>
    <row r="130" spans="1:5" x14ac:dyDescent="0.35">
      <c r="A130" t="s">
        <v>8</v>
      </c>
      <c r="B130" s="7">
        <v>2025</v>
      </c>
      <c r="C130" s="7">
        <v>5</v>
      </c>
      <c r="D130" t="s">
        <v>13</v>
      </c>
      <c r="E130" s="5">
        <v>0.6</v>
      </c>
    </row>
    <row r="131" spans="1:5" x14ac:dyDescent="0.35">
      <c r="A131" t="s">
        <v>9</v>
      </c>
      <c r="B131" s="7">
        <v>2025</v>
      </c>
      <c r="C131" s="7">
        <v>5</v>
      </c>
      <c r="D131" t="s">
        <v>13</v>
      </c>
      <c r="E131" s="5">
        <v>0.77</v>
      </c>
    </row>
    <row r="132" spans="1:5" x14ac:dyDescent="0.35">
      <c r="A132" t="s">
        <v>10</v>
      </c>
      <c r="B132" s="7">
        <v>2025</v>
      </c>
      <c r="C132" s="7">
        <v>5</v>
      </c>
      <c r="D132" t="s">
        <v>13</v>
      </c>
      <c r="E132" s="5">
        <v>0.6</v>
      </c>
    </row>
    <row r="133" spans="1:5" x14ac:dyDescent="0.35">
      <c r="A133" t="s">
        <v>11</v>
      </c>
      <c r="B133" s="7">
        <v>2025</v>
      </c>
      <c r="C133" s="7">
        <v>5</v>
      </c>
      <c r="D133" t="s">
        <v>13</v>
      </c>
      <c r="E133" s="5">
        <v>0.67</v>
      </c>
    </row>
    <row r="134" spans="1:5" x14ac:dyDescent="0.35">
      <c r="A134" t="s">
        <v>5</v>
      </c>
      <c r="B134" s="7">
        <v>2025</v>
      </c>
      <c r="C134" s="7">
        <v>6</v>
      </c>
      <c r="D134" t="s">
        <v>13</v>
      </c>
      <c r="E134" s="5">
        <v>0.7</v>
      </c>
    </row>
    <row r="135" spans="1:5" x14ac:dyDescent="0.35">
      <c r="A135" t="s">
        <v>7</v>
      </c>
      <c r="B135" s="7">
        <v>2025</v>
      </c>
      <c r="C135" s="7">
        <v>6</v>
      </c>
      <c r="D135" t="s">
        <v>13</v>
      </c>
      <c r="E135" s="5">
        <v>0.6</v>
      </c>
    </row>
    <row r="136" spans="1:5" x14ac:dyDescent="0.35">
      <c r="A136" t="s">
        <v>8</v>
      </c>
      <c r="B136" s="7">
        <v>2025</v>
      </c>
      <c r="C136" s="7">
        <v>6</v>
      </c>
      <c r="D136" t="s">
        <v>13</v>
      </c>
      <c r="E136" s="5">
        <v>0.6</v>
      </c>
    </row>
    <row r="137" spans="1:5" x14ac:dyDescent="0.35">
      <c r="A137" t="s">
        <v>9</v>
      </c>
      <c r="B137" s="7">
        <v>2025</v>
      </c>
      <c r="C137" s="7">
        <v>6</v>
      </c>
      <c r="D137" t="s">
        <v>13</v>
      </c>
      <c r="E137" s="5">
        <v>0.77</v>
      </c>
    </row>
    <row r="138" spans="1:5" x14ac:dyDescent="0.35">
      <c r="A138" t="s">
        <v>10</v>
      </c>
      <c r="B138" s="7">
        <v>2025</v>
      </c>
      <c r="C138" s="7">
        <v>6</v>
      </c>
      <c r="D138" t="s">
        <v>13</v>
      </c>
      <c r="E138" s="5">
        <v>0.6</v>
      </c>
    </row>
    <row r="139" spans="1:5" x14ac:dyDescent="0.35">
      <c r="A139" t="s">
        <v>11</v>
      </c>
      <c r="B139" s="7">
        <v>2025</v>
      </c>
      <c r="C139" s="7">
        <v>6</v>
      </c>
      <c r="D139" t="s">
        <v>13</v>
      </c>
      <c r="E139" s="5">
        <v>0.67</v>
      </c>
    </row>
    <row r="140" spans="1:5" x14ac:dyDescent="0.35">
      <c r="A140" t="s">
        <v>5</v>
      </c>
      <c r="B140" s="7">
        <v>2025</v>
      </c>
      <c r="C140" s="7">
        <v>7</v>
      </c>
      <c r="D140" t="s">
        <v>13</v>
      </c>
      <c r="E140" s="5">
        <v>0.7</v>
      </c>
    </row>
    <row r="141" spans="1:5" x14ac:dyDescent="0.35">
      <c r="A141" t="s">
        <v>7</v>
      </c>
      <c r="B141" s="7">
        <v>2025</v>
      </c>
      <c r="C141" s="7">
        <v>7</v>
      </c>
      <c r="D141" t="s">
        <v>13</v>
      </c>
      <c r="E141" s="5">
        <v>0.6</v>
      </c>
    </row>
    <row r="142" spans="1:5" x14ac:dyDescent="0.35">
      <c r="A142" t="s">
        <v>8</v>
      </c>
      <c r="B142" s="7">
        <v>2025</v>
      </c>
      <c r="C142" s="7">
        <v>7</v>
      </c>
      <c r="D142" t="s">
        <v>13</v>
      </c>
      <c r="E142" s="5">
        <v>0.6</v>
      </c>
    </row>
    <row r="143" spans="1:5" x14ac:dyDescent="0.35">
      <c r="A143" t="s">
        <v>9</v>
      </c>
      <c r="B143" s="7">
        <v>2025</v>
      </c>
      <c r="C143" s="7">
        <v>7</v>
      </c>
      <c r="D143" t="s">
        <v>13</v>
      </c>
      <c r="E143" s="5">
        <v>0.77</v>
      </c>
    </row>
    <row r="144" spans="1:5" x14ac:dyDescent="0.35">
      <c r="A144" t="s">
        <v>10</v>
      </c>
      <c r="B144" s="7">
        <v>2025</v>
      </c>
      <c r="C144" s="7">
        <v>7</v>
      </c>
      <c r="D144" t="s">
        <v>13</v>
      </c>
      <c r="E144" s="5">
        <v>0.6</v>
      </c>
    </row>
    <row r="145" spans="1:5" x14ac:dyDescent="0.35">
      <c r="A145" t="s">
        <v>11</v>
      </c>
      <c r="B145" s="7">
        <v>2025</v>
      </c>
      <c r="C145" s="7">
        <v>7</v>
      </c>
      <c r="D145" t="s">
        <v>13</v>
      </c>
      <c r="E145" s="5">
        <v>0.67</v>
      </c>
    </row>
    <row r="146" spans="1:5" x14ac:dyDescent="0.35">
      <c r="A146" t="s">
        <v>5</v>
      </c>
      <c r="B146" s="7">
        <v>2025</v>
      </c>
      <c r="C146" s="7">
        <v>8</v>
      </c>
      <c r="D146" t="s">
        <v>13</v>
      </c>
      <c r="E146" s="5">
        <v>0.7</v>
      </c>
    </row>
    <row r="147" spans="1:5" x14ac:dyDescent="0.35">
      <c r="A147" t="s">
        <v>7</v>
      </c>
      <c r="B147" s="7">
        <v>2025</v>
      </c>
      <c r="C147" s="7">
        <v>8</v>
      </c>
      <c r="D147" t="s">
        <v>13</v>
      </c>
      <c r="E147" s="5">
        <v>0.6</v>
      </c>
    </row>
    <row r="148" spans="1:5" x14ac:dyDescent="0.35">
      <c r="A148" t="s">
        <v>8</v>
      </c>
      <c r="B148" s="7">
        <v>2025</v>
      </c>
      <c r="C148" s="7">
        <v>8</v>
      </c>
      <c r="D148" t="s">
        <v>13</v>
      </c>
      <c r="E148" s="5">
        <v>0.6</v>
      </c>
    </row>
    <row r="149" spans="1:5" x14ac:dyDescent="0.35">
      <c r="A149" t="s">
        <v>9</v>
      </c>
      <c r="B149" s="7">
        <v>2025</v>
      </c>
      <c r="C149" s="7">
        <v>8</v>
      </c>
      <c r="D149" t="s">
        <v>13</v>
      </c>
      <c r="E149" s="5">
        <v>0.77</v>
      </c>
    </row>
    <row r="150" spans="1:5" x14ac:dyDescent="0.35">
      <c r="A150" t="s">
        <v>10</v>
      </c>
      <c r="B150" s="7">
        <v>2025</v>
      </c>
      <c r="C150" s="7">
        <v>8</v>
      </c>
      <c r="D150" t="s">
        <v>13</v>
      </c>
      <c r="E150" s="5">
        <v>0.6</v>
      </c>
    </row>
    <row r="151" spans="1:5" x14ac:dyDescent="0.35">
      <c r="A151" t="s">
        <v>11</v>
      </c>
      <c r="B151" s="7">
        <v>2025</v>
      </c>
      <c r="C151" s="7">
        <v>8</v>
      </c>
      <c r="D151" t="s">
        <v>13</v>
      </c>
      <c r="E151" s="5">
        <v>0.67</v>
      </c>
    </row>
    <row r="152" spans="1:5" x14ac:dyDescent="0.35">
      <c r="A152" t="s">
        <v>5</v>
      </c>
      <c r="B152" s="7">
        <v>2025</v>
      </c>
      <c r="C152" s="7">
        <v>9</v>
      </c>
      <c r="D152" t="s">
        <v>13</v>
      </c>
      <c r="E152" s="5">
        <v>0.7</v>
      </c>
    </row>
    <row r="153" spans="1:5" x14ac:dyDescent="0.35">
      <c r="A153" t="s">
        <v>7</v>
      </c>
      <c r="B153" s="7">
        <v>2025</v>
      </c>
      <c r="C153" s="7">
        <v>9</v>
      </c>
      <c r="D153" t="s">
        <v>13</v>
      </c>
      <c r="E153" s="5">
        <v>0.6</v>
      </c>
    </row>
    <row r="154" spans="1:5" x14ac:dyDescent="0.35">
      <c r="A154" t="s">
        <v>8</v>
      </c>
      <c r="B154" s="7">
        <v>2025</v>
      </c>
      <c r="C154" s="7">
        <v>9</v>
      </c>
      <c r="D154" t="s">
        <v>13</v>
      </c>
      <c r="E154" s="5">
        <v>0.6</v>
      </c>
    </row>
    <row r="155" spans="1:5" x14ac:dyDescent="0.35">
      <c r="A155" t="s">
        <v>9</v>
      </c>
      <c r="B155" s="7">
        <v>2025</v>
      </c>
      <c r="C155" s="7">
        <v>9</v>
      </c>
      <c r="D155" t="s">
        <v>13</v>
      </c>
      <c r="E155" s="5">
        <v>0.77</v>
      </c>
    </row>
    <row r="156" spans="1:5" x14ac:dyDescent="0.35">
      <c r="A156" t="s">
        <v>10</v>
      </c>
      <c r="B156" s="7">
        <v>2025</v>
      </c>
      <c r="C156" s="7">
        <v>9</v>
      </c>
      <c r="D156" t="s">
        <v>13</v>
      </c>
      <c r="E156" s="5">
        <v>0.6</v>
      </c>
    </row>
    <row r="157" spans="1:5" x14ac:dyDescent="0.35">
      <c r="A157" t="s">
        <v>11</v>
      </c>
      <c r="B157" s="7">
        <v>2025</v>
      </c>
      <c r="C157" s="7">
        <v>9</v>
      </c>
      <c r="D157" t="s">
        <v>13</v>
      </c>
      <c r="E157" s="5">
        <v>0.67</v>
      </c>
    </row>
    <row r="158" spans="1:5" x14ac:dyDescent="0.35">
      <c r="A158" t="s">
        <v>5</v>
      </c>
      <c r="B158" s="7">
        <v>2025</v>
      </c>
      <c r="C158" s="7">
        <v>1</v>
      </c>
      <c r="D158" t="s">
        <v>14</v>
      </c>
      <c r="E158">
        <v>1.95</v>
      </c>
    </row>
    <row r="159" spans="1:5" x14ac:dyDescent="0.35">
      <c r="A159" t="s">
        <v>7</v>
      </c>
      <c r="B159" s="7">
        <v>2025</v>
      </c>
      <c r="C159" s="7">
        <v>1</v>
      </c>
      <c r="D159" t="s">
        <v>14</v>
      </c>
      <c r="E159">
        <v>1.95</v>
      </c>
    </row>
    <row r="160" spans="1:5" x14ac:dyDescent="0.35">
      <c r="A160" t="s">
        <v>8</v>
      </c>
      <c r="B160" s="7">
        <v>2025</v>
      </c>
      <c r="C160" s="7">
        <v>1</v>
      </c>
      <c r="D160" t="s">
        <v>14</v>
      </c>
      <c r="E160">
        <v>1.95</v>
      </c>
    </row>
    <row r="161" spans="1:5" x14ac:dyDescent="0.35">
      <c r="A161" t="s">
        <v>9</v>
      </c>
      <c r="B161" s="7">
        <v>2025</v>
      </c>
      <c r="C161" s="7">
        <v>1</v>
      </c>
      <c r="D161" t="s">
        <v>14</v>
      </c>
      <c r="E161">
        <v>1.95</v>
      </c>
    </row>
    <row r="162" spans="1:5" x14ac:dyDescent="0.35">
      <c r="A162" t="s">
        <v>10</v>
      </c>
      <c r="B162" s="7">
        <v>2025</v>
      </c>
      <c r="C162" s="7">
        <v>1</v>
      </c>
      <c r="D162" t="s">
        <v>14</v>
      </c>
      <c r="E162">
        <v>1.95</v>
      </c>
    </row>
    <row r="163" spans="1:5" x14ac:dyDescent="0.35">
      <c r="A163" t="s">
        <v>11</v>
      </c>
      <c r="B163" s="7">
        <v>2025</v>
      </c>
      <c r="C163" s="7">
        <v>1</v>
      </c>
      <c r="D163" t="s">
        <v>14</v>
      </c>
      <c r="E163">
        <v>1.95</v>
      </c>
    </row>
    <row r="164" spans="1:5" x14ac:dyDescent="0.35">
      <c r="A164" t="s">
        <v>5</v>
      </c>
      <c r="B164" s="7">
        <v>2025</v>
      </c>
      <c r="C164" s="7">
        <v>2</v>
      </c>
      <c r="D164" t="s">
        <v>14</v>
      </c>
      <c r="E164">
        <v>1.95</v>
      </c>
    </row>
    <row r="165" spans="1:5" x14ac:dyDescent="0.35">
      <c r="A165" t="s">
        <v>7</v>
      </c>
      <c r="B165" s="7">
        <v>2025</v>
      </c>
      <c r="C165" s="7">
        <v>2</v>
      </c>
      <c r="D165" t="s">
        <v>14</v>
      </c>
      <c r="E165">
        <v>1.95</v>
      </c>
    </row>
    <row r="166" spans="1:5" x14ac:dyDescent="0.35">
      <c r="A166" t="s">
        <v>8</v>
      </c>
      <c r="B166" s="7">
        <v>2025</v>
      </c>
      <c r="C166" s="7">
        <v>2</v>
      </c>
      <c r="D166" t="s">
        <v>14</v>
      </c>
      <c r="E166">
        <v>1.95</v>
      </c>
    </row>
    <row r="167" spans="1:5" x14ac:dyDescent="0.35">
      <c r="A167" t="s">
        <v>9</v>
      </c>
      <c r="B167" s="7">
        <v>2025</v>
      </c>
      <c r="C167" s="7">
        <v>2</v>
      </c>
      <c r="D167" t="s">
        <v>14</v>
      </c>
      <c r="E167">
        <v>1.95</v>
      </c>
    </row>
    <row r="168" spans="1:5" x14ac:dyDescent="0.35">
      <c r="A168" t="s">
        <v>10</v>
      </c>
      <c r="B168" s="7">
        <v>2025</v>
      </c>
      <c r="C168" s="7">
        <v>2</v>
      </c>
      <c r="D168" t="s">
        <v>14</v>
      </c>
      <c r="E168">
        <v>1.95</v>
      </c>
    </row>
    <row r="169" spans="1:5" x14ac:dyDescent="0.35">
      <c r="A169" t="s">
        <v>11</v>
      </c>
      <c r="B169" s="7">
        <v>2025</v>
      </c>
      <c r="C169" s="7">
        <v>2</v>
      </c>
      <c r="D169" t="s">
        <v>14</v>
      </c>
      <c r="E169">
        <v>1.95</v>
      </c>
    </row>
    <row r="170" spans="1:5" x14ac:dyDescent="0.35">
      <c r="A170" t="s">
        <v>5</v>
      </c>
      <c r="B170" s="7">
        <v>2025</v>
      </c>
      <c r="C170" s="7">
        <v>3</v>
      </c>
      <c r="D170" t="s">
        <v>14</v>
      </c>
      <c r="E170">
        <v>1.95</v>
      </c>
    </row>
    <row r="171" spans="1:5" x14ac:dyDescent="0.35">
      <c r="A171" t="s">
        <v>7</v>
      </c>
      <c r="B171" s="7">
        <v>2025</v>
      </c>
      <c r="C171" s="7">
        <v>3</v>
      </c>
      <c r="D171" t="s">
        <v>14</v>
      </c>
      <c r="E171">
        <v>1.95</v>
      </c>
    </row>
    <row r="172" spans="1:5" x14ac:dyDescent="0.35">
      <c r="A172" t="s">
        <v>8</v>
      </c>
      <c r="B172" s="7">
        <v>2025</v>
      </c>
      <c r="C172" s="7">
        <v>3</v>
      </c>
      <c r="D172" t="s">
        <v>14</v>
      </c>
      <c r="E172">
        <v>1.95</v>
      </c>
    </row>
    <row r="173" spans="1:5" x14ac:dyDescent="0.35">
      <c r="A173" t="s">
        <v>9</v>
      </c>
      <c r="B173" s="7">
        <v>2025</v>
      </c>
      <c r="C173" s="7">
        <v>3</v>
      </c>
      <c r="D173" t="s">
        <v>14</v>
      </c>
      <c r="E173">
        <v>1.95</v>
      </c>
    </row>
    <row r="174" spans="1:5" x14ac:dyDescent="0.35">
      <c r="A174" t="s">
        <v>10</v>
      </c>
      <c r="B174" s="7">
        <v>2025</v>
      </c>
      <c r="C174" s="7">
        <v>3</v>
      </c>
      <c r="D174" t="s">
        <v>14</v>
      </c>
      <c r="E174">
        <v>1.95</v>
      </c>
    </row>
    <row r="175" spans="1:5" x14ac:dyDescent="0.35">
      <c r="A175" t="s">
        <v>11</v>
      </c>
      <c r="B175" s="7">
        <v>2025</v>
      </c>
      <c r="C175" s="7">
        <v>3</v>
      </c>
      <c r="D175" t="s">
        <v>14</v>
      </c>
      <c r="E175">
        <v>1.95</v>
      </c>
    </row>
    <row r="176" spans="1:5" x14ac:dyDescent="0.35">
      <c r="A176" t="s">
        <v>5</v>
      </c>
      <c r="B176" s="7">
        <v>2025</v>
      </c>
      <c r="C176" s="7">
        <v>4</v>
      </c>
      <c r="D176" t="s">
        <v>14</v>
      </c>
      <c r="E176">
        <v>1.95</v>
      </c>
    </row>
    <row r="177" spans="1:5" x14ac:dyDescent="0.35">
      <c r="A177" t="s">
        <v>7</v>
      </c>
      <c r="B177" s="7">
        <v>2025</v>
      </c>
      <c r="C177" s="7">
        <v>4</v>
      </c>
      <c r="D177" t="s">
        <v>14</v>
      </c>
      <c r="E177">
        <v>1.95</v>
      </c>
    </row>
    <row r="178" spans="1:5" x14ac:dyDescent="0.35">
      <c r="A178" t="s">
        <v>8</v>
      </c>
      <c r="B178" s="7">
        <v>2025</v>
      </c>
      <c r="C178" s="7">
        <v>4</v>
      </c>
      <c r="D178" t="s">
        <v>14</v>
      </c>
      <c r="E178">
        <v>1.95</v>
      </c>
    </row>
    <row r="179" spans="1:5" x14ac:dyDescent="0.35">
      <c r="A179" t="s">
        <v>9</v>
      </c>
      <c r="B179" s="7">
        <v>2025</v>
      </c>
      <c r="C179" s="7">
        <v>4</v>
      </c>
      <c r="D179" t="s">
        <v>14</v>
      </c>
      <c r="E179">
        <v>1.95</v>
      </c>
    </row>
    <row r="180" spans="1:5" x14ac:dyDescent="0.35">
      <c r="A180" t="s">
        <v>10</v>
      </c>
      <c r="B180" s="7">
        <v>2025</v>
      </c>
      <c r="C180" s="7">
        <v>4</v>
      </c>
      <c r="D180" t="s">
        <v>14</v>
      </c>
      <c r="E180">
        <v>1.95</v>
      </c>
    </row>
    <row r="181" spans="1:5" x14ac:dyDescent="0.35">
      <c r="A181" t="s">
        <v>11</v>
      </c>
      <c r="B181" s="7">
        <v>2025</v>
      </c>
      <c r="C181" s="7">
        <v>4</v>
      </c>
      <c r="D181" t="s">
        <v>14</v>
      </c>
      <c r="E181">
        <v>1.95</v>
      </c>
    </row>
    <row r="182" spans="1:5" x14ac:dyDescent="0.35">
      <c r="A182" t="s">
        <v>5</v>
      </c>
      <c r="B182" s="7">
        <v>2025</v>
      </c>
      <c r="C182" s="7">
        <v>5</v>
      </c>
      <c r="D182" t="s">
        <v>14</v>
      </c>
      <c r="E182">
        <v>1.95</v>
      </c>
    </row>
    <row r="183" spans="1:5" x14ac:dyDescent="0.35">
      <c r="A183" t="s">
        <v>7</v>
      </c>
      <c r="B183" s="7">
        <v>2025</v>
      </c>
      <c r="C183" s="7">
        <v>5</v>
      </c>
      <c r="D183" t="s">
        <v>14</v>
      </c>
      <c r="E183">
        <v>1.95</v>
      </c>
    </row>
    <row r="184" spans="1:5" x14ac:dyDescent="0.35">
      <c r="A184" t="s">
        <v>8</v>
      </c>
      <c r="B184" s="7">
        <v>2025</v>
      </c>
      <c r="C184" s="7">
        <v>5</v>
      </c>
      <c r="D184" t="s">
        <v>14</v>
      </c>
      <c r="E184">
        <v>1.95</v>
      </c>
    </row>
    <row r="185" spans="1:5" x14ac:dyDescent="0.35">
      <c r="A185" t="s">
        <v>9</v>
      </c>
      <c r="B185" s="7">
        <v>2025</v>
      </c>
      <c r="C185" s="7">
        <v>5</v>
      </c>
      <c r="D185" t="s">
        <v>14</v>
      </c>
      <c r="E185">
        <v>1.95</v>
      </c>
    </row>
    <row r="186" spans="1:5" x14ac:dyDescent="0.35">
      <c r="A186" t="s">
        <v>10</v>
      </c>
      <c r="B186" s="7">
        <v>2025</v>
      </c>
      <c r="C186" s="7">
        <v>5</v>
      </c>
      <c r="D186" t="s">
        <v>14</v>
      </c>
      <c r="E186">
        <v>1.95</v>
      </c>
    </row>
    <row r="187" spans="1:5" x14ac:dyDescent="0.35">
      <c r="A187" t="s">
        <v>11</v>
      </c>
      <c r="B187" s="7">
        <v>2025</v>
      </c>
      <c r="C187" s="7">
        <v>5</v>
      </c>
      <c r="D187" t="s">
        <v>14</v>
      </c>
      <c r="E187">
        <v>1.95</v>
      </c>
    </row>
    <row r="188" spans="1:5" x14ac:dyDescent="0.35">
      <c r="A188" t="s">
        <v>5</v>
      </c>
      <c r="B188" s="7">
        <v>2025</v>
      </c>
      <c r="C188" s="7">
        <v>6</v>
      </c>
      <c r="D188" t="s">
        <v>14</v>
      </c>
      <c r="E188">
        <v>1.95</v>
      </c>
    </row>
    <row r="189" spans="1:5" x14ac:dyDescent="0.35">
      <c r="A189" t="s">
        <v>7</v>
      </c>
      <c r="B189" s="7">
        <v>2025</v>
      </c>
      <c r="C189" s="7">
        <v>6</v>
      </c>
      <c r="D189" t="s">
        <v>14</v>
      </c>
      <c r="E189">
        <v>1.95</v>
      </c>
    </row>
    <row r="190" spans="1:5" x14ac:dyDescent="0.35">
      <c r="A190" t="s">
        <v>8</v>
      </c>
      <c r="B190" s="7">
        <v>2025</v>
      </c>
      <c r="C190" s="7">
        <v>6</v>
      </c>
      <c r="D190" t="s">
        <v>14</v>
      </c>
      <c r="E190">
        <v>1.95</v>
      </c>
    </row>
    <row r="191" spans="1:5" x14ac:dyDescent="0.35">
      <c r="A191" t="s">
        <v>9</v>
      </c>
      <c r="B191" s="7">
        <v>2025</v>
      </c>
      <c r="C191" s="7">
        <v>6</v>
      </c>
      <c r="D191" t="s">
        <v>14</v>
      </c>
      <c r="E191">
        <v>1.95</v>
      </c>
    </row>
    <row r="192" spans="1:5" x14ac:dyDescent="0.35">
      <c r="A192" t="s">
        <v>10</v>
      </c>
      <c r="B192" s="7">
        <v>2025</v>
      </c>
      <c r="C192" s="7">
        <v>6</v>
      </c>
      <c r="D192" t="s">
        <v>14</v>
      </c>
      <c r="E192">
        <v>1.95</v>
      </c>
    </row>
    <row r="193" spans="1:5" x14ac:dyDescent="0.35">
      <c r="A193" t="s">
        <v>11</v>
      </c>
      <c r="B193" s="7">
        <v>2025</v>
      </c>
      <c r="C193" s="7">
        <v>6</v>
      </c>
      <c r="D193" t="s">
        <v>14</v>
      </c>
      <c r="E193">
        <v>1.95</v>
      </c>
    </row>
    <row r="194" spans="1:5" x14ac:dyDescent="0.35">
      <c r="A194" t="s">
        <v>5</v>
      </c>
      <c r="B194" s="7">
        <v>2025</v>
      </c>
      <c r="C194" s="7">
        <v>7</v>
      </c>
      <c r="D194" t="s">
        <v>14</v>
      </c>
      <c r="E194">
        <v>1.95</v>
      </c>
    </row>
    <row r="195" spans="1:5" x14ac:dyDescent="0.35">
      <c r="A195" t="s">
        <v>7</v>
      </c>
      <c r="B195" s="7">
        <v>2025</v>
      </c>
      <c r="C195" s="7">
        <v>7</v>
      </c>
      <c r="D195" t="s">
        <v>14</v>
      </c>
      <c r="E195">
        <v>1.95</v>
      </c>
    </row>
    <row r="196" spans="1:5" x14ac:dyDescent="0.35">
      <c r="A196" t="s">
        <v>8</v>
      </c>
      <c r="B196" s="7">
        <v>2025</v>
      </c>
      <c r="C196" s="7">
        <v>7</v>
      </c>
      <c r="D196" t="s">
        <v>14</v>
      </c>
      <c r="E196">
        <v>1.95</v>
      </c>
    </row>
    <row r="197" spans="1:5" x14ac:dyDescent="0.35">
      <c r="A197" t="s">
        <v>9</v>
      </c>
      <c r="B197" s="7">
        <v>2025</v>
      </c>
      <c r="C197" s="7">
        <v>7</v>
      </c>
      <c r="D197" t="s">
        <v>14</v>
      </c>
      <c r="E197">
        <v>1.95</v>
      </c>
    </row>
    <row r="198" spans="1:5" x14ac:dyDescent="0.35">
      <c r="A198" t="s">
        <v>10</v>
      </c>
      <c r="B198" s="7">
        <v>2025</v>
      </c>
      <c r="C198" s="7">
        <v>7</v>
      </c>
      <c r="D198" t="s">
        <v>14</v>
      </c>
      <c r="E198">
        <v>1.95</v>
      </c>
    </row>
    <row r="199" spans="1:5" x14ac:dyDescent="0.35">
      <c r="A199" t="s">
        <v>11</v>
      </c>
      <c r="B199" s="7">
        <v>2025</v>
      </c>
      <c r="C199" s="7">
        <v>7</v>
      </c>
      <c r="D199" t="s">
        <v>14</v>
      </c>
      <c r="E199">
        <v>1.95</v>
      </c>
    </row>
    <row r="200" spans="1:5" x14ac:dyDescent="0.35">
      <c r="A200" t="s">
        <v>5</v>
      </c>
      <c r="B200" s="7">
        <v>2025</v>
      </c>
      <c r="C200" s="7">
        <v>8</v>
      </c>
      <c r="D200" t="s">
        <v>14</v>
      </c>
      <c r="E200">
        <v>1.95</v>
      </c>
    </row>
    <row r="201" spans="1:5" x14ac:dyDescent="0.35">
      <c r="A201" t="s">
        <v>7</v>
      </c>
      <c r="B201" s="7">
        <v>2025</v>
      </c>
      <c r="C201" s="7">
        <v>8</v>
      </c>
      <c r="D201" t="s">
        <v>14</v>
      </c>
      <c r="E201">
        <v>1.95</v>
      </c>
    </row>
    <row r="202" spans="1:5" x14ac:dyDescent="0.35">
      <c r="A202" t="s">
        <v>8</v>
      </c>
      <c r="B202" s="7">
        <v>2025</v>
      </c>
      <c r="C202" s="7">
        <v>8</v>
      </c>
      <c r="D202" t="s">
        <v>14</v>
      </c>
      <c r="E202">
        <v>1.95</v>
      </c>
    </row>
    <row r="203" spans="1:5" x14ac:dyDescent="0.35">
      <c r="A203" t="s">
        <v>9</v>
      </c>
      <c r="B203" s="7">
        <v>2025</v>
      </c>
      <c r="C203" s="7">
        <v>8</v>
      </c>
      <c r="D203" t="s">
        <v>14</v>
      </c>
      <c r="E203">
        <v>1.95</v>
      </c>
    </row>
    <row r="204" spans="1:5" x14ac:dyDescent="0.35">
      <c r="A204" t="s">
        <v>10</v>
      </c>
      <c r="B204" s="7">
        <v>2025</v>
      </c>
      <c r="C204" s="7">
        <v>8</v>
      </c>
      <c r="D204" t="s">
        <v>14</v>
      </c>
      <c r="E204">
        <v>1.95</v>
      </c>
    </row>
    <row r="205" spans="1:5" x14ac:dyDescent="0.35">
      <c r="A205" t="s">
        <v>11</v>
      </c>
      <c r="B205" s="7">
        <v>2025</v>
      </c>
      <c r="C205" s="7">
        <v>8</v>
      </c>
      <c r="D205" t="s">
        <v>14</v>
      </c>
      <c r="E205">
        <v>1.95</v>
      </c>
    </row>
    <row r="206" spans="1:5" x14ac:dyDescent="0.35">
      <c r="A206" t="s">
        <v>5</v>
      </c>
      <c r="B206" s="7">
        <v>2025</v>
      </c>
      <c r="C206" s="7">
        <v>1</v>
      </c>
      <c r="D206" t="s">
        <v>15</v>
      </c>
      <c r="E206" s="6">
        <v>1.06</v>
      </c>
    </row>
    <row r="207" spans="1:5" x14ac:dyDescent="0.35">
      <c r="A207" t="s">
        <v>7</v>
      </c>
      <c r="B207" s="7">
        <v>2025</v>
      </c>
      <c r="C207" s="7">
        <v>1</v>
      </c>
      <c r="D207" t="s">
        <v>15</v>
      </c>
      <c r="E207" s="6">
        <v>1.06</v>
      </c>
    </row>
    <row r="208" spans="1:5" x14ac:dyDescent="0.35">
      <c r="A208" t="s">
        <v>8</v>
      </c>
      <c r="B208" s="7">
        <v>2025</v>
      </c>
      <c r="C208" s="7">
        <v>1</v>
      </c>
      <c r="D208" t="s">
        <v>15</v>
      </c>
      <c r="E208" s="6">
        <v>1.06</v>
      </c>
    </row>
    <row r="209" spans="1:5" x14ac:dyDescent="0.35">
      <c r="A209" t="s">
        <v>9</v>
      </c>
      <c r="B209" s="7">
        <v>2025</v>
      </c>
      <c r="C209" s="7">
        <v>1</v>
      </c>
      <c r="D209" t="s">
        <v>15</v>
      </c>
      <c r="E209" s="6">
        <v>1.06</v>
      </c>
    </row>
    <row r="210" spans="1:5" x14ac:dyDescent="0.35">
      <c r="A210" t="s">
        <v>10</v>
      </c>
      <c r="B210" s="7">
        <v>2025</v>
      </c>
      <c r="C210" s="7">
        <v>1</v>
      </c>
      <c r="D210" t="s">
        <v>15</v>
      </c>
      <c r="E210" s="6">
        <v>1.06</v>
      </c>
    </row>
    <row r="211" spans="1:5" x14ac:dyDescent="0.35">
      <c r="A211" t="s">
        <v>11</v>
      </c>
      <c r="B211" s="7">
        <v>2025</v>
      </c>
      <c r="C211" s="7">
        <v>1</v>
      </c>
      <c r="D211" t="s">
        <v>15</v>
      </c>
      <c r="E211" s="6">
        <v>1.06</v>
      </c>
    </row>
    <row r="212" spans="1:5" x14ac:dyDescent="0.35">
      <c r="A212" t="s">
        <v>5</v>
      </c>
      <c r="B212" s="7">
        <v>2025</v>
      </c>
      <c r="C212" s="7">
        <v>2</v>
      </c>
      <c r="D212" t="s">
        <v>15</v>
      </c>
      <c r="E212" s="6">
        <v>1.06</v>
      </c>
    </row>
    <row r="213" spans="1:5" x14ac:dyDescent="0.35">
      <c r="A213" t="s">
        <v>7</v>
      </c>
      <c r="B213" s="7">
        <v>2025</v>
      </c>
      <c r="C213" s="7">
        <v>2</v>
      </c>
      <c r="D213" t="s">
        <v>15</v>
      </c>
      <c r="E213" s="6">
        <v>1.06</v>
      </c>
    </row>
    <row r="214" spans="1:5" x14ac:dyDescent="0.35">
      <c r="A214" t="s">
        <v>8</v>
      </c>
      <c r="B214" s="7">
        <v>2025</v>
      </c>
      <c r="C214" s="7">
        <v>2</v>
      </c>
      <c r="D214" t="s">
        <v>15</v>
      </c>
      <c r="E214" s="6">
        <v>1.06</v>
      </c>
    </row>
    <row r="215" spans="1:5" x14ac:dyDescent="0.35">
      <c r="A215" t="s">
        <v>9</v>
      </c>
      <c r="B215" s="7">
        <v>2025</v>
      </c>
      <c r="C215" s="7">
        <v>2</v>
      </c>
      <c r="D215" t="s">
        <v>15</v>
      </c>
      <c r="E215" s="6">
        <v>1.06</v>
      </c>
    </row>
    <row r="216" spans="1:5" x14ac:dyDescent="0.35">
      <c r="A216" t="s">
        <v>10</v>
      </c>
      <c r="B216" s="7">
        <v>2025</v>
      </c>
      <c r="C216" s="7">
        <v>2</v>
      </c>
      <c r="D216" t="s">
        <v>15</v>
      </c>
      <c r="E216" s="6">
        <v>1.06</v>
      </c>
    </row>
    <row r="217" spans="1:5" x14ac:dyDescent="0.35">
      <c r="A217" t="s">
        <v>11</v>
      </c>
      <c r="B217" s="7">
        <v>2025</v>
      </c>
      <c r="C217" s="7">
        <v>2</v>
      </c>
      <c r="D217" t="s">
        <v>15</v>
      </c>
      <c r="E217" s="6">
        <v>1.06</v>
      </c>
    </row>
    <row r="218" spans="1:5" x14ac:dyDescent="0.35">
      <c r="A218" t="s">
        <v>5</v>
      </c>
      <c r="B218" s="7">
        <v>2025</v>
      </c>
      <c r="C218" s="7">
        <v>3</v>
      </c>
      <c r="D218" t="s">
        <v>15</v>
      </c>
      <c r="E218" s="6">
        <v>1.06</v>
      </c>
    </row>
    <row r="219" spans="1:5" x14ac:dyDescent="0.35">
      <c r="A219" t="s">
        <v>7</v>
      </c>
      <c r="B219" s="7">
        <v>2025</v>
      </c>
      <c r="C219" s="7">
        <v>3</v>
      </c>
      <c r="D219" t="s">
        <v>15</v>
      </c>
      <c r="E219" s="6">
        <v>1.06</v>
      </c>
    </row>
    <row r="220" spans="1:5" x14ac:dyDescent="0.35">
      <c r="A220" t="s">
        <v>8</v>
      </c>
      <c r="B220" s="7">
        <v>2025</v>
      </c>
      <c r="C220" s="7">
        <v>3</v>
      </c>
      <c r="D220" t="s">
        <v>15</v>
      </c>
      <c r="E220" s="6">
        <v>1.06</v>
      </c>
    </row>
    <row r="221" spans="1:5" x14ac:dyDescent="0.35">
      <c r="A221" t="s">
        <v>9</v>
      </c>
      <c r="B221" s="7">
        <v>2025</v>
      </c>
      <c r="C221" s="7">
        <v>3</v>
      </c>
      <c r="D221" t="s">
        <v>15</v>
      </c>
      <c r="E221" s="6">
        <v>1.06</v>
      </c>
    </row>
    <row r="222" spans="1:5" x14ac:dyDescent="0.35">
      <c r="A222" t="s">
        <v>10</v>
      </c>
      <c r="B222" s="7">
        <v>2025</v>
      </c>
      <c r="C222" s="7">
        <v>3</v>
      </c>
      <c r="D222" t="s">
        <v>15</v>
      </c>
      <c r="E222" s="6">
        <v>1.06</v>
      </c>
    </row>
    <row r="223" spans="1:5" x14ac:dyDescent="0.35">
      <c r="A223" t="s">
        <v>11</v>
      </c>
      <c r="B223" s="7">
        <v>2025</v>
      </c>
      <c r="C223" s="7">
        <v>3</v>
      </c>
      <c r="D223" t="s">
        <v>15</v>
      </c>
      <c r="E223" s="6">
        <v>1.06</v>
      </c>
    </row>
    <row r="224" spans="1:5" x14ac:dyDescent="0.35">
      <c r="A224" t="s">
        <v>5</v>
      </c>
      <c r="B224" s="7">
        <v>2025</v>
      </c>
      <c r="C224" s="7">
        <v>4</v>
      </c>
      <c r="D224" t="s">
        <v>15</v>
      </c>
      <c r="E224" s="6">
        <v>1.06</v>
      </c>
    </row>
    <row r="225" spans="1:5" x14ac:dyDescent="0.35">
      <c r="A225" t="s">
        <v>7</v>
      </c>
      <c r="B225" s="7">
        <v>2025</v>
      </c>
      <c r="C225" s="7">
        <v>4</v>
      </c>
      <c r="D225" t="s">
        <v>15</v>
      </c>
      <c r="E225" s="6">
        <v>1.06</v>
      </c>
    </row>
    <row r="226" spans="1:5" x14ac:dyDescent="0.35">
      <c r="A226" t="s">
        <v>8</v>
      </c>
      <c r="B226" s="7">
        <v>2025</v>
      </c>
      <c r="C226" s="7">
        <v>4</v>
      </c>
      <c r="D226" t="s">
        <v>15</v>
      </c>
      <c r="E226" s="6">
        <v>1.06</v>
      </c>
    </row>
    <row r="227" spans="1:5" x14ac:dyDescent="0.35">
      <c r="A227" t="s">
        <v>9</v>
      </c>
      <c r="B227" s="7">
        <v>2025</v>
      </c>
      <c r="C227" s="7">
        <v>4</v>
      </c>
      <c r="D227" t="s">
        <v>15</v>
      </c>
      <c r="E227" s="6">
        <v>1.06</v>
      </c>
    </row>
    <row r="228" spans="1:5" x14ac:dyDescent="0.35">
      <c r="A228" t="s">
        <v>10</v>
      </c>
      <c r="B228" s="7">
        <v>2025</v>
      </c>
      <c r="C228" s="7">
        <v>4</v>
      </c>
      <c r="D228" t="s">
        <v>15</v>
      </c>
      <c r="E228" s="6">
        <v>1.06</v>
      </c>
    </row>
    <row r="229" spans="1:5" x14ac:dyDescent="0.35">
      <c r="A229" t="s">
        <v>11</v>
      </c>
      <c r="B229" s="7">
        <v>2025</v>
      </c>
      <c r="C229" s="7">
        <v>4</v>
      </c>
      <c r="D229" t="s">
        <v>15</v>
      </c>
      <c r="E229" s="6">
        <v>1.06</v>
      </c>
    </row>
    <row r="230" spans="1:5" x14ac:dyDescent="0.35">
      <c r="A230" t="s">
        <v>5</v>
      </c>
      <c r="B230" s="7">
        <v>2025</v>
      </c>
      <c r="C230" s="7">
        <v>5</v>
      </c>
      <c r="D230" t="s">
        <v>15</v>
      </c>
      <c r="E230" s="6">
        <v>1.06</v>
      </c>
    </row>
    <row r="231" spans="1:5" x14ac:dyDescent="0.35">
      <c r="A231" t="s">
        <v>7</v>
      </c>
      <c r="B231" s="7">
        <v>2025</v>
      </c>
      <c r="C231" s="7">
        <v>5</v>
      </c>
      <c r="D231" t="s">
        <v>15</v>
      </c>
      <c r="E231" s="6">
        <v>1.06</v>
      </c>
    </row>
    <row r="232" spans="1:5" x14ac:dyDescent="0.35">
      <c r="A232" t="s">
        <v>8</v>
      </c>
      <c r="B232" s="7">
        <v>2025</v>
      </c>
      <c r="C232" s="7">
        <v>5</v>
      </c>
      <c r="D232" t="s">
        <v>15</v>
      </c>
      <c r="E232" s="6">
        <v>1.06</v>
      </c>
    </row>
    <row r="233" spans="1:5" x14ac:dyDescent="0.35">
      <c r="A233" t="s">
        <v>9</v>
      </c>
      <c r="B233" s="7">
        <v>2025</v>
      </c>
      <c r="C233" s="7">
        <v>5</v>
      </c>
      <c r="D233" t="s">
        <v>15</v>
      </c>
      <c r="E233" s="6">
        <v>1.06</v>
      </c>
    </row>
    <row r="234" spans="1:5" x14ac:dyDescent="0.35">
      <c r="A234" t="s">
        <v>10</v>
      </c>
      <c r="B234" s="7">
        <v>2025</v>
      </c>
      <c r="C234" s="7">
        <v>5</v>
      </c>
      <c r="D234" t="s">
        <v>15</v>
      </c>
      <c r="E234" s="6">
        <v>1.06</v>
      </c>
    </row>
    <row r="235" spans="1:5" x14ac:dyDescent="0.35">
      <c r="A235" t="s">
        <v>11</v>
      </c>
      <c r="B235" s="7">
        <v>2025</v>
      </c>
      <c r="C235" s="7">
        <v>5</v>
      </c>
      <c r="D235" t="s">
        <v>15</v>
      </c>
      <c r="E235" s="6">
        <v>1.06</v>
      </c>
    </row>
    <row r="236" spans="1:5" x14ac:dyDescent="0.35">
      <c r="A236" t="s">
        <v>5</v>
      </c>
      <c r="B236" s="7">
        <v>2025</v>
      </c>
      <c r="C236" s="7">
        <v>6</v>
      </c>
      <c r="D236" t="s">
        <v>15</v>
      </c>
      <c r="E236" s="6">
        <v>1.06</v>
      </c>
    </row>
    <row r="237" spans="1:5" x14ac:dyDescent="0.35">
      <c r="A237" t="s">
        <v>7</v>
      </c>
      <c r="B237" s="7">
        <v>2025</v>
      </c>
      <c r="C237" s="7">
        <v>6</v>
      </c>
      <c r="D237" t="s">
        <v>15</v>
      </c>
      <c r="E237" s="6">
        <v>1.06</v>
      </c>
    </row>
    <row r="238" spans="1:5" x14ac:dyDescent="0.35">
      <c r="A238" t="s">
        <v>8</v>
      </c>
      <c r="B238" s="7">
        <v>2025</v>
      </c>
      <c r="C238" s="7">
        <v>6</v>
      </c>
      <c r="D238" t="s">
        <v>15</v>
      </c>
      <c r="E238" s="6">
        <v>1.06</v>
      </c>
    </row>
    <row r="239" spans="1:5" x14ac:dyDescent="0.35">
      <c r="A239" t="s">
        <v>9</v>
      </c>
      <c r="B239" s="7">
        <v>2025</v>
      </c>
      <c r="C239" s="7">
        <v>6</v>
      </c>
      <c r="D239" t="s">
        <v>15</v>
      </c>
      <c r="E239" s="6">
        <v>1.06</v>
      </c>
    </row>
    <row r="240" spans="1:5" x14ac:dyDescent="0.35">
      <c r="A240" t="s">
        <v>10</v>
      </c>
      <c r="B240" s="7">
        <v>2025</v>
      </c>
      <c r="C240" s="7">
        <v>6</v>
      </c>
      <c r="D240" t="s">
        <v>15</v>
      </c>
      <c r="E240" s="6">
        <v>1.06</v>
      </c>
    </row>
    <row r="241" spans="1:5" x14ac:dyDescent="0.35">
      <c r="A241" t="s">
        <v>11</v>
      </c>
      <c r="B241" s="7">
        <v>2025</v>
      </c>
      <c r="C241" s="7">
        <v>6</v>
      </c>
      <c r="D241" t="s">
        <v>15</v>
      </c>
      <c r="E241" s="6">
        <v>1.06</v>
      </c>
    </row>
    <row r="242" spans="1:5" x14ac:dyDescent="0.35">
      <c r="A242" t="s">
        <v>5</v>
      </c>
      <c r="B242" s="7">
        <v>2025</v>
      </c>
      <c r="C242" s="7">
        <v>7</v>
      </c>
      <c r="D242" t="s">
        <v>15</v>
      </c>
      <c r="E242" s="6">
        <v>1.06</v>
      </c>
    </row>
    <row r="243" spans="1:5" x14ac:dyDescent="0.35">
      <c r="A243" t="s">
        <v>7</v>
      </c>
      <c r="B243" s="7">
        <v>2025</v>
      </c>
      <c r="C243" s="7">
        <v>7</v>
      </c>
      <c r="D243" t="s">
        <v>15</v>
      </c>
      <c r="E243" s="6">
        <v>1.06</v>
      </c>
    </row>
    <row r="244" spans="1:5" x14ac:dyDescent="0.35">
      <c r="A244" t="s">
        <v>8</v>
      </c>
      <c r="B244" s="7">
        <v>2025</v>
      </c>
      <c r="C244" s="7">
        <v>7</v>
      </c>
      <c r="D244" t="s">
        <v>15</v>
      </c>
      <c r="E244" s="6">
        <v>1.06</v>
      </c>
    </row>
    <row r="245" spans="1:5" x14ac:dyDescent="0.35">
      <c r="A245" t="s">
        <v>9</v>
      </c>
      <c r="B245" s="7">
        <v>2025</v>
      </c>
      <c r="C245" s="7">
        <v>7</v>
      </c>
      <c r="D245" t="s">
        <v>15</v>
      </c>
      <c r="E245" s="6">
        <v>1.06</v>
      </c>
    </row>
    <row r="246" spans="1:5" x14ac:dyDescent="0.35">
      <c r="A246" t="s">
        <v>10</v>
      </c>
      <c r="B246" s="7">
        <v>2025</v>
      </c>
      <c r="C246" s="7">
        <v>7</v>
      </c>
      <c r="D246" t="s">
        <v>15</v>
      </c>
      <c r="E246" s="6">
        <v>1.06</v>
      </c>
    </row>
    <row r="247" spans="1:5" x14ac:dyDescent="0.35">
      <c r="A247" t="s">
        <v>11</v>
      </c>
      <c r="B247" s="7">
        <v>2025</v>
      </c>
      <c r="C247" s="7">
        <v>7</v>
      </c>
      <c r="D247" t="s">
        <v>15</v>
      </c>
      <c r="E247" s="6">
        <v>1.06</v>
      </c>
    </row>
    <row r="248" spans="1:5" x14ac:dyDescent="0.35">
      <c r="A248" t="s">
        <v>5</v>
      </c>
      <c r="B248" s="7">
        <v>2025</v>
      </c>
      <c r="C248" s="7">
        <v>8</v>
      </c>
      <c r="D248" t="s">
        <v>15</v>
      </c>
      <c r="E248" s="6">
        <v>1.06</v>
      </c>
    </row>
    <row r="249" spans="1:5" x14ac:dyDescent="0.35">
      <c r="A249" t="s">
        <v>7</v>
      </c>
      <c r="B249" s="7">
        <v>2025</v>
      </c>
      <c r="C249" s="7">
        <v>8</v>
      </c>
      <c r="D249" t="s">
        <v>15</v>
      </c>
      <c r="E249" s="6">
        <v>1.06</v>
      </c>
    </row>
    <row r="250" spans="1:5" x14ac:dyDescent="0.35">
      <c r="A250" t="s">
        <v>8</v>
      </c>
      <c r="B250" s="7">
        <v>2025</v>
      </c>
      <c r="C250" s="7">
        <v>8</v>
      </c>
      <c r="D250" t="s">
        <v>15</v>
      </c>
      <c r="E250" s="6">
        <v>1.06</v>
      </c>
    </row>
    <row r="251" spans="1:5" x14ac:dyDescent="0.35">
      <c r="A251" t="s">
        <v>9</v>
      </c>
      <c r="B251" s="7">
        <v>2025</v>
      </c>
      <c r="C251" s="7">
        <v>8</v>
      </c>
      <c r="D251" t="s">
        <v>15</v>
      </c>
      <c r="E251" s="6">
        <v>1.06</v>
      </c>
    </row>
    <row r="252" spans="1:5" x14ac:dyDescent="0.35">
      <c r="A252" t="s">
        <v>10</v>
      </c>
      <c r="B252" s="7">
        <v>2025</v>
      </c>
      <c r="C252" s="7">
        <v>8</v>
      </c>
      <c r="D252" t="s">
        <v>15</v>
      </c>
      <c r="E252" s="6">
        <v>1.06</v>
      </c>
    </row>
    <row r="253" spans="1:5" x14ac:dyDescent="0.35">
      <c r="A253" t="s">
        <v>11</v>
      </c>
      <c r="B253" s="7">
        <v>2025</v>
      </c>
      <c r="C253" s="7">
        <v>8</v>
      </c>
      <c r="D253" t="s">
        <v>15</v>
      </c>
      <c r="E253" s="6">
        <v>1.06</v>
      </c>
    </row>
    <row r="254" spans="1:5" x14ac:dyDescent="0.35">
      <c r="A254" t="s">
        <v>5</v>
      </c>
      <c r="B254" s="7">
        <v>2025</v>
      </c>
      <c r="C254" s="7">
        <v>1</v>
      </c>
      <c r="D254" t="s">
        <v>16</v>
      </c>
      <c r="E254" s="6">
        <v>0.2</v>
      </c>
    </row>
    <row r="255" spans="1:5" x14ac:dyDescent="0.35">
      <c r="A255" t="s">
        <v>7</v>
      </c>
      <c r="B255" s="7">
        <v>2025</v>
      </c>
      <c r="C255" s="7">
        <v>1</v>
      </c>
      <c r="D255" t="s">
        <v>16</v>
      </c>
      <c r="E255" s="6">
        <v>0.2</v>
      </c>
    </row>
    <row r="256" spans="1:5" x14ac:dyDescent="0.35">
      <c r="A256" t="s">
        <v>8</v>
      </c>
      <c r="B256" s="7">
        <v>2025</v>
      </c>
      <c r="C256" s="7">
        <v>1</v>
      </c>
      <c r="D256" t="s">
        <v>16</v>
      </c>
      <c r="E256" s="6">
        <v>0.2</v>
      </c>
    </row>
    <row r="257" spans="1:5" x14ac:dyDescent="0.35">
      <c r="A257" t="s">
        <v>9</v>
      </c>
      <c r="B257" s="7">
        <v>2025</v>
      </c>
      <c r="C257" s="7">
        <v>1</v>
      </c>
      <c r="D257" t="s">
        <v>16</v>
      </c>
      <c r="E257" s="6">
        <v>0.2</v>
      </c>
    </row>
    <row r="258" spans="1:5" x14ac:dyDescent="0.35">
      <c r="A258" t="s">
        <v>10</v>
      </c>
      <c r="B258" s="7">
        <v>2025</v>
      </c>
      <c r="C258" s="7">
        <v>1</v>
      </c>
      <c r="D258" t="s">
        <v>16</v>
      </c>
      <c r="E258" s="6">
        <v>0.2</v>
      </c>
    </row>
    <row r="259" spans="1:5" x14ac:dyDescent="0.35">
      <c r="A259" t="s">
        <v>11</v>
      </c>
      <c r="B259" s="7">
        <v>2025</v>
      </c>
      <c r="C259" s="7">
        <v>1</v>
      </c>
      <c r="D259" t="s">
        <v>16</v>
      </c>
      <c r="E259" s="6">
        <v>0.2</v>
      </c>
    </row>
    <row r="260" spans="1:5" x14ac:dyDescent="0.35">
      <c r="A260" t="s">
        <v>5</v>
      </c>
      <c r="B260" s="7">
        <v>2025</v>
      </c>
      <c r="C260" s="7">
        <v>2</v>
      </c>
      <c r="D260" t="s">
        <v>16</v>
      </c>
      <c r="E260" s="6">
        <v>0.2</v>
      </c>
    </row>
    <row r="261" spans="1:5" x14ac:dyDescent="0.35">
      <c r="A261" t="s">
        <v>7</v>
      </c>
      <c r="B261" s="7">
        <v>2025</v>
      </c>
      <c r="C261" s="7">
        <v>2</v>
      </c>
      <c r="D261" t="s">
        <v>16</v>
      </c>
      <c r="E261" s="6">
        <v>0.2</v>
      </c>
    </row>
    <row r="262" spans="1:5" x14ac:dyDescent="0.35">
      <c r="A262" t="s">
        <v>8</v>
      </c>
      <c r="B262" s="7">
        <v>2025</v>
      </c>
      <c r="C262" s="7">
        <v>2</v>
      </c>
      <c r="D262" t="s">
        <v>16</v>
      </c>
      <c r="E262" s="6">
        <v>0.2</v>
      </c>
    </row>
    <row r="263" spans="1:5" x14ac:dyDescent="0.35">
      <c r="A263" t="s">
        <v>9</v>
      </c>
      <c r="B263" s="7">
        <v>2025</v>
      </c>
      <c r="C263" s="7">
        <v>2</v>
      </c>
      <c r="D263" t="s">
        <v>16</v>
      </c>
      <c r="E263" s="6">
        <v>0.2</v>
      </c>
    </row>
    <row r="264" spans="1:5" x14ac:dyDescent="0.35">
      <c r="A264" t="s">
        <v>10</v>
      </c>
      <c r="B264" s="7">
        <v>2025</v>
      </c>
      <c r="C264" s="7">
        <v>2</v>
      </c>
      <c r="D264" t="s">
        <v>16</v>
      </c>
      <c r="E264" s="6">
        <v>0.2</v>
      </c>
    </row>
    <row r="265" spans="1:5" x14ac:dyDescent="0.35">
      <c r="A265" t="s">
        <v>11</v>
      </c>
      <c r="B265" s="7">
        <v>2025</v>
      </c>
      <c r="C265" s="7">
        <v>2</v>
      </c>
      <c r="D265" t="s">
        <v>16</v>
      </c>
      <c r="E265" s="6">
        <v>0.2</v>
      </c>
    </row>
    <row r="266" spans="1:5" x14ac:dyDescent="0.35">
      <c r="A266" t="s">
        <v>5</v>
      </c>
      <c r="B266" s="7">
        <v>2025</v>
      </c>
      <c r="C266" s="7">
        <v>3</v>
      </c>
      <c r="D266" t="s">
        <v>16</v>
      </c>
      <c r="E266" s="6">
        <v>0.2</v>
      </c>
    </row>
    <row r="267" spans="1:5" x14ac:dyDescent="0.35">
      <c r="A267" t="s">
        <v>7</v>
      </c>
      <c r="B267" s="7">
        <v>2025</v>
      </c>
      <c r="C267" s="7">
        <v>3</v>
      </c>
      <c r="D267" t="s">
        <v>16</v>
      </c>
      <c r="E267" s="6">
        <v>0.2</v>
      </c>
    </row>
    <row r="268" spans="1:5" x14ac:dyDescent="0.35">
      <c r="A268" t="s">
        <v>8</v>
      </c>
      <c r="B268" s="7">
        <v>2025</v>
      </c>
      <c r="C268" s="7">
        <v>3</v>
      </c>
      <c r="D268" t="s">
        <v>16</v>
      </c>
      <c r="E268" s="6">
        <v>0.2</v>
      </c>
    </row>
    <row r="269" spans="1:5" x14ac:dyDescent="0.35">
      <c r="A269" t="s">
        <v>9</v>
      </c>
      <c r="B269" s="7">
        <v>2025</v>
      </c>
      <c r="C269" s="7">
        <v>3</v>
      </c>
      <c r="D269" t="s">
        <v>16</v>
      </c>
      <c r="E269" s="6">
        <v>0.2</v>
      </c>
    </row>
    <row r="270" spans="1:5" x14ac:dyDescent="0.35">
      <c r="A270" t="s">
        <v>10</v>
      </c>
      <c r="B270" s="7">
        <v>2025</v>
      </c>
      <c r="C270" s="7">
        <v>3</v>
      </c>
      <c r="D270" t="s">
        <v>16</v>
      </c>
      <c r="E270" s="6">
        <v>0.2</v>
      </c>
    </row>
    <row r="271" spans="1:5" x14ac:dyDescent="0.35">
      <c r="A271" t="s">
        <v>11</v>
      </c>
      <c r="B271" s="7">
        <v>2025</v>
      </c>
      <c r="C271" s="7">
        <v>3</v>
      </c>
      <c r="D271" t="s">
        <v>16</v>
      </c>
      <c r="E271" s="6">
        <v>0.2</v>
      </c>
    </row>
    <row r="272" spans="1:5" x14ac:dyDescent="0.35">
      <c r="A272" t="s">
        <v>5</v>
      </c>
      <c r="B272" s="7">
        <v>2025</v>
      </c>
      <c r="C272" s="7">
        <v>4</v>
      </c>
      <c r="D272" t="s">
        <v>16</v>
      </c>
      <c r="E272" s="6">
        <v>0.2</v>
      </c>
    </row>
    <row r="273" spans="1:5" x14ac:dyDescent="0.35">
      <c r="A273" t="s">
        <v>7</v>
      </c>
      <c r="B273" s="7">
        <v>2025</v>
      </c>
      <c r="C273" s="7">
        <v>4</v>
      </c>
      <c r="D273" t="s">
        <v>16</v>
      </c>
      <c r="E273" s="6">
        <v>0.2</v>
      </c>
    </row>
    <row r="274" spans="1:5" x14ac:dyDescent="0.35">
      <c r="A274" t="s">
        <v>8</v>
      </c>
      <c r="B274" s="7">
        <v>2025</v>
      </c>
      <c r="C274" s="7">
        <v>4</v>
      </c>
      <c r="D274" t="s">
        <v>16</v>
      </c>
      <c r="E274" s="6">
        <v>0.2</v>
      </c>
    </row>
    <row r="275" spans="1:5" x14ac:dyDescent="0.35">
      <c r="A275" t="s">
        <v>9</v>
      </c>
      <c r="B275" s="7">
        <v>2025</v>
      </c>
      <c r="C275" s="7">
        <v>4</v>
      </c>
      <c r="D275" t="s">
        <v>16</v>
      </c>
      <c r="E275" s="6">
        <v>0.2</v>
      </c>
    </row>
    <row r="276" spans="1:5" x14ac:dyDescent="0.35">
      <c r="A276" t="s">
        <v>10</v>
      </c>
      <c r="B276" s="7">
        <v>2025</v>
      </c>
      <c r="C276" s="7">
        <v>4</v>
      </c>
      <c r="D276" t="s">
        <v>16</v>
      </c>
      <c r="E276" s="6">
        <v>0.2</v>
      </c>
    </row>
    <row r="277" spans="1:5" x14ac:dyDescent="0.35">
      <c r="A277" t="s">
        <v>11</v>
      </c>
      <c r="B277" s="7">
        <v>2025</v>
      </c>
      <c r="C277" s="7">
        <v>4</v>
      </c>
      <c r="D277" t="s">
        <v>16</v>
      </c>
      <c r="E277" s="6">
        <v>0.2</v>
      </c>
    </row>
    <row r="278" spans="1:5" x14ac:dyDescent="0.35">
      <c r="A278" t="s">
        <v>5</v>
      </c>
      <c r="B278" s="7">
        <v>2025</v>
      </c>
      <c r="C278" s="7">
        <v>5</v>
      </c>
      <c r="D278" t="s">
        <v>16</v>
      </c>
      <c r="E278" s="6">
        <v>0.2</v>
      </c>
    </row>
    <row r="279" spans="1:5" x14ac:dyDescent="0.35">
      <c r="A279" t="s">
        <v>7</v>
      </c>
      <c r="B279" s="7">
        <v>2025</v>
      </c>
      <c r="C279" s="7">
        <v>5</v>
      </c>
      <c r="D279" t="s">
        <v>16</v>
      </c>
      <c r="E279" s="6">
        <v>0.2</v>
      </c>
    </row>
    <row r="280" spans="1:5" x14ac:dyDescent="0.35">
      <c r="A280" t="s">
        <v>8</v>
      </c>
      <c r="B280" s="7">
        <v>2025</v>
      </c>
      <c r="C280" s="7">
        <v>5</v>
      </c>
      <c r="D280" t="s">
        <v>16</v>
      </c>
      <c r="E280" s="6">
        <v>0.2</v>
      </c>
    </row>
    <row r="281" spans="1:5" x14ac:dyDescent="0.35">
      <c r="A281" t="s">
        <v>9</v>
      </c>
      <c r="B281" s="7">
        <v>2025</v>
      </c>
      <c r="C281" s="7">
        <v>5</v>
      </c>
      <c r="D281" t="s">
        <v>16</v>
      </c>
      <c r="E281" s="6">
        <v>0.2</v>
      </c>
    </row>
    <row r="282" spans="1:5" x14ac:dyDescent="0.35">
      <c r="A282" t="s">
        <v>10</v>
      </c>
      <c r="B282" s="7">
        <v>2025</v>
      </c>
      <c r="C282" s="7">
        <v>5</v>
      </c>
      <c r="D282" t="s">
        <v>16</v>
      </c>
      <c r="E282" s="6">
        <v>0.2</v>
      </c>
    </row>
    <row r="283" spans="1:5" x14ac:dyDescent="0.35">
      <c r="A283" t="s">
        <v>11</v>
      </c>
      <c r="B283" s="7">
        <v>2025</v>
      </c>
      <c r="C283" s="7">
        <v>5</v>
      </c>
      <c r="D283" t="s">
        <v>16</v>
      </c>
      <c r="E283" s="6">
        <v>0.2</v>
      </c>
    </row>
    <row r="284" spans="1:5" x14ac:dyDescent="0.35">
      <c r="A284" t="s">
        <v>5</v>
      </c>
      <c r="B284" s="7">
        <v>2025</v>
      </c>
      <c r="C284" s="7">
        <v>6</v>
      </c>
      <c r="D284" t="s">
        <v>16</v>
      </c>
      <c r="E284" s="6">
        <v>0.2</v>
      </c>
    </row>
    <row r="285" spans="1:5" x14ac:dyDescent="0.35">
      <c r="A285" t="s">
        <v>7</v>
      </c>
      <c r="B285" s="7">
        <v>2025</v>
      </c>
      <c r="C285" s="7">
        <v>6</v>
      </c>
      <c r="D285" t="s">
        <v>16</v>
      </c>
      <c r="E285" s="6">
        <v>0.2</v>
      </c>
    </row>
    <row r="286" spans="1:5" x14ac:dyDescent="0.35">
      <c r="A286" t="s">
        <v>8</v>
      </c>
      <c r="B286" s="7">
        <v>2025</v>
      </c>
      <c r="C286" s="7">
        <v>6</v>
      </c>
      <c r="D286" t="s">
        <v>16</v>
      </c>
      <c r="E286" s="6">
        <v>0.2</v>
      </c>
    </row>
    <row r="287" spans="1:5" x14ac:dyDescent="0.35">
      <c r="A287" t="s">
        <v>9</v>
      </c>
      <c r="B287" s="7">
        <v>2025</v>
      </c>
      <c r="C287" s="7">
        <v>6</v>
      </c>
      <c r="D287" t="s">
        <v>16</v>
      </c>
      <c r="E287" s="6">
        <v>0.2</v>
      </c>
    </row>
    <row r="288" spans="1:5" x14ac:dyDescent="0.35">
      <c r="A288" t="s">
        <v>10</v>
      </c>
      <c r="B288" s="7">
        <v>2025</v>
      </c>
      <c r="C288" s="7">
        <v>6</v>
      </c>
      <c r="D288" t="s">
        <v>16</v>
      </c>
      <c r="E288" s="6">
        <v>0.2</v>
      </c>
    </row>
    <row r="289" spans="1:5" x14ac:dyDescent="0.35">
      <c r="A289" t="s">
        <v>11</v>
      </c>
      <c r="B289" s="7">
        <v>2025</v>
      </c>
      <c r="C289" s="7">
        <v>6</v>
      </c>
      <c r="D289" t="s">
        <v>16</v>
      </c>
      <c r="E289" s="6">
        <v>0.2</v>
      </c>
    </row>
    <row r="290" spans="1:5" x14ac:dyDescent="0.35">
      <c r="A290" t="s">
        <v>5</v>
      </c>
      <c r="B290" s="7">
        <v>2025</v>
      </c>
      <c r="C290" s="7">
        <v>7</v>
      </c>
      <c r="D290" t="s">
        <v>16</v>
      </c>
      <c r="E290" s="6">
        <v>0.2</v>
      </c>
    </row>
    <row r="291" spans="1:5" x14ac:dyDescent="0.35">
      <c r="A291" t="s">
        <v>7</v>
      </c>
      <c r="B291" s="7">
        <v>2025</v>
      </c>
      <c r="C291" s="7">
        <v>7</v>
      </c>
      <c r="D291" t="s">
        <v>16</v>
      </c>
      <c r="E291" s="6">
        <v>0.2</v>
      </c>
    </row>
    <row r="292" spans="1:5" x14ac:dyDescent="0.35">
      <c r="A292" t="s">
        <v>8</v>
      </c>
      <c r="B292" s="7">
        <v>2025</v>
      </c>
      <c r="C292" s="7">
        <v>7</v>
      </c>
      <c r="D292" t="s">
        <v>16</v>
      </c>
      <c r="E292" s="6">
        <v>0.2</v>
      </c>
    </row>
    <row r="293" spans="1:5" x14ac:dyDescent="0.35">
      <c r="A293" t="s">
        <v>9</v>
      </c>
      <c r="B293" s="7">
        <v>2025</v>
      </c>
      <c r="C293" s="7">
        <v>7</v>
      </c>
      <c r="D293" t="s">
        <v>16</v>
      </c>
      <c r="E293" s="6">
        <v>0.2</v>
      </c>
    </row>
    <row r="294" spans="1:5" x14ac:dyDescent="0.35">
      <c r="A294" t="s">
        <v>10</v>
      </c>
      <c r="B294" s="7">
        <v>2025</v>
      </c>
      <c r="C294" s="7">
        <v>7</v>
      </c>
      <c r="D294" t="s">
        <v>16</v>
      </c>
      <c r="E294" s="6">
        <v>0.2</v>
      </c>
    </row>
    <row r="295" spans="1:5" x14ac:dyDescent="0.35">
      <c r="A295" t="s">
        <v>11</v>
      </c>
      <c r="B295" s="7">
        <v>2025</v>
      </c>
      <c r="C295" s="7">
        <v>7</v>
      </c>
      <c r="D295" t="s">
        <v>16</v>
      </c>
      <c r="E295" s="6">
        <v>0.2</v>
      </c>
    </row>
    <row r="296" spans="1:5" x14ac:dyDescent="0.35">
      <c r="A296" t="s">
        <v>5</v>
      </c>
      <c r="B296" s="7">
        <v>2025</v>
      </c>
      <c r="C296" s="7">
        <v>8</v>
      </c>
      <c r="D296" t="s">
        <v>16</v>
      </c>
      <c r="E296" s="6">
        <v>0.2</v>
      </c>
    </row>
    <row r="297" spans="1:5" x14ac:dyDescent="0.35">
      <c r="A297" t="s">
        <v>7</v>
      </c>
      <c r="B297" s="7">
        <v>2025</v>
      </c>
      <c r="C297" s="7">
        <v>8</v>
      </c>
      <c r="D297" t="s">
        <v>16</v>
      </c>
      <c r="E297" s="6">
        <v>0.2</v>
      </c>
    </row>
    <row r="298" spans="1:5" x14ac:dyDescent="0.35">
      <c r="A298" t="s">
        <v>8</v>
      </c>
      <c r="B298" s="7">
        <v>2025</v>
      </c>
      <c r="C298" s="7">
        <v>8</v>
      </c>
      <c r="D298" t="s">
        <v>16</v>
      </c>
      <c r="E298" s="6">
        <v>0.2</v>
      </c>
    </row>
    <row r="299" spans="1:5" x14ac:dyDescent="0.35">
      <c r="A299" t="s">
        <v>9</v>
      </c>
      <c r="B299" s="7">
        <v>2025</v>
      </c>
      <c r="C299" s="7">
        <v>8</v>
      </c>
      <c r="D299" t="s">
        <v>16</v>
      </c>
      <c r="E299" s="6">
        <v>0.2</v>
      </c>
    </row>
    <row r="300" spans="1:5" x14ac:dyDescent="0.35">
      <c r="A300" t="s">
        <v>10</v>
      </c>
      <c r="B300" s="7">
        <v>2025</v>
      </c>
      <c r="C300" s="7">
        <v>8</v>
      </c>
      <c r="D300" t="s">
        <v>16</v>
      </c>
      <c r="E300" s="6">
        <v>0.2</v>
      </c>
    </row>
    <row r="301" spans="1:5" x14ac:dyDescent="0.35">
      <c r="A301" t="s">
        <v>11</v>
      </c>
      <c r="B301" s="7">
        <v>2025</v>
      </c>
      <c r="C301" s="7">
        <v>8</v>
      </c>
      <c r="D301" t="s">
        <v>16</v>
      </c>
      <c r="E301" s="6">
        <v>0.2</v>
      </c>
    </row>
    <row r="302" spans="1:5" x14ac:dyDescent="0.35">
      <c r="A302" t="s">
        <v>5</v>
      </c>
      <c r="B302" s="7">
        <v>2025</v>
      </c>
      <c r="C302" s="7">
        <v>1</v>
      </c>
      <c r="D302" t="s">
        <v>17</v>
      </c>
      <c r="E302" s="6">
        <v>1</v>
      </c>
    </row>
    <row r="303" spans="1:5" x14ac:dyDescent="0.35">
      <c r="A303" t="s">
        <v>7</v>
      </c>
      <c r="B303" s="7">
        <v>2025</v>
      </c>
      <c r="C303" s="7">
        <v>1</v>
      </c>
      <c r="D303" t="s">
        <v>17</v>
      </c>
      <c r="E303" s="6">
        <v>1</v>
      </c>
    </row>
    <row r="304" spans="1:5" x14ac:dyDescent="0.35">
      <c r="A304" t="s">
        <v>8</v>
      </c>
      <c r="B304" s="7">
        <v>2025</v>
      </c>
      <c r="C304" s="7">
        <v>1</v>
      </c>
      <c r="D304" t="s">
        <v>17</v>
      </c>
      <c r="E304" s="6">
        <v>1</v>
      </c>
    </row>
    <row r="305" spans="1:5" x14ac:dyDescent="0.35">
      <c r="A305" t="s">
        <v>9</v>
      </c>
      <c r="B305" s="7">
        <v>2025</v>
      </c>
      <c r="C305" s="7">
        <v>1</v>
      </c>
      <c r="D305" t="s">
        <v>17</v>
      </c>
      <c r="E305" s="6">
        <v>1</v>
      </c>
    </row>
    <row r="306" spans="1:5" x14ac:dyDescent="0.35">
      <c r="A306" t="s">
        <v>10</v>
      </c>
      <c r="B306" s="7">
        <v>2025</v>
      </c>
      <c r="C306" s="7">
        <v>1</v>
      </c>
      <c r="D306" t="s">
        <v>17</v>
      </c>
      <c r="E306" s="6">
        <v>1</v>
      </c>
    </row>
    <row r="307" spans="1:5" x14ac:dyDescent="0.35">
      <c r="A307" t="s">
        <v>11</v>
      </c>
      <c r="B307" s="7">
        <v>2025</v>
      </c>
      <c r="C307" s="7">
        <v>1</v>
      </c>
      <c r="D307" t="s">
        <v>17</v>
      </c>
      <c r="E307" s="6">
        <v>1</v>
      </c>
    </row>
    <row r="308" spans="1:5" x14ac:dyDescent="0.35">
      <c r="A308" t="s">
        <v>5</v>
      </c>
      <c r="B308" s="7">
        <v>2025</v>
      </c>
      <c r="C308" s="7">
        <v>2</v>
      </c>
      <c r="D308" t="s">
        <v>17</v>
      </c>
      <c r="E308" s="6">
        <v>1</v>
      </c>
    </row>
    <row r="309" spans="1:5" x14ac:dyDescent="0.35">
      <c r="A309" t="s">
        <v>7</v>
      </c>
      <c r="B309" s="7">
        <v>2025</v>
      </c>
      <c r="C309" s="7">
        <v>2</v>
      </c>
      <c r="D309" t="s">
        <v>17</v>
      </c>
      <c r="E309" s="6">
        <v>1</v>
      </c>
    </row>
    <row r="310" spans="1:5" x14ac:dyDescent="0.35">
      <c r="A310" t="s">
        <v>8</v>
      </c>
      <c r="B310" s="7">
        <v>2025</v>
      </c>
      <c r="C310" s="7">
        <v>2</v>
      </c>
      <c r="D310" t="s">
        <v>17</v>
      </c>
      <c r="E310" s="6">
        <v>1</v>
      </c>
    </row>
    <row r="311" spans="1:5" x14ac:dyDescent="0.35">
      <c r="A311" t="s">
        <v>9</v>
      </c>
      <c r="B311" s="7">
        <v>2025</v>
      </c>
      <c r="C311" s="7">
        <v>2</v>
      </c>
      <c r="D311" t="s">
        <v>17</v>
      </c>
      <c r="E311" s="6">
        <v>1</v>
      </c>
    </row>
    <row r="312" spans="1:5" x14ac:dyDescent="0.35">
      <c r="A312" t="s">
        <v>10</v>
      </c>
      <c r="B312" s="7">
        <v>2025</v>
      </c>
      <c r="C312" s="7">
        <v>2</v>
      </c>
      <c r="D312" t="s">
        <v>17</v>
      </c>
      <c r="E312" s="6">
        <v>1</v>
      </c>
    </row>
    <row r="313" spans="1:5" x14ac:dyDescent="0.35">
      <c r="A313" t="s">
        <v>11</v>
      </c>
      <c r="B313" s="7">
        <v>2025</v>
      </c>
      <c r="C313" s="7">
        <v>2</v>
      </c>
      <c r="D313" t="s">
        <v>17</v>
      </c>
      <c r="E313" s="6">
        <v>1</v>
      </c>
    </row>
    <row r="314" spans="1:5" x14ac:dyDescent="0.35">
      <c r="A314" t="s">
        <v>5</v>
      </c>
      <c r="B314" s="7">
        <v>2025</v>
      </c>
      <c r="C314" s="7">
        <v>3</v>
      </c>
      <c r="D314" t="s">
        <v>17</v>
      </c>
      <c r="E314" s="6">
        <v>1</v>
      </c>
    </row>
    <row r="315" spans="1:5" x14ac:dyDescent="0.35">
      <c r="A315" t="s">
        <v>7</v>
      </c>
      <c r="B315" s="7">
        <v>2025</v>
      </c>
      <c r="C315" s="7">
        <v>3</v>
      </c>
      <c r="D315" t="s">
        <v>17</v>
      </c>
      <c r="E315" s="6">
        <v>1</v>
      </c>
    </row>
    <row r="316" spans="1:5" x14ac:dyDescent="0.35">
      <c r="A316" t="s">
        <v>8</v>
      </c>
      <c r="B316" s="7">
        <v>2025</v>
      </c>
      <c r="C316" s="7">
        <v>3</v>
      </c>
      <c r="D316" t="s">
        <v>17</v>
      </c>
      <c r="E316" s="6">
        <v>1</v>
      </c>
    </row>
    <row r="317" spans="1:5" x14ac:dyDescent="0.35">
      <c r="A317" t="s">
        <v>9</v>
      </c>
      <c r="B317" s="7">
        <v>2025</v>
      </c>
      <c r="C317" s="7">
        <v>3</v>
      </c>
      <c r="D317" t="s">
        <v>17</v>
      </c>
      <c r="E317" s="6">
        <v>1</v>
      </c>
    </row>
    <row r="318" spans="1:5" x14ac:dyDescent="0.35">
      <c r="A318" t="s">
        <v>10</v>
      </c>
      <c r="B318" s="7">
        <v>2025</v>
      </c>
      <c r="C318" s="7">
        <v>3</v>
      </c>
      <c r="D318" t="s">
        <v>17</v>
      </c>
      <c r="E318" s="6">
        <v>1</v>
      </c>
    </row>
    <row r="319" spans="1:5" x14ac:dyDescent="0.35">
      <c r="A319" t="s">
        <v>11</v>
      </c>
      <c r="B319" s="7">
        <v>2025</v>
      </c>
      <c r="C319" s="7">
        <v>3</v>
      </c>
      <c r="D319" t="s">
        <v>17</v>
      </c>
      <c r="E319" s="6">
        <v>1</v>
      </c>
    </row>
    <row r="320" spans="1:5" x14ac:dyDescent="0.35">
      <c r="A320" t="s">
        <v>5</v>
      </c>
      <c r="B320" s="7">
        <v>2025</v>
      </c>
      <c r="C320" s="7">
        <v>4</v>
      </c>
      <c r="D320" t="s">
        <v>17</v>
      </c>
      <c r="E320" s="6">
        <v>1</v>
      </c>
    </row>
    <row r="321" spans="1:5" x14ac:dyDescent="0.35">
      <c r="A321" t="s">
        <v>7</v>
      </c>
      <c r="B321" s="7">
        <v>2025</v>
      </c>
      <c r="C321" s="7">
        <v>4</v>
      </c>
      <c r="D321" t="s">
        <v>17</v>
      </c>
      <c r="E321" s="6">
        <v>1</v>
      </c>
    </row>
    <row r="322" spans="1:5" x14ac:dyDescent="0.35">
      <c r="A322" t="s">
        <v>8</v>
      </c>
      <c r="B322" s="7">
        <v>2025</v>
      </c>
      <c r="C322" s="7">
        <v>4</v>
      </c>
      <c r="D322" t="s">
        <v>17</v>
      </c>
      <c r="E322" s="6">
        <v>1</v>
      </c>
    </row>
    <row r="323" spans="1:5" x14ac:dyDescent="0.35">
      <c r="A323" t="s">
        <v>9</v>
      </c>
      <c r="B323" s="7">
        <v>2025</v>
      </c>
      <c r="C323" s="7">
        <v>4</v>
      </c>
      <c r="D323" t="s">
        <v>17</v>
      </c>
      <c r="E323" s="6">
        <v>1</v>
      </c>
    </row>
    <row r="324" spans="1:5" x14ac:dyDescent="0.35">
      <c r="A324" t="s">
        <v>10</v>
      </c>
      <c r="B324" s="7">
        <v>2025</v>
      </c>
      <c r="C324" s="7">
        <v>4</v>
      </c>
      <c r="D324" t="s">
        <v>17</v>
      </c>
      <c r="E324" s="6">
        <v>1</v>
      </c>
    </row>
    <row r="325" spans="1:5" x14ac:dyDescent="0.35">
      <c r="A325" t="s">
        <v>11</v>
      </c>
      <c r="B325" s="7">
        <v>2025</v>
      </c>
      <c r="C325" s="7">
        <v>4</v>
      </c>
      <c r="D325" t="s">
        <v>17</v>
      </c>
      <c r="E325" s="6">
        <v>1</v>
      </c>
    </row>
    <row r="326" spans="1:5" x14ac:dyDescent="0.35">
      <c r="A326" t="s">
        <v>5</v>
      </c>
      <c r="B326" s="7">
        <v>2025</v>
      </c>
      <c r="C326" s="7">
        <v>5</v>
      </c>
      <c r="D326" t="s">
        <v>17</v>
      </c>
      <c r="E326" s="6">
        <v>1</v>
      </c>
    </row>
    <row r="327" spans="1:5" x14ac:dyDescent="0.35">
      <c r="A327" t="s">
        <v>7</v>
      </c>
      <c r="B327" s="7">
        <v>2025</v>
      </c>
      <c r="C327" s="7">
        <v>5</v>
      </c>
      <c r="D327" t="s">
        <v>17</v>
      </c>
      <c r="E327" s="6">
        <v>1</v>
      </c>
    </row>
    <row r="328" spans="1:5" x14ac:dyDescent="0.35">
      <c r="A328" t="s">
        <v>8</v>
      </c>
      <c r="B328" s="7">
        <v>2025</v>
      </c>
      <c r="C328" s="7">
        <v>5</v>
      </c>
      <c r="D328" t="s">
        <v>17</v>
      </c>
      <c r="E328" s="6">
        <v>1</v>
      </c>
    </row>
    <row r="329" spans="1:5" x14ac:dyDescent="0.35">
      <c r="A329" t="s">
        <v>9</v>
      </c>
      <c r="B329" s="7">
        <v>2025</v>
      </c>
      <c r="C329" s="7">
        <v>5</v>
      </c>
      <c r="D329" t="s">
        <v>17</v>
      </c>
      <c r="E329" s="6">
        <v>1</v>
      </c>
    </row>
    <row r="330" spans="1:5" x14ac:dyDescent="0.35">
      <c r="A330" t="s">
        <v>10</v>
      </c>
      <c r="B330" s="7">
        <v>2025</v>
      </c>
      <c r="C330" s="7">
        <v>5</v>
      </c>
      <c r="D330" t="s">
        <v>17</v>
      </c>
      <c r="E330" s="6">
        <v>1</v>
      </c>
    </row>
    <row r="331" spans="1:5" x14ac:dyDescent="0.35">
      <c r="A331" t="s">
        <v>11</v>
      </c>
      <c r="B331" s="7">
        <v>2025</v>
      </c>
      <c r="C331" s="7">
        <v>5</v>
      </c>
      <c r="D331" t="s">
        <v>17</v>
      </c>
      <c r="E331" s="6">
        <v>1</v>
      </c>
    </row>
    <row r="332" spans="1:5" x14ac:dyDescent="0.35">
      <c r="A332" t="s">
        <v>5</v>
      </c>
      <c r="B332" s="7">
        <v>2025</v>
      </c>
      <c r="C332" s="7">
        <v>6</v>
      </c>
      <c r="D332" t="s">
        <v>17</v>
      </c>
      <c r="E332" s="6">
        <v>1</v>
      </c>
    </row>
    <row r="333" spans="1:5" x14ac:dyDescent="0.35">
      <c r="A333" t="s">
        <v>7</v>
      </c>
      <c r="B333" s="7">
        <v>2025</v>
      </c>
      <c r="C333" s="7">
        <v>6</v>
      </c>
      <c r="D333" t="s">
        <v>17</v>
      </c>
      <c r="E333" s="6">
        <v>1</v>
      </c>
    </row>
    <row r="334" spans="1:5" x14ac:dyDescent="0.35">
      <c r="A334" t="s">
        <v>8</v>
      </c>
      <c r="B334" s="7">
        <v>2025</v>
      </c>
      <c r="C334" s="7">
        <v>6</v>
      </c>
      <c r="D334" t="s">
        <v>17</v>
      </c>
      <c r="E334" s="6">
        <v>1</v>
      </c>
    </row>
    <row r="335" spans="1:5" x14ac:dyDescent="0.35">
      <c r="A335" t="s">
        <v>9</v>
      </c>
      <c r="B335" s="7">
        <v>2025</v>
      </c>
      <c r="C335" s="7">
        <v>6</v>
      </c>
      <c r="D335" t="s">
        <v>17</v>
      </c>
      <c r="E335" s="6">
        <v>1</v>
      </c>
    </row>
    <row r="336" spans="1:5" x14ac:dyDescent="0.35">
      <c r="A336" t="s">
        <v>10</v>
      </c>
      <c r="B336" s="7">
        <v>2025</v>
      </c>
      <c r="C336" s="7">
        <v>6</v>
      </c>
      <c r="D336" t="s">
        <v>17</v>
      </c>
      <c r="E336" s="6">
        <v>1</v>
      </c>
    </row>
    <row r="337" spans="1:5" x14ac:dyDescent="0.35">
      <c r="A337" t="s">
        <v>11</v>
      </c>
      <c r="B337" s="7">
        <v>2025</v>
      </c>
      <c r="C337" s="7">
        <v>6</v>
      </c>
      <c r="D337" t="s">
        <v>17</v>
      </c>
      <c r="E337" s="6">
        <v>1</v>
      </c>
    </row>
    <row r="338" spans="1:5" x14ac:dyDescent="0.35">
      <c r="A338" t="s">
        <v>5</v>
      </c>
      <c r="B338" s="7">
        <v>2025</v>
      </c>
      <c r="C338" s="7">
        <v>7</v>
      </c>
      <c r="D338" t="s">
        <v>17</v>
      </c>
      <c r="E338" s="6">
        <v>1</v>
      </c>
    </row>
    <row r="339" spans="1:5" x14ac:dyDescent="0.35">
      <c r="A339" t="s">
        <v>7</v>
      </c>
      <c r="B339" s="7">
        <v>2025</v>
      </c>
      <c r="C339" s="7">
        <v>7</v>
      </c>
      <c r="D339" t="s">
        <v>17</v>
      </c>
      <c r="E339" s="6">
        <v>1</v>
      </c>
    </row>
    <row r="340" spans="1:5" x14ac:dyDescent="0.35">
      <c r="A340" t="s">
        <v>8</v>
      </c>
      <c r="B340" s="7">
        <v>2025</v>
      </c>
      <c r="C340" s="7">
        <v>7</v>
      </c>
      <c r="D340" t="s">
        <v>17</v>
      </c>
      <c r="E340" s="6">
        <v>1</v>
      </c>
    </row>
    <row r="341" spans="1:5" x14ac:dyDescent="0.35">
      <c r="A341" t="s">
        <v>9</v>
      </c>
      <c r="B341" s="7">
        <v>2025</v>
      </c>
      <c r="C341" s="7">
        <v>7</v>
      </c>
      <c r="D341" t="s">
        <v>17</v>
      </c>
      <c r="E341" s="6">
        <v>1</v>
      </c>
    </row>
    <row r="342" spans="1:5" x14ac:dyDescent="0.35">
      <c r="A342" t="s">
        <v>10</v>
      </c>
      <c r="B342" s="7">
        <v>2025</v>
      </c>
      <c r="C342" s="7">
        <v>7</v>
      </c>
      <c r="D342" t="s">
        <v>17</v>
      </c>
      <c r="E342" s="6">
        <v>1</v>
      </c>
    </row>
    <row r="343" spans="1:5" x14ac:dyDescent="0.35">
      <c r="A343" t="s">
        <v>11</v>
      </c>
      <c r="B343" s="7">
        <v>2025</v>
      </c>
      <c r="C343" s="7">
        <v>7</v>
      </c>
      <c r="D343" t="s">
        <v>17</v>
      </c>
      <c r="E343" s="6">
        <v>1</v>
      </c>
    </row>
    <row r="344" spans="1:5" x14ac:dyDescent="0.35">
      <c r="A344" t="s">
        <v>5</v>
      </c>
      <c r="B344" s="7">
        <v>2025</v>
      </c>
      <c r="C344" s="7">
        <v>8</v>
      </c>
      <c r="D344" t="s">
        <v>17</v>
      </c>
      <c r="E344" s="6">
        <v>1</v>
      </c>
    </row>
    <row r="345" spans="1:5" x14ac:dyDescent="0.35">
      <c r="A345" t="s">
        <v>7</v>
      </c>
      <c r="B345" s="7">
        <v>2025</v>
      </c>
      <c r="C345" s="7">
        <v>8</v>
      </c>
      <c r="D345" t="s">
        <v>17</v>
      </c>
      <c r="E345" s="6">
        <v>1</v>
      </c>
    </row>
    <row r="346" spans="1:5" x14ac:dyDescent="0.35">
      <c r="A346" t="s">
        <v>8</v>
      </c>
      <c r="B346" s="7">
        <v>2025</v>
      </c>
      <c r="C346" s="7">
        <v>8</v>
      </c>
      <c r="D346" t="s">
        <v>17</v>
      </c>
      <c r="E346" s="6">
        <v>1</v>
      </c>
    </row>
    <row r="347" spans="1:5" x14ac:dyDescent="0.35">
      <c r="A347" t="s">
        <v>9</v>
      </c>
      <c r="B347" s="7">
        <v>2025</v>
      </c>
      <c r="C347" s="7">
        <v>8</v>
      </c>
      <c r="D347" t="s">
        <v>17</v>
      </c>
      <c r="E347" s="6">
        <v>1</v>
      </c>
    </row>
    <row r="348" spans="1:5" x14ac:dyDescent="0.35">
      <c r="A348" t="s">
        <v>10</v>
      </c>
      <c r="B348" s="7">
        <v>2025</v>
      </c>
      <c r="C348" s="7">
        <v>8</v>
      </c>
      <c r="D348" t="s">
        <v>17</v>
      </c>
      <c r="E348" s="6">
        <v>1</v>
      </c>
    </row>
    <row r="349" spans="1:5" x14ac:dyDescent="0.35">
      <c r="A349" t="s">
        <v>11</v>
      </c>
      <c r="B349" s="7">
        <v>2025</v>
      </c>
      <c r="C349" s="7">
        <v>8</v>
      </c>
      <c r="D349" t="s">
        <v>17</v>
      </c>
      <c r="E349" s="6">
        <v>1</v>
      </c>
    </row>
    <row r="350" spans="1:5" x14ac:dyDescent="0.35">
      <c r="A350" t="s">
        <v>5</v>
      </c>
      <c r="B350" s="7">
        <v>2025</v>
      </c>
      <c r="C350" s="7">
        <v>1</v>
      </c>
      <c r="D350" t="s">
        <v>18</v>
      </c>
      <c r="E350" s="6">
        <v>0.5</v>
      </c>
    </row>
    <row r="351" spans="1:5" x14ac:dyDescent="0.35">
      <c r="A351" t="s">
        <v>7</v>
      </c>
      <c r="B351" s="7">
        <v>2025</v>
      </c>
      <c r="C351" s="7">
        <v>1</v>
      </c>
      <c r="D351" t="s">
        <v>18</v>
      </c>
      <c r="E351" s="6">
        <v>0.5</v>
      </c>
    </row>
    <row r="352" spans="1:5" x14ac:dyDescent="0.35">
      <c r="A352" t="s">
        <v>8</v>
      </c>
      <c r="B352" s="7">
        <v>2025</v>
      </c>
      <c r="C352" s="7">
        <v>1</v>
      </c>
      <c r="D352" t="s">
        <v>18</v>
      </c>
      <c r="E352" s="6">
        <v>0.5</v>
      </c>
    </row>
    <row r="353" spans="1:5" x14ac:dyDescent="0.35">
      <c r="A353" t="s">
        <v>9</v>
      </c>
      <c r="B353" s="7">
        <v>2025</v>
      </c>
      <c r="C353" s="7">
        <v>1</v>
      </c>
      <c r="D353" t="s">
        <v>18</v>
      </c>
      <c r="E353" s="6">
        <v>0.5</v>
      </c>
    </row>
    <row r="354" spans="1:5" x14ac:dyDescent="0.35">
      <c r="A354" t="s">
        <v>10</v>
      </c>
      <c r="B354" s="7">
        <v>2025</v>
      </c>
      <c r="C354" s="7">
        <v>1</v>
      </c>
      <c r="D354" t="s">
        <v>18</v>
      </c>
      <c r="E354" s="6">
        <v>0.5</v>
      </c>
    </row>
    <row r="355" spans="1:5" x14ac:dyDescent="0.35">
      <c r="A355" t="s">
        <v>11</v>
      </c>
      <c r="B355" s="7">
        <v>2025</v>
      </c>
      <c r="C355" s="7">
        <v>1</v>
      </c>
      <c r="D355" t="s">
        <v>18</v>
      </c>
      <c r="E355" s="6">
        <v>0.5</v>
      </c>
    </row>
    <row r="356" spans="1:5" x14ac:dyDescent="0.35">
      <c r="A356" t="s">
        <v>5</v>
      </c>
      <c r="B356" s="7">
        <v>2025</v>
      </c>
      <c r="C356" s="7">
        <v>2</v>
      </c>
      <c r="D356" t="s">
        <v>18</v>
      </c>
      <c r="E356" s="6">
        <v>0.5</v>
      </c>
    </row>
    <row r="357" spans="1:5" x14ac:dyDescent="0.35">
      <c r="A357" t="s">
        <v>7</v>
      </c>
      <c r="B357" s="7">
        <v>2025</v>
      </c>
      <c r="C357" s="7">
        <v>2</v>
      </c>
      <c r="D357" t="s">
        <v>18</v>
      </c>
      <c r="E357" s="6">
        <v>0.5</v>
      </c>
    </row>
    <row r="358" spans="1:5" x14ac:dyDescent="0.35">
      <c r="A358" t="s">
        <v>8</v>
      </c>
      <c r="B358" s="7">
        <v>2025</v>
      </c>
      <c r="C358" s="7">
        <v>2</v>
      </c>
      <c r="D358" t="s">
        <v>18</v>
      </c>
      <c r="E358" s="6">
        <v>0.5</v>
      </c>
    </row>
    <row r="359" spans="1:5" x14ac:dyDescent="0.35">
      <c r="A359" t="s">
        <v>9</v>
      </c>
      <c r="B359" s="7">
        <v>2025</v>
      </c>
      <c r="C359" s="7">
        <v>2</v>
      </c>
      <c r="D359" t="s">
        <v>18</v>
      </c>
      <c r="E359" s="6">
        <v>0.5</v>
      </c>
    </row>
    <row r="360" spans="1:5" x14ac:dyDescent="0.35">
      <c r="A360" t="s">
        <v>10</v>
      </c>
      <c r="B360" s="7">
        <v>2025</v>
      </c>
      <c r="C360" s="7">
        <v>2</v>
      </c>
      <c r="D360" t="s">
        <v>18</v>
      </c>
      <c r="E360" s="6">
        <v>0.5</v>
      </c>
    </row>
    <row r="361" spans="1:5" x14ac:dyDescent="0.35">
      <c r="A361" t="s">
        <v>11</v>
      </c>
      <c r="B361" s="7">
        <v>2025</v>
      </c>
      <c r="C361" s="7">
        <v>2</v>
      </c>
      <c r="D361" t="s">
        <v>18</v>
      </c>
      <c r="E361" s="6">
        <v>0.5</v>
      </c>
    </row>
    <row r="362" spans="1:5" x14ac:dyDescent="0.35">
      <c r="A362" t="s">
        <v>5</v>
      </c>
      <c r="B362" s="7">
        <v>2025</v>
      </c>
      <c r="C362" s="7">
        <v>3</v>
      </c>
      <c r="D362" t="s">
        <v>18</v>
      </c>
      <c r="E362" s="6">
        <v>0.5</v>
      </c>
    </row>
    <row r="363" spans="1:5" x14ac:dyDescent="0.35">
      <c r="A363" t="s">
        <v>7</v>
      </c>
      <c r="B363" s="7">
        <v>2025</v>
      </c>
      <c r="C363" s="7">
        <v>3</v>
      </c>
      <c r="D363" t="s">
        <v>18</v>
      </c>
      <c r="E363" s="6">
        <v>0.5</v>
      </c>
    </row>
    <row r="364" spans="1:5" x14ac:dyDescent="0.35">
      <c r="A364" t="s">
        <v>8</v>
      </c>
      <c r="B364" s="7">
        <v>2025</v>
      </c>
      <c r="C364" s="7">
        <v>3</v>
      </c>
      <c r="D364" t="s">
        <v>18</v>
      </c>
      <c r="E364" s="6">
        <v>0.5</v>
      </c>
    </row>
    <row r="365" spans="1:5" x14ac:dyDescent="0.35">
      <c r="A365" t="s">
        <v>9</v>
      </c>
      <c r="B365" s="7">
        <v>2025</v>
      </c>
      <c r="C365" s="7">
        <v>3</v>
      </c>
      <c r="D365" t="s">
        <v>18</v>
      </c>
      <c r="E365" s="6">
        <v>0.5</v>
      </c>
    </row>
    <row r="366" spans="1:5" x14ac:dyDescent="0.35">
      <c r="A366" t="s">
        <v>10</v>
      </c>
      <c r="B366" s="7">
        <v>2025</v>
      </c>
      <c r="C366" s="7">
        <v>3</v>
      </c>
      <c r="D366" t="s">
        <v>18</v>
      </c>
      <c r="E366" s="6">
        <v>0.5</v>
      </c>
    </row>
    <row r="367" spans="1:5" x14ac:dyDescent="0.35">
      <c r="A367" t="s">
        <v>11</v>
      </c>
      <c r="B367" s="7">
        <v>2025</v>
      </c>
      <c r="C367" s="7">
        <v>3</v>
      </c>
      <c r="D367" t="s">
        <v>18</v>
      </c>
      <c r="E367" s="6">
        <v>0.5</v>
      </c>
    </row>
    <row r="368" spans="1:5" x14ac:dyDescent="0.35">
      <c r="A368" t="s">
        <v>5</v>
      </c>
      <c r="B368" s="7">
        <v>2025</v>
      </c>
      <c r="C368" s="7">
        <v>4</v>
      </c>
      <c r="D368" t="s">
        <v>18</v>
      </c>
      <c r="E368" s="6">
        <v>0.5</v>
      </c>
    </row>
    <row r="369" spans="1:5" x14ac:dyDescent="0.35">
      <c r="A369" t="s">
        <v>7</v>
      </c>
      <c r="B369" s="7">
        <v>2025</v>
      </c>
      <c r="C369" s="7">
        <v>4</v>
      </c>
      <c r="D369" t="s">
        <v>18</v>
      </c>
      <c r="E369" s="6">
        <v>0.5</v>
      </c>
    </row>
    <row r="370" spans="1:5" x14ac:dyDescent="0.35">
      <c r="A370" t="s">
        <v>8</v>
      </c>
      <c r="B370" s="7">
        <v>2025</v>
      </c>
      <c r="C370" s="7">
        <v>4</v>
      </c>
      <c r="D370" t="s">
        <v>18</v>
      </c>
      <c r="E370" s="6">
        <v>0.5</v>
      </c>
    </row>
    <row r="371" spans="1:5" x14ac:dyDescent="0.35">
      <c r="A371" t="s">
        <v>9</v>
      </c>
      <c r="B371" s="7">
        <v>2025</v>
      </c>
      <c r="C371" s="7">
        <v>4</v>
      </c>
      <c r="D371" t="s">
        <v>18</v>
      </c>
      <c r="E371" s="6">
        <v>0.5</v>
      </c>
    </row>
    <row r="372" spans="1:5" x14ac:dyDescent="0.35">
      <c r="A372" t="s">
        <v>10</v>
      </c>
      <c r="B372" s="7">
        <v>2025</v>
      </c>
      <c r="C372" s="7">
        <v>4</v>
      </c>
      <c r="D372" t="s">
        <v>18</v>
      </c>
      <c r="E372" s="6">
        <v>0.5</v>
      </c>
    </row>
    <row r="373" spans="1:5" x14ac:dyDescent="0.35">
      <c r="A373" t="s">
        <v>11</v>
      </c>
      <c r="B373" s="7">
        <v>2025</v>
      </c>
      <c r="C373" s="7">
        <v>4</v>
      </c>
      <c r="D373" t="s">
        <v>18</v>
      </c>
      <c r="E373" s="6">
        <v>0.5</v>
      </c>
    </row>
    <row r="374" spans="1:5" x14ac:dyDescent="0.35">
      <c r="A374" t="s">
        <v>5</v>
      </c>
      <c r="B374" s="7">
        <v>2025</v>
      </c>
      <c r="C374" s="7">
        <v>5</v>
      </c>
      <c r="D374" t="s">
        <v>18</v>
      </c>
      <c r="E374" s="6">
        <v>0.5</v>
      </c>
    </row>
    <row r="375" spans="1:5" x14ac:dyDescent="0.35">
      <c r="A375" t="s">
        <v>7</v>
      </c>
      <c r="B375" s="7">
        <v>2025</v>
      </c>
      <c r="C375" s="7">
        <v>5</v>
      </c>
      <c r="D375" t="s">
        <v>18</v>
      </c>
      <c r="E375" s="6">
        <v>0.5</v>
      </c>
    </row>
    <row r="376" spans="1:5" x14ac:dyDescent="0.35">
      <c r="A376" t="s">
        <v>8</v>
      </c>
      <c r="B376" s="7">
        <v>2025</v>
      </c>
      <c r="C376" s="7">
        <v>5</v>
      </c>
      <c r="D376" t="s">
        <v>18</v>
      </c>
      <c r="E376" s="6">
        <v>0.5</v>
      </c>
    </row>
    <row r="377" spans="1:5" x14ac:dyDescent="0.35">
      <c r="A377" t="s">
        <v>9</v>
      </c>
      <c r="B377" s="7">
        <v>2025</v>
      </c>
      <c r="C377" s="7">
        <v>5</v>
      </c>
      <c r="D377" t="s">
        <v>18</v>
      </c>
      <c r="E377" s="6">
        <v>0.5</v>
      </c>
    </row>
    <row r="378" spans="1:5" x14ac:dyDescent="0.35">
      <c r="A378" t="s">
        <v>10</v>
      </c>
      <c r="B378" s="7">
        <v>2025</v>
      </c>
      <c r="C378" s="7">
        <v>5</v>
      </c>
      <c r="D378" t="s">
        <v>18</v>
      </c>
      <c r="E378" s="6">
        <v>0.5</v>
      </c>
    </row>
    <row r="379" spans="1:5" x14ac:dyDescent="0.35">
      <c r="A379" t="s">
        <v>11</v>
      </c>
      <c r="B379" s="7">
        <v>2025</v>
      </c>
      <c r="C379" s="7">
        <v>5</v>
      </c>
      <c r="D379" t="s">
        <v>18</v>
      </c>
      <c r="E379" s="6">
        <v>0.5</v>
      </c>
    </row>
    <row r="380" spans="1:5" x14ac:dyDescent="0.35">
      <c r="A380" t="s">
        <v>5</v>
      </c>
      <c r="B380" s="7">
        <v>2025</v>
      </c>
      <c r="C380" s="7">
        <v>6</v>
      </c>
      <c r="D380" t="s">
        <v>18</v>
      </c>
      <c r="E380" s="6">
        <v>0.5</v>
      </c>
    </row>
    <row r="381" spans="1:5" x14ac:dyDescent="0.35">
      <c r="A381" t="s">
        <v>7</v>
      </c>
      <c r="B381" s="7">
        <v>2025</v>
      </c>
      <c r="C381" s="7">
        <v>6</v>
      </c>
      <c r="D381" t="s">
        <v>18</v>
      </c>
      <c r="E381" s="6">
        <v>0.5</v>
      </c>
    </row>
    <row r="382" spans="1:5" x14ac:dyDescent="0.35">
      <c r="A382" t="s">
        <v>8</v>
      </c>
      <c r="B382" s="7">
        <v>2025</v>
      </c>
      <c r="C382" s="7">
        <v>6</v>
      </c>
      <c r="D382" t="s">
        <v>18</v>
      </c>
      <c r="E382" s="6">
        <v>0.5</v>
      </c>
    </row>
    <row r="383" spans="1:5" x14ac:dyDescent="0.35">
      <c r="A383" t="s">
        <v>9</v>
      </c>
      <c r="B383" s="7">
        <v>2025</v>
      </c>
      <c r="C383" s="7">
        <v>6</v>
      </c>
      <c r="D383" t="s">
        <v>18</v>
      </c>
      <c r="E383" s="6">
        <v>0.5</v>
      </c>
    </row>
    <row r="384" spans="1:5" x14ac:dyDescent="0.35">
      <c r="A384" t="s">
        <v>10</v>
      </c>
      <c r="B384" s="7">
        <v>2025</v>
      </c>
      <c r="C384" s="7">
        <v>6</v>
      </c>
      <c r="D384" t="s">
        <v>18</v>
      </c>
      <c r="E384" s="6">
        <v>0.5</v>
      </c>
    </row>
    <row r="385" spans="1:5" x14ac:dyDescent="0.35">
      <c r="A385" t="s">
        <v>11</v>
      </c>
      <c r="B385" s="7">
        <v>2025</v>
      </c>
      <c r="C385" s="7">
        <v>6</v>
      </c>
      <c r="D385" t="s">
        <v>18</v>
      </c>
      <c r="E385" s="6">
        <v>0.5</v>
      </c>
    </row>
    <row r="386" spans="1:5" x14ac:dyDescent="0.35">
      <c r="A386" t="s">
        <v>5</v>
      </c>
      <c r="B386" s="7">
        <v>2025</v>
      </c>
      <c r="C386" s="7">
        <v>7</v>
      </c>
      <c r="D386" t="s">
        <v>18</v>
      </c>
      <c r="E386" s="6">
        <v>0.5</v>
      </c>
    </row>
    <row r="387" spans="1:5" x14ac:dyDescent="0.35">
      <c r="A387" t="s">
        <v>7</v>
      </c>
      <c r="B387" s="7">
        <v>2025</v>
      </c>
      <c r="C387" s="7">
        <v>7</v>
      </c>
      <c r="D387" t="s">
        <v>18</v>
      </c>
      <c r="E387" s="6">
        <v>0.5</v>
      </c>
    </row>
    <row r="388" spans="1:5" x14ac:dyDescent="0.35">
      <c r="A388" t="s">
        <v>8</v>
      </c>
      <c r="B388" s="7">
        <v>2025</v>
      </c>
      <c r="C388" s="7">
        <v>7</v>
      </c>
      <c r="D388" t="s">
        <v>18</v>
      </c>
      <c r="E388" s="6">
        <v>0.5</v>
      </c>
    </row>
    <row r="389" spans="1:5" x14ac:dyDescent="0.35">
      <c r="A389" t="s">
        <v>9</v>
      </c>
      <c r="B389" s="7">
        <v>2025</v>
      </c>
      <c r="C389" s="7">
        <v>7</v>
      </c>
      <c r="D389" t="s">
        <v>18</v>
      </c>
      <c r="E389" s="6">
        <v>0.5</v>
      </c>
    </row>
    <row r="390" spans="1:5" x14ac:dyDescent="0.35">
      <c r="A390" t="s">
        <v>10</v>
      </c>
      <c r="B390" s="7">
        <v>2025</v>
      </c>
      <c r="C390" s="7">
        <v>7</v>
      </c>
      <c r="D390" t="s">
        <v>18</v>
      </c>
      <c r="E390" s="6">
        <v>0.5</v>
      </c>
    </row>
    <row r="391" spans="1:5" x14ac:dyDescent="0.35">
      <c r="A391" t="s">
        <v>11</v>
      </c>
      <c r="B391" s="7">
        <v>2025</v>
      </c>
      <c r="C391" s="7">
        <v>7</v>
      </c>
      <c r="D391" t="s">
        <v>18</v>
      </c>
      <c r="E391" s="6">
        <v>0.5</v>
      </c>
    </row>
    <row r="392" spans="1:5" x14ac:dyDescent="0.35">
      <c r="A392" t="s">
        <v>5</v>
      </c>
      <c r="B392" s="7">
        <v>2025</v>
      </c>
      <c r="C392" s="7">
        <v>8</v>
      </c>
      <c r="D392" t="s">
        <v>18</v>
      </c>
      <c r="E392" s="6">
        <v>0.5</v>
      </c>
    </row>
    <row r="393" spans="1:5" x14ac:dyDescent="0.35">
      <c r="A393" t="s">
        <v>7</v>
      </c>
      <c r="B393" s="7">
        <v>2025</v>
      </c>
      <c r="C393" s="7">
        <v>8</v>
      </c>
      <c r="D393" t="s">
        <v>18</v>
      </c>
      <c r="E393" s="6">
        <v>0.5</v>
      </c>
    </row>
    <row r="394" spans="1:5" x14ac:dyDescent="0.35">
      <c r="A394" t="s">
        <v>8</v>
      </c>
      <c r="B394" s="7">
        <v>2025</v>
      </c>
      <c r="C394" s="7">
        <v>8</v>
      </c>
      <c r="D394" t="s">
        <v>18</v>
      </c>
      <c r="E394" s="6">
        <v>0.5</v>
      </c>
    </row>
    <row r="395" spans="1:5" x14ac:dyDescent="0.35">
      <c r="A395" t="s">
        <v>9</v>
      </c>
      <c r="B395" s="7">
        <v>2025</v>
      </c>
      <c r="C395" s="7">
        <v>8</v>
      </c>
      <c r="D395" t="s">
        <v>18</v>
      </c>
      <c r="E395" s="6">
        <v>0.5</v>
      </c>
    </row>
    <row r="396" spans="1:5" x14ac:dyDescent="0.35">
      <c r="A396" t="s">
        <v>10</v>
      </c>
      <c r="B396" s="7">
        <v>2025</v>
      </c>
      <c r="C396" s="7">
        <v>8</v>
      </c>
      <c r="D396" t="s">
        <v>18</v>
      </c>
      <c r="E396" s="6">
        <v>0.5</v>
      </c>
    </row>
    <row r="397" spans="1:5" x14ac:dyDescent="0.35">
      <c r="A397" t="s">
        <v>11</v>
      </c>
      <c r="B397" s="7">
        <v>2025</v>
      </c>
      <c r="C397" s="7">
        <v>8</v>
      </c>
      <c r="D397" t="s">
        <v>18</v>
      </c>
      <c r="E397" s="6">
        <v>0.5</v>
      </c>
    </row>
  </sheetData>
  <autoFilter ref="A1:E397" xr:uid="{B2E08D57-1E07-4A63-A6A3-59B4E4C4C632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8D57-1E07-4A63-A6A3-59B4E4C4C632}">
  <dimension ref="A1:BA146"/>
  <sheetViews>
    <sheetView tabSelected="1" zoomScale="85" zoomScaleNormal="85" workbookViewId="0">
      <pane xSplit="2" ySplit="1" topLeftCell="AE93" activePane="bottomRight" state="frozen"/>
      <selection pane="topRight" activeCell="C1" sqref="C1"/>
      <selection pane="bottomLeft" activeCell="A2" sqref="A2"/>
      <selection pane="bottomRight" activeCell="AO106" sqref="AO106"/>
    </sheetView>
  </sheetViews>
  <sheetFormatPr defaultColWidth="9.1796875" defaultRowHeight="14.5" x14ac:dyDescent="0.35"/>
  <cols>
    <col min="1" max="1" width="15.453125" style="24" bestFit="1" customWidth="1"/>
    <col min="2" max="2" width="11.26953125" style="24" bestFit="1" customWidth="1"/>
    <col min="3" max="3" width="8.81640625" style="24"/>
    <col min="4" max="6" width="22.54296875" style="24" customWidth="1"/>
    <col min="7" max="7" width="108.54296875" style="24" customWidth="1"/>
    <col min="8" max="8" width="8.54296875" style="24"/>
    <col min="9" max="11" width="14.81640625" style="24" customWidth="1"/>
    <col min="12" max="12" width="12" style="24" customWidth="1"/>
    <col min="13" max="25" width="14.81640625" style="24" customWidth="1"/>
    <col min="26" max="26" width="15.1796875" style="24" bestFit="1" customWidth="1"/>
    <col min="27" max="27" width="10.81640625" style="24" bestFit="1" customWidth="1"/>
    <col min="28" max="28" width="9.1796875" style="24" bestFit="1" customWidth="1"/>
    <col min="29" max="29" width="16.1796875" style="24" customWidth="1"/>
    <col min="30" max="30" width="14.453125" style="24" customWidth="1"/>
    <col min="31" max="31" width="17.453125" style="24" customWidth="1"/>
    <col min="32" max="32" width="17.81640625" style="24" bestFit="1" customWidth="1"/>
    <col min="33" max="33" width="15.453125" style="24" bestFit="1" customWidth="1"/>
    <col min="34" max="34" width="11.54296875" style="24" customWidth="1"/>
    <col min="35" max="35" width="11.81640625" style="24" customWidth="1"/>
    <col min="36" max="36" width="11.54296875" style="24" customWidth="1"/>
    <col min="37" max="38" width="10" style="24" customWidth="1"/>
    <col min="39" max="39" width="12.1796875" style="24" customWidth="1"/>
    <col min="40" max="40" width="10" style="24" customWidth="1"/>
    <col min="41" max="41" width="11.54296875" style="24" customWidth="1"/>
    <col min="42" max="42" width="10" style="24" customWidth="1"/>
    <col min="43" max="43" width="14.81640625" style="24" bestFit="1" customWidth="1"/>
    <col min="44" max="44" width="14.1796875" style="24" bestFit="1" customWidth="1"/>
    <col min="45" max="45" width="14.453125" style="24" bestFit="1" customWidth="1"/>
    <col min="46" max="46" width="10" style="24" customWidth="1"/>
    <col min="47" max="47" width="13.453125" style="24" customWidth="1"/>
    <col min="48" max="48" width="13.1796875" style="24" bestFit="1" customWidth="1"/>
    <col min="49" max="49" width="11.81640625" style="24" customWidth="1"/>
    <col min="50" max="50" width="13.81640625" style="24" customWidth="1"/>
    <col min="51" max="51" width="14.54296875" style="24" bestFit="1" customWidth="1"/>
    <col min="52" max="52" width="9.453125" style="24" customWidth="1"/>
    <col min="53" max="53" width="11" style="24" customWidth="1"/>
    <col min="54" max="16384" width="9.1796875" style="24"/>
  </cols>
  <sheetData>
    <row r="1" spans="1:53" s="9" customFormat="1" ht="43.5" x14ac:dyDescent="0.35">
      <c r="A1" s="9" t="s">
        <v>0</v>
      </c>
      <c r="B1" s="9" t="s">
        <v>20</v>
      </c>
      <c r="C1" s="9" t="s">
        <v>21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  <c r="U1" s="9" t="s">
        <v>35</v>
      </c>
      <c r="V1" s="9" t="s">
        <v>36</v>
      </c>
      <c r="W1" s="9" t="s">
        <v>37</v>
      </c>
      <c r="X1" s="23" t="s">
        <v>38</v>
      </c>
      <c r="Y1" s="23" t="s">
        <v>39</v>
      </c>
      <c r="Z1" s="9" t="s">
        <v>40</v>
      </c>
      <c r="AA1" s="9" t="s">
        <v>13</v>
      </c>
      <c r="AB1" s="9" t="s">
        <v>41</v>
      </c>
      <c r="AC1" s="9" t="s">
        <v>14</v>
      </c>
      <c r="AD1" s="9" t="s">
        <v>15</v>
      </c>
      <c r="AE1" s="9" t="s">
        <v>42</v>
      </c>
      <c r="AF1" s="9" t="s">
        <v>43</v>
      </c>
      <c r="AG1" s="9" t="s">
        <v>44</v>
      </c>
      <c r="AH1" s="9" t="s">
        <v>16</v>
      </c>
      <c r="AI1" s="9" t="s">
        <v>45</v>
      </c>
      <c r="AJ1" s="9" t="s">
        <v>46</v>
      </c>
      <c r="AK1" s="9" t="s">
        <v>47</v>
      </c>
      <c r="AL1" s="9" t="s">
        <v>48</v>
      </c>
      <c r="AM1" s="9" t="s">
        <v>49</v>
      </c>
      <c r="AN1" s="9" t="s">
        <v>50</v>
      </c>
      <c r="AO1" s="9" t="s">
        <v>51</v>
      </c>
      <c r="AP1" s="9" t="s">
        <v>52</v>
      </c>
      <c r="AQ1" s="9" t="s">
        <v>53</v>
      </c>
      <c r="AR1" s="9" t="s">
        <v>54</v>
      </c>
      <c r="AS1" s="9" t="s">
        <v>55</v>
      </c>
      <c r="AT1" s="9" t="s">
        <v>56</v>
      </c>
      <c r="AU1" s="9" t="s">
        <v>57</v>
      </c>
      <c r="AV1" s="9" t="s">
        <v>58</v>
      </c>
      <c r="AW1" s="9" t="s">
        <v>59</v>
      </c>
      <c r="AX1" s="9" t="s">
        <v>60</v>
      </c>
      <c r="AY1" s="9" t="s">
        <v>61</v>
      </c>
      <c r="AZ1" s="9" t="s">
        <v>62</v>
      </c>
      <c r="BA1" s="9" t="s">
        <v>63</v>
      </c>
    </row>
    <row r="2" spans="1:53" s="20" customFormat="1" x14ac:dyDescent="0.35">
      <c r="A2" s="20" t="s">
        <v>5</v>
      </c>
      <c r="B2" s="25">
        <v>45658</v>
      </c>
      <c r="C2" s="26">
        <v>0</v>
      </c>
      <c r="D2" s="26"/>
      <c r="E2" s="26"/>
      <c r="F2" s="26"/>
      <c r="G2" s="26"/>
      <c r="H2" s="27">
        <v>0.5</v>
      </c>
      <c r="I2" s="27">
        <v>0</v>
      </c>
      <c r="J2" s="27">
        <v>0</v>
      </c>
      <c r="K2" s="27">
        <v>0.67</v>
      </c>
      <c r="L2" s="28">
        <v>0.48</v>
      </c>
      <c r="M2" s="29" t="s">
        <v>64</v>
      </c>
      <c r="N2" s="29" t="s">
        <v>65</v>
      </c>
      <c r="O2" s="29">
        <v>0.45</v>
      </c>
      <c r="P2" s="30">
        <v>0.5</v>
      </c>
      <c r="Q2" s="24">
        <v>0.4</v>
      </c>
      <c r="R2" s="30">
        <v>2</v>
      </c>
      <c r="S2" s="24">
        <v>2.4</v>
      </c>
      <c r="T2" s="30">
        <v>1</v>
      </c>
      <c r="U2" s="30">
        <v>0.3875246380033745</v>
      </c>
      <c r="V2" s="30">
        <v>5</v>
      </c>
      <c r="W2" s="24">
        <v>10.5</v>
      </c>
      <c r="X2" s="24">
        <v>90</v>
      </c>
      <c r="Y2" s="24">
        <v>89</v>
      </c>
      <c r="Z2" s="31">
        <v>0.7</v>
      </c>
      <c r="AA2" s="31">
        <v>0.55079999999999996</v>
      </c>
      <c r="AB2" s="31">
        <v>0.55079999999999996</v>
      </c>
      <c r="AC2" s="30">
        <v>1.71</v>
      </c>
      <c r="AD2" s="30">
        <v>1</v>
      </c>
      <c r="AE2" s="30">
        <v>5</v>
      </c>
      <c r="AF2" s="30">
        <v>5.28</v>
      </c>
      <c r="AG2" s="30">
        <v>5.28</v>
      </c>
      <c r="AH2" s="24">
        <v>0.23</v>
      </c>
      <c r="AI2" s="30">
        <v>0.2</v>
      </c>
      <c r="AJ2" s="32">
        <v>0.74</v>
      </c>
      <c r="AK2" s="32">
        <v>0.78</v>
      </c>
      <c r="AL2" s="33">
        <v>544</v>
      </c>
      <c r="AM2" s="20">
        <v>478</v>
      </c>
      <c r="AN2" s="34">
        <v>0.55000000000000004</v>
      </c>
      <c r="AO2" s="34">
        <f>IFERROR(AM2/AL2,0)</f>
        <v>0.87867647058823528</v>
      </c>
      <c r="AP2" s="34">
        <f>AO2</f>
        <v>0.87867647058823528</v>
      </c>
      <c r="AQ2" s="33">
        <v>640</v>
      </c>
      <c r="AR2" s="20">
        <v>665</v>
      </c>
      <c r="AS2" s="33">
        <v>544</v>
      </c>
      <c r="AT2" s="20">
        <v>544</v>
      </c>
      <c r="AU2" s="35">
        <v>43.063867070500919</v>
      </c>
      <c r="AV2" s="36">
        <v>37.700000000000003</v>
      </c>
      <c r="AW2" s="36">
        <v>3.98</v>
      </c>
      <c r="AX2" s="36">
        <v>3.98</v>
      </c>
      <c r="AY2" s="37">
        <f>[1]Inventory!$E$16</f>
        <v>63058.762863642987</v>
      </c>
      <c r="AZ2" s="38">
        <v>83.178353775000005</v>
      </c>
      <c r="BA2" s="38">
        <v>83.178353775000005</v>
      </c>
    </row>
    <row r="3" spans="1:53" s="20" customFormat="1" x14ac:dyDescent="0.35">
      <c r="A3" s="20" t="s">
        <v>7</v>
      </c>
      <c r="B3" s="25">
        <v>45658</v>
      </c>
      <c r="C3" s="26">
        <v>1</v>
      </c>
      <c r="D3" s="26"/>
      <c r="E3" s="26"/>
      <c r="F3" s="26"/>
      <c r="G3" s="26"/>
      <c r="H3" s="27">
        <v>0.7</v>
      </c>
      <c r="I3" s="27">
        <v>1.44</v>
      </c>
      <c r="J3" s="27">
        <v>1.44</v>
      </c>
      <c r="K3" s="27">
        <v>0.84</v>
      </c>
      <c r="L3" s="27">
        <v>0.6</v>
      </c>
      <c r="M3" s="29">
        <v>1.44</v>
      </c>
      <c r="N3" s="29">
        <v>1.44</v>
      </c>
      <c r="O3" s="29">
        <v>0.84</v>
      </c>
      <c r="P3" s="30">
        <v>0.5</v>
      </c>
      <c r="Q3" s="24">
        <v>1.08</v>
      </c>
      <c r="R3" s="30">
        <v>2</v>
      </c>
      <c r="S3" s="30">
        <v>9.516</v>
      </c>
      <c r="T3" s="30">
        <v>1</v>
      </c>
      <c r="U3" s="30">
        <v>0.51162351883766966</v>
      </c>
      <c r="V3" s="30">
        <v>5</v>
      </c>
      <c r="W3" s="24">
        <v>63.45</v>
      </c>
      <c r="X3" s="24">
        <v>90</v>
      </c>
      <c r="Y3" s="24">
        <v>100</v>
      </c>
      <c r="Z3" s="31">
        <v>0.6</v>
      </c>
      <c r="AA3" s="31">
        <v>0.5161</v>
      </c>
      <c r="AB3" s="31">
        <v>0.5161</v>
      </c>
      <c r="AC3" s="30">
        <v>2.61</v>
      </c>
      <c r="AD3" s="30">
        <v>1.3</v>
      </c>
      <c r="AE3" s="30">
        <v>3</v>
      </c>
      <c r="AF3" s="30">
        <v>0.95</v>
      </c>
      <c r="AG3" s="30">
        <v>0.95</v>
      </c>
      <c r="AH3" s="24">
        <v>0.23</v>
      </c>
      <c r="AI3" s="30">
        <v>0.2</v>
      </c>
      <c r="AJ3" s="32">
        <v>0.77</v>
      </c>
      <c r="AK3" s="32">
        <v>0.78</v>
      </c>
      <c r="AL3" s="33">
        <v>61</v>
      </c>
      <c r="AM3" s="20">
        <v>43</v>
      </c>
      <c r="AN3" s="34">
        <v>0.65</v>
      </c>
      <c r="AO3" s="34">
        <f t="shared" ref="AO3:AO49" si="0">IFERROR(AM3/AL3,0)</f>
        <v>0.70491803278688525</v>
      </c>
      <c r="AP3" s="34">
        <f>AO3</f>
        <v>0.70491803278688525</v>
      </c>
      <c r="AQ3" s="33">
        <v>88</v>
      </c>
      <c r="AR3" s="20">
        <v>84</v>
      </c>
      <c r="AS3" s="33">
        <v>62</v>
      </c>
      <c r="AT3" s="20">
        <v>62</v>
      </c>
      <c r="AU3" s="35">
        <v>72.052181485672264</v>
      </c>
      <c r="AV3" s="36">
        <v>64.051550311165784</v>
      </c>
      <c r="AW3" s="36">
        <v>1.9677300148487733</v>
      </c>
      <c r="AX3" s="36">
        <v>1.9677300148487733</v>
      </c>
      <c r="AY3" s="37">
        <f>[2]Inventory!$E$16</f>
        <v>83767.429687059586</v>
      </c>
      <c r="AZ3" s="38">
        <f>BA3</f>
        <v>35.997156659399991</v>
      </c>
      <c r="BA3" s="38">
        <f>SUM('[2]Input - Actuals'!$AJ$120:$AJ$121)</f>
        <v>35.997156659399991</v>
      </c>
    </row>
    <row r="4" spans="1:53" s="20" customFormat="1" x14ac:dyDescent="0.35">
      <c r="A4" s="20" t="s">
        <v>8</v>
      </c>
      <c r="B4" s="25">
        <v>45658</v>
      </c>
      <c r="C4" s="26">
        <v>1</v>
      </c>
      <c r="D4" s="26"/>
      <c r="E4" s="26"/>
      <c r="F4" s="26"/>
      <c r="G4" s="26"/>
      <c r="H4" s="27">
        <v>0.9</v>
      </c>
      <c r="I4" s="27">
        <v>2.85</v>
      </c>
      <c r="J4" s="27">
        <v>2.85</v>
      </c>
      <c r="K4" s="27">
        <v>0.63</v>
      </c>
      <c r="L4" s="27">
        <v>0.5</v>
      </c>
      <c r="M4" s="29" t="s">
        <v>65</v>
      </c>
      <c r="N4" s="29" t="s">
        <v>65</v>
      </c>
      <c r="O4" s="29">
        <v>0.31</v>
      </c>
      <c r="P4" s="30">
        <v>0.5</v>
      </c>
      <c r="Q4" s="24">
        <v>0.28000000000000003</v>
      </c>
      <c r="R4" s="30">
        <v>2</v>
      </c>
      <c r="S4" s="30">
        <v>2.6111111111111112</v>
      </c>
      <c r="T4" s="30">
        <v>1</v>
      </c>
      <c r="U4" s="24">
        <v>0.41</v>
      </c>
      <c r="V4" s="30">
        <v>5</v>
      </c>
      <c r="W4" s="24">
        <v>5.17</v>
      </c>
      <c r="X4" s="24">
        <v>90</v>
      </c>
      <c r="Y4" s="24">
        <v>100</v>
      </c>
      <c r="Z4" s="31">
        <v>0.6</v>
      </c>
      <c r="AA4" s="31">
        <v>0</v>
      </c>
      <c r="AB4" s="31">
        <v>0</v>
      </c>
      <c r="AC4" s="30">
        <v>12.19</v>
      </c>
      <c r="AD4" s="30">
        <v>7.92</v>
      </c>
      <c r="AE4" s="39"/>
      <c r="AF4" s="30">
        <v>25.9</v>
      </c>
      <c r="AG4" s="30">
        <v>25.9</v>
      </c>
      <c r="AH4" s="24">
        <v>0.77</v>
      </c>
      <c r="AI4" s="30">
        <v>0.2</v>
      </c>
      <c r="AJ4" s="32">
        <v>0.5</v>
      </c>
      <c r="AK4" s="32">
        <v>0.7</v>
      </c>
      <c r="AL4" s="33">
        <v>24</v>
      </c>
      <c r="AM4" s="20">
        <v>22</v>
      </c>
      <c r="AN4" s="34">
        <v>0.79</v>
      </c>
      <c r="AO4" s="34">
        <f t="shared" si="0"/>
        <v>0.91666666666666663</v>
      </c>
      <c r="AP4" s="34">
        <f>AO4</f>
        <v>0.91666666666666663</v>
      </c>
      <c r="AQ4" s="33">
        <v>37</v>
      </c>
      <c r="AR4" s="20">
        <v>37</v>
      </c>
      <c r="AS4" s="33">
        <v>27</v>
      </c>
      <c r="AT4" s="20">
        <v>28</v>
      </c>
      <c r="AU4" s="35">
        <v>269.85827629274286</v>
      </c>
      <c r="AV4" s="36">
        <v>237.9</v>
      </c>
      <c r="AW4" s="36">
        <v>0.31191252769992173</v>
      </c>
      <c r="AX4" s="36">
        <v>0.53151019034199509</v>
      </c>
      <c r="AY4" s="37">
        <f>[3]Inventory!$E$16</f>
        <v>60984.326157418996</v>
      </c>
      <c r="AZ4" s="38">
        <f>SUM('[3]Input - Forecast'!$AJ$120:$AJ$121)</f>
        <v>0</v>
      </c>
      <c r="BA4" s="38">
        <f>AZ4</f>
        <v>0</v>
      </c>
    </row>
    <row r="5" spans="1:53" s="20" customFormat="1" x14ac:dyDescent="0.35">
      <c r="A5" s="20" t="s">
        <v>9</v>
      </c>
      <c r="B5" s="25">
        <v>45658</v>
      </c>
      <c r="C5" s="26">
        <v>0</v>
      </c>
      <c r="D5" s="26"/>
      <c r="E5" s="26"/>
      <c r="F5" s="26"/>
      <c r="G5" s="26"/>
      <c r="H5" s="27">
        <v>0.7</v>
      </c>
      <c r="I5" s="27">
        <v>0</v>
      </c>
      <c r="J5" s="27">
        <v>0</v>
      </c>
      <c r="K5" s="27">
        <v>0.79</v>
      </c>
      <c r="L5" s="27">
        <v>0.5</v>
      </c>
      <c r="M5" s="29" t="s">
        <v>65</v>
      </c>
      <c r="N5" s="29" t="s">
        <v>65</v>
      </c>
      <c r="O5" s="29">
        <v>0.26</v>
      </c>
      <c r="P5" s="30">
        <v>0.5</v>
      </c>
      <c r="Q5" s="24">
        <v>0.75</v>
      </c>
      <c r="R5" s="30">
        <v>2</v>
      </c>
      <c r="S5" s="30">
        <v>2.1428571428571428</v>
      </c>
      <c r="T5" s="30">
        <v>1</v>
      </c>
      <c r="U5" s="24">
        <v>0.45</v>
      </c>
      <c r="V5" s="30">
        <v>5</v>
      </c>
      <c r="W5" s="24">
        <v>4.5</v>
      </c>
      <c r="X5" s="24">
        <v>90</v>
      </c>
      <c r="Y5" s="24">
        <v>31</v>
      </c>
      <c r="Z5" s="31">
        <v>0.77</v>
      </c>
      <c r="AA5" s="31">
        <v>0</v>
      </c>
      <c r="AB5" s="31">
        <v>0</v>
      </c>
      <c r="AC5" s="30">
        <v>2.77</v>
      </c>
      <c r="AD5" s="30">
        <v>1.64</v>
      </c>
      <c r="AE5" s="24"/>
      <c r="AF5" s="30"/>
      <c r="AG5" s="30"/>
      <c r="AH5" s="24">
        <v>0.79</v>
      </c>
      <c r="AI5" s="30">
        <v>0.2</v>
      </c>
      <c r="AJ5" s="32">
        <v>0.8</v>
      </c>
      <c r="AK5" s="32">
        <v>0.82</v>
      </c>
      <c r="AL5" s="33">
        <v>1E-4</v>
      </c>
      <c r="AM5" s="20">
        <v>0</v>
      </c>
      <c r="AN5" s="34">
        <v>0.72</v>
      </c>
      <c r="AO5" s="34">
        <f t="shared" si="0"/>
        <v>0</v>
      </c>
      <c r="AP5" s="34">
        <f>AO5</f>
        <v>0</v>
      </c>
      <c r="AQ5" s="33">
        <v>0</v>
      </c>
      <c r="AR5" s="20">
        <v>0</v>
      </c>
      <c r="AS5" s="33">
        <v>0</v>
      </c>
      <c r="AT5" s="20">
        <v>0</v>
      </c>
      <c r="AU5" s="35">
        <v>40.1</v>
      </c>
      <c r="AV5" s="36">
        <v>40.1</v>
      </c>
      <c r="AW5" s="36">
        <v>2.5055417138711933</v>
      </c>
      <c r="AX5" s="36">
        <v>2.5055417138711933</v>
      </c>
      <c r="AY5" s="37">
        <f>[4]Inventory!$E$16</f>
        <v>15385.151956008998</v>
      </c>
      <c r="AZ5" s="38">
        <f>BA5</f>
        <v>-17.917868078000001</v>
      </c>
      <c r="BA5" s="38">
        <f>SUM('[4]Input - Actuals'!$AJ$120:$AJ$121)</f>
        <v>-17.917868078000001</v>
      </c>
    </row>
    <row r="6" spans="1:53" s="20" customFormat="1" x14ac:dyDescent="0.35">
      <c r="A6" s="20" t="s">
        <v>10</v>
      </c>
      <c r="B6" s="25">
        <v>45658</v>
      </c>
      <c r="C6" s="26">
        <v>0</v>
      </c>
      <c r="D6" s="26"/>
      <c r="E6" s="26"/>
      <c r="F6" s="26"/>
      <c r="G6" s="26"/>
      <c r="H6" s="27">
        <v>0.95</v>
      </c>
      <c r="I6" s="27">
        <v>0</v>
      </c>
      <c r="J6" s="27">
        <v>0</v>
      </c>
      <c r="K6" s="27">
        <v>1.2</v>
      </c>
      <c r="L6" s="27">
        <v>0.95</v>
      </c>
      <c r="M6" s="29" t="s">
        <v>65</v>
      </c>
      <c r="N6" s="29" t="s">
        <v>65</v>
      </c>
      <c r="O6" s="29">
        <v>1.2</v>
      </c>
      <c r="P6" s="30">
        <v>0.5</v>
      </c>
      <c r="Q6" s="24">
        <v>0.02</v>
      </c>
      <c r="R6" s="30">
        <v>2</v>
      </c>
      <c r="S6" s="24">
        <v>1</v>
      </c>
      <c r="T6" s="30">
        <v>1</v>
      </c>
      <c r="U6" s="24">
        <v>0.27</v>
      </c>
      <c r="V6" s="30">
        <v>5</v>
      </c>
      <c r="W6" s="24">
        <v>3</v>
      </c>
      <c r="X6" s="24">
        <v>90</v>
      </c>
      <c r="Y6" s="24">
        <v>85</v>
      </c>
      <c r="Z6" s="31">
        <v>0.6</v>
      </c>
      <c r="AA6" s="31">
        <v>0</v>
      </c>
      <c r="AB6" s="31">
        <v>0</v>
      </c>
      <c r="AC6" s="30">
        <v>0.51</v>
      </c>
      <c r="AD6" s="30">
        <v>0</v>
      </c>
      <c r="AE6" s="24"/>
      <c r="AF6" s="30"/>
      <c r="AG6" s="30"/>
      <c r="AH6" s="30">
        <v>0.13</v>
      </c>
      <c r="AI6" s="30">
        <v>0.2</v>
      </c>
      <c r="AJ6" s="32">
        <v>0.86</v>
      </c>
      <c r="AK6" s="32">
        <v>0.86</v>
      </c>
      <c r="AL6" s="33">
        <v>1.0000000000000001E-5</v>
      </c>
      <c r="AM6" s="20">
        <v>0</v>
      </c>
      <c r="AN6" s="34">
        <v>0.64</v>
      </c>
      <c r="AO6" s="34">
        <f t="shared" si="0"/>
        <v>0</v>
      </c>
      <c r="AP6" s="34">
        <v>0</v>
      </c>
      <c r="AQ6" s="33">
        <v>41</v>
      </c>
      <c r="AR6" s="20">
        <v>42</v>
      </c>
      <c r="AS6" s="33">
        <v>29</v>
      </c>
      <c r="AT6" s="20">
        <v>35</v>
      </c>
      <c r="AU6" s="35">
        <v>46.5</v>
      </c>
      <c r="AV6" s="36">
        <v>46.5</v>
      </c>
      <c r="AW6" s="36">
        <v>2</v>
      </c>
      <c r="AX6" s="36">
        <v>2</v>
      </c>
      <c r="AY6" s="37">
        <f>-[5]Inventory!$E$16</f>
        <v>-18015</v>
      </c>
      <c r="AZ6" s="38">
        <f>SUM('[5]Input - Forecast'!$AJ$120:$AJ$121)</f>
        <v>0</v>
      </c>
      <c r="BA6" s="38">
        <f>AZ6</f>
        <v>0</v>
      </c>
    </row>
    <row r="7" spans="1:53" s="20" customFormat="1" x14ac:dyDescent="0.35">
      <c r="A7" s="20" t="s">
        <v>11</v>
      </c>
      <c r="B7" s="25">
        <v>45658</v>
      </c>
      <c r="C7" s="26"/>
      <c r="D7" s="26"/>
      <c r="E7" s="26"/>
      <c r="F7" s="26"/>
      <c r="G7" s="26"/>
      <c r="H7" s="27">
        <v>0.68</v>
      </c>
      <c r="I7" s="27">
        <v>0.71</v>
      </c>
      <c r="J7" s="27">
        <v>0.71</v>
      </c>
      <c r="K7" s="27">
        <v>0.62</v>
      </c>
      <c r="L7" s="27">
        <v>0.5</v>
      </c>
      <c r="M7" s="29">
        <v>0.38</v>
      </c>
      <c r="N7" s="29">
        <v>0.36</v>
      </c>
      <c r="O7" s="29">
        <v>0.47</v>
      </c>
      <c r="P7" s="30">
        <v>0.5</v>
      </c>
      <c r="Q7" s="24">
        <v>0.61</v>
      </c>
      <c r="R7" s="30">
        <v>2</v>
      </c>
      <c r="S7" s="24">
        <v>4.28</v>
      </c>
      <c r="T7" s="30">
        <v>1</v>
      </c>
      <c r="U7" s="24">
        <v>0.42</v>
      </c>
      <c r="V7" s="30">
        <v>5</v>
      </c>
      <c r="W7" s="24">
        <v>86.62</v>
      </c>
      <c r="X7" s="24">
        <v>90</v>
      </c>
      <c r="Y7" s="24">
        <v>93</v>
      </c>
      <c r="Z7" s="31">
        <v>0.67</v>
      </c>
      <c r="AA7" s="31">
        <v>0.50726939313984165</v>
      </c>
      <c r="AB7" s="31">
        <v>0.50726939313984165</v>
      </c>
      <c r="AC7" s="30">
        <v>2.31</v>
      </c>
      <c r="AD7" s="30">
        <v>1.1599999999999999</v>
      </c>
      <c r="AE7" s="30">
        <f>AVERAGE(AE2:AE6)</f>
        <v>4</v>
      </c>
      <c r="AF7" s="30">
        <f>AVERAGE(AF2:AF6)</f>
        <v>10.709999999999999</v>
      </c>
      <c r="AG7" s="30">
        <f>AVERAGE(AG2:AG6)</f>
        <v>10.709999999999999</v>
      </c>
      <c r="AH7" s="24">
        <v>0.26</v>
      </c>
      <c r="AI7" s="30">
        <v>0.2</v>
      </c>
      <c r="AJ7" s="32">
        <f>AVERAGE(AJ2:AJ6)</f>
        <v>0.73399999999999987</v>
      </c>
      <c r="AK7" s="32">
        <f>AVERAGE(AK2:AK6)</f>
        <v>0.78799999999999992</v>
      </c>
      <c r="AL7" s="33">
        <f>SUM(AL2:AL6)</f>
        <v>629.00010999999995</v>
      </c>
      <c r="AM7" s="20">
        <f>SUM(AM2:AM6)</f>
        <v>543</v>
      </c>
      <c r="AN7" s="34">
        <v>0.64</v>
      </c>
      <c r="AO7" s="34">
        <f t="shared" si="0"/>
        <v>0.86327488877545677</v>
      </c>
      <c r="AP7" s="34">
        <f>AO7</f>
        <v>0.86327488877545677</v>
      </c>
      <c r="AQ7" s="33">
        <f>SUM(AQ2:AQ6)</f>
        <v>806</v>
      </c>
      <c r="AR7" s="20">
        <f>SUM(AR2:AR6)</f>
        <v>828</v>
      </c>
      <c r="AS7" s="33">
        <f>SUM(AS2:AS6)</f>
        <v>662</v>
      </c>
      <c r="AT7" s="20">
        <f>SUM(AT2:AT6)</f>
        <v>669</v>
      </c>
      <c r="AU7" s="35">
        <v>72.599999999999994</v>
      </c>
      <c r="AV7" s="36">
        <v>63.4</v>
      </c>
      <c r="AW7" s="36">
        <v>2.1</v>
      </c>
      <c r="AX7" s="36">
        <v>2.2999999999999998</v>
      </c>
      <c r="AY7" s="37">
        <f>SUM(AY2:AY6)</f>
        <v>205180.67066413056</v>
      </c>
      <c r="AZ7" s="38">
        <f>SUM(AZ2:AZ6)</f>
        <v>101.2576423564</v>
      </c>
      <c r="BA7" s="38">
        <f>SUM(BA2:BA6)</f>
        <v>101.2576423564</v>
      </c>
    </row>
    <row r="8" spans="1:53" s="20" customFormat="1" x14ac:dyDescent="0.35">
      <c r="A8" s="20" t="s">
        <v>5</v>
      </c>
      <c r="B8" s="25">
        <v>45689</v>
      </c>
      <c r="C8" s="26">
        <v>1</v>
      </c>
      <c r="D8" s="26"/>
      <c r="E8" s="26"/>
      <c r="F8" s="26"/>
      <c r="G8" s="26"/>
      <c r="H8" s="27">
        <v>0.5</v>
      </c>
      <c r="I8" s="27">
        <v>0.95</v>
      </c>
      <c r="J8" s="27">
        <v>0.5</v>
      </c>
      <c r="K8" s="27">
        <v>0.75</v>
      </c>
      <c r="L8" s="28">
        <v>0.48</v>
      </c>
      <c r="M8" s="29">
        <v>0.95</v>
      </c>
      <c r="N8" s="29">
        <v>0.5</v>
      </c>
      <c r="O8" s="29">
        <v>0.52</v>
      </c>
      <c r="P8" s="30">
        <v>0.5</v>
      </c>
      <c r="Q8" s="24">
        <v>0.66</v>
      </c>
      <c r="R8" s="30">
        <v>2</v>
      </c>
      <c r="S8" s="24">
        <v>9</v>
      </c>
      <c r="T8" s="30">
        <v>1</v>
      </c>
      <c r="U8" s="30">
        <v>0.81243452567260432</v>
      </c>
      <c r="V8" s="30">
        <v>5</v>
      </c>
      <c r="W8" s="24">
        <v>24.15</v>
      </c>
      <c r="X8" s="24">
        <v>90</v>
      </c>
      <c r="Y8" s="24">
        <v>91</v>
      </c>
      <c r="Z8" s="31">
        <v>0.7</v>
      </c>
      <c r="AA8" s="31">
        <v>0.57079999999999997</v>
      </c>
      <c r="AB8" s="40">
        <v>0.56275474544311743</v>
      </c>
      <c r="AC8" s="30">
        <v>1.73</v>
      </c>
      <c r="AD8" s="30">
        <v>0.91</v>
      </c>
      <c r="AE8" s="30">
        <v>5</v>
      </c>
      <c r="AF8" s="30">
        <v>5.0999999999999996</v>
      </c>
      <c r="AG8" s="30">
        <v>5.17</v>
      </c>
      <c r="AH8" s="24">
        <v>0.22</v>
      </c>
      <c r="AI8" s="30">
        <v>0.2</v>
      </c>
      <c r="AJ8" s="32">
        <v>0.75</v>
      </c>
      <c r="AK8" s="32">
        <v>0.78</v>
      </c>
      <c r="AL8" s="33">
        <v>952</v>
      </c>
      <c r="AM8" s="20">
        <v>852</v>
      </c>
      <c r="AN8" s="34">
        <v>0.55000000000000004</v>
      </c>
      <c r="AO8" s="34">
        <f t="shared" si="0"/>
        <v>0.89495798319327735</v>
      </c>
      <c r="AP8" s="34">
        <f>SUM(AM8,AM2)/SUM(AL8,AL2)</f>
        <v>0.88903743315508021</v>
      </c>
      <c r="AQ8" s="33">
        <v>951</v>
      </c>
      <c r="AR8" s="20">
        <v>950</v>
      </c>
      <c r="AS8" s="33">
        <v>952</v>
      </c>
      <c r="AT8" s="20">
        <v>946</v>
      </c>
      <c r="AU8" s="35">
        <v>39.215013319376311</v>
      </c>
      <c r="AV8" s="36">
        <v>37.299999999999997</v>
      </c>
      <c r="AW8" s="36">
        <v>4.0768840105942123</v>
      </c>
      <c r="AX8" s="36">
        <v>4.0768840105942123</v>
      </c>
      <c r="AY8" s="37">
        <f>[1]Inventory!$F$16</f>
        <v>67101.522771242991</v>
      </c>
      <c r="AZ8" s="38">
        <v>98.853845292000003</v>
      </c>
      <c r="BA8" s="38">
        <v>98.853845292000003</v>
      </c>
    </row>
    <row r="9" spans="1:53" s="20" customFormat="1" x14ac:dyDescent="0.35">
      <c r="A9" s="20" t="s">
        <v>7</v>
      </c>
      <c r="B9" s="25">
        <v>45689</v>
      </c>
      <c r="C9" s="26">
        <v>0</v>
      </c>
      <c r="D9" s="26"/>
      <c r="E9" s="26"/>
      <c r="F9" s="26"/>
      <c r="G9" s="26"/>
      <c r="H9" s="27">
        <v>0.7</v>
      </c>
      <c r="I9" s="27">
        <v>0</v>
      </c>
      <c r="J9" s="27">
        <v>0.65</v>
      </c>
      <c r="K9" s="27">
        <v>0.76</v>
      </c>
      <c r="L9" s="27">
        <v>0.6</v>
      </c>
      <c r="M9" s="29" t="s">
        <v>65</v>
      </c>
      <c r="N9" s="29">
        <v>0.65</v>
      </c>
      <c r="O9" s="29">
        <v>0.76</v>
      </c>
      <c r="P9" s="30">
        <v>0.5</v>
      </c>
      <c r="Q9" s="24">
        <v>1.58</v>
      </c>
      <c r="R9" s="30">
        <v>2</v>
      </c>
      <c r="S9" s="30">
        <v>5.2829999999999995</v>
      </c>
      <c r="T9" s="30">
        <v>1</v>
      </c>
      <c r="U9" s="30">
        <v>0.51162351883766966</v>
      </c>
      <c r="V9" s="30">
        <v>5</v>
      </c>
      <c r="W9" s="24">
        <v>110.52</v>
      </c>
      <c r="X9" s="24">
        <v>90</v>
      </c>
      <c r="Y9" s="24">
        <v>100</v>
      </c>
      <c r="Z9" s="31">
        <v>0.6</v>
      </c>
      <c r="AA9" s="31">
        <v>0.49020000000000002</v>
      </c>
      <c r="AB9" s="31">
        <v>0.49530000000000002</v>
      </c>
      <c r="AC9" s="30">
        <v>2.62</v>
      </c>
      <c r="AD9" s="30">
        <v>1.29</v>
      </c>
      <c r="AE9" s="30">
        <v>3</v>
      </c>
      <c r="AF9" s="30">
        <v>1.1499999999999999</v>
      </c>
      <c r="AG9" s="30">
        <v>1.1100000000000001</v>
      </c>
      <c r="AH9" s="24">
        <v>0.23</v>
      </c>
      <c r="AI9" s="30">
        <v>0.2</v>
      </c>
      <c r="AJ9" s="32">
        <v>0.79</v>
      </c>
      <c r="AK9" s="32">
        <v>0.78</v>
      </c>
      <c r="AL9" s="33">
        <v>258</v>
      </c>
      <c r="AM9" s="20">
        <v>222</v>
      </c>
      <c r="AN9" s="34">
        <v>0.65</v>
      </c>
      <c r="AO9" s="34">
        <f t="shared" si="0"/>
        <v>0.86046511627906974</v>
      </c>
      <c r="AP9" s="34">
        <f t="shared" ref="AP9:AP13" si="1">SUM(AM9,AM3)/SUM(AL9,AL3)</f>
        <v>0.83072100313479624</v>
      </c>
      <c r="AQ9" s="33">
        <v>251</v>
      </c>
      <c r="AR9" s="20">
        <v>251</v>
      </c>
      <c r="AS9" s="33">
        <v>255</v>
      </c>
      <c r="AT9" s="20">
        <v>255</v>
      </c>
      <c r="AU9" s="35">
        <v>70.341061078211425</v>
      </c>
      <c r="AV9" s="36">
        <v>64.163280566205373</v>
      </c>
      <c r="AW9" s="36">
        <v>2.0451295900704025</v>
      </c>
      <c r="AX9" s="36">
        <v>2.0451295900704025</v>
      </c>
      <c r="AY9" s="37">
        <f>[2]Inventory!$F$16</f>
        <v>83458.502702484489</v>
      </c>
      <c r="AZ9" s="38">
        <f>BA9</f>
        <v>86.679692544000005</v>
      </c>
      <c r="BA9" s="38">
        <f>SUM('[2]Input - Actuals'!$AK$120:$AK$121)</f>
        <v>86.679692544000005</v>
      </c>
    </row>
    <row r="10" spans="1:53" s="20" customFormat="1" x14ac:dyDescent="0.35">
      <c r="A10" s="20" t="s">
        <v>8</v>
      </c>
      <c r="B10" s="25">
        <v>45689</v>
      </c>
      <c r="C10" s="26">
        <v>1</v>
      </c>
      <c r="D10" s="26"/>
      <c r="E10" s="26"/>
      <c r="F10" s="26"/>
      <c r="G10" s="26"/>
      <c r="H10" s="27">
        <v>0.9</v>
      </c>
      <c r="I10" s="27">
        <v>2.72</v>
      </c>
      <c r="J10" s="27">
        <v>2.79</v>
      </c>
      <c r="K10" s="27">
        <v>0.94</v>
      </c>
      <c r="L10" s="27">
        <v>0.5</v>
      </c>
      <c r="M10" s="29" t="s">
        <v>65</v>
      </c>
      <c r="N10" s="29" t="s">
        <v>65</v>
      </c>
      <c r="O10" s="29">
        <v>0.31</v>
      </c>
      <c r="P10" s="30">
        <v>0.5</v>
      </c>
      <c r="Q10" s="24">
        <v>0.4</v>
      </c>
      <c r="R10" s="30">
        <v>2</v>
      </c>
      <c r="S10" s="30">
        <v>0.88888888888888884</v>
      </c>
      <c r="T10" s="30">
        <v>1</v>
      </c>
      <c r="U10" s="30">
        <v>0.56999999999999995</v>
      </c>
      <c r="V10" s="30">
        <v>5</v>
      </c>
      <c r="W10" s="24">
        <v>8</v>
      </c>
      <c r="X10" s="24">
        <v>90</v>
      </c>
      <c r="Y10" s="24">
        <v>91</v>
      </c>
      <c r="Z10" s="31">
        <v>0.6</v>
      </c>
      <c r="AA10" s="31">
        <v>0.40539999999999998</v>
      </c>
      <c r="AB10" s="40">
        <v>0.23437187499999998</v>
      </c>
      <c r="AC10" s="30">
        <v>11.76</v>
      </c>
      <c r="AD10" s="30">
        <v>7.88</v>
      </c>
      <c r="AE10" s="39"/>
      <c r="AF10" s="30">
        <v>13.5</v>
      </c>
      <c r="AG10" s="30">
        <v>18.7</v>
      </c>
      <c r="AH10" s="24">
        <v>0.63</v>
      </c>
      <c r="AI10" s="30">
        <v>0.2</v>
      </c>
      <c r="AJ10" s="32">
        <v>0.65</v>
      </c>
      <c r="AK10" s="32">
        <v>0.7</v>
      </c>
      <c r="AL10" s="33">
        <v>30</v>
      </c>
      <c r="AM10" s="20">
        <v>30</v>
      </c>
      <c r="AN10" s="34">
        <v>0.79</v>
      </c>
      <c r="AO10" s="34">
        <f t="shared" si="0"/>
        <v>1</v>
      </c>
      <c r="AP10" s="34">
        <f t="shared" si="1"/>
        <v>0.96296296296296291</v>
      </c>
      <c r="AQ10" s="33">
        <v>38</v>
      </c>
      <c r="AR10" s="20">
        <v>40</v>
      </c>
      <c r="AS10" s="33">
        <v>37</v>
      </c>
      <c r="AT10" s="20">
        <v>37</v>
      </c>
      <c r="AU10" s="35">
        <v>278.36856179636925</v>
      </c>
      <c r="AV10" s="36">
        <v>232.9</v>
      </c>
      <c r="AW10" s="36">
        <v>0.2292623264455762</v>
      </c>
      <c r="AX10" s="36">
        <v>0.46132067062353638</v>
      </c>
      <c r="AY10" s="37">
        <f>[3]Inventory!$F$16</f>
        <v>59441.048668367977</v>
      </c>
      <c r="AZ10" s="38">
        <f>SUM('[3]Input - Forecast'!$AK$120:$AK$121)</f>
        <v>-363.22115860199995</v>
      </c>
      <c r="BA10" s="38">
        <f>AZ10</f>
        <v>-363.22115860199995</v>
      </c>
    </row>
    <row r="11" spans="1:53" s="20" customFormat="1" x14ac:dyDescent="0.35">
      <c r="A11" s="20" t="s">
        <v>9</v>
      </c>
      <c r="B11" s="25">
        <v>45689</v>
      </c>
      <c r="C11" s="26">
        <v>0</v>
      </c>
      <c r="D11" s="26"/>
      <c r="E11" s="26"/>
      <c r="F11" s="26"/>
      <c r="G11" s="26"/>
      <c r="H11" s="27">
        <v>0.7</v>
      </c>
      <c r="I11" s="27">
        <v>0</v>
      </c>
      <c r="J11" s="27">
        <v>0</v>
      </c>
      <c r="K11" s="27">
        <v>0.86</v>
      </c>
      <c r="L11" s="27">
        <v>0.5</v>
      </c>
      <c r="M11" s="29" t="s">
        <v>65</v>
      </c>
      <c r="N11" s="29" t="s">
        <v>65</v>
      </c>
      <c r="O11" s="29">
        <v>0.28999999999999998</v>
      </c>
      <c r="P11" s="30">
        <v>0.5</v>
      </c>
      <c r="Q11" s="24">
        <v>0.4</v>
      </c>
      <c r="R11" s="30">
        <v>2</v>
      </c>
      <c r="S11" s="30">
        <v>0.2857142857142857</v>
      </c>
      <c r="T11" s="30">
        <v>1</v>
      </c>
      <c r="U11" s="30">
        <v>0.3</v>
      </c>
      <c r="V11" s="30">
        <v>5</v>
      </c>
      <c r="W11" s="24">
        <v>11.4</v>
      </c>
      <c r="X11" s="24">
        <v>90</v>
      </c>
      <c r="Y11" s="24">
        <v>17</v>
      </c>
      <c r="Z11" s="31">
        <v>0.77</v>
      </c>
      <c r="AA11" s="31">
        <v>0</v>
      </c>
      <c r="AB11" s="31">
        <v>0</v>
      </c>
      <c r="AC11" s="30">
        <v>2.79</v>
      </c>
      <c r="AD11" s="30">
        <v>1.71</v>
      </c>
      <c r="AE11" s="24"/>
      <c r="AF11" s="30"/>
      <c r="AG11" s="30"/>
      <c r="AH11" s="24">
        <v>0.68</v>
      </c>
      <c r="AI11" s="30">
        <v>0.2</v>
      </c>
      <c r="AJ11" s="32">
        <v>0.83</v>
      </c>
      <c r="AK11" s="32">
        <v>0.82</v>
      </c>
      <c r="AL11" s="33">
        <v>1E-4</v>
      </c>
      <c r="AM11" s="20">
        <v>0</v>
      </c>
      <c r="AN11" s="34">
        <v>0.72</v>
      </c>
      <c r="AO11" s="34">
        <f t="shared" si="0"/>
        <v>0</v>
      </c>
      <c r="AP11" s="34">
        <f t="shared" si="1"/>
        <v>0</v>
      </c>
      <c r="AQ11" s="33">
        <v>0</v>
      </c>
      <c r="AR11" s="20">
        <v>0</v>
      </c>
      <c r="AS11" s="33">
        <v>0</v>
      </c>
      <c r="AT11" s="20">
        <v>0</v>
      </c>
      <c r="AU11" s="35">
        <v>43</v>
      </c>
      <c r="AV11" s="36">
        <v>43</v>
      </c>
      <c r="AW11" s="36">
        <v>2.1064703840398233</v>
      </c>
      <c r="AX11" s="36">
        <v>2.1064703840398233</v>
      </c>
      <c r="AY11" s="37">
        <f>[4]Inventory!$F$16</f>
        <v>17598.885649075</v>
      </c>
      <c r="AZ11" s="38">
        <f>BA11</f>
        <v>25.290920604</v>
      </c>
      <c r="BA11" s="38">
        <f>SUM('[4]Input - Actuals'!$AK$120:$AK$121)</f>
        <v>25.290920604</v>
      </c>
    </row>
    <row r="12" spans="1:53" s="20" customFormat="1" x14ac:dyDescent="0.35">
      <c r="A12" s="20" t="s">
        <v>10</v>
      </c>
      <c r="B12" s="25">
        <v>45689</v>
      </c>
      <c r="C12" s="26">
        <v>1</v>
      </c>
      <c r="D12" s="26"/>
      <c r="E12" s="26"/>
      <c r="F12" s="26"/>
      <c r="G12" s="26"/>
      <c r="H12" s="27">
        <v>0.95</v>
      </c>
      <c r="I12" s="27">
        <v>5.88</v>
      </c>
      <c r="J12" s="27">
        <v>3.1</v>
      </c>
      <c r="K12" s="27">
        <v>1.63</v>
      </c>
      <c r="L12" s="27">
        <v>0.95</v>
      </c>
      <c r="M12" s="29">
        <v>5.9</v>
      </c>
      <c r="N12" s="29">
        <v>3.06</v>
      </c>
      <c r="O12" s="29">
        <v>1.63</v>
      </c>
      <c r="P12" s="30">
        <v>0.5</v>
      </c>
      <c r="Q12" s="24">
        <v>0.26</v>
      </c>
      <c r="R12" s="30">
        <v>2</v>
      </c>
      <c r="S12" s="30">
        <v>2.6</v>
      </c>
      <c r="T12" s="30">
        <v>1</v>
      </c>
      <c r="U12" s="30">
        <v>0.19</v>
      </c>
      <c r="V12" s="30">
        <v>5</v>
      </c>
      <c r="W12" s="24">
        <v>5</v>
      </c>
      <c r="X12" s="24">
        <v>90</v>
      </c>
      <c r="Y12" s="24">
        <v>67</v>
      </c>
      <c r="Z12" s="31">
        <v>0.6</v>
      </c>
      <c r="AA12" s="31">
        <v>0</v>
      </c>
      <c r="AB12" s="31">
        <v>0</v>
      </c>
      <c r="AC12" s="30">
        <v>0.52</v>
      </c>
      <c r="AD12" s="30">
        <v>0</v>
      </c>
      <c r="AE12" s="24"/>
      <c r="AF12" s="30"/>
      <c r="AG12" s="30"/>
      <c r="AH12" s="30">
        <v>0.12</v>
      </c>
      <c r="AI12" s="30">
        <v>0.2</v>
      </c>
      <c r="AJ12" s="32">
        <v>0.84</v>
      </c>
      <c r="AK12" s="32">
        <v>0.86</v>
      </c>
      <c r="AL12" s="33">
        <v>1.0000000000000001E-5</v>
      </c>
      <c r="AM12" s="20">
        <v>0</v>
      </c>
      <c r="AN12" s="34">
        <v>0.64</v>
      </c>
      <c r="AO12" s="34">
        <f t="shared" si="0"/>
        <v>0</v>
      </c>
      <c r="AP12" s="34">
        <f t="shared" si="1"/>
        <v>0</v>
      </c>
      <c r="AQ12" s="33">
        <v>77</v>
      </c>
      <c r="AR12" s="20">
        <v>79</v>
      </c>
      <c r="AS12" s="33">
        <v>77</v>
      </c>
      <c r="AT12" s="20">
        <v>85</v>
      </c>
      <c r="AU12" s="35">
        <v>51</v>
      </c>
      <c r="AV12" s="36">
        <v>51</v>
      </c>
      <c r="AW12" s="36">
        <v>2.1</v>
      </c>
      <c r="AX12" s="36">
        <v>2.1</v>
      </c>
      <c r="AY12" s="37">
        <f>[5]Inventory!$F$16</f>
        <v>15770</v>
      </c>
      <c r="AZ12" s="38">
        <f>SUM('[5]Input - Forecast'!$AK$120:$AK$121)</f>
        <v>0</v>
      </c>
      <c r="BA12" s="38">
        <f>AZ12</f>
        <v>0</v>
      </c>
    </row>
    <row r="13" spans="1:53" s="20" customFormat="1" x14ac:dyDescent="0.35">
      <c r="A13" s="20" t="s">
        <v>11</v>
      </c>
      <c r="B13" s="25">
        <v>45689</v>
      </c>
      <c r="C13" s="26"/>
      <c r="D13" s="26"/>
      <c r="E13" s="26"/>
      <c r="F13" s="26"/>
      <c r="G13" s="26"/>
      <c r="H13" s="27">
        <v>0.68</v>
      </c>
      <c r="I13" s="27">
        <v>0.97</v>
      </c>
      <c r="J13" s="27">
        <v>0.9</v>
      </c>
      <c r="K13" s="27">
        <v>0.69</v>
      </c>
      <c r="L13" s="27">
        <v>0.5</v>
      </c>
      <c r="M13" s="29">
        <v>0.7</v>
      </c>
      <c r="N13" s="29">
        <v>0.54</v>
      </c>
      <c r="O13" s="29">
        <v>0.5</v>
      </c>
      <c r="P13" s="30">
        <v>0.5</v>
      </c>
      <c r="Q13" s="24">
        <v>0.79</v>
      </c>
      <c r="R13" s="30">
        <v>2</v>
      </c>
      <c r="S13" s="30">
        <v>4.129777777777778</v>
      </c>
      <c r="T13" s="30">
        <v>1</v>
      </c>
      <c r="U13" s="30">
        <v>0.80362908538099809</v>
      </c>
      <c r="V13" s="30">
        <v>5</v>
      </c>
      <c r="W13" s="24">
        <v>170.07</v>
      </c>
      <c r="X13" s="24">
        <v>90</v>
      </c>
      <c r="Y13" s="24">
        <v>90</v>
      </c>
      <c r="Z13" s="31">
        <v>0.67</v>
      </c>
      <c r="AA13" s="31">
        <v>0.51729666666666663</v>
      </c>
      <c r="AB13" s="31">
        <v>0.5136389797882579</v>
      </c>
      <c r="AC13" s="30">
        <v>2.2999999999999998</v>
      </c>
      <c r="AD13" s="30">
        <v>1.17</v>
      </c>
      <c r="AE13" s="30">
        <f>AVERAGE(AE8:AE12)</f>
        <v>4</v>
      </c>
      <c r="AF13" s="30">
        <f>AVERAGE(AF8:AF12)</f>
        <v>6.583333333333333</v>
      </c>
      <c r="AG13" s="30">
        <f>AVERAGE(AG8:AG12)</f>
        <v>8.3266666666666662</v>
      </c>
      <c r="AH13" s="24">
        <v>0.26</v>
      </c>
      <c r="AI13" s="30">
        <v>0.2</v>
      </c>
      <c r="AJ13" s="32">
        <f>AVERAGE(AJ8:AJ12)</f>
        <v>0.77200000000000002</v>
      </c>
      <c r="AK13" s="32">
        <f>AVERAGE(AK8:AK12)</f>
        <v>0.78799999999999992</v>
      </c>
      <c r="AL13" s="33">
        <f>SUM(AL8:AL12)</f>
        <v>1240.0001099999999</v>
      </c>
      <c r="AM13" s="20">
        <f>SUM(AM8:AM12)</f>
        <v>1104</v>
      </c>
      <c r="AN13" s="34">
        <v>0.64</v>
      </c>
      <c r="AO13" s="34">
        <f t="shared" si="0"/>
        <v>0.89032250166493943</v>
      </c>
      <c r="AP13" s="34">
        <f t="shared" si="1"/>
        <v>0.88121979996342648</v>
      </c>
      <c r="AQ13" s="33">
        <f>SUM(AQ8:AQ12)</f>
        <v>1317</v>
      </c>
      <c r="AR13" s="20">
        <f>SUM(AR8:AR12)</f>
        <v>1320</v>
      </c>
      <c r="AS13" s="33">
        <f>SUM(AS8:AS12)</f>
        <v>1321</v>
      </c>
      <c r="AT13" s="20">
        <f>SUM(AT8:AT12)</f>
        <v>1323</v>
      </c>
      <c r="AU13" s="35">
        <v>69.3</v>
      </c>
      <c r="AV13" s="36">
        <v>63.1</v>
      </c>
      <c r="AW13" s="36">
        <v>2.2000000000000002</v>
      </c>
      <c r="AX13" s="36">
        <v>2.2999999999999998</v>
      </c>
      <c r="AY13" s="37">
        <f>SUM(AY8:AY12)</f>
        <v>243369.95979117046</v>
      </c>
      <c r="AZ13" s="38">
        <f>SUM(AZ8:AZ12)</f>
        <v>-152.39670016199995</v>
      </c>
      <c r="BA13" s="38">
        <f>SUM(BA8:BA12)</f>
        <v>-152.39670016199995</v>
      </c>
    </row>
    <row r="14" spans="1:53" s="20" customFormat="1" x14ac:dyDescent="0.35">
      <c r="A14" s="20" t="s">
        <v>5</v>
      </c>
      <c r="B14" s="25">
        <v>45717</v>
      </c>
      <c r="C14" s="26">
        <v>0</v>
      </c>
      <c r="D14" s="26"/>
      <c r="E14" s="26"/>
      <c r="F14" s="26"/>
      <c r="G14" s="26"/>
      <c r="H14" s="27">
        <v>0.5</v>
      </c>
      <c r="I14" s="27">
        <v>0</v>
      </c>
      <c r="J14" s="27">
        <v>0.33</v>
      </c>
      <c r="K14" s="27">
        <v>0.75</v>
      </c>
      <c r="L14" s="28">
        <v>0.48</v>
      </c>
      <c r="M14" s="29" t="s">
        <v>65</v>
      </c>
      <c r="N14" s="29">
        <v>0.33</v>
      </c>
      <c r="O14" s="29">
        <v>0.53</v>
      </c>
      <c r="P14" s="30">
        <v>0.5</v>
      </c>
      <c r="Q14" s="24">
        <v>0.82</v>
      </c>
      <c r="R14" s="30">
        <v>2</v>
      </c>
      <c r="S14" s="24">
        <v>7.6</v>
      </c>
      <c r="T14" s="30">
        <v>1</v>
      </c>
      <c r="U14" s="30">
        <v>0.82204741955139338</v>
      </c>
      <c r="V14" s="30">
        <v>5</v>
      </c>
      <c r="W14" s="24">
        <v>26.45</v>
      </c>
      <c r="X14" s="24">
        <v>90</v>
      </c>
      <c r="Y14" s="24">
        <v>109</v>
      </c>
      <c r="Z14" s="31">
        <v>0.7</v>
      </c>
      <c r="AA14" s="31">
        <v>0.73880000000000001</v>
      </c>
      <c r="AB14" s="40">
        <v>0.62878900235663782</v>
      </c>
      <c r="AC14" s="30">
        <v>1.73</v>
      </c>
      <c r="AD14" s="30">
        <v>1.02</v>
      </c>
      <c r="AE14" s="30">
        <v>5</v>
      </c>
      <c r="AF14" s="30">
        <v>5.21</v>
      </c>
      <c r="AG14" s="30">
        <v>5.18</v>
      </c>
      <c r="AH14" s="24">
        <v>0.22</v>
      </c>
      <c r="AI14" s="30">
        <v>0.2</v>
      </c>
      <c r="AJ14" s="32">
        <v>0.77</v>
      </c>
      <c r="AK14" s="32">
        <v>0.78</v>
      </c>
      <c r="AL14" s="33">
        <v>934</v>
      </c>
      <c r="AM14" s="20">
        <v>859</v>
      </c>
      <c r="AN14" s="34">
        <v>0.55000000000000004</v>
      </c>
      <c r="AO14" s="34">
        <f t="shared" si="0"/>
        <v>0.91970021413276226</v>
      </c>
      <c r="AP14" s="34">
        <f>SUM(AM14,AM8,AM2)/SUM(AL14,AL8,AL2)</f>
        <v>0.90082304526748969</v>
      </c>
      <c r="AQ14" s="33">
        <v>955</v>
      </c>
      <c r="AR14" s="20">
        <v>955</v>
      </c>
      <c r="AS14" s="33">
        <v>936</v>
      </c>
      <c r="AT14" s="20">
        <v>929</v>
      </c>
      <c r="AU14" s="35">
        <v>38.354243654238275</v>
      </c>
      <c r="AV14" s="36">
        <v>35.5</v>
      </c>
      <c r="AW14" s="36">
        <v>4.0655183372777319</v>
      </c>
      <c r="AX14" s="36">
        <v>4.0655183372777319</v>
      </c>
      <c r="AY14" s="37">
        <f>[1]Inventory!$G$16</f>
        <v>73976.414736350009</v>
      </c>
      <c r="AZ14" s="38">
        <v>-225.84578890199998</v>
      </c>
      <c r="BA14" s="38">
        <v>-225.84578890199998</v>
      </c>
    </row>
    <row r="15" spans="1:53" s="20" customFormat="1" x14ac:dyDescent="0.35">
      <c r="A15" s="20" t="s">
        <v>7</v>
      </c>
      <c r="B15" s="25">
        <v>45717</v>
      </c>
      <c r="C15" s="26">
        <v>1</v>
      </c>
      <c r="D15" s="26"/>
      <c r="E15" s="26"/>
      <c r="F15" s="26"/>
      <c r="G15" s="26"/>
      <c r="H15" s="27">
        <v>0.7</v>
      </c>
      <c r="I15" s="27">
        <v>1.17</v>
      </c>
      <c r="J15" s="27">
        <v>0.84</v>
      </c>
      <c r="K15" s="27">
        <v>0.78</v>
      </c>
      <c r="L15" s="27">
        <v>0.6</v>
      </c>
      <c r="M15" s="29" t="s">
        <v>65</v>
      </c>
      <c r="N15" s="29">
        <v>0.42</v>
      </c>
      <c r="O15" s="29">
        <v>0.68</v>
      </c>
      <c r="P15" s="30">
        <v>0.5</v>
      </c>
      <c r="Q15" s="24">
        <v>1.93</v>
      </c>
      <c r="R15" s="30">
        <v>2</v>
      </c>
      <c r="S15" s="24">
        <v>8.4899999999999984</v>
      </c>
      <c r="T15" s="30">
        <v>1</v>
      </c>
      <c r="U15" s="30">
        <v>1.73</v>
      </c>
      <c r="V15" s="30">
        <v>5</v>
      </c>
      <c r="W15" s="24">
        <v>59.9</v>
      </c>
      <c r="X15" s="24">
        <v>90</v>
      </c>
      <c r="Y15" s="24">
        <v>100</v>
      </c>
      <c r="Z15" s="31">
        <v>0.6</v>
      </c>
      <c r="AA15" s="31">
        <v>0.48580000000000001</v>
      </c>
      <c r="AB15" s="31">
        <v>0.49109999999999998</v>
      </c>
      <c r="AC15" s="30">
        <v>2.62</v>
      </c>
      <c r="AD15" s="30">
        <v>1.27</v>
      </c>
      <c r="AE15" s="30">
        <v>3</v>
      </c>
      <c r="AF15" s="30">
        <v>1.02</v>
      </c>
      <c r="AG15" s="30">
        <v>1.07</v>
      </c>
      <c r="AH15" s="24">
        <v>0.22</v>
      </c>
      <c r="AI15" s="30">
        <v>0.2</v>
      </c>
      <c r="AJ15" s="32">
        <v>0.81</v>
      </c>
      <c r="AK15" s="32">
        <v>0.78</v>
      </c>
      <c r="AL15" s="33">
        <v>249</v>
      </c>
      <c r="AM15" s="20">
        <v>229</v>
      </c>
      <c r="AN15" s="34">
        <v>0.65</v>
      </c>
      <c r="AO15" s="34">
        <f t="shared" si="0"/>
        <v>0.91967871485943775</v>
      </c>
      <c r="AP15" s="34">
        <f t="shared" ref="AP15:AP25" si="2">SUM(AM15,AM9,AM3)/SUM(AL15,AL9,AL3)</f>
        <v>0.86971830985915488</v>
      </c>
      <c r="AQ15" s="33">
        <v>247</v>
      </c>
      <c r="AR15" s="20">
        <v>247</v>
      </c>
      <c r="AS15" s="33">
        <v>247</v>
      </c>
      <c r="AT15" s="20">
        <v>247</v>
      </c>
      <c r="AU15" s="35">
        <v>66.71359019607462</v>
      </c>
      <c r="AV15" s="36">
        <v>55.617693935907589</v>
      </c>
      <c r="AW15" s="36">
        <v>2.1540978017658969</v>
      </c>
      <c r="AX15" s="36">
        <v>2.1540978017658969</v>
      </c>
      <c r="AY15" s="37">
        <f>[2]Inventory!$G$16</f>
        <v>82254.809478319788</v>
      </c>
      <c r="AZ15" s="38">
        <f>BA15</f>
        <v>-19.855027485799987</v>
      </c>
      <c r="BA15" s="38">
        <f>SUM('[2]Input - Actuals'!$AL$120:$AL$121)</f>
        <v>-19.855027485799987</v>
      </c>
    </row>
    <row r="16" spans="1:53" s="20" customFormat="1" x14ac:dyDescent="0.35">
      <c r="A16" s="20" t="s">
        <v>8</v>
      </c>
      <c r="B16" s="25">
        <v>45717</v>
      </c>
      <c r="C16" s="26">
        <v>0</v>
      </c>
      <c r="D16" s="26"/>
      <c r="E16" s="26"/>
      <c r="F16" s="26"/>
      <c r="G16" s="26"/>
      <c r="H16" s="27">
        <v>0.9</v>
      </c>
      <c r="I16" s="27">
        <v>0</v>
      </c>
      <c r="J16" s="27">
        <v>2.2000000000000002</v>
      </c>
      <c r="K16" s="27">
        <v>1</v>
      </c>
      <c r="L16" s="27">
        <v>0.5</v>
      </c>
      <c r="M16" s="29" t="s">
        <v>65</v>
      </c>
      <c r="N16" s="29" t="s">
        <v>65</v>
      </c>
      <c r="O16" s="29">
        <v>0.33</v>
      </c>
      <c r="P16" s="30">
        <v>0.5</v>
      </c>
      <c r="Q16" s="24">
        <v>0.88</v>
      </c>
      <c r="R16" s="30">
        <v>2</v>
      </c>
      <c r="S16" s="30">
        <v>1.0577777777777777</v>
      </c>
      <c r="T16" s="30">
        <v>1</v>
      </c>
      <c r="U16" s="30">
        <v>0.8</v>
      </c>
      <c r="V16" s="30">
        <v>5</v>
      </c>
      <c r="W16" s="24">
        <v>11.26</v>
      </c>
      <c r="X16" s="24">
        <v>90</v>
      </c>
      <c r="Y16" s="24">
        <v>98</v>
      </c>
      <c r="Z16" s="31">
        <v>0.6</v>
      </c>
      <c r="AA16" s="31">
        <v>0.84599999999999997</v>
      </c>
      <c r="AB16" s="40">
        <v>0.33763376623376623</v>
      </c>
      <c r="AC16" s="30">
        <v>11.51</v>
      </c>
      <c r="AD16" s="30">
        <v>7.37</v>
      </c>
      <c r="AE16" s="39"/>
      <c r="AF16" s="30">
        <v>12.2</v>
      </c>
      <c r="AG16" s="30">
        <v>17.600000000000001</v>
      </c>
      <c r="AH16" s="24">
        <v>0.34</v>
      </c>
      <c r="AI16" s="30">
        <v>0.2</v>
      </c>
      <c r="AJ16" s="32">
        <v>0.72</v>
      </c>
      <c r="AK16" s="32">
        <v>0.7</v>
      </c>
      <c r="AL16" s="33">
        <v>11</v>
      </c>
      <c r="AM16" s="20">
        <v>10</v>
      </c>
      <c r="AN16" s="34">
        <v>0.79</v>
      </c>
      <c r="AO16" s="34">
        <f t="shared" si="0"/>
        <v>0.90909090909090906</v>
      </c>
      <c r="AP16" s="34">
        <f t="shared" si="2"/>
        <v>0.9538461538461539</v>
      </c>
      <c r="AQ16" s="33">
        <v>2</v>
      </c>
      <c r="AR16" s="20">
        <v>2</v>
      </c>
      <c r="AS16" s="33">
        <v>13</v>
      </c>
      <c r="AT16" s="20">
        <v>13</v>
      </c>
      <c r="AU16" s="35">
        <v>305.70706020261781</v>
      </c>
      <c r="AV16" s="36">
        <v>227.2</v>
      </c>
      <c r="AW16" s="36">
        <v>8.6772018301046916E-2</v>
      </c>
      <c r="AX16" s="36">
        <v>0.36686350728373379</v>
      </c>
      <c r="AY16" s="37">
        <f>[3]Inventory!$G$16</f>
        <v>59991.957078944994</v>
      </c>
      <c r="AZ16" s="38">
        <f>SUM('[3]Input - Forecast'!$AL$120:$AL$121)</f>
        <v>-1918.7626418999998</v>
      </c>
      <c r="BA16" s="38">
        <f>AZ16</f>
        <v>-1918.7626418999998</v>
      </c>
    </row>
    <row r="17" spans="1:53" s="20" customFormat="1" x14ac:dyDescent="0.35">
      <c r="A17" s="20" t="s">
        <v>9</v>
      </c>
      <c r="B17" s="25">
        <v>45717</v>
      </c>
      <c r="C17" s="26">
        <v>0</v>
      </c>
      <c r="D17" s="26"/>
      <c r="E17" s="26"/>
      <c r="F17" s="26"/>
      <c r="G17" s="26"/>
      <c r="H17" s="27">
        <v>0.7</v>
      </c>
      <c r="I17" s="27">
        <v>0</v>
      </c>
      <c r="J17" s="27">
        <v>0</v>
      </c>
      <c r="K17" s="27">
        <v>0.89</v>
      </c>
      <c r="L17" s="27">
        <v>0.5</v>
      </c>
      <c r="M17" s="29" t="s">
        <v>65</v>
      </c>
      <c r="N17" s="29" t="s">
        <v>65</v>
      </c>
      <c r="O17" s="29">
        <v>0.3</v>
      </c>
      <c r="P17" s="30">
        <v>0.5</v>
      </c>
      <c r="Q17" s="24">
        <v>5</v>
      </c>
      <c r="R17" s="30">
        <v>2</v>
      </c>
      <c r="S17" s="30">
        <v>1.9514285714285715</v>
      </c>
      <c r="T17" s="30">
        <v>1</v>
      </c>
      <c r="U17" s="30">
        <v>1.42</v>
      </c>
      <c r="V17" s="30">
        <v>5</v>
      </c>
      <c r="W17" s="24">
        <v>21.490000000000002</v>
      </c>
      <c r="X17" s="24">
        <v>90</v>
      </c>
      <c r="Y17" s="24">
        <v>74</v>
      </c>
      <c r="Z17" s="31">
        <v>0.77</v>
      </c>
      <c r="AA17" s="31">
        <v>0.79310000000000003</v>
      </c>
      <c r="AB17" s="31">
        <v>0.79310000000000003</v>
      </c>
      <c r="AC17" s="30">
        <v>2.84</v>
      </c>
      <c r="AD17" s="30">
        <v>1.79</v>
      </c>
      <c r="AE17" s="24"/>
      <c r="AF17" s="30"/>
      <c r="AG17" s="30"/>
      <c r="AH17" s="24">
        <v>0.63</v>
      </c>
      <c r="AI17" s="30">
        <v>0.2</v>
      </c>
      <c r="AJ17" s="32">
        <v>0.84</v>
      </c>
      <c r="AK17" s="32">
        <v>0.82</v>
      </c>
      <c r="AL17" s="33">
        <v>25</v>
      </c>
      <c r="AM17" s="20">
        <v>12</v>
      </c>
      <c r="AN17" s="34">
        <v>0.72</v>
      </c>
      <c r="AO17" s="34">
        <f t="shared" si="0"/>
        <v>0.48</v>
      </c>
      <c r="AP17" s="34">
        <f t="shared" si="2"/>
        <v>0.47999616003071977</v>
      </c>
      <c r="AQ17" s="33">
        <v>41</v>
      </c>
      <c r="AR17" s="20">
        <v>41</v>
      </c>
      <c r="AS17" s="33">
        <v>27</v>
      </c>
      <c r="AT17" s="20">
        <v>32</v>
      </c>
      <c r="AU17" s="35">
        <v>44.5</v>
      </c>
      <c r="AV17" s="36">
        <v>44.5</v>
      </c>
      <c r="AW17" s="36">
        <v>1.8374446185424611</v>
      </c>
      <c r="AX17" s="36">
        <v>1.8374446185424611</v>
      </c>
      <c r="AY17" s="37">
        <f>[4]Inventory!$G$16</f>
        <v>20085.903436380002</v>
      </c>
      <c r="AZ17" s="38">
        <f>BA17</f>
        <v>28.194487998</v>
      </c>
      <c r="BA17" s="38">
        <f>SUM('[4]Input - Actuals'!$AL$120:$AL$121)</f>
        <v>28.194487998</v>
      </c>
    </row>
    <row r="18" spans="1:53" s="20" customFormat="1" x14ac:dyDescent="0.35">
      <c r="A18" s="20" t="s">
        <v>10</v>
      </c>
      <c r="B18" s="25">
        <v>45717</v>
      </c>
      <c r="C18" s="26">
        <v>0</v>
      </c>
      <c r="D18" s="26"/>
      <c r="E18" s="26"/>
      <c r="F18" s="26"/>
      <c r="G18" s="26"/>
      <c r="H18" s="27">
        <v>0.95</v>
      </c>
      <c r="I18" s="27">
        <v>0</v>
      </c>
      <c r="J18" s="27">
        <v>2.06</v>
      </c>
      <c r="K18" s="27">
        <v>0.84</v>
      </c>
      <c r="L18" s="27">
        <v>0.95</v>
      </c>
      <c r="M18" s="29" t="s">
        <v>65</v>
      </c>
      <c r="N18" s="29">
        <v>2.06</v>
      </c>
      <c r="O18" s="29">
        <v>0.84</v>
      </c>
      <c r="P18" s="30">
        <v>0.5</v>
      </c>
      <c r="Q18" s="24">
        <v>0.44</v>
      </c>
      <c r="R18" s="30">
        <v>2</v>
      </c>
      <c r="S18" s="30">
        <v>13.872</v>
      </c>
      <c r="T18" s="30">
        <v>1</v>
      </c>
      <c r="U18" s="30">
        <v>0.19</v>
      </c>
      <c r="V18" s="30">
        <v>5</v>
      </c>
      <c r="W18" s="24">
        <v>5</v>
      </c>
      <c r="X18" s="24">
        <v>90</v>
      </c>
      <c r="Y18" s="24">
        <v>64</v>
      </c>
      <c r="Z18" s="31">
        <v>0.6</v>
      </c>
      <c r="AA18" s="31">
        <v>0</v>
      </c>
      <c r="AB18" s="31">
        <v>0</v>
      </c>
      <c r="AC18" s="30">
        <v>0.54</v>
      </c>
      <c r="AD18" s="30">
        <v>0</v>
      </c>
      <c r="AE18" s="24"/>
      <c r="AF18" s="30"/>
      <c r="AG18" s="30"/>
      <c r="AH18" s="30">
        <v>0.2</v>
      </c>
      <c r="AI18" s="30">
        <v>0.2</v>
      </c>
      <c r="AJ18" s="32">
        <v>0.84</v>
      </c>
      <c r="AK18" s="32">
        <v>0.86</v>
      </c>
      <c r="AL18" s="33">
        <v>1.0000000000000001E-5</v>
      </c>
      <c r="AM18" s="20">
        <v>0</v>
      </c>
      <c r="AN18" s="34">
        <v>0.64</v>
      </c>
      <c r="AO18" s="34">
        <f t="shared" si="0"/>
        <v>0</v>
      </c>
      <c r="AP18" s="34">
        <f t="shared" si="2"/>
        <v>0</v>
      </c>
      <c r="AQ18" s="33">
        <v>65</v>
      </c>
      <c r="AR18" s="20">
        <v>83</v>
      </c>
      <c r="AS18" s="33">
        <v>68</v>
      </c>
      <c r="AT18" s="20">
        <v>87</v>
      </c>
      <c r="AU18" s="35">
        <v>62.2</v>
      </c>
      <c r="AV18" s="36">
        <v>62.2</v>
      </c>
      <c r="AW18" s="36">
        <v>2.2000000000000002</v>
      </c>
      <c r="AX18" s="36">
        <v>2.2000000000000002</v>
      </c>
      <c r="AY18" s="37">
        <f>[5]Inventory!$G$16</f>
        <v>11369.091853421231</v>
      </c>
      <c r="AZ18" s="38">
        <f>SUM('[5]Input - Forecast'!$AL$120:$AL$121)</f>
        <v>75.527645548053272</v>
      </c>
      <c r="BA18" s="38">
        <f>AZ18</f>
        <v>75.527645548053272</v>
      </c>
    </row>
    <row r="19" spans="1:53" s="20" customFormat="1" x14ac:dyDescent="0.35">
      <c r="A19" s="20" t="s">
        <v>11</v>
      </c>
      <c r="B19" s="25">
        <v>45717</v>
      </c>
      <c r="C19" s="26"/>
      <c r="D19" s="26"/>
      <c r="E19" s="26"/>
      <c r="F19" s="26"/>
      <c r="G19" s="26"/>
      <c r="H19" s="27">
        <v>0.68</v>
      </c>
      <c r="I19" s="27">
        <v>0.36</v>
      </c>
      <c r="J19" s="27">
        <v>0.72</v>
      </c>
      <c r="K19" s="27">
        <v>0.66</v>
      </c>
      <c r="L19" s="27">
        <v>0.5</v>
      </c>
      <c r="M19" s="29" t="s">
        <v>65</v>
      </c>
      <c r="N19" s="29">
        <v>0.36</v>
      </c>
      <c r="O19" s="29">
        <v>0.45</v>
      </c>
      <c r="P19" s="30">
        <v>0.5</v>
      </c>
      <c r="Q19" s="24">
        <v>1.41</v>
      </c>
      <c r="R19" s="30">
        <v>2</v>
      </c>
      <c r="S19" s="30">
        <v>6.0986666666666665</v>
      </c>
      <c r="T19" s="30">
        <v>1</v>
      </c>
      <c r="U19" s="30">
        <v>1.0500288326189191</v>
      </c>
      <c r="V19" s="30">
        <v>5</v>
      </c>
      <c r="W19" s="24">
        <v>124.1</v>
      </c>
      <c r="X19" s="24">
        <v>90</v>
      </c>
      <c r="Y19" s="24">
        <v>93</v>
      </c>
      <c r="Z19" s="31">
        <v>0.67</v>
      </c>
      <c r="AA19" s="31">
        <v>0.65493000000000001</v>
      </c>
      <c r="AB19" s="31">
        <v>0.57210746753246755</v>
      </c>
      <c r="AC19" s="30">
        <v>2.2799999999999998</v>
      </c>
      <c r="AD19" s="30">
        <v>1.17</v>
      </c>
      <c r="AE19" s="24"/>
      <c r="AF19" s="30">
        <f>AVERAGE(AF14:AF18)</f>
        <v>6.1433333333333335</v>
      </c>
      <c r="AG19" s="30">
        <f>AVERAGE(AG14:AG18)</f>
        <v>7.95</v>
      </c>
      <c r="AH19" s="24">
        <v>0.26</v>
      </c>
      <c r="AI19" s="30">
        <v>0.2</v>
      </c>
      <c r="AJ19" s="32">
        <f>AVERAGE(AJ14:AJ18)</f>
        <v>0.79599999999999993</v>
      </c>
      <c r="AK19" s="32">
        <f>AVERAGE(AK14:AK18)</f>
        <v>0.78799999999999992</v>
      </c>
      <c r="AL19" s="33">
        <f>SUM(AL14:AL18)</f>
        <v>1219.00001</v>
      </c>
      <c r="AM19" s="20">
        <f>SUM(AM14:AM18)</f>
        <v>1110</v>
      </c>
      <c r="AN19" s="34">
        <v>0.64</v>
      </c>
      <c r="AO19" s="34">
        <f t="shared" si="0"/>
        <v>0.91058243715682985</v>
      </c>
      <c r="AP19" s="34">
        <f t="shared" si="2"/>
        <v>0.89281081433080089</v>
      </c>
      <c r="AQ19" s="33">
        <f>SUM(AQ14:AQ18)</f>
        <v>1310</v>
      </c>
      <c r="AR19" s="20">
        <f>SUM(AR14:AR18)</f>
        <v>1328</v>
      </c>
      <c r="AS19" s="33">
        <f>SUM(AS14:AS18)</f>
        <v>1291</v>
      </c>
      <c r="AT19" s="20">
        <f>SUM(AT14:AT18)</f>
        <v>1308</v>
      </c>
      <c r="AU19" s="35">
        <v>64.2</v>
      </c>
      <c r="AV19" s="36">
        <v>64.099999999999994</v>
      </c>
      <c r="AW19" s="36">
        <v>2.2000000000000002</v>
      </c>
      <c r="AX19" s="36">
        <v>2.2999999999999998</v>
      </c>
      <c r="AY19" s="37">
        <f>SUM(AY14:AY18)</f>
        <v>247678.17658341603</v>
      </c>
      <c r="AZ19" s="38">
        <f>SUM(AZ14:AZ18)</f>
        <v>-2060.7413247417462</v>
      </c>
      <c r="BA19" s="38">
        <f>SUM(BA14:BA18)</f>
        <v>-2060.7413247417462</v>
      </c>
    </row>
    <row r="20" spans="1:53" s="20" customFormat="1" x14ac:dyDescent="0.35">
      <c r="A20" s="20" t="s">
        <v>5</v>
      </c>
      <c r="B20" s="25">
        <v>45748</v>
      </c>
      <c r="C20" s="26">
        <v>0</v>
      </c>
      <c r="D20" s="26"/>
      <c r="E20" s="26"/>
      <c r="F20" s="26"/>
      <c r="G20" s="26"/>
      <c r="H20" s="27">
        <v>0.5</v>
      </c>
      <c r="I20" s="27">
        <v>0</v>
      </c>
      <c r="J20" s="27">
        <v>0.24</v>
      </c>
      <c r="K20" s="27">
        <v>0.68</v>
      </c>
      <c r="L20" s="28">
        <v>0.48</v>
      </c>
      <c r="M20" s="29" t="s">
        <v>65</v>
      </c>
      <c r="N20" s="29">
        <v>0.24</v>
      </c>
      <c r="O20" s="29">
        <v>0.45</v>
      </c>
      <c r="P20" s="30">
        <v>0.5</v>
      </c>
      <c r="Q20" s="24">
        <v>1.63</v>
      </c>
      <c r="R20" s="30">
        <v>2</v>
      </c>
      <c r="S20" s="24">
        <v>2.6399999999999997</v>
      </c>
      <c r="T20" s="30">
        <v>1</v>
      </c>
      <c r="U20" s="30">
        <v>0.78615574087969298</v>
      </c>
      <c r="V20" s="30">
        <v>5</v>
      </c>
      <c r="W20" s="24">
        <v>23.1</v>
      </c>
      <c r="X20" s="24">
        <v>90</v>
      </c>
      <c r="Y20" s="24">
        <v>96</v>
      </c>
      <c r="Z20" s="31">
        <v>0.7</v>
      </c>
      <c r="AA20" s="31">
        <v>0.45279999999999998</v>
      </c>
      <c r="AB20" s="40">
        <v>0.58207524523946919</v>
      </c>
      <c r="AC20" s="30">
        <v>1.71</v>
      </c>
      <c r="AD20" s="30">
        <v>1.01</v>
      </c>
      <c r="AE20" s="30">
        <v>5</v>
      </c>
      <c r="AF20" s="30">
        <v>6.97</v>
      </c>
      <c r="AG20" s="30">
        <v>5.67</v>
      </c>
      <c r="AH20" s="24">
        <v>0.25</v>
      </c>
      <c r="AI20" s="30">
        <v>0.2</v>
      </c>
      <c r="AJ20" s="32">
        <v>0.78</v>
      </c>
      <c r="AK20" s="32">
        <v>0.78</v>
      </c>
      <c r="AL20" s="33">
        <v>912</v>
      </c>
      <c r="AM20" s="20">
        <v>744</v>
      </c>
      <c r="AN20" s="34">
        <v>0.55000000000000004</v>
      </c>
      <c r="AO20" s="34">
        <f t="shared" si="0"/>
        <v>0.81578947368421051</v>
      </c>
      <c r="AP20" s="34">
        <f t="shared" si="2"/>
        <v>0.87741243745532527</v>
      </c>
      <c r="AQ20" s="33">
        <v>920</v>
      </c>
      <c r="AR20" s="20">
        <v>980</v>
      </c>
      <c r="AS20" s="33">
        <v>915</v>
      </c>
      <c r="AT20" s="20">
        <v>980</v>
      </c>
      <c r="AU20" s="35">
        <v>36.464526511742974</v>
      </c>
      <c r="AV20" s="36">
        <v>34.5</v>
      </c>
      <c r="AW20" s="36">
        <v>3.8459105891562446</v>
      </c>
      <c r="AX20" s="36">
        <v>3.8459105891562446</v>
      </c>
      <c r="AY20" s="37">
        <f>[1]Inventory!$H$16</f>
        <v>78018.974722831961</v>
      </c>
      <c r="AZ20" s="38">
        <v>2.4759292900000016</v>
      </c>
      <c r="BA20" s="38">
        <v>2.4759292900000016</v>
      </c>
    </row>
    <row r="21" spans="1:53" s="20" customFormat="1" x14ac:dyDescent="0.35">
      <c r="A21" s="20" t="s">
        <v>7</v>
      </c>
      <c r="B21" s="25">
        <v>45748</v>
      </c>
      <c r="C21" s="26">
        <v>0</v>
      </c>
      <c r="D21" s="26"/>
      <c r="E21" s="26"/>
      <c r="F21" s="26"/>
      <c r="G21" s="26"/>
      <c r="H21" s="27">
        <v>0.7</v>
      </c>
      <c r="I21" s="27">
        <v>0</v>
      </c>
      <c r="J21" s="27">
        <v>0.62</v>
      </c>
      <c r="K21" s="27">
        <v>0.6</v>
      </c>
      <c r="L21" s="27">
        <v>0.6</v>
      </c>
      <c r="M21" s="29" t="s">
        <v>65</v>
      </c>
      <c r="N21" s="29">
        <v>0.31</v>
      </c>
      <c r="O21" s="29">
        <v>0.5</v>
      </c>
      <c r="P21" s="30">
        <v>0.5</v>
      </c>
      <c r="Q21" s="24">
        <v>2.2799999999999998</v>
      </c>
      <c r="R21" s="30">
        <v>2</v>
      </c>
      <c r="S21" s="24">
        <v>2.4239999999999999</v>
      </c>
      <c r="T21" s="30">
        <v>1</v>
      </c>
      <c r="U21" s="24">
        <v>1</v>
      </c>
      <c r="V21" s="30">
        <v>5</v>
      </c>
      <c r="W21" s="24">
        <v>37.899999999999991</v>
      </c>
      <c r="X21" s="24">
        <v>90</v>
      </c>
      <c r="Y21" s="24">
        <v>100</v>
      </c>
      <c r="Z21" s="31">
        <v>0.6</v>
      </c>
      <c r="AA21" s="31">
        <v>0.5</v>
      </c>
      <c r="AB21" s="31">
        <v>0.49509999999999998</v>
      </c>
      <c r="AC21" s="30">
        <v>2.59</v>
      </c>
      <c r="AD21" s="30">
        <v>1.26</v>
      </c>
      <c r="AE21" s="30">
        <v>3</v>
      </c>
      <c r="AF21" s="30">
        <v>1.19</v>
      </c>
      <c r="AG21" s="30">
        <v>1.1000000000000001</v>
      </c>
      <c r="AH21" s="24">
        <v>0.2</v>
      </c>
      <c r="AI21" s="30">
        <v>0.2</v>
      </c>
      <c r="AJ21" s="32">
        <v>0.84</v>
      </c>
      <c r="AK21" s="32">
        <v>0.78</v>
      </c>
      <c r="AL21" s="33">
        <v>263</v>
      </c>
      <c r="AM21" s="20">
        <v>216</v>
      </c>
      <c r="AN21" s="34">
        <v>0.65</v>
      </c>
      <c r="AO21" s="34">
        <f t="shared" si="0"/>
        <v>0.82129277566539927</v>
      </c>
      <c r="AP21" s="34">
        <f t="shared" si="2"/>
        <v>0.86623376623376624</v>
      </c>
      <c r="AQ21" s="33">
        <v>254</v>
      </c>
      <c r="AR21" s="20">
        <v>254</v>
      </c>
      <c r="AS21" s="33">
        <v>254</v>
      </c>
      <c r="AT21" s="20">
        <v>254</v>
      </c>
      <c r="AU21" s="35">
        <v>62.316585744562374</v>
      </c>
      <c r="AV21" s="36">
        <v>55.830738355639042</v>
      </c>
      <c r="AW21" s="36">
        <v>2.2131152560716552</v>
      </c>
      <c r="AX21" s="36">
        <v>2.2131152560716552</v>
      </c>
      <c r="AY21" s="37">
        <f>[2]Inventory!$H$16</f>
        <v>79445.608938668651</v>
      </c>
      <c r="AZ21" s="38">
        <f>BA21</f>
        <v>-24.478840273599999</v>
      </c>
      <c r="BA21" s="38">
        <f>SUM('[2]Input - Actuals'!$AM$120:$AM$121)</f>
        <v>-24.478840273599999</v>
      </c>
    </row>
    <row r="22" spans="1:53" s="20" customFormat="1" x14ac:dyDescent="0.35">
      <c r="A22" s="20" t="s">
        <v>8</v>
      </c>
      <c r="B22" s="25">
        <v>45748</v>
      </c>
      <c r="C22" s="26">
        <v>0</v>
      </c>
      <c r="D22" s="26"/>
      <c r="E22" s="26"/>
      <c r="F22" s="26"/>
      <c r="G22" s="26"/>
      <c r="H22" s="27">
        <v>0.9</v>
      </c>
      <c r="I22" s="27">
        <v>0</v>
      </c>
      <c r="J22" s="27">
        <v>1.65</v>
      </c>
      <c r="K22" s="27">
        <v>0.96</v>
      </c>
      <c r="L22" s="27">
        <v>0.5</v>
      </c>
      <c r="M22" s="29" t="s">
        <v>65</v>
      </c>
      <c r="N22" s="29" t="s">
        <v>65</v>
      </c>
      <c r="O22" s="29">
        <v>0.32</v>
      </c>
      <c r="P22" s="30">
        <v>0.5</v>
      </c>
      <c r="Q22" s="24">
        <v>7.41</v>
      </c>
      <c r="R22" s="30">
        <v>2</v>
      </c>
      <c r="S22" s="30">
        <v>3.7010833333333331</v>
      </c>
      <c r="T22" s="30">
        <v>1</v>
      </c>
      <c r="U22" s="24">
        <v>2.25</v>
      </c>
      <c r="V22" s="30">
        <v>5</v>
      </c>
      <c r="W22" s="24">
        <v>24.4</v>
      </c>
      <c r="X22" s="24">
        <v>90</v>
      </c>
      <c r="Y22" s="24">
        <v>89</v>
      </c>
      <c r="Z22" s="31">
        <v>0.6</v>
      </c>
      <c r="AA22" s="31">
        <v>1</v>
      </c>
      <c r="AB22" s="40">
        <v>0.39997411764705881</v>
      </c>
      <c r="AC22" s="30">
        <v>10.94</v>
      </c>
      <c r="AD22" s="30">
        <v>7.2</v>
      </c>
      <c r="AE22" s="39"/>
      <c r="AF22" s="30">
        <v>801</v>
      </c>
      <c r="AG22" s="30">
        <v>16.7</v>
      </c>
      <c r="AH22" s="24">
        <v>0.56000000000000005</v>
      </c>
      <c r="AI22" s="30">
        <v>0.2</v>
      </c>
      <c r="AJ22" s="32">
        <v>0.77</v>
      </c>
      <c r="AK22" s="32">
        <v>0.7</v>
      </c>
      <c r="AL22" s="33">
        <v>7</v>
      </c>
      <c r="AM22" s="20">
        <v>7</v>
      </c>
      <c r="AN22" s="34">
        <v>0.79</v>
      </c>
      <c r="AO22" s="34">
        <f t="shared" si="0"/>
        <v>1</v>
      </c>
      <c r="AP22" s="34">
        <f t="shared" si="2"/>
        <v>0.97916666666666663</v>
      </c>
      <c r="AQ22" s="33">
        <v>15</v>
      </c>
      <c r="AR22" s="20">
        <v>14</v>
      </c>
      <c r="AS22" s="33">
        <v>8</v>
      </c>
      <c r="AT22" s="20">
        <v>8</v>
      </c>
      <c r="AU22" s="35">
        <v>276.29535805237953</v>
      </c>
      <c r="AV22" s="36">
        <v>200.1</v>
      </c>
      <c r="AW22" s="36">
        <v>0.19276705588632539</v>
      </c>
      <c r="AX22" s="36">
        <v>0.39332176317950185</v>
      </c>
      <c r="AY22" s="37">
        <f>[3]Inventory!$H$16</f>
        <v>59647.85759627699</v>
      </c>
      <c r="AZ22" s="38">
        <f>SUM('[3]Input - Forecast'!$AM$120:$AM$121)</f>
        <v>-352.63523507999997</v>
      </c>
      <c r="BA22" s="38">
        <f>AZ22</f>
        <v>-352.63523507999997</v>
      </c>
    </row>
    <row r="23" spans="1:53" s="20" customFormat="1" x14ac:dyDescent="0.35">
      <c r="A23" s="20" t="s">
        <v>9</v>
      </c>
      <c r="B23" s="25">
        <v>45748</v>
      </c>
      <c r="C23" s="26">
        <v>0</v>
      </c>
      <c r="D23" s="26"/>
      <c r="E23" s="26"/>
      <c r="F23" s="26"/>
      <c r="G23" s="26"/>
      <c r="H23" s="27">
        <v>0.7</v>
      </c>
      <c r="I23" s="27">
        <v>0</v>
      </c>
      <c r="J23" s="27">
        <v>0</v>
      </c>
      <c r="K23" s="27">
        <v>0.61</v>
      </c>
      <c r="L23" s="27">
        <v>0.5</v>
      </c>
      <c r="M23" s="29" t="s">
        <v>65</v>
      </c>
      <c r="N23" s="29" t="s">
        <v>65</v>
      </c>
      <c r="O23" s="29">
        <v>0.31</v>
      </c>
      <c r="P23" s="30">
        <v>0.5</v>
      </c>
      <c r="Q23" s="24">
        <v>3.31</v>
      </c>
      <c r="R23" s="30">
        <v>2</v>
      </c>
      <c r="S23" s="30">
        <v>4.338571428571429</v>
      </c>
      <c r="T23" s="30">
        <v>1</v>
      </c>
      <c r="U23" s="24">
        <v>1.25</v>
      </c>
      <c r="V23" s="30">
        <v>5</v>
      </c>
      <c r="W23" s="24">
        <v>23.4</v>
      </c>
      <c r="X23" s="24">
        <v>90</v>
      </c>
      <c r="Y23" s="24">
        <v>84</v>
      </c>
      <c r="Z23" s="31">
        <v>0.77</v>
      </c>
      <c r="AA23" s="31">
        <v>0.72840000000000005</v>
      </c>
      <c r="AB23" s="31">
        <v>0.74519711538461542</v>
      </c>
      <c r="AC23" s="30">
        <v>2.86</v>
      </c>
      <c r="AD23" s="30">
        <v>1.83</v>
      </c>
      <c r="AE23" s="24"/>
      <c r="AF23" s="30"/>
      <c r="AG23" s="30"/>
      <c r="AH23" s="24">
        <v>0.6</v>
      </c>
      <c r="AI23" s="30">
        <v>0.2</v>
      </c>
      <c r="AJ23" s="32">
        <v>0.84</v>
      </c>
      <c r="AK23" s="32">
        <v>0.82</v>
      </c>
      <c r="AL23" s="33">
        <v>74</v>
      </c>
      <c r="AM23" s="20">
        <v>47</v>
      </c>
      <c r="AN23" s="34">
        <v>0.72</v>
      </c>
      <c r="AO23" s="34">
        <f t="shared" si="0"/>
        <v>0.63513513513513509</v>
      </c>
      <c r="AP23" s="34">
        <f t="shared" si="2"/>
        <v>0.59595899398081409</v>
      </c>
      <c r="AQ23" s="33">
        <v>80</v>
      </c>
      <c r="AR23" s="20">
        <v>80</v>
      </c>
      <c r="AS23" s="33">
        <v>77</v>
      </c>
      <c r="AT23" s="20">
        <v>82</v>
      </c>
      <c r="AU23" s="35">
        <v>37.700000000000003</v>
      </c>
      <c r="AV23" s="36">
        <v>37.700000000000003</v>
      </c>
      <c r="AW23" s="36">
        <v>2.186218768461242</v>
      </c>
      <c r="AX23" s="36">
        <v>2.186218768461242</v>
      </c>
      <c r="AY23" s="37">
        <f>[4]Inventory!$H$16</f>
        <v>19405.899091211002</v>
      </c>
      <c r="AZ23" s="38">
        <f>BA23</f>
        <v>96.096100670000013</v>
      </c>
      <c r="BA23" s="38">
        <f>SUM('[4]Input - Actuals'!$AM$120:$AM$121)</f>
        <v>96.096100670000013</v>
      </c>
    </row>
    <row r="24" spans="1:53" s="20" customFormat="1" x14ac:dyDescent="0.35">
      <c r="A24" s="20" t="s">
        <v>10</v>
      </c>
      <c r="B24" s="25">
        <v>45748</v>
      </c>
      <c r="C24" s="26">
        <v>1</v>
      </c>
      <c r="D24" s="26"/>
      <c r="E24" s="26"/>
      <c r="F24" s="26"/>
      <c r="G24" s="26"/>
      <c r="H24" s="27">
        <v>0.95</v>
      </c>
      <c r="I24" s="27">
        <v>5.17</v>
      </c>
      <c r="J24" s="27">
        <v>2.94</v>
      </c>
      <c r="K24" s="27">
        <v>1.29</v>
      </c>
      <c r="L24" s="27">
        <v>0.95</v>
      </c>
      <c r="M24" s="29">
        <v>5.2</v>
      </c>
      <c r="N24" s="29">
        <v>2.94</v>
      </c>
      <c r="O24" s="29">
        <v>1.29</v>
      </c>
      <c r="P24" s="30">
        <v>0.5</v>
      </c>
      <c r="Q24" s="24">
        <v>0.26</v>
      </c>
      <c r="R24" s="30">
        <v>2</v>
      </c>
      <c r="S24" s="30">
        <v>21.2</v>
      </c>
      <c r="T24" s="30">
        <v>1</v>
      </c>
      <c r="U24" s="24">
        <v>0.15</v>
      </c>
      <c r="V24" s="30">
        <v>5</v>
      </c>
      <c r="W24" s="24">
        <v>8</v>
      </c>
      <c r="X24" s="24">
        <v>90</v>
      </c>
      <c r="Y24" s="24">
        <v>42</v>
      </c>
      <c r="Z24" s="31">
        <v>0.6</v>
      </c>
      <c r="AA24" s="31">
        <v>0.114</v>
      </c>
      <c r="AB24" s="40">
        <v>3.2704918032786884E-2</v>
      </c>
      <c r="AC24" s="30">
        <v>0.72</v>
      </c>
      <c r="AD24" s="30">
        <v>0</v>
      </c>
      <c r="AE24" s="24"/>
      <c r="AF24" s="30"/>
      <c r="AG24" s="30"/>
      <c r="AH24" s="30">
        <v>0.17</v>
      </c>
      <c r="AI24" s="30">
        <v>0.2</v>
      </c>
      <c r="AJ24" s="32">
        <v>0.84</v>
      </c>
      <c r="AK24" s="32">
        <v>0.86</v>
      </c>
      <c r="AL24" s="33">
        <v>1.0000000000000001E-5</v>
      </c>
      <c r="AM24" s="20">
        <v>0</v>
      </c>
      <c r="AN24" s="34">
        <v>0.64</v>
      </c>
      <c r="AO24" s="34">
        <f t="shared" si="0"/>
        <v>0</v>
      </c>
      <c r="AP24" s="34">
        <f t="shared" si="2"/>
        <v>0</v>
      </c>
      <c r="AQ24" s="33">
        <v>70</v>
      </c>
      <c r="AR24" s="20">
        <v>70</v>
      </c>
      <c r="AS24" s="33">
        <v>70</v>
      </c>
      <c r="AT24" s="20">
        <v>70</v>
      </c>
      <c r="AU24" s="35">
        <v>62.4</v>
      </c>
      <c r="AV24" s="36">
        <v>62.4</v>
      </c>
      <c r="AW24" s="36">
        <v>2.1</v>
      </c>
      <c r="AX24" s="36">
        <v>2.1</v>
      </c>
      <c r="AY24" s="37">
        <f>[5]Inventory!$H$16</f>
        <v>9726.0918534212306</v>
      </c>
      <c r="AZ24" s="38">
        <f>SUM('[5]Input - Forecast'!$AM$120:$AM$121)</f>
        <v>0</v>
      </c>
      <c r="BA24" s="38">
        <f>AZ24</f>
        <v>0</v>
      </c>
    </row>
    <row r="25" spans="1:53" s="20" customFormat="1" x14ac:dyDescent="0.35">
      <c r="A25" s="20" t="s">
        <v>11</v>
      </c>
      <c r="B25" s="25">
        <v>45748</v>
      </c>
      <c r="C25" s="26"/>
      <c r="D25" s="26"/>
      <c r="E25" s="26"/>
      <c r="F25" s="26"/>
      <c r="G25" s="26"/>
      <c r="H25" s="27">
        <v>0.68</v>
      </c>
      <c r="I25" s="27">
        <v>0.32</v>
      </c>
      <c r="J25" s="27">
        <v>0.61</v>
      </c>
      <c r="K25" s="27">
        <v>0.61</v>
      </c>
      <c r="L25" s="27">
        <v>0.5</v>
      </c>
      <c r="M25" s="29">
        <v>0.3</v>
      </c>
      <c r="N25" s="29">
        <v>0.35</v>
      </c>
      <c r="O25" s="29">
        <v>0.41</v>
      </c>
      <c r="P25" s="30">
        <v>0.5</v>
      </c>
      <c r="Q25" s="24">
        <v>2.4300000000000002</v>
      </c>
      <c r="R25" s="30">
        <v>2</v>
      </c>
      <c r="S25" s="30">
        <v>4.9879791666666664</v>
      </c>
      <c r="T25" s="30">
        <v>1</v>
      </c>
      <c r="U25" s="30">
        <v>0.97337104599586066</v>
      </c>
      <c r="V25" s="30">
        <v>5</v>
      </c>
      <c r="W25" s="24">
        <v>121.8</v>
      </c>
      <c r="X25" s="24">
        <v>90</v>
      </c>
      <c r="Y25" s="24">
        <v>91</v>
      </c>
      <c r="Z25" s="31">
        <v>0.67</v>
      </c>
      <c r="AA25" s="31">
        <v>0.4632376222723853</v>
      </c>
      <c r="AB25" s="31">
        <v>0.5414337290650838</v>
      </c>
      <c r="AC25" s="30">
        <v>2.2400000000000002</v>
      </c>
      <c r="AD25" s="30">
        <v>1.1499999999999999</v>
      </c>
      <c r="AE25" s="30">
        <f>AVERAGE(AE20:AE24)</f>
        <v>4</v>
      </c>
      <c r="AF25" s="30">
        <f>AVERAGE(AF20:AF24)</f>
        <v>269.71999999999997</v>
      </c>
      <c r="AG25" s="30">
        <f>AVERAGE(AG20:AG24)</f>
        <v>7.8233333333333333</v>
      </c>
      <c r="AH25" s="24">
        <v>0.25</v>
      </c>
      <c r="AI25" s="30">
        <v>0.2</v>
      </c>
      <c r="AJ25" s="32">
        <f>AVERAGE(AJ20:AJ24)</f>
        <v>0.81400000000000006</v>
      </c>
      <c r="AK25" s="32">
        <f>AVERAGE(AK20:AK24)</f>
        <v>0.78799999999999992</v>
      </c>
      <c r="AL25" s="33">
        <f>SUM(AL20:AL24)</f>
        <v>1256.00001</v>
      </c>
      <c r="AM25" s="20">
        <f>SUM(AM20:AM24)</f>
        <v>1014</v>
      </c>
      <c r="AN25" s="34">
        <v>0.64</v>
      </c>
      <c r="AO25" s="34">
        <f t="shared" si="0"/>
        <v>0.80732483433658575</v>
      </c>
      <c r="AP25" s="34">
        <f t="shared" si="2"/>
        <v>0.86890979462765194</v>
      </c>
      <c r="AQ25" s="33">
        <f>SUM(AQ20:AQ24)</f>
        <v>1339</v>
      </c>
      <c r="AR25" s="20">
        <f>SUM(AR20:AR24)</f>
        <v>1398</v>
      </c>
      <c r="AS25" s="33">
        <f>SUM(AS20:AS24)</f>
        <v>1324</v>
      </c>
      <c r="AT25" s="20">
        <f>SUM(AT20:AT24)</f>
        <v>1394</v>
      </c>
      <c r="AU25" s="35">
        <v>60.2</v>
      </c>
      <c r="AV25" s="36">
        <v>58.5</v>
      </c>
      <c r="AW25" s="36">
        <v>2.2000000000000002</v>
      </c>
      <c r="AX25" s="36">
        <v>2.2000000000000002</v>
      </c>
      <c r="AY25" s="37">
        <f>SUM(AY20:AY24)</f>
        <v>246244.43220240984</v>
      </c>
      <c r="AZ25" s="38">
        <f>SUM(AZ20:AZ24)</f>
        <v>-278.54204539359995</v>
      </c>
      <c r="BA25" s="38">
        <f>SUM(BA20:BA24)</f>
        <v>-278.54204539359995</v>
      </c>
    </row>
    <row r="26" spans="1:53" s="20" customFormat="1" x14ac:dyDescent="0.35">
      <c r="A26" s="20" t="s">
        <v>5</v>
      </c>
      <c r="B26" s="25">
        <v>45778</v>
      </c>
      <c r="C26" s="26">
        <v>0</v>
      </c>
      <c r="D26" s="26"/>
      <c r="E26" s="26"/>
      <c r="F26" s="26"/>
      <c r="G26" s="26"/>
      <c r="H26" s="27">
        <v>0.5</v>
      </c>
      <c r="I26" s="27">
        <v>0</v>
      </c>
      <c r="J26" s="27">
        <v>0.19</v>
      </c>
      <c r="K26" s="27">
        <v>0.66</v>
      </c>
      <c r="L26" s="28">
        <v>0.48</v>
      </c>
      <c r="M26" s="29" t="s">
        <v>65</v>
      </c>
      <c r="N26" s="29">
        <v>0.19</v>
      </c>
      <c r="O26" s="29">
        <v>0.44</v>
      </c>
      <c r="P26" s="30">
        <v>0.5</v>
      </c>
      <c r="Q26" s="24">
        <v>1.39</v>
      </c>
      <c r="R26" s="30">
        <v>2</v>
      </c>
      <c r="S26" s="24">
        <v>2</v>
      </c>
      <c r="T26" s="30">
        <v>1</v>
      </c>
      <c r="U26" s="30">
        <v>0.744916073821838</v>
      </c>
      <c r="V26" s="30">
        <v>5</v>
      </c>
      <c r="W26" s="24">
        <v>23.45</v>
      </c>
      <c r="X26" s="24">
        <v>90</v>
      </c>
      <c r="Y26" s="24">
        <v>98</v>
      </c>
      <c r="Z26" s="31">
        <v>0.7</v>
      </c>
      <c r="AA26" s="31">
        <v>0.82299999999999995</v>
      </c>
      <c r="AB26" s="40">
        <v>0.63685528310298711</v>
      </c>
      <c r="AC26" s="30">
        <v>1.73</v>
      </c>
      <c r="AD26" s="30">
        <v>0.91</v>
      </c>
      <c r="AE26" s="30">
        <v>5</v>
      </c>
      <c r="AF26" s="30">
        <v>2.44</v>
      </c>
      <c r="AG26" s="30">
        <v>4.92</v>
      </c>
      <c r="AH26" s="24">
        <v>0.25</v>
      </c>
      <c r="AI26" s="30">
        <v>0.2</v>
      </c>
      <c r="AJ26" s="32">
        <v>0.8</v>
      </c>
      <c r="AK26" s="32">
        <v>0.78</v>
      </c>
      <c r="AL26" s="33">
        <v>1016</v>
      </c>
      <c r="AM26" s="20">
        <v>872</v>
      </c>
      <c r="AN26" s="34">
        <v>0.55000000000000004</v>
      </c>
      <c r="AO26" s="34">
        <f t="shared" si="0"/>
        <v>0.8582677165354331</v>
      </c>
      <c r="AP26" s="34">
        <f>SUM(AM26,AM20,AM14,AM8,AM2)/SUM(AL26,AL20,AL14,AL8,AL2)</f>
        <v>0.87310692978430471</v>
      </c>
      <c r="AQ26" s="33">
        <v>1020</v>
      </c>
      <c r="AR26" s="20">
        <v>1020</v>
      </c>
      <c r="AS26" s="33">
        <v>1020</v>
      </c>
      <c r="AT26" s="20">
        <v>1020</v>
      </c>
      <c r="AU26" s="35">
        <v>34.67489104034788</v>
      </c>
      <c r="AV26" s="36">
        <v>34.4</v>
      </c>
      <c r="AW26" s="36">
        <v>4.3316632484386632</v>
      </c>
      <c r="AX26" s="36">
        <v>4.3316632484386632</v>
      </c>
      <c r="AY26" s="37">
        <f>[1]Inventory!$I$16</f>
        <v>81146.416227498994</v>
      </c>
      <c r="AZ26" s="38">
        <v>22.882620347999993</v>
      </c>
      <c r="BA26" s="38">
        <v>22.882620347999993</v>
      </c>
    </row>
    <row r="27" spans="1:53" s="20" customFormat="1" x14ac:dyDescent="0.35">
      <c r="A27" s="20" t="s">
        <v>7</v>
      </c>
      <c r="B27" s="25">
        <v>45778</v>
      </c>
      <c r="C27" s="26">
        <v>2</v>
      </c>
      <c r="D27" s="26"/>
      <c r="E27" s="26"/>
      <c r="F27" s="26"/>
      <c r="G27" s="26"/>
      <c r="H27" s="27">
        <v>0.7</v>
      </c>
      <c r="I27" s="27">
        <v>2.44</v>
      </c>
      <c r="J27" s="27">
        <v>0.99</v>
      </c>
      <c r="K27" s="27">
        <v>0.7</v>
      </c>
      <c r="L27" s="27">
        <v>0.6</v>
      </c>
      <c r="M27" s="29">
        <v>1.2</v>
      </c>
      <c r="N27" s="29">
        <v>0.5</v>
      </c>
      <c r="O27" s="29">
        <v>0.5</v>
      </c>
      <c r="P27" s="30">
        <v>0.5</v>
      </c>
      <c r="Q27" s="24">
        <v>2.95</v>
      </c>
      <c r="R27" s="30">
        <v>2</v>
      </c>
      <c r="S27" s="30">
        <v>6.5170000000000003</v>
      </c>
      <c r="T27" s="30">
        <v>1</v>
      </c>
      <c r="U27" s="30">
        <v>0.90034565292625057</v>
      </c>
      <c r="V27" s="30">
        <v>5</v>
      </c>
      <c r="W27" s="24">
        <v>78.11</v>
      </c>
      <c r="X27" s="24">
        <v>90</v>
      </c>
      <c r="Y27" s="24">
        <v>99</v>
      </c>
      <c r="Z27" s="31">
        <v>0.6</v>
      </c>
      <c r="AA27" s="31">
        <v>0.49810000000000004</v>
      </c>
      <c r="AB27" s="31">
        <v>0.49859999999999999</v>
      </c>
      <c r="AC27" s="30">
        <v>2.2599999999999998</v>
      </c>
      <c r="AD27" s="30">
        <v>1.26</v>
      </c>
      <c r="AE27" s="30">
        <v>3</v>
      </c>
      <c r="AF27" s="30">
        <v>1.19</v>
      </c>
      <c r="AG27" s="30">
        <v>1.0900000000000001</v>
      </c>
      <c r="AH27" s="24">
        <v>0.19</v>
      </c>
      <c r="AI27" s="30">
        <v>0.2</v>
      </c>
      <c r="AJ27" s="32">
        <v>0.85</v>
      </c>
      <c r="AK27" s="32">
        <v>0.78</v>
      </c>
      <c r="AL27" s="33">
        <v>263</v>
      </c>
      <c r="AM27" s="20">
        <v>201</v>
      </c>
      <c r="AN27" s="34">
        <v>0.65</v>
      </c>
      <c r="AO27" s="34">
        <f t="shared" si="0"/>
        <v>0.76425855513307983</v>
      </c>
      <c r="AP27" s="34">
        <f t="shared" ref="AP27:AP31" si="3">SUM(AM27,AM21,AM15,AM9,AM3)/SUM(AL27,AL21,AL15,AL9,AL3)</f>
        <v>0.8327239488117002</v>
      </c>
      <c r="AQ27" s="33">
        <v>250</v>
      </c>
      <c r="AR27" s="20">
        <v>247</v>
      </c>
      <c r="AS27" s="33">
        <v>251</v>
      </c>
      <c r="AT27" s="20">
        <v>247</v>
      </c>
      <c r="AU27" s="35">
        <v>57.962289488070148</v>
      </c>
      <c r="AV27" s="36">
        <v>50.465220116492404</v>
      </c>
      <c r="AW27" s="36">
        <v>2.0971987083120056</v>
      </c>
      <c r="AX27" s="36">
        <v>2.0971987083120056</v>
      </c>
      <c r="AY27" s="37">
        <f>[2]Inventory!$I$16</f>
        <v>81603.158336584427</v>
      </c>
      <c r="AZ27" s="38">
        <f>BA27</f>
        <v>135.74929459709995</v>
      </c>
      <c r="BA27" s="38">
        <f>SUM('[2]Input - Actuals'!$AN$120:$AN$121)</f>
        <v>135.74929459709995</v>
      </c>
    </row>
    <row r="28" spans="1:53" s="20" customFormat="1" x14ac:dyDescent="0.35">
      <c r="A28" s="20" t="s">
        <v>8</v>
      </c>
      <c r="B28" s="25">
        <v>45778</v>
      </c>
      <c r="C28" s="26">
        <v>0</v>
      </c>
      <c r="D28" s="26"/>
      <c r="E28" s="26"/>
      <c r="F28" s="26"/>
      <c r="G28" s="26"/>
      <c r="H28" s="27">
        <v>0.9</v>
      </c>
      <c r="I28" s="27">
        <v>0</v>
      </c>
      <c r="J28" s="27">
        <v>1.31</v>
      </c>
      <c r="K28" s="27">
        <v>0.91</v>
      </c>
      <c r="L28" s="27">
        <v>0.5</v>
      </c>
      <c r="M28" s="29" t="s">
        <v>65</v>
      </c>
      <c r="N28" s="29" t="s">
        <v>65</v>
      </c>
      <c r="O28" s="29">
        <v>0.3</v>
      </c>
      <c r="P28" s="30">
        <v>0.5</v>
      </c>
      <c r="Q28" s="24">
        <v>0.83</v>
      </c>
      <c r="R28" s="30">
        <v>2</v>
      </c>
      <c r="S28" s="30">
        <v>13.229166666666666</v>
      </c>
      <c r="T28" s="30">
        <v>1</v>
      </c>
      <c r="U28" s="30">
        <v>1.3026881433811932</v>
      </c>
      <c r="V28" s="30">
        <v>5</v>
      </c>
      <c r="W28" s="24">
        <v>5.5</v>
      </c>
      <c r="X28" s="24">
        <v>90</v>
      </c>
      <c r="Y28" s="24">
        <v>31</v>
      </c>
      <c r="Z28" s="31">
        <v>0.6</v>
      </c>
      <c r="AA28" s="31">
        <v>0.61904761904761907</v>
      </c>
      <c r="AB28" s="40">
        <v>0.44336603773584904</v>
      </c>
      <c r="AC28" s="30">
        <v>10.7</v>
      </c>
      <c r="AD28" s="30">
        <v>7.08</v>
      </c>
      <c r="AE28" s="39"/>
      <c r="AF28" s="30">
        <v>11.1</v>
      </c>
      <c r="AG28" s="30">
        <v>15.6</v>
      </c>
      <c r="AH28" s="24">
        <v>0.68</v>
      </c>
      <c r="AI28" s="30">
        <v>0.2</v>
      </c>
      <c r="AJ28" s="32">
        <v>0.76</v>
      </c>
      <c r="AK28" s="32">
        <v>0.7</v>
      </c>
      <c r="AL28" s="33">
        <v>10</v>
      </c>
      <c r="AM28" s="20">
        <v>9</v>
      </c>
      <c r="AN28" s="34">
        <v>0.79</v>
      </c>
      <c r="AO28" s="34">
        <f t="shared" si="0"/>
        <v>0.9</v>
      </c>
      <c r="AP28" s="34">
        <f t="shared" si="3"/>
        <v>0.95121951219512191</v>
      </c>
      <c r="AQ28" s="33">
        <v>23</v>
      </c>
      <c r="AR28" s="20">
        <v>23</v>
      </c>
      <c r="AS28" s="33">
        <v>21</v>
      </c>
      <c r="AT28" s="20">
        <v>21</v>
      </c>
      <c r="AU28" s="35">
        <v>200.66999648630735</v>
      </c>
      <c r="AV28" s="36">
        <v>171.4</v>
      </c>
      <c r="AW28" s="36">
        <v>0.19276705588632539</v>
      </c>
      <c r="AX28" s="36">
        <v>0.41687431223546967</v>
      </c>
      <c r="AY28" s="37">
        <f>[3]Inventory!$I$16</f>
        <v>58045.258784840997</v>
      </c>
      <c r="AZ28" s="38">
        <f>SUM('[3]Input - Forecast'!$AN$120:$AN$121)</f>
        <v>-274.95500104799999</v>
      </c>
      <c r="BA28" s="38">
        <f>AZ28</f>
        <v>-274.95500104799999</v>
      </c>
    </row>
    <row r="29" spans="1:53" s="20" customFormat="1" x14ac:dyDescent="0.35">
      <c r="A29" s="20" t="s">
        <v>9</v>
      </c>
      <c r="B29" s="25">
        <v>45778</v>
      </c>
      <c r="C29" s="26">
        <v>1</v>
      </c>
      <c r="D29" s="26"/>
      <c r="E29" s="26"/>
      <c r="F29" s="26"/>
      <c r="G29" s="26"/>
      <c r="H29" s="27">
        <v>0.7</v>
      </c>
      <c r="I29" s="27">
        <v>2.8</v>
      </c>
      <c r="J29" s="27">
        <v>0.8</v>
      </c>
      <c r="K29" s="27">
        <v>0.61</v>
      </c>
      <c r="L29" s="27">
        <v>0.5</v>
      </c>
      <c r="M29" s="29">
        <v>2.8</v>
      </c>
      <c r="N29" s="29">
        <v>0.8</v>
      </c>
      <c r="O29" s="29">
        <v>0.3</v>
      </c>
      <c r="P29" s="30">
        <v>0.5</v>
      </c>
      <c r="Q29" s="24">
        <v>3.87</v>
      </c>
      <c r="R29" s="30">
        <v>2</v>
      </c>
      <c r="S29" s="30">
        <v>7.1571428571428575</v>
      </c>
      <c r="T29" s="30">
        <v>1</v>
      </c>
      <c r="U29" s="30">
        <v>1.1599999999999999</v>
      </c>
      <c r="V29" s="30">
        <v>5</v>
      </c>
      <c r="W29" s="24">
        <v>24.5</v>
      </c>
      <c r="X29" s="24">
        <v>90</v>
      </c>
      <c r="Y29" s="24">
        <v>100</v>
      </c>
      <c r="Z29" s="31">
        <v>0.77</v>
      </c>
      <c r="AA29" s="31">
        <v>0.85699999999999998</v>
      </c>
      <c r="AB29" s="40">
        <v>0.78860294117647056</v>
      </c>
      <c r="AC29" s="30">
        <v>2.88</v>
      </c>
      <c r="AD29" s="30">
        <v>1.85</v>
      </c>
      <c r="AE29" s="24"/>
      <c r="AF29" s="30"/>
      <c r="AG29" s="30"/>
      <c r="AH29" s="24">
        <v>0.43</v>
      </c>
      <c r="AI29" s="30">
        <v>0.2</v>
      </c>
      <c r="AJ29" s="32">
        <v>0.84</v>
      </c>
      <c r="AK29" s="32">
        <v>0.82</v>
      </c>
      <c r="AL29" s="33">
        <v>59</v>
      </c>
      <c r="AM29" s="20">
        <v>45</v>
      </c>
      <c r="AN29" s="34">
        <v>0.72</v>
      </c>
      <c r="AO29" s="34">
        <f t="shared" si="0"/>
        <v>0.76271186440677963</v>
      </c>
      <c r="AP29" s="34">
        <f t="shared" si="3"/>
        <v>0.65822701490251279</v>
      </c>
      <c r="AQ29" s="33">
        <v>87</v>
      </c>
      <c r="AR29" s="20">
        <v>89</v>
      </c>
      <c r="AS29" s="33">
        <v>66</v>
      </c>
      <c r="AT29" s="20">
        <v>94</v>
      </c>
      <c r="AU29" s="35">
        <v>44.6</v>
      </c>
      <c r="AV29" s="36">
        <v>44.6</v>
      </c>
      <c r="AW29" s="36">
        <v>2.1372346770541526</v>
      </c>
      <c r="AX29" s="36">
        <v>2.1372346770541526</v>
      </c>
      <c r="AY29" s="37">
        <f>[4]Inventory!$I$16</f>
        <v>21910.166833716001</v>
      </c>
      <c r="AZ29" s="38">
        <f>BA29</f>
        <v>1.6534483559999995</v>
      </c>
      <c r="BA29" s="38">
        <f>SUM('[4]Input - Actuals'!$AN$120:$AN$121)</f>
        <v>1.6534483559999995</v>
      </c>
    </row>
    <row r="30" spans="1:53" s="20" customFormat="1" x14ac:dyDescent="0.35">
      <c r="A30" s="20" t="s">
        <v>10</v>
      </c>
      <c r="B30" s="25">
        <v>45778</v>
      </c>
      <c r="C30" s="26">
        <v>0</v>
      </c>
      <c r="D30" s="26"/>
      <c r="E30" s="26"/>
      <c r="F30" s="26"/>
      <c r="G30" s="26"/>
      <c r="H30" s="27">
        <v>0.95</v>
      </c>
      <c r="I30" s="27">
        <v>0</v>
      </c>
      <c r="J30" s="27">
        <v>2.3199999999999998</v>
      </c>
      <c r="K30" s="27">
        <v>1.34</v>
      </c>
      <c r="L30" s="27">
        <v>0.95</v>
      </c>
      <c r="M30" s="29" t="s">
        <v>65</v>
      </c>
      <c r="N30" s="29">
        <v>2.3199999999999998</v>
      </c>
      <c r="O30" s="29">
        <v>1.34</v>
      </c>
      <c r="P30" s="30">
        <v>0.5</v>
      </c>
      <c r="Q30" s="24">
        <v>0.31</v>
      </c>
      <c r="R30" s="30">
        <v>2</v>
      </c>
      <c r="S30" s="30">
        <v>18.624000000000002</v>
      </c>
      <c r="T30" s="30">
        <v>1</v>
      </c>
      <c r="U30" s="30">
        <v>0.08</v>
      </c>
      <c r="V30" s="30">
        <v>5</v>
      </c>
      <c r="W30" s="24">
        <v>14.32</v>
      </c>
      <c r="X30" s="24">
        <v>90</v>
      </c>
      <c r="Y30" s="24">
        <v>22</v>
      </c>
      <c r="Z30" s="31">
        <v>0.6</v>
      </c>
      <c r="AA30" s="31">
        <v>0.30769999999999997</v>
      </c>
      <c r="AB30" s="40">
        <v>9.2639743589743584E-2</v>
      </c>
      <c r="AC30" s="30">
        <v>0.71</v>
      </c>
      <c r="AD30" s="30">
        <v>0</v>
      </c>
      <c r="AE30" s="24"/>
      <c r="AF30" s="30"/>
      <c r="AG30" s="30"/>
      <c r="AH30" s="30">
        <v>0.19</v>
      </c>
      <c r="AI30" s="30">
        <v>0.2</v>
      </c>
      <c r="AJ30" s="32">
        <v>0.84</v>
      </c>
      <c r="AK30" s="32">
        <v>0.86</v>
      </c>
      <c r="AL30" s="33">
        <v>1.0000000000000001E-5</v>
      </c>
      <c r="AM30" s="20">
        <v>0</v>
      </c>
      <c r="AN30" s="34">
        <v>0.64</v>
      </c>
      <c r="AO30" s="34">
        <f t="shared" si="0"/>
        <v>0</v>
      </c>
      <c r="AP30" s="34">
        <f t="shared" si="3"/>
        <v>0</v>
      </c>
      <c r="AQ30" s="33">
        <v>78</v>
      </c>
      <c r="AR30" s="20">
        <v>82</v>
      </c>
      <c r="AS30" s="33">
        <v>68</v>
      </c>
      <c r="AT30" s="20">
        <v>80</v>
      </c>
      <c r="AU30" s="35">
        <v>61.2</v>
      </c>
      <c r="AV30" s="36">
        <v>61.2</v>
      </c>
      <c r="AW30" s="36">
        <v>2.2999999999999998</v>
      </c>
      <c r="AX30" s="36">
        <v>2.2999999999999998</v>
      </c>
      <c r="AY30" s="37">
        <f>[5]Inventory!$I$16</f>
        <v>9227.0918534212306</v>
      </c>
      <c r="AZ30" s="38">
        <f>SUM('[5]Input - Forecast'!$AN$120:$AN$121)</f>
        <v>0</v>
      </c>
      <c r="BA30" s="38">
        <f>AZ30</f>
        <v>0</v>
      </c>
    </row>
    <row r="31" spans="1:53" s="20" customFormat="1" x14ac:dyDescent="0.35">
      <c r="A31" s="20" t="s">
        <v>11</v>
      </c>
      <c r="B31" s="25">
        <v>45778</v>
      </c>
      <c r="C31" s="26"/>
      <c r="D31" s="26"/>
      <c r="E31" s="26"/>
      <c r="F31" s="26"/>
      <c r="G31" s="26"/>
      <c r="H31" s="27">
        <v>0.68</v>
      </c>
      <c r="I31" s="27">
        <v>0.97</v>
      </c>
      <c r="J31" s="27">
        <v>0.69</v>
      </c>
      <c r="K31" s="27">
        <v>0.61</v>
      </c>
      <c r="L31" s="27">
        <v>0.5</v>
      </c>
      <c r="M31" s="29">
        <v>0.6</v>
      </c>
      <c r="N31" s="29">
        <v>0.41</v>
      </c>
      <c r="O31" s="29">
        <v>0.41</v>
      </c>
      <c r="P31" s="30">
        <v>0.5</v>
      </c>
      <c r="Q31" s="24">
        <v>1.9</v>
      </c>
      <c r="R31" s="30">
        <v>2</v>
      </c>
      <c r="S31" s="30">
        <v>8.5029166666666658</v>
      </c>
      <c r="T31" s="30">
        <v>1</v>
      </c>
      <c r="U31" s="30">
        <v>0.81496269620938466</v>
      </c>
      <c r="V31" s="30">
        <v>5</v>
      </c>
      <c r="W31" s="24">
        <v>163.88</v>
      </c>
      <c r="X31" s="24">
        <v>90</v>
      </c>
      <c r="Y31" s="24">
        <v>80</v>
      </c>
      <c r="Z31" s="31">
        <v>0.67</v>
      </c>
      <c r="AA31" s="31">
        <v>0.73980974754558193</v>
      </c>
      <c r="AB31" s="31">
        <v>0.58536734494546649</v>
      </c>
      <c r="AC31" s="30">
        <v>2.1</v>
      </c>
      <c r="AD31" s="30">
        <v>1.07</v>
      </c>
      <c r="AE31" s="30">
        <f>AVERAGE(AE26:AE30)</f>
        <v>4</v>
      </c>
      <c r="AF31" s="30">
        <f>AVERAGE(AF26:AF30)</f>
        <v>4.91</v>
      </c>
      <c r="AG31" s="30">
        <f>AVERAGE(AG26:AG30)</f>
        <v>7.2033333333333331</v>
      </c>
      <c r="AH31" s="24">
        <v>0.24</v>
      </c>
      <c r="AI31" s="30">
        <v>0.2</v>
      </c>
      <c r="AJ31" s="32">
        <f>AVERAGE(AJ26:AJ30)</f>
        <v>0.81799999999999995</v>
      </c>
      <c r="AK31" s="32">
        <f>AVERAGE(AK26:AK30)</f>
        <v>0.78799999999999992</v>
      </c>
      <c r="AL31" s="33">
        <f>SUM(AL26:AL30)</f>
        <v>1348.00001</v>
      </c>
      <c r="AM31" s="20">
        <f>SUM(AM26:AM30)</f>
        <v>1127</v>
      </c>
      <c r="AN31" s="34">
        <v>0.64</v>
      </c>
      <c r="AO31" s="34">
        <f t="shared" si="0"/>
        <v>0.83605340626073144</v>
      </c>
      <c r="AP31" s="34">
        <f t="shared" si="3"/>
        <v>0.86050593550132048</v>
      </c>
      <c r="AQ31" s="33">
        <f>SUM(AQ26:AQ30)</f>
        <v>1458</v>
      </c>
      <c r="AR31" s="20">
        <f>SUM(AR26:AR30)</f>
        <v>1461</v>
      </c>
      <c r="AS31" s="33">
        <f>SUM(AS26:AS30)</f>
        <v>1426</v>
      </c>
      <c r="AT31" s="20">
        <f>SUM(AT26:AT30)</f>
        <v>1462</v>
      </c>
      <c r="AU31" s="35">
        <v>59.7</v>
      </c>
      <c r="AV31" s="36">
        <v>55.3</v>
      </c>
      <c r="AW31" s="36">
        <v>2.5</v>
      </c>
      <c r="AX31" s="36">
        <v>2.4</v>
      </c>
      <c r="AY31" s="37">
        <f>SUM(AY26:AY30)</f>
        <v>251932.09203606166</v>
      </c>
      <c r="AZ31" s="38">
        <f>SUM(AZ26:AZ30)</f>
        <v>-114.66963774690005</v>
      </c>
      <c r="BA31" s="38">
        <f>SUM(BA26:BA30)</f>
        <v>-114.66963774690005</v>
      </c>
    </row>
    <row r="32" spans="1:53" s="20" customFormat="1" x14ac:dyDescent="0.35">
      <c r="A32" s="20" t="s">
        <v>5</v>
      </c>
      <c r="B32" s="25">
        <v>45809</v>
      </c>
      <c r="C32" s="26">
        <v>1</v>
      </c>
      <c r="D32" s="26"/>
      <c r="E32" s="26"/>
      <c r="F32" s="26"/>
      <c r="G32" s="26"/>
      <c r="H32" s="27">
        <v>0.5</v>
      </c>
      <c r="I32" s="27">
        <v>0.89</v>
      </c>
      <c r="J32" s="27">
        <v>0.32</v>
      </c>
      <c r="K32" s="27">
        <v>0.59</v>
      </c>
      <c r="L32" s="28">
        <v>0.48</v>
      </c>
      <c r="M32" s="29" t="s">
        <v>65</v>
      </c>
      <c r="N32" s="29">
        <v>0.16</v>
      </c>
      <c r="O32" s="29">
        <v>0.37</v>
      </c>
      <c r="P32" s="30">
        <v>0.5</v>
      </c>
      <c r="Q32" s="24">
        <v>1.51</v>
      </c>
      <c r="R32" s="30">
        <v>2</v>
      </c>
      <c r="S32" s="24">
        <v>2.3199999999999998</v>
      </c>
      <c r="T32" s="30">
        <v>1</v>
      </c>
      <c r="U32" s="30">
        <v>0.72035008789162136</v>
      </c>
      <c r="V32" s="30">
        <v>5</v>
      </c>
      <c r="W32" s="24">
        <v>22.35</v>
      </c>
      <c r="X32" s="24">
        <v>90</v>
      </c>
      <c r="Y32" s="24">
        <v>98</v>
      </c>
      <c r="Z32" s="31">
        <v>0.7</v>
      </c>
      <c r="AA32" s="31">
        <v>0.87709999999999999</v>
      </c>
      <c r="AB32" s="40">
        <v>0.68139674959142904</v>
      </c>
      <c r="AC32" s="30">
        <v>1.73</v>
      </c>
      <c r="AD32" s="30">
        <v>0.88</v>
      </c>
      <c r="AE32" s="30">
        <v>5</v>
      </c>
      <c r="AF32" s="30">
        <v>2.5499999999999998</v>
      </c>
      <c r="AG32" s="30">
        <v>4.46</v>
      </c>
      <c r="AH32" s="24">
        <v>0.24</v>
      </c>
      <c r="AI32" s="30">
        <v>0.2</v>
      </c>
      <c r="AJ32" s="32">
        <v>0.81</v>
      </c>
      <c r="AK32" s="32">
        <v>0.78</v>
      </c>
      <c r="AL32" s="33">
        <v>1016</v>
      </c>
      <c r="AM32" s="20">
        <v>870</v>
      </c>
      <c r="AN32" s="34">
        <v>0.55000000000000004</v>
      </c>
      <c r="AO32" s="34">
        <f t="shared" si="0"/>
        <v>0.85629921259842523</v>
      </c>
      <c r="AP32" s="34">
        <f>SUM(AM32,AM26,AM20,AM14,AM8,AM2)/SUM(AL32,AL26,AL20,AL14,AL8,AL2)</f>
        <v>0.86992928917007817</v>
      </c>
      <c r="AQ32" s="33">
        <v>1021</v>
      </c>
      <c r="AR32" s="20">
        <v>1021</v>
      </c>
      <c r="AS32" s="33">
        <v>1021</v>
      </c>
      <c r="AT32" s="20">
        <v>1021</v>
      </c>
      <c r="AU32" s="35">
        <v>35.808886761386837</v>
      </c>
      <c r="AV32" s="36">
        <v>33.700000000000003</v>
      </c>
      <c r="AW32" s="36">
        <v>4.3061393846058467</v>
      </c>
      <c r="AX32" s="36">
        <v>4.3061393846058467</v>
      </c>
      <c r="AY32" s="37">
        <f>[1]Inventory!$J$16</f>
        <v>82065.95749690599</v>
      </c>
      <c r="AZ32" s="38">
        <v>-766.41558531899989</v>
      </c>
      <c r="BA32" s="38">
        <v>-766.41558531899989</v>
      </c>
    </row>
    <row r="33" spans="1:53" s="20" customFormat="1" x14ac:dyDescent="0.35">
      <c r="A33" s="20" t="s">
        <v>7</v>
      </c>
      <c r="B33" s="25">
        <v>45809</v>
      </c>
      <c r="C33" s="26">
        <v>0</v>
      </c>
      <c r="D33" s="26"/>
      <c r="E33" s="26"/>
      <c r="F33" s="26"/>
      <c r="G33" s="26"/>
      <c r="H33" s="27">
        <v>0.7</v>
      </c>
      <c r="I33" s="27">
        <v>0</v>
      </c>
      <c r="J33" s="27">
        <v>0.83</v>
      </c>
      <c r="K33" s="27">
        <v>0.71</v>
      </c>
      <c r="L33" s="27">
        <v>0.6</v>
      </c>
      <c r="M33" s="29" t="s">
        <v>65</v>
      </c>
      <c r="N33" s="29">
        <v>0.41</v>
      </c>
      <c r="O33" s="29">
        <v>0.5</v>
      </c>
      <c r="P33" s="30">
        <v>0.5</v>
      </c>
      <c r="Q33" s="24">
        <v>0.94</v>
      </c>
      <c r="R33" s="30">
        <v>2</v>
      </c>
      <c r="S33" s="30">
        <v>12.88</v>
      </c>
      <c r="T33" s="30">
        <v>1</v>
      </c>
      <c r="U33" s="30">
        <v>1.0949388394594934</v>
      </c>
      <c r="V33" s="30">
        <v>5</v>
      </c>
      <c r="W33" s="24">
        <v>97.53</v>
      </c>
      <c r="X33" s="24">
        <v>90</v>
      </c>
      <c r="Y33" s="24">
        <v>93</v>
      </c>
      <c r="Z33" s="31">
        <v>0.6</v>
      </c>
      <c r="AA33" s="31">
        <v>0.54579999999999995</v>
      </c>
      <c r="AB33" s="31">
        <v>0.50729999999999997</v>
      </c>
      <c r="AC33" s="30">
        <v>2.56</v>
      </c>
      <c r="AD33" s="30">
        <v>1.18</v>
      </c>
      <c r="AE33" s="30">
        <v>3</v>
      </c>
      <c r="AF33" s="30">
        <v>1.04</v>
      </c>
      <c r="AG33" s="30">
        <v>1.06</v>
      </c>
      <c r="AH33" s="24">
        <v>0.19</v>
      </c>
      <c r="AI33" s="30">
        <v>0.2</v>
      </c>
      <c r="AJ33" s="32">
        <v>0.86</v>
      </c>
      <c r="AK33" s="32">
        <v>0.78</v>
      </c>
      <c r="AL33" s="33">
        <v>243</v>
      </c>
      <c r="AM33" s="20">
        <v>212</v>
      </c>
      <c r="AN33" s="34">
        <v>0.65</v>
      </c>
      <c r="AO33" s="34">
        <f t="shared" si="0"/>
        <v>0.87242798353909468</v>
      </c>
      <c r="AP33" s="34">
        <f t="shared" ref="AP33:AP37" si="4">SUM(AM33,AM27,AM21,AM15,AM9,AM3)/SUM(AL33,AL27,AL21,AL15,AL9,AL3)</f>
        <v>0.83994016454749443</v>
      </c>
      <c r="AQ33" s="33">
        <v>237</v>
      </c>
      <c r="AR33" s="20">
        <v>237</v>
      </c>
      <c r="AS33" s="33">
        <v>240</v>
      </c>
      <c r="AT33" s="20">
        <v>236</v>
      </c>
      <c r="AU33" s="35">
        <v>61.546062650644139</v>
      </c>
      <c r="AV33" s="36">
        <v>46.08668442913752</v>
      </c>
      <c r="AW33" s="36">
        <v>2.1161847866195513</v>
      </c>
      <c r="AX33" s="36">
        <v>2.1161847866195513</v>
      </c>
      <c r="AY33" s="37">
        <f>[2]Inventory!$J$16</f>
        <v>83348.887019895832</v>
      </c>
      <c r="AZ33" s="38">
        <f>BA33</f>
        <v>-498.65192093600007</v>
      </c>
      <c r="BA33" s="38">
        <f>SUM('[2]Input - Actuals'!$AO$120:$AO$121)</f>
        <v>-498.65192093600007</v>
      </c>
    </row>
    <row r="34" spans="1:53" s="20" customFormat="1" x14ac:dyDescent="0.35">
      <c r="A34" s="20" t="s">
        <v>8</v>
      </c>
      <c r="B34" s="25">
        <v>45809</v>
      </c>
      <c r="C34" s="26">
        <v>0</v>
      </c>
      <c r="D34" s="26"/>
      <c r="E34" s="26"/>
      <c r="F34" s="26"/>
      <c r="G34" s="26"/>
      <c r="H34" s="27">
        <v>0.9</v>
      </c>
      <c r="I34" s="27">
        <v>0</v>
      </c>
      <c r="J34" s="27">
        <v>1.1000000000000001</v>
      </c>
      <c r="K34" s="27">
        <v>0.88</v>
      </c>
      <c r="L34" s="27">
        <v>0.5</v>
      </c>
      <c r="M34" s="29" t="s">
        <v>65</v>
      </c>
      <c r="N34" s="29" t="s">
        <v>65</v>
      </c>
      <c r="O34" s="29">
        <v>0.28999999999999998</v>
      </c>
      <c r="P34" s="30">
        <v>0.5</v>
      </c>
      <c r="Q34" s="24">
        <v>2.91</v>
      </c>
      <c r="R34" s="30">
        <v>2</v>
      </c>
      <c r="S34" s="30">
        <v>5.8166666666666664</v>
      </c>
      <c r="T34" s="30">
        <v>1</v>
      </c>
      <c r="U34" s="30">
        <v>2.93</v>
      </c>
      <c r="V34" s="30">
        <v>5</v>
      </c>
      <c r="W34" s="24">
        <v>34</v>
      </c>
      <c r="X34" s="24">
        <v>90</v>
      </c>
      <c r="Y34" s="24">
        <v>250</v>
      </c>
      <c r="Z34" s="31">
        <v>0.6</v>
      </c>
      <c r="AA34" s="31">
        <v>0.88</v>
      </c>
      <c r="AB34" s="40">
        <v>0.52669312977099247</v>
      </c>
      <c r="AC34" s="30">
        <v>10.14</v>
      </c>
      <c r="AD34" s="30">
        <v>6.52</v>
      </c>
      <c r="AE34" s="39"/>
      <c r="AF34" s="30">
        <v>12.2</v>
      </c>
      <c r="AG34" s="30">
        <v>15</v>
      </c>
      <c r="AH34" s="24">
        <v>0.75</v>
      </c>
      <c r="AI34" s="30">
        <v>0.2</v>
      </c>
      <c r="AJ34" s="32">
        <v>0.76</v>
      </c>
      <c r="AK34" s="32">
        <v>0.7</v>
      </c>
      <c r="AL34" s="33">
        <v>10</v>
      </c>
      <c r="AM34" s="20">
        <v>9</v>
      </c>
      <c r="AN34" s="34">
        <v>0.79</v>
      </c>
      <c r="AO34" s="34">
        <f t="shared" si="0"/>
        <v>0.9</v>
      </c>
      <c r="AP34" s="34">
        <f t="shared" si="4"/>
        <v>0.94565217391304346</v>
      </c>
      <c r="AQ34" s="33">
        <v>29</v>
      </c>
      <c r="AR34" s="20">
        <v>29</v>
      </c>
      <c r="AS34" s="33">
        <v>25</v>
      </c>
      <c r="AT34" s="20">
        <v>25</v>
      </c>
      <c r="AU34" s="35">
        <v>168.70003085942588</v>
      </c>
      <c r="AV34" s="36">
        <v>152.5</v>
      </c>
      <c r="AW34" s="36">
        <v>0.37403129739085839</v>
      </c>
      <c r="AX34" s="36">
        <v>0.53804731146182727</v>
      </c>
      <c r="AY34" s="37">
        <f>[3]Inventory!$J$16</f>
        <v>57589.726573181986</v>
      </c>
      <c r="AZ34" s="38">
        <f>SUM('[3]Input - Forecast'!$AO$120:$AO$121)</f>
        <v>-1564.0873836479998</v>
      </c>
      <c r="BA34" s="38">
        <f>AZ34</f>
        <v>-1564.0873836479998</v>
      </c>
    </row>
    <row r="35" spans="1:53" s="20" customFormat="1" x14ac:dyDescent="0.35">
      <c r="A35" s="20" t="s">
        <v>9</v>
      </c>
      <c r="B35" s="25">
        <v>45809</v>
      </c>
      <c r="C35" s="26">
        <v>0</v>
      </c>
      <c r="D35" s="26"/>
      <c r="E35" s="26"/>
      <c r="F35" s="26"/>
      <c r="G35" s="26"/>
      <c r="H35" s="27">
        <v>0.7</v>
      </c>
      <c r="I35" s="27">
        <v>0</v>
      </c>
      <c r="J35" s="27">
        <v>0.63</v>
      </c>
      <c r="K35" s="27">
        <v>0.6</v>
      </c>
      <c r="L35" s="27">
        <v>0.5</v>
      </c>
      <c r="M35" s="29" t="s">
        <v>65</v>
      </c>
      <c r="N35" s="29">
        <v>0.63</v>
      </c>
      <c r="O35" s="29">
        <v>0.3</v>
      </c>
      <c r="P35" s="30">
        <v>0.5</v>
      </c>
      <c r="Q35" s="24">
        <v>1.86</v>
      </c>
      <c r="R35" s="30">
        <v>2</v>
      </c>
      <c r="S35" s="30">
        <v>2.1428571428571428</v>
      </c>
      <c r="T35" s="30">
        <v>1</v>
      </c>
      <c r="U35" s="24">
        <v>1.23</v>
      </c>
      <c r="V35" s="30">
        <v>5</v>
      </c>
      <c r="W35" s="24">
        <v>26.499999999999996</v>
      </c>
      <c r="X35" s="24">
        <v>90</v>
      </c>
      <c r="Y35" s="24">
        <v>107</v>
      </c>
      <c r="Z35" s="31">
        <v>0.77</v>
      </c>
      <c r="AA35" s="31">
        <v>0.76319999999999988</v>
      </c>
      <c r="AB35" s="40">
        <v>0.77890363636363624</v>
      </c>
      <c r="AC35" s="30">
        <v>2.94</v>
      </c>
      <c r="AD35" s="30">
        <v>1.86</v>
      </c>
      <c r="AE35" s="24"/>
      <c r="AF35" s="30"/>
      <c r="AG35" s="30"/>
      <c r="AH35" s="24">
        <v>0.33</v>
      </c>
      <c r="AI35" s="30">
        <v>0.2</v>
      </c>
      <c r="AJ35" s="32">
        <v>0.83</v>
      </c>
      <c r="AK35" s="32">
        <v>0.82</v>
      </c>
      <c r="AL35" s="33">
        <v>82</v>
      </c>
      <c r="AM35" s="20">
        <v>62</v>
      </c>
      <c r="AN35" s="34">
        <v>0.72</v>
      </c>
      <c r="AO35" s="34">
        <f t="shared" si="0"/>
        <v>0.75609756097560976</v>
      </c>
      <c r="AP35" s="34">
        <f t="shared" si="4"/>
        <v>0.69166609027825809</v>
      </c>
      <c r="AQ35" s="33">
        <v>82</v>
      </c>
      <c r="AR35" s="20">
        <v>81</v>
      </c>
      <c r="AS35" s="33">
        <v>105</v>
      </c>
      <c r="AT35" s="20">
        <v>95</v>
      </c>
      <c r="AU35" s="35">
        <v>39.928883056310738</v>
      </c>
      <c r="AV35" s="36">
        <v>47.4</v>
      </c>
      <c r="AW35" s="36">
        <v>2.531039918149431</v>
      </c>
      <c r="AX35" s="36">
        <v>2.4307714052983256</v>
      </c>
      <c r="AY35" s="37">
        <f>[4]Inventory!$J$16</f>
        <v>18867.054696689996</v>
      </c>
      <c r="AZ35" s="38">
        <f>BA35</f>
        <v>8.4680365110000171</v>
      </c>
      <c r="BA35" s="38">
        <f>SUM('[4]Input - Actuals'!$AO$120:$AO$121)</f>
        <v>8.4680365110000171</v>
      </c>
    </row>
    <row r="36" spans="1:53" s="20" customFormat="1" x14ac:dyDescent="0.35">
      <c r="A36" s="20" t="s">
        <v>10</v>
      </c>
      <c r="B36" s="25">
        <v>45809</v>
      </c>
      <c r="C36" s="26">
        <v>0</v>
      </c>
      <c r="D36" s="26"/>
      <c r="E36" s="26"/>
      <c r="F36" s="26"/>
      <c r="G36" s="26"/>
      <c r="H36" s="27">
        <v>0.95</v>
      </c>
      <c r="I36" s="27">
        <v>0</v>
      </c>
      <c r="J36" s="27">
        <v>1.93</v>
      </c>
      <c r="K36" s="27">
        <v>1.34</v>
      </c>
      <c r="L36" s="27">
        <v>0.95</v>
      </c>
      <c r="M36" s="29" t="s">
        <v>65</v>
      </c>
      <c r="N36" s="29">
        <v>1.93</v>
      </c>
      <c r="O36" s="29">
        <v>1.34</v>
      </c>
      <c r="P36" s="30">
        <v>0.5</v>
      </c>
      <c r="Q36" s="24">
        <v>0.55000000000000004</v>
      </c>
      <c r="R36" s="30">
        <v>2</v>
      </c>
      <c r="S36" s="30">
        <v>10.199999999999999</v>
      </c>
      <c r="T36" s="30">
        <v>1</v>
      </c>
      <c r="U36" s="24">
        <v>0.18</v>
      </c>
      <c r="V36" s="30">
        <v>5</v>
      </c>
      <c r="W36" s="24">
        <v>46.5</v>
      </c>
      <c r="X36" s="24">
        <v>90</v>
      </c>
      <c r="Y36" s="24">
        <v>187</v>
      </c>
      <c r="Z36" s="31">
        <v>0.6</v>
      </c>
      <c r="AA36" s="31">
        <v>0.253</v>
      </c>
      <c r="AB36" s="40">
        <v>0.12471179487179487</v>
      </c>
      <c r="AC36" s="30">
        <v>0.71</v>
      </c>
      <c r="AD36" s="30">
        <v>0</v>
      </c>
      <c r="AE36" s="24"/>
      <c r="AF36" s="30"/>
      <c r="AG36" s="30"/>
      <c r="AH36" s="30">
        <v>0.2</v>
      </c>
      <c r="AI36" s="30">
        <v>0.2</v>
      </c>
      <c r="AJ36" s="32">
        <v>0.83</v>
      </c>
      <c r="AK36" s="32">
        <v>0.86</v>
      </c>
      <c r="AL36" s="33">
        <v>1.0000000000000001E-5</v>
      </c>
      <c r="AM36" s="20">
        <v>0</v>
      </c>
      <c r="AN36" s="34">
        <v>0.64</v>
      </c>
      <c r="AO36" s="34">
        <f t="shared" si="0"/>
        <v>0</v>
      </c>
      <c r="AP36" s="34">
        <f t="shared" si="4"/>
        <v>0</v>
      </c>
      <c r="AQ36" s="33">
        <v>89</v>
      </c>
      <c r="AR36" s="20">
        <v>91</v>
      </c>
      <c r="AS36" s="33">
        <v>78</v>
      </c>
      <c r="AT36" s="20">
        <v>95</v>
      </c>
      <c r="AU36" s="35">
        <v>45.6</v>
      </c>
      <c r="AV36" s="36">
        <v>45.6</v>
      </c>
      <c r="AW36" s="36">
        <v>2.5</v>
      </c>
      <c r="AX36" s="36">
        <v>2.5</v>
      </c>
      <c r="AY36" s="37">
        <f>[5]Inventory!$J$16</f>
        <v>9512</v>
      </c>
      <c r="AZ36" s="38">
        <f>SUM('[5]Input - Forecast'!$AO$120:$AO$121)</f>
        <v>1262.4100000000001</v>
      </c>
      <c r="BA36" s="38">
        <f>AZ36</f>
        <v>1262.4100000000001</v>
      </c>
    </row>
    <row r="37" spans="1:53" s="20" customFormat="1" x14ac:dyDescent="0.35">
      <c r="A37" s="20" t="s">
        <v>11</v>
      </c>
      <c r="B37" s="25">
        <v>45809</v>
      </c>
      <c r="C37" s="26"/>
      <c r="D37" s="26"/>
      <c r="E37" s="26"/>
      <c r="F37" s="26"/>
      <c r="G37" s="26"/>
      <c r="H37" s="27">
        <v>0.68</v>
      </c>
      <c r="I37" s="27">
        <v>0.33</v>
      </c>
      <c r="J37" s="27">
        <v>0.62</v>
      </c>
      <c r="K37" s="27">
        <v>0.59</v>
      </c>
      <c r="L37" s="27">
        <v>0.5</v>
      </c>
      <c r="M37" s="29" t="s">
        <v>65</v>
      </c>
      <c r="N37" s="29">
        <v>0.34</v>
      </c>
      <c r="O37" s="29">
        <v>0.37</v>
      </c>
      <c r="P37" s="30">
        <v>0.5</v>
      </c>
      <c r="Q37" s="24">
        <v>1.34</v>
      </c>
      <c r="R37" s="30">
        <v>2</v>
      </c>
      <c r="S37" s="30">
        <v>6.3291666666666666</v>
      </c>
      <c r="T37" s="30">
        <v>1</v>
      </c>
      <c r="U37" s="30">
        <v>1.0187378305509331</v>
      </c>
      <c r="V37" s="30">
        <v>5</v>
      </c>
      <c r="W37" s="24">
        <v>235.73</v>
      </c>
      <c r="X37" s="24">
        <v>90</v>
      </c>
      <c r="Y37" s="24">
        <v>113</v>
      </c>
      <c r="Z37" s="31">
        <v>0.67</v>
      </c>
      <c r="AA37" s="31">
        <v>0.78174343090537768</v>
      </c>
      <c r="AB37" s="31">
        <v>0.62326493694167107</v>
      </c>
      <c r="AC37" s="30">
        <v>2.08</v>
      </c>
      <c r="AD37" s="30">
        <v>1.02</v>
      </c>
      <c r="AE37" s="30">
        <f>AVERAGE(AE32:AE36)</f>
        <v>4</v>
      </c>
      <c r="AF37" s="30">
        <f>AVERAGE(AF32:AF36)</f>
        <v>5.2633333333333328</v>
      </c>
      <c r="AG37" s="30">
        <f>AVERAGE(AG32:AG36)</f>
        <v>6.84</v>
      </c>
      <c r="AH37" s="24">
        <v>0.23</v>
      </c>
      <c r="AI37" s="30">
        <v>0.2</v>
      </c>
      <c r="AJ37" s="32">
        <f>AVERAGE(AJ32:AJ36)</f>
        <v>0.81799999999999995</v>
      </c>
      <c r="AK37" s="32">
        <f>AVERAGE(AK32:AK36)</f>
        <v>0.78799999999999992</v>
      </c>
      <c r="AL37" s="33">
        <f>SUM(AL32:AL36)</f>
        <v>1351.00001</v>
      </c>
      <c r="AM37" s="20">
        <f>SUM(AM32:AM36)</f>
        <v>1153</v>
      </c>
      <c r="AN37" s="34">
        <v>0.64</v>
      </c>
      <c r="AO37" s="34">
        <f t="shared" si="0"/>
        <v>0.85344188857555969</v>
      </c>
      <c r="AP37" s="34">
        <f t="shared" si="4"/>
        <v>0.85915089828493063</v>
      </c>
      <c r="AQ37" s="33">
        <f>SUM(AQ32:AQ36)</f>
        <v>1458</v>
      </c>
      <c r="AR37" s="20">
        <f>SUM(AR32:AR36)</f>
        <v>1459</v>
      </c>
      <c r="AS37" s="33">
        <f>SUM(AS32:AS36)</f>
        <v>1469</v>
      </c>
      <c r="AT37" s="20">
        <f>SUM(AT32:AT36)</f>
        <v>1472</v>
      </c>
      <c r="AU37" s="35">
        <v>55</v>
      </c>
      <c r="AV37" s="36">
        <v>51.2</v>
      </c>
      <c r="AW37" s="36">
        <v>2.4</v>
      </c>
      <c r="AX37" s="36">
        <v>2.5</v>
      </c>
      <c r="AY37" s="37">
        <f>SUM(AY32:AY36)</f>
        <v>251383.6257866738</v>
      </c>
      <c r="AZ37" s="38">
        <f>SUM(AZ32:AZ36)</f>
        <v>-1558.2768533919996</v>
      </c>
      <c r="BA37" s="38">
        <f>SUM(BA32:BA36)</f>
        <v>-1558.2768533919996</v>
      </c>
    </row>
    <row r="38" spans="1:53" s="20" customFormat="1" x14ac:dyDescent="0.35">
      <c r="A38" s="20" t="s">
        <v>5</v>
      </c>
      <c r="B38" s="25">
        <v>45839</v>
      </c>
      <c r="C38" s="26">
        <v>0</v>
      </c>
      <c r="D38" s="26"/>
      <c r="E38" s="26"/>
      <c r="F38" s="26"/>
      <c r="G38" s="26"/>
      <c r="H38" s="27">
        <v>0.5</v>
      </c>
      <c r="I38" s="27">
        <v>0</v>
      </c>
      <c r="J38" s="27">
        <v>0.27</v>
      </c>
      <c r="K38" s="27">
        <v>0.45</v>
      </c>
      <c r="L38" s="28">
        <v>0.48</v>
      </c>
      <c r="M38" s="29" t="s">
        <v>65</v>
      </c>
      <c r="N38" s="29">
        <v>0.13</v>
      </c>
      <c r="O38" s="29">
        <v>0.22</v>
      </c>
      <c r="P38" s="30">
        <v>0.5</v>
      </c>
      <c r="Q38" s="30">
        <v>1.65</v>
      </c>
      <c r="R38" s="30">
        <v>2</v>
      </c>
      <c r="S38" s="24">
        <v>1.64</v>
      </c>
      <c r="T38" s="30">
        <v>1</v>
      </c>
      <c r="U38" s="30">
        <v>0.93245571053007259</v>
      </c>
      <c r="V38" s="30">
        <v>5</v>
      </c>
      <c r="W38" s="24">
        <v>24.2</v>
      </c>
      <c r="X38" s="24">
        <v>90</v>
      </c>
      <c r="Y38" s="24">
        <v>105</v>
      </c>
      <c r="Z38" s="31">
        <v>0.7</v>
      </c>
      <c r="AA38" s="31">
        <v>0.82799999999999996</v>
      </c>
      <c r="AB38" s="40">
        <v>0.70602627285088382</v>
      </c>
      <c r="AC38" s="30">
        <v>1.74</v>
      </c>
      <c r="AD38" s="30">
        <v>0.84</v>
      </c>
      <c r="AE38" s="30">
        <v>5</v>
      </c>
      <c r="AF38" s="30">
        <v>2.02</v>
      </c>
      <c r="AG38" s="30">
        <v>3.97</v>
      </c>
      <c r="AH38" s="24">
        <v>0.23</v>
      </c>
      <c r="AI38" s="30">
        <v>0.2</v>
      </c>
      <c r="AJ38" s="32">
        <v>0.82</v>
      </c>
      <c r="AK38" s="32">
        <v>0.78</v>
      </c>
      <c r="AL38" s="33">
        <v>1105</v>
      </c>
      <c r="AM38" s="20">
        <v>960</v>
      </c>
      <c r="AN38" s="34">
        <v>0.55000000000000004</v>
      </c>
      <c r="AO38" s="34">
        <f t="shared" si="0"/>
        <v>0.86877828054298645</v>
      </c>
      <c r="AP38" s="34">
        <f>SUM(AM38,AM32,AM26,AM20,AM14,AM8,AM2)/SUM(AL38,AL32,AL26,AL20,AL14,AL8,AL2)</f>
        <v>0.86973298348510575</v>
      </c>
      <c r="AQ38" s="33">
        <v>1112</v>
      </c>
      <c r="AR38" s="20">
        <v>1090</v>
      </c>
      <c r="AS38" s="33">
        <v>1117</v>
      </c>
      <c r="AT38" s="20">
        <v>1091</v>
      </c>
      <c r="AU38" s="35">
        <v>34.181165080481122</v>
      </c>
      <c r="AV38" s="36">
        <v>30.6</v>
      </c>
      <c r="AW38" s="36">
        <v>4.1398245396055531</v>
      </c>
      <c r="AX38" s="36">
        <v>4.1398245396055531</v>
      </c>
      <c r="AY38" s="37">
        <f>[1]Inventory!$K$16</f>
        <v>84133.128169941949</v>
      </c>
      <c r="AZ38" s="38">
        <v>-76.175720911999974</v>
      </c>
      <c r="BA38" s="38">
        <v>-76.175720911999974</v>
      </c>
    </row>
    <row r="39" spans="1:53" s="20" customFormat="1" x14ac:dyDescent="0.35">
      <c r="A39" s="20" t="s">
        <v>7</v>
      </c>
      <c r="B39" s="25">
        <v>45839</v>
      </c>
      <c r="C39" s="26">
        <v>3</v>
      </c>
      <c r="D39" s="26"/>
      <c r="E39" s="26"/>
      <c r="F39" s="26"/>
      <c r="G39" s="26"/>
      <c r="H39" s="27">
        <v>0.7</v>
      </c>
      <c r="I39" s="27">
        <v>3.98</v>
      </c>
      <c r="J39" s="27">
        <v>1.25</v>
      </c>
      <c r="K39" s="27">
        <v>0.91</v>
      </c>
      <c r="L39" s="27">
        <v>0.6</v>
      </c>
      <c r="M39" s="29">
        <v>1.3</v>
      </c>
      <c r="N39" s="29">
        <v>0.54</v>
      </c>
      <c r="O39" s="29">
        <v>0.51</v>
      </c>
      <c r="P39" s="30">
        <v>0.5</v>
      </c>
      <c r="Q39" s="24">
        <v>0.93</v>
      </c>
      <c r="R39" s="30">
        <v>2</v>
      </c>
      <c r="S39" s="30">
        <v>10.75</v>
      </c>
      <c r="T39" s="30">
        <v>1</v>
      </c>
      <c r="U39" s="30">
        <v>1.0358168419445495</v>
      </c>
      <c r="V39" s="30">
        <v>5</v>
      </c>
      <c r="W39" s="24">
        <v>45.290000000000006</v>
      </c>
      <c r="X39" s="24">
        <v>90</v>
      </c>
      <c r="Y39" s="24">
        <v>92</v>
      </c>
      <c r="Z39" s="31">
        <v>0.6</v>
      </c>
      <c r="AA39" s="31">
        <v>0.63990000000000002</v>
      </c>
      <c r="AB39" s="31">
        <v>0.53100000000000003</v>
      </c>
      <c r="AC39" s="30">
        <v>2.56</v>
      </c>
      <c r="AD39" s="30">
        <v>1.07</v>
      </c>
      <c r="AE39" s="30">
        <v>3</v>
      </c>
      <c r="AF39" s="30">
        <v>0.91</v>
      </c>
      <c r="AG39" s="30">
        <v>0.99</v>
      </c>
      <c r="AH39" s="24">
        <v>0.18</v>
      </c>
      <c r="AI39" s="30">
        <v>0.2</v>
      </c>
      <c r="AJ39" s="32">
        <v>0.88</v>
      </c>
      <c r="AK39" s="32">
        <v>0.78</v>
      </c>
      <c r="AL39" s="33">
        <v>290</v>
      </c>
      <c r="AM39" s="20">
        <v>268</v>
      </c>
      <c r="AN39" s="34">
        <v>0.65</v>
      </c>
      <c r="AO39" s="34">
        <f t="shared" si="0"/>
        <v>0.92413793103448272</v>
      </c>
      <c r="AP39" s="34">
        <f t="shared" ref="AP39:AP43" si="5">SUM(AM39,AM33,AM27,AM21,AM15,AM9,AM3)/SUM(AL39,AL33,AL27,AL21,AL15,AL9,AL3)</f>
        <v>0.85494775660725264</v>
      </c>
      <c r="AQ39" s="33">
        <v>291</v>
      </c>
      <c r="AR39" s="20">
        <v>290</v>
      </c>
      <c r="AS39" s="33">
        <v>286</v>
      </c>
      <c r="AT39" s="20">
        <v>286</v>
      </c>
      <c r="AU39" s="35">
        <v>60.496912340780696</v>
      </c>
      <c r="AV39" s="36">
        <v>38.329326049734078</v>
      </c>
      <c r="AW39" s="36">
        <v>1.9911514146724769</v>
      </c>
      <c r="AX39" s="36">
        <v>2.0784188285603946</v>
      </c>
      <c r="AY39" s="37">
        <f>[2]Inventory!$K$16</f>
        <v>87355.891401336383</v>
      </c>
      <c r="AZ39" s="38">
        <f>BA39</f>
        <v>-318.11504563319988</v>
      </c>
      <c r="BA39" s="38">
        <f>SUM('[2]Input - Actuals'!$AP$120:$AP$121)</f>
        <v>-318.11504563319988</v>
      </c>
    </row>
    <row r="40" spans="1:53" s="20" customFormat="1" x14ac:dyDescent="0.35">
      <c r="A40" s="20" t="s">
        <v>8</v>
      </c>
      <c r="B40" s="25">
        <v>45839</v>
      </c>
      <c r="C40" s="26">
        <v>0</v>
      </c>
      <c r="D40" s="26"/>
      <c r="E40" s="26"/>
      <c r="F40" s="26"/>
      <c r="G40" s="26"/>
      <c r="H40" s="27">
        <v>0.9</v>
      </c>
      <c r="I40" s="27">
        <v>0</v>
      </c>
      <c r="J40" s="27">
        <v>1.1000000000000001</v>
      </c>
      <c r="K40" s="27">
        <v>0.88</v>
      </c>
      <c r="L40" s="27">
        <v>0.5</v>
      </c>
      <c r="M40" s="29" t="s">
        <v>65</v>
      </c>
      <c r="N40" s="29" t="s">
        <v>65</v>
      </c>
      <c r="O40" s="29">
        <v>0.28999999999999998</v>
      </c>
      <c r="P40" s="30">
        <v>0.5</v>
      </c>
      <c r="Q40" s="24">
        <v>0.01</v>
      </c>
      <c r="R40" s="30">
        <v>2</v>
      </c>
      <c r="S40" s="30">
        <v>3.1174999999999997</v>
      </c>
      <c r="T40" s="30">
        <v>1</v>
      </c>
      <c r="U40" s="30">
        <v>4.07</v>
      </c>
      <c r="V40" s="30">
        <v>5</v>
      </c>
      <c r="W40" s="24">
        <v>18</v>
      </c>
      <c r="X40" s="24">
        <v>90</v>
      </c>
      <c r="Y40" s="24">
        <v>117</v>
      </c>
      <c r="Z40" s="31">
        <v>0.6</v>
      </c>
      <c r="AA40" s="31">
        <v>1</v>
      </c>
      <c r="AB40" s="40">
        <v>0.54071703703703711</v>
      </c>
      <c r="AC40" s="30">
        <v>10.39</v>
      </c>
      <c r="AD40" s="30">
        <v>6.41</v>
      </c>
      <c r="AE40" s="39"/>
      <c r="AF40" s="30">
        <v>16.5</v>
      </c>
      <c r="AG40" s="30">
        <v>15</v>
      </c>
      <c r="AH40" s="24">
        <v>0.82</v>
      </c>
      <c r="AI40" s="30">
        <v>0.2</v>
      </c>
      <c r="AJ40" s="32">
        <v>0.76</v>
      </c>
      <c r="AK40" s="32">
        <v>0.7</v>
      </c>
      <c r="AL40" s="33">
        <v>1</v>
      </c>
      <c r="AM40" s="20">
        <v>1</v>
      </c>
      <c r="AN40" s="34">
        <v>0.79</v>
      </c>
      <c r="AO40" s="34">
        <f t="shared" si="0"/>
        <v>1</v>
      </c>
      <c r="AP40" s="34">
        <f t="shared" si="5"/>
        <v>0.94623655913978499</v>
      </c>
      <c r="AQ40" s="33">
        <v>4</v>
      </c>
      <c r="AR40" s="20">
        <v>4</v>
      </c>
      <c r="AS40" s="33">
        <v>4</v>
      </c>
      <c r="AT40" s="20">
        <v>4</v>
      </c>
      <c r="AU40" s="35">
        <v>270.53090306029583</v>
      </c>
      <c r="AV40" s="36">
        <v>152.30000000000001</v>
      </c>
      <c r="AW40" s="36">
        <v>0.33567693182532993</v>
      </c>
      <c r="AX40" s="36">
        <v>0.52129248311539489</v>
      </c>
      <c r="AY40" s="37">
        <f>[3]Inventory!$K$16</f>
        <v>59336.801383203994</v>
      </c>
      <c r="AZ40" s="38">
        <f>SUM('[3]Input - Forecast'!$AP$120:$AP$121)</f>
        <v>-106.81860529600027</v>
      </c>
      <c r="BA40" s="38">
        <f>AZ40</f>
        <v>-106.81860529600027</v>
      </c>
    </row>
    <row r="41" spans="1:53" s="20" customFormat="1" x14ac:dyDescent="0.35">
      <c r="A41" s="20" t="s">
        <v>9</v>
      </c>
      <c r="B41" s="25">
        <v>45839</v>
      </c>
      <c r="C41" s="26">
        <v>1</v>
      </c>
      <c r="D41" s="26"/>
      <c r="E41" s="26"/>
      <c r="F41" s="26"/>
      <c r="G41" s="26"/>
      <c r="H41" s="27">
        <v>0.7</v>
      </c>
      <c r="I41" s="27">
        <v>3.16</v>
      </c>
      <c r="J41" s="27">
        <v>1.05</v>
      </c>
      <c r="K41" s="27">
        <v>0.89</v>
      </c>
      <c r="L41" s="27">
        <v>0.5</v>
      </c>
      <c r="M41" s="29">
        <v>3.2</v>
      </c>
      <c r="N41" s="29">
        <v>1.05</v>
      </c>
      <c r="O41" s="29">
        <v>0.6</v>
      </c>
      <c r="P41" s="30">
        <v>0.5</v>
      </c>
      <c r="Q41" s="24">
        <v>1.96</v>
      </c>
      <c r="R41" s="30">
        <v>2</v>
      </c>
      <c r="S41" s="30">
        <v>6.2042857142857146</v>
      </c>
      <c r="T41" s="30">
        <v>1</v>
      </c>
      <c r="U41" s="30">
        <v>1.53</v>
      </c>
      <c r="V41" s="30">
        <v>5</v>
      </c>
      <c r="W41" s="24">
        <v>28.400000000000002</v>
      </c>
      <c r="X41" s="24">
        <v>90</v>
      </c>
      <c r="Y41" s="24">
        <v>84</v>
      </c>
      <c r="Z41" s="31">
        <v>0.77</v>
      </c>
      <c r="AA41" s="31">
        <v>0.94169999999999998</v>
      </c>
      <c r="AB41" s="40">
        <v>0.8193803278688524</v>
      </c>
      <c r="AC41" s="30">
        <v>2.99</v>
      </c>
      <c r="AD41" s="30">
        <v>1.94</v>
      </c>
      <c r="AE41" s="24"/>
      <c r="AF41" s="30"/>
      <c r="AG41" s="30"/>
      <c r="AH41" s="24">
        <v>0.32</v>
      </c>
      <c r="AI41" s="30">
        <v>0.2</v>
      </c>
      <c r="AJ41" s="32">
        <v>0.82</v>
      </c>
      <c r="AK41" s="32">
        <v>0.82</v>
      </c>
      <c r="AL41" s="33">
        <v>77</v>
      </c>
      <c r="AM41" s="20">
        <v>56</v>
      </c>
      <c r="AN41" s="34">
        <v>0.72</v>
      </c>
      <c r="AO41" s="34">
        <f t="shared" si="0"/>
        <v>0.72727272727272729</v>
      </c>
      <c r="AP41" s="34">
        <f t="shared" si="5"/>
        <v>0.70031501557412279</v>
      </c>
      <c r="AQ41" s="33">
        <v>87</v>
      </c>
      <c r="AR41" s="20">
        <v>86</v>
      </c>
      <c r="AS41" s="33">
        <v>91</v>
      </c>
      <c r="AT41" s="20">
        <v>86</v>
      </c>
      <c r="AU41" s="35">
        <v>33.430722285850315</v>
      </c>
      <c r="AV41" s="36">
        <v>46.5</v>
      </c>
      <c r="AW41" s="36">
        <v>2.4965839503475853</v>
      </c>
      <c r="AX41" s="36">
        <v>2.3967573793109</v>
      </c>
      <c r="AY41" s="37">
        <f>[4]Inventory!$K$16</f>
        <v>17102.712013200999</v>
      </c>
      <c r="AZ41" s="38">
        <f>BA41</f>
        <v>52.049244592000008</v>
      </c>
      <c r="BA41" s="38">
        <f>SUM('[4]Input - Actuals'!$AP$120:$AP$121)</f>
        <v>52.049244592000008</v>
      </c>
    </row>
    <row r="42" spans="1:53" s="20" customFormat="1" x14ac:dyDescent="0.35">
      <c r="A42" s="20" t="s">
        <v>10</v>
      </c>
      <c r="B42" s="25">
        <v>45839</v>
      </c>
      <c r="C42" s="26">
        <v>1</v>
      </c>
      <c r="D42" s="26"/>
      <c r="E42" s="26"/>
      <c r="F42" s="26"/>
      <c r="G42" s="26"/>
      <c r="H42" s="27">
        <v>0.95</v>
      </c>
      <c r="I42" s="27">
        <v>4.46</v>
      </c>
      <c r="J42" s="27">
        <v>2.38</v>
      </c>
      <c r="K42" s="27">
        <v>1.78</v>
      </c>
      <c r="L42" s="27">
        <v>0.95</v>
      </c>
      <c r="M42" s="29">
        <v>4.5</v>
      </c>
      <c r="N42" s="29">
        <v>2.38</v>
      </c>
      <c r="O42" s="29">
        <v>1.78</v>
      </c>
      <c r="P42" s="30">
        <v>0.5</v>
      </c>
      <c r="Q42" s="24">
        <v>0.56000000000000005</v>
      </c>
      <c r="R42" s="30">
        <v>2</v>
      </c>
      <c r="S42" s="30">
        <v>7.7</v>
      </c>
      <c r="T42" s="30">
        <v>1</v>
      </c>
      <c r="U42" s="30">
        <v>0.31</v>
      </c>
      <c r="V42" s="30">
        <v>5</v>
      </c>
      <c r="W42" s="24">
        <v>12.6</v>
      </c>
      <c r="X42" s="24">
        <v>90</v>
      </c>
      <c r="Y42" s="24">
        <v>39</v>
      </c>
      <c r="Z42" s="31">
        <v>0.6</v>
      </c>
      <c r="AA42" s="31">
        <v>0.307</v>
      </c>
      <c r="AB42" s="40">
        <v>0.15827112970711296</v>
      </c>
      <c r="AC42" s="30">
        <v>0.76</v>
      </c>
      <c r="AD42" s="30">
        <v>0</v>
      </c>
      <c r="AE42" s="24"/>
      <c r="AF42" s="30"/>
      <c r="AG42" s="30"/>
      <c r="AH42" s="30">
        <v>0.2</v>
      </c>
      <c r="AI42" s="30">
        <v>0.2</v>
      </c>
      <c r="AJ42" s="32">
        <v>0.83</v>
      </c>
      <c r="AK42" s="32">
        <v>0.86</v>
      </c>
      <c r="AL42" s="33">
        <v>1.0000000000000001E-5</v>
      </c>
      <c r="AM42" s="20">
        <v>0</v>
      </c>
      <c r="AN42" s="34">
        <v>0.64</v>
      </c>
      <c r="AO42" s="34">
        <f t="shared" si="0"/>
        <v>0</v>
      </c>
      <c r="AP42" s="34">
        <f t="shared" si="5"/>
        <v>0</v>
      </c>
      <c r="AQ42" s="33">
        <v>96</v>
      </c>
      <c r="AR42" s="20">
        <v>95</v>
      </c>
      <c r="AS42" s="33">
        <v>88</v>
      </c>
      <c r="AT42" s="20">
        <v>106</v>
      </c>
      <c r="AU42" s="35">
        <v>40.4</v>
      </c>
      <c r="AV42" s="36">
        <v>40.4</v>
      </c>
      <c r="AW42" s="36">
        <v>2.6</v>
      </c>
      <c r="AX42" s="36">
        <v>2.6</v>
      </c>
      <c r="AY42" s="37">
        <f>[5]Inventory!$K$16</f>
        <v>9719</v>
      </c>
      <c r="AZ42" s="38">
        <f>SUM('[5]Input - Forecast'!$AP$120:$AP$121)</f>
        <v>0</v>
      </c>
      <c r="BA42" s="38">
        <f>AZ42</f>
        <v>0</v>
      </c>
    </row>
    <row r="43" spans="1:53" s="20" customFormat="1" x14ac:dyDescent="0.35">
      <c r="A43" s="20" t="s">
        <v>11</v>
      </c>
      <c r="B43" s="25">
        <v>45839</v>
      </c>
      <c r="C43" s="26"/>
      <c r="D43" s="26"/>
      <c r="E43" s="26"/>
      <c r="F43" s="26"/>
      <c r="G43" s="26"/>
      <c r="H43" s="27">
        <v>0.68</v>
      </c>
      <c r="I43" s="27">
        <v>1.71</v>
      </c>
      <c r="J43" s="27">
        <v>0.78</v>
      </c>
      <c r="K43" s="27">
        <v>0.66</v>
      </c>
      <c r="L43" s="27">
        <v>0.5</v>
      </c>
      <c r="M43" s="29">
        <v>1</v>
      </c>
      <c r="N43" s="29">
        <v>0.44</v>
      </c>
      <c r="O43" s="29">
        <v>0.38</v>
      </c>
      <c r="P43" s="30">
        <v>0.5</v>
      </c>
      <c r="Q43" s="24">
        <v>1.1299999999999999</v>
      </c>
      <c r="R43" s="30">
        <v>2</v>
      </c>
      <c r="S43" s="30">
        <v>5.361250000000001</v>
      </c>
      <c r="T43" s="30">
        <v>1</v>
      </c>
      <c r="U43" s="30">
        <v>1.1317656480737581</v>
      </c>
      <c r="V43" s="30">
        <v>5</v>
      </c>
      <c r="W43" s="24">
        <v>120.19</v>
      </c>
      <c r="X43" s="24">
        <v>90</v>
      </c>
      <c r="Y43" s="24">
        <v>87</v>
      </c>
      <c r="Z43" s="31">
        <v>0.67</v>
      </c>
      <c r="AA43" s="31">
        <v>0.77195325743200505</v>
      </c>
      <c r="AB43" s="31">
        <v>0.64883615794626348</v>
      </c>
      <c r="AC43" s="30">
        <v>2.08</v>
      </c>
      <c r="AD43" s="30">
        <v>1.01</v>
      </c>
      <c r="AE43" s="30">
        <f>AVERAGE(AE38:AE42)</f>
        <v>4</v>
      </c>
      <c r="AF43" s="30">
        <f>AVERAGE(AF38:AF42)</f>
        <v>6.4766666666666666</v>
      </c>
      <c r="AG43" s="30">
        <f>AVERAGE(AG38:AG42)</f>
        <v>6.6533333333333333</v>
      </c>
      <c r="AH43" s="24">
        <v>0.22</v>
      </c>
      <c r="AI43" s="30">
        <v>0.2</v>
      </c>
      <c r="AJ43" s="32">
        <f>AVERAGE(AJ38:AJ42)</f>
        <v>0.82199999999999984</v>
      </c>
      <c r="AK43" s="32">
        <f>AVERAGE(AK38:AK42)</f>
        <v>0.78799999999999992</v>
      </c>
      <c r="AL43" s="33">
        <f>SUM(AL38:AL42)</f>
        <v>1473.00001</v>
      </c>
      <c r="AM43" s="20">
        <f>SUM(AM38:AM42)</f>
        <v>1285</v>
      </c>
      <c r="AN43" s="34">
        <v>0.64</v>
      </c>
      <c r="AO43" s="34">
        <f t="shared" si="0"/>
        <v>0.87236930840210924</v>
      </c>
      <c r="AP43" s="34">
        <f t="shared" si="5"/>
        <v>0.8614372671925713</v>
      </c>
      <c r="AQ43" s="33">
        <f>SUM(AQ38:AQ42)</f>
        <v>1590</v>
      </c>
      <c r="AR43" s="20">
        <f>SUM(AR38:AR42)</f>
        <v>1565</v>
      </c>
      <c r="AS43" s="33">
        <f>SUM(AS38:AS42)</f>
        <v>1586</v>
      </c>
      <c r="AT43" s="20">
        <f>SUM(AT38:AT42)</f>
        <v>1573</v>
      </c>
      <c r="AU43" s="35">
        <v>51.8</v>
      </c>
      <c r="AV43" s="36">
        <v>45.8</v>
      </c>
      <c r="AW43" s="36">
        <v>2.4</v>
      </c>
      <c r="AX43" s="36">
        <v>2.4</v>
      </c>
      <c r="AY43" s="37">
        <f>SUM(AY38:AY42)</f>
        <v>257647.53296768334</v>
      </c>
      <c r="AZ43" s="38">
        <f>SUM(AZ38:AZ42)</f>
        <v>-449.06012724920015</v>
      </c>
      <c r="BA43" s="38">
        <f>SUM(BA38:BA42)</f>
        <v>-449.06012724920015</v>
      </c>
    </row>
    <row r="44" spans="1:53" s="20" customFormat="1" x14ac:dyDescent="0.35">
      <c r="A44" s="20" t="s">
        <v>5</v>
      </c>
      <c r="B44" s="25">
        <v>45870</v>
      </c>
      <c r="C44" s="26">
        <v>2</v>
      </c>
      <c r="D44" s="26"/>
      <c r="E44" s="26"/>
      <c r="F44" s="26"/>
      <c r="G44" s="26"/>
      <c r="H44" s="27">
        <v>0.5</v>
      </c>
      <c r="I44" s="27">
        <v>1.55</v>
      </c>
      <c r="J44" s="27">
        <v>0.46</v>
      </c>
      <c r="K44" s="27">
        <v>0.53</v>
      </c>
      <c r="L44" s="28">
        <v>0.48</v>
      </c>
      <c r="M44" s="29">
        <v>0.8</v>
      </c>
      <c r="N44" s="29">
        <v>0.23</v>
      </c>
      <c r="O44" s="29">
        <v>0.3</v>
      </c>
      <c r="P44" s="30">
        <v>0.5</v>
      </c>
      <c r="Q44" s="24">
        <v>1.59</v>
      </c>
      <c r="R44" s="30">
        <v>2</v>
      </c>
      <c r="S44" s="24">
        <v>1.44</v>
      </c>
      <c r="T44" s="30">
        <v>1</v>
      </c>
      <c r="U44" s="30">
        <v>0.65371581451000016</v>
      </c>
      <c r="V44" s="30">
        <v>5</v>
      </c>
      <c r="W44" s="24">
        <v>22.45</v>
      </c>
      <c r="X44" s="24">
        <v>90</v>
      </c>
      <c r="Y44" s="24">
        <v>100</v>
      </c>
      <c r="Z44" s="31">
        <v>0.7</v>
      </c>
      <c r="AA44" s="31">
        <v>0.87250000000000016</v>
      </c>
      <c r="AB44" s="31">
        <v>0.73114148813341895</v>
      </c>
      <c r="AC44" s="30">
        <v>1.77</v>
      </c>
      <c r="AD44" s="30">
        <v>0.86</v>
      </c>
      <c r="AE44" s="30">
        <v>5</v>
      </c>
      <c r="AF44" s="30">
        <v>1.61</v>
      </c>
      <c r="AG44" s="30">
        <v>3.49</v>
      </c>
      <c r="AH44" s="24">
        <v>0.22</v>
      </c>
      <c r="AI44" s="30">
        <v>0.2</v>
      </c>
      <c r="AJ44" s="32">
        <v>0.84</v>
      </c>
      <c r="AK44" s="32">
        <v>0.78</v>
      </c>
      <c r="AL44" s="33">
        <v>1153</v>
      </c>
      <c r="AM44" s="20">
        <v>1003</v>
      </c>
      <c r="AN44" s="34">
        <v>0.55000000000000004</v>
      </c>
      <c r="AO44" s="34">
        <f t="shared" si="0"/>
        <v>0.8699045967042498</v>
      </c>
      <c r="AP44" s="34">
        <f>SUM(AM44,AM38,AM32,AM26,AM20,AM14,AM8,AM2)/SUM(AL44,AL38,AL32,AL26,AL20,AL14,AL8,AL2)</f>
        <v>0.86975890985324944</v>
      </c>
      <c r="AQ44" s="33">
        <v>1176</v>
      </c>
      <c r="AR44" s="20">
        <v>1146</v>
      </c>
      <c r="AS44" s="33">
        <v>1169</v>
      </c>
      <c r="AT44" s="20">
        <v>1139</v>
      </c>
      <c r="AU44" s="35">
        <v>34.083289354859318</v>
      </c>
      <c r="AV44" s="36">
        <v>30.6</v>
      </c>
      <c r="AW44" s="36">
        <v>4.2562172138408103</v>
      </c>
      <c r="AX44" s="36">
        <v>4.2562172138408103</v>
      </c>
      <c r="AY44" s="37">
        <f>[1]Inventory!$L$16</f>
        <v>80817.022001675985</v>
      </c>
      <c r="AZ44" s="38">
        <v>57.318603159999981</v>
      </c>
      <c r="BA44" s="38">
        <v>57.318603159999981</v>
      </c>
    </row>
    <row r="45" spans="1:53" s="20" customFormat="1" x14ac:dyDescent="0.35">
      <c r="A45" s="20" t="s">
        <v>7</v>
      </c>
      <c r="B45" s="25">
        <v>45870</v>
      </c>
      <c r="C45" s="26">
        <v>1</v>
      </c>
      <c r="D45" s="26"/>
      <c r="E45" s="26"/>
      <c r="F45" s="26"/>
      <c r="G45" s="26"/>
      <c r="H45" s="27">
        <v>0.7</v>
      </c>
      <c r="I45" s="27">
        <v>0.97</v>
      </c>
      <c r="J45" s="27">
        <v>1.21</v>
      </c>
      <c r="K45" s="27">
        <v>1.01</v>
      </c>
      <c r="L45" s="27">
        <v>0.6</v>
      </c>
      <c r="M45" s="29" t="s">
        <v>65</v>
      </c>
      <c r="N45" s="29">
        <v>0.45</v>
      </c>
      <c r="O45" s="29">
        <v>0.51</v>
      </c>
      <c r="P45" s="30">
        <v>0.5</v>
      </c>
      <c r="Q45" s="24">
        <v>0.96</v>
      </c>
      <c r="R45" s="30">
        <v>2</v>
      </c>
      <c r="S45" s="30">
        <v>2.0750000000000002</v>
      </c>
      <c r="T45" s="30">
        <v>1</v>
      </c>
      <c r="U45" s="30">
        <v>1.3387365537880993</v>
      </c>
      <c r="V45" s="30">
        <v>5</v>
      </c>
      <c r="W45" s="24">
        <v>90.199999999999989</v>
      </c>
      <c r="X45" s="24">
        <v>90</v>
      </c>
      <c r="Y45" s="24">
        <v>58</v>
      </c>
      <c r="Z45" s="31">
        <v>0.6</v>
      </c>
      <c r="AA45" s="31">
        <v>0.60199999999999998</v>
      </c>
      <c r="AB45" s="31">
        <v>0.54210000000000003</v>
      </c>
      <c r="AC45" s="30">
        <v>2.57</v>
      </c>
      <c r="AD45" s="30">
        <v>1.0900000000000001</v>
      </c>
      <c r="AE45" s="30">
        <v>3</v>
      </c>
      <c r="AF45" s="30">
        <v>0.7</v>
      </c>
      <c r="AG45" s="30">
        <v>0.97</v>
      </c>
      <c r="AH45" s="24">
        <v>0.18</v>
      </c>
      <c r="AI45" s="30">
        <v>0.2</v>
      </c>
      <c r="AJ45" s="32">
        <v>0.9</v>
      </c>
      <c r="AK45" s="32">
        <v>0.78</v>
      </c>
      <c r="AL45" s="33">
        <v>300</v>
      </c>
      <c r="AM45" s="20">
        <v>283</v>
      </c>
      <c r="AN45" s="34">
        <v>0.65</v>
      </c>
      <c r="AO45" s="34">
        <f t="shared" si="0"/>
        <v>0.94333333333333336</v>
      </c>
      <c r="AP45" s="34">
        <f t="shared" ref="AP45:AP49" si="6">SUM(AM45,AM39,AM33,AM27,AM21,AM15,AM9,AM3)/SUM(AL45,AL39,AL33,AL27,AL21,AL15,AL9,AL3)</f>
        <v>0.86870783601453039</v>
      </c>
      <c r="AQ45" s="33">
        <v>304</v>
      </c>
      <c r="AR45" s="20">
        <v>304</v>
      </c>
      <c r="AS45" s="33">
        <v>294</v>
      </c>
      <c r="AT45" s="20">
        <v>304</v>
      </c>
      <c r="AU45" s="35">
        <v>61.409657981621748</v>
      </c>
      <c r="AV45" s="36">
        <v>37.957222636222184</v>
      </c>
      <c r="AW45" s="36">
        <v>2.0378985002517154</v>
      </c>
      <c r="AX45" s="36">
        <v>1.9911514146724769</v>
      </c>
      <c r="AY45" s="37">
        <f>[2]Inventory!$L$16</f>
        <v>88359.904493907947</v>
      </c>
      <c r="AZ45" s="38">
        <f>BA45</f>
        <v>74.418858889199925</v>
      </c>
      <c r="BA45" s="38">
        <f>SUM('[2]Input - Actuals'!$AQ$120:$AQ$121)</f>
        <v>74.418858889199925</v>
      </c>
    </row>
    <row r="46" spans="1:53" s="20" customFormat="1" x14ac:dyDescent="0.35">
      <c r="A46" s="20" t="s">
        <v>8</v>
      </c>
      <c r="B46" s="25">
        <v>45870</v>
      </c>
      <c r="C46" s="26">
        <v>0</v>
      </c>
      <c r="D46" s="26"/>
      <c r="E46" s="26"/>
      <c r="F46" s="26"/>
      <c r="G46" s="26"/>
      <c r="H46" s="27">
        <v>0.9</v>
      </c>
      <c r="I46" s="27">
        <v>0</v>
      </c>
      <c r="J46" s="27">
        <v>0.84</v>
      </c>
      <c r="K46" s="27">
        <v>0.84</v>
      </c>
      <c r="L46" s="27">
        <v>0.5</v>
      </c>
      <c r="M46" s="29" t="s">
        <v>65</v>
      </c>
      <c r="N46" s="29" t="s">
        <v>65</v>
      </c>
      <c r="O46" s="29">
        <v>0.28000000000000003</v>
      </c>
      <c r="P46" s="30">
        <v>0.5</v>
      </c>
      <c r="Q46" s="24">
        <v>3.91</v>
      </c>
      <c r="R46" s="30">
        <v>2</v>
      </c>
      <c r="S46" s="30">
        <v>6</v>
      </c>
      <c r="T46" s="30">
        <v>1</v>
      </c>
      <c r="U46" s="24">
        <v>2.29</v>
      </c>
      <c r="V46" s="30">
        <v>5</v>
      </c>
      <c r="W46" s="24">
        <v>11</v>
      </c>
      <c r="X46" s="24">
        <v>90</v>
      </c>
      <c r="Y46" s="24">
        <v>114</v>
      </c>
      <c r="Z46" s="31">
        <v>0.6</v>
      </c>
      <c r="AA46" s="31">
        <v>0.88500000000000001</v>
      </c>
      <c r="AB46" s="31">
        <v>0.59631552795031062</v>
      </c>
      <c r="AC46" s="30">
        <v>10.74</v>
      </c>
      <c r="AD46" s="30">
        <v>6.41</v>
      </c>
      <c r="AE46" s="39"/>
      <c r="AF46" s="30">
        <v>3.6</v>
      </c>
      <c r="AG46" s="30">
        <v>13.2</v>
      </c>
      <c r="AH46" s="24">
        <v>0.79</v>
      </c>
      <c r="AI46" s="30">
        <v>0.2</v>
      </c>
      <c r="AJ46" s="32">
        <v>0.76</v>
      </c>
      <c r="AK46" s="32">
        <v>0.7</v>
      </c>
      <c r="AL46" s="33">
        <v>10</v>
      </c>
      <c r="AM46" s="20">
        <v>1</v>
      </c>
      <c r="AN46" s="34">
        <v>0.79</v>
      </c>
      <c r="AO46" s="34">
        <f t="shared" si="0"/>
        <v>0.1</v>
      </c>
      <c r="AP46" s="34">
        <f t="shared" si="6"/>
        <v>0.86407766990291257</v>
      </c>
      <c r="AQ46" s="33">
        <v>21</v>
      </c>
      <c r="AR46" s="20">
        <v>21</v>
      </c>
      <c r="AS46" s="33">
        <v>26</v>
      </c>
      <c r="AT46" s="20">
        <v>28</v>
      </c>
      <c r="AU46" s="35">
        <v>317.37621554803445</v>
      </c>
      <c r="AV46" s="36">
        <v>144.9</v>
      </c>
      <c r="AW46" s="36">
        <v>0.45197099906704963</v>
      </c>
      <c r="AX46" s="36">
        <v>0.630015485446493</v>
      </c>
      <c r="AY46" s="37">
        <f>[3]Inventory!$L$16</f>
        <v>57377.889319062975</v>
      </c>
      <c r="AZ46" s="38">
        <f>SUM('[3]Input - Forecast'!$AQ$120:$AQ$121)</f>
        <v>41.644027655000144</v>
      </c>
      <c r="BA46" s="38">
        <f>AZ46</f>
        <v>41.644027655000144</v>
      </c>
    </row>
    <row r="47" spans="1:53" s="20" customFormat="1" x14ac:dyDescent="0.35">
      <c r="A47" s="20" t="s">
        <v>9</v>
      </c>
      <c r="B47" s="25">
        <v>45870</v>
      </c>
      <c r="C47" s="26">
        <v>1</v>
      </c>
      <c r="D47" s="26"/>
      <c r="E47" s="26"/>
      <c r="F47" s="26"/>
      <c r="G47" s="26"/>
      <c r="H47" s="27">
        <v>0.7</v>
      </c>
      <c r="I47" s="27">
        <v>2.59</v>
      </c>
      <c r="J47" s="27">
        <v>1.31</v>
      </c>
      <c r="K47" s="27">
        <v>1.2</v>
      </c>
      <c r="L47" s="27">
        <v>0.5</v>
      </c>
      <c r="M47" s="29">
        <v>2.6</v>
      </c>
      <c r="N47" s="29">
        <v>1.31</v>
      </c>
      <c r="O47" s="29">
        <v>0.9</v>
      </c>
      <c r="P47" s="30">
        <v>0.5</v>
      </c>
      <c r="Q47" s="24">
        <v>2.54</v>
      </c>
      <c r="R47" s="30">
        <v>2</v>
      </c>
      <c r="S47" s="30">
        <v>1.0785714285714287</v>
      </c>
      <c r="T47" s="30">
        <v>1</v>
      </c>
      <c r="U47" s="24">
        <v>1.03</v>
      </c>
      <c r="V47" s="30">
        <v>5</v>
      </c>
      <c r="W47" s="24">
        <v>37.35</v>
      </c>
      <c r="X47" s="24">
        <v>90</v>
      </c>
      <c r="Y47" s="24">
        <v>77</v>
      </c>
      <c r="Z47" s="31">
        <v>0.77</v>
      </c>
      <c r="AA47" s="31">
        <v>0.84519999999999995</v>
      </c>
      <c r="AB47" s="31">
        <v>0.85389999999999999</v>
      </c>
      <c r="AC47" s="30">
        <v>3.08</v>
      </c>
      <c r="AD47" s="30">
        <v>1.97</v>
      </c>
      <c r="AE47" s="39"/>
      <c r="AF47" s="41"/>
      <c r="AG47" s="41"/>
      <c r="AH47" s="24">
        <v>0.28000000000000003</v>
      </c>
      <c r="AI47" s="30">
        <v>0.2</v>
      </c>
      <c r="AJ47" s="32">
        <v>0.87</v>
      </c>
      <c r="AK47" s="32">
        <v>0.82</v>
      </c>
      <c r="AL47" s="33">
        <v>59</v>
      </c>
      <c r="AM47" s="20">
        <v>44</v>
      </c>
      <c r="AN47" s="34">
        <v>0.72</v>
      </c>
      <c r="AO47" s="34">
        <f t="shared" si="0"/>
        <v>0.74576271186440679</v>
      </c>
      <c r="AP47" s="34">
        <f t="shared" si="6"/>
        <v>0.70744643220934467</v>
      </c>
      <c r="AQ47" s="33">
        <v>84</v>
      </c>
      <c r="AR47" s="20">
        <v>84</v>
      </c>
      <c r="AS47" s="33">
        <v>80</v>
      </c>
      <c r="AT47" s="20">
        <v>80</v>
      </c>
      <c r="AU47" s="35">
        <v>35.814461600448489</v>
      </c>
      <c r="AV47" s="36">
        <v>48</v>
      </c>
      <c r="AW47" s="36">
        <v>2.7492531804842741</v>
      </c>
      <c r="AX47" s="36">
        <v>2.5410579765121994</v>
      </c>
      <c r="AY47" s="37">
        <f>[4]Inventory!$L$16</f>
        <v>15680.917452140999</v>
      </c>
      <c r="AZ47" s="38">
        <f>BA47</f>
        <v>27.562112874999997</v>
      </c>
      <c r="BA47" s="38">
        <f>SUM('[4]Input - Actuals'!$AQ$120:$AQ$121)</f>
        <v>27.562112874999997</v>
      </c>
    </row>
    <row r="48" spans="1:53" s="20" customFormat="1" x14ac:dyDescent="0.35">
      <c r="A48" s="20" t="s">
        <v>10</v>
      </c>
      <c r="B48" s="25">
        <v>45870</v>
      </c>
      <c r="C48" s="26">
        <v>0</v>
      </c>
      <c r="D48" s="26"/>
      <c r="E48" s="26"/>
      <c r="F48" s="26"/>
      <c r="G48" s="26"/>
      <c r="H48" s="27">
        <v>0.95</v>
      </c>
      <c r="I48" s="27">
        <v>0</v>
      </c>
      <c r="J48" s="27">
        <v>2.0299999999999998</v>
      </c>
      <c r="K48" s="27">
        <v>1.78</v>
      </c>
      <c r="L48" s="27">
        <v>0.95</v>
      </c>
      <c r="M48" s="29" t="s">
        <v>65</v>
      </c>
      <c r="N48" s="29">
        <v>2.04</v>
      </c>
      <c r="O48" s="29">
        <v>1.78</v>
      </c>
      <c r="P48" s="30">
        <v>0.5</v>
      </c>
      <c r="Q48" s="24">
        <v>0.79</v>
      </c>
      <c r="R48" s="30">
        <v>2</v>
      </c>
      <c r="S48" s="30">
        <v>9.25</v>
      </c>
      <c r="T48" s="30">
        <v>1</v>
      </c>
      <c r="U48" s="24">
        <v>0.22</v>
      </c>
      <c r="V48" s="30">
        <v>5</v>
      </c>
      <c r="W48" s="24">
        <v>14.5</v>
      </c>
      <c r="X48" s="24">
        <v>90</v>
      </c>
      <c r="Y48" s="24">
        <v>94</v>
      </c>
      <c r="Z48" s="31">
        <v>0.6</v>
      </c>
      <c r="AA48" s="31">
        <v>0.25800000000000001</v>
      </c>
      <c r="AB48" s="31">
        <v>0.17509495652173912</v>
      </c>
      <c r="AC48" s="30">
        <v>0.75</v>
      </c>
      <c r="AD48" s="30">
        <v>0</v>
      </c>
      <c r="AE48" s="39"/>
      <c r="AF48" s="41"/>
      <c r="AG48" s="41"/>
      <c r="AH48" s="30">
        <v>0.19</v>
      </c>
      <c r="AI48" s="30">
        <v>0.2</v>
      </c>
      <c r="AJ48" s="32">
        <v>0.83</v>
      </c>
      <c r="AK48" s="32">
        <v>0.86</v>
      </c>
      <c r="AL48" s="33">
        <v>31</v>
      </c>
      <c r="AM48" s="20">
        <v>64</v>
      </c>
      <c r="AN48" s="34">
        <v>0.64</v>
      </c>
      <c r="AO48" s="34">
        <f t="shared" si="0"/>
        <v>2.064516129032258</v>
      </c>
      <c r="AP48" s="34">
        <f t="shared" si="6"/>
        <v>2.0645114672321712</v>
      </c>
      <c r="AQ48" s="33">
        <v>90</v>
      </c>
      <c r="AR48" s="20">
        <v>96</v>
      </c>
      <c r="AS48" s="33">
        <v>97</v>
      </c>
      <c r="AT48" s="20">
        <v>105</v>
      </c>
      <c r="AU48" s="35">
        <v>36.700000000000003</v>
      </c>
      <c r="AV48" s="36">
        <v>36.700000000000003</v>
      </c>
      <c r="AW48" s="36">
        <v>2.5</v>
      </c>
      <c r="AX48" s="36">
        <v>2.5</v>
      </c>
      <c r="AY48" s="37">
        <f>[5]Inventory!$L$16</f>
        <v>13911</v>
      </c>
      <c r="AZ48" s="38">
        <f>SUM('[5]Input - Forecast'!$AQ$120:$AQ$121)</f>
        <v>0</v>
      </c>
      <c r="BA48" s="38">
        <f>AZ48</f>
        <v>0</v>
      </c>
    </row>
    <row r="49" spans="1:53" s="20" customFormat="1" x14ac:dyDescent="0.35">
      <c r="A49" s="20" t="s">
        <v>11</v>
      </c>
      <c r="B49" s="25">
        <v>45870</v>
      </c>
      <c r="C49" s="26"/>
      <c r="D49" s="26"/>
      <c r="E49" s="26"/>
      <c r="F49" s="26"/>
      <c r="G49" s="26"/>
      <c r="H49" s="27">
        <v>0.68</v>
      </c>
      <c r="I49" s="27">
        <v>1.0900000000000001</v>
      </c>
      <c r="J49" s="27">
        <v>0.83</v>
      </c>
      <c r="K49" s="27">
        <v>0.74</v>
      </c>
      <c r="L49" s="27">
        <v>0.5</v>
      </c>
      <c r="M49" s="29">
        <v>0.5</v>
      </c>
      <c r="N49" s="29">
        <v>0.45</v>
      </c>
      <c r="O49" s="29">
        <v>0.44</v>
      </c>
      <c r="P49" s="30">
        <v>0.5</v>
      </c>
      <c r="Q49" s="24">
        <v>1.97</v>
      </c>
      <c r="R49" s="30">
        <v>2</v>
      </c>
      <c r="S49" s="30">
        <v>4.1847916666666665</v>
      </c>
      <c r="T49" s="30">
        <v>1</v>
      </c>
      <c r="U49" s="30">
        <v>1.0509870660511684</v>
      </c>
      <c r="V49" s="30">
        <v>5</v>
      </c>
      <c r="W49" s="24">
        <v>210.5</v>
      </c>
      <c r="X49" s="24">
        <v>90</v>
      </c>
      <c r="Y49" s="24">
        <v>89</v>
      </c>
      <c r="Z49" s="31">
        <v>0.67</v>
      </c>
      <c r="AA49" s="31">
        <v>0.78822474596533187</v>
      </c>
      <c r="AB49" s="31">
        <v>0.67029733112460899</v>
      </c>
      <c r="AC49" s="30">
        <v>2.11</v>
      </c>
      <c r="AD49" s="30">
        <v>1.04</v>
      </c>
      <c r="AE49" s="30">
        <f>AVERAGE(AE44:AE48)</f>
        <v>4</v>
      </c>
      <c r="AF49" s="30">
        <f>AVERAGE(AF44:AF48)</f>
        <v>1.97</v>
      </c>
      <c r="AG49" s="30">
        <f>AVERAGE(AG44:AG48)</f>
        <v>5.8866666666666667</v>
      </c>
      <c r="AH49" s="24">
        <v>0.21</v>
      </c>
      <c r="AI49" s="30">
        <v>0.2</v>
      </c>
      <c r="AJ49" s="32">
        <f>AVERAGE(AJ44:AJ48)</f>
        <v>0.84000000000000008</v>
      </c>
      <c r="AK49" s="32">
        <f>AVERAGE(AK44:AK48)</f>
        <v>0.78799999999999992</v>
      </c>
      <c r="AL49" s="33">
        <f>SUM(AL44:AL48)</f>
        <v>1553</v>
      </c>
      <c r="AM49" s="20">
        <f>SUM(AM44:AM48)</f>
        <v>1395</v>
      </c>
      <c r="AN49" s="34">
        <v>0.64</v>
      </c>
      <c r="AO49" s="34">
        <f t="shared" si="0"/>
        <v>0.89826142949130716</v>
      </c>
      <c r="AP49" s="34">
        <f t="shared" si="6"/>
        <v>0.86711687018357775</v>
      </c>
      <c r="AQ49" s="33">
        <f>SUM(AQ44:AQ48)</f>
        <v>1675</v>
      </c>
      <c r="AR49" s="20">
        <f>SUM(AR44:AR48)</f>
        <v>1651</v>
      </c>
      <c r="AS49" s="33">
        <f>SUM(AS44:AS48)</f>
        <v>1666</v>
      </c>
      <c r="AT49" s="20">
        <f>SUM(AT44:AT48)</f>
        <v>1656</v>
      </c>
      <c r="AU49" s="35">
        <v>50.8</v>
      </c>
      <c r="AV49" s="36">
        <v>45.2</v>
      </c>
      <c r="AW49" s="36">
        <v>2.4</v>
      </c>
      <c r="AX49" s="36">
        <v>2.4</v>
      </c>
      <c r="AY49" s="37">
        <f>SUM(AY44:AY48)</f>
        <v>256146.73326678789</v>
      </c>
      <c r="AZ49" s="38">
        <f>SUM(AZ44:AZ48)</f>
        <v>200.94360257920005</v>
      </c>
      <c r="BA49" s="38">
        <f>SUM(BA44:BA48)</f>
        <v>200.94360257920005</v>
      </c>
    </row>
    <row r="50" spans="1:53" s="20" customFormat="1" x14ac:dyDescent="0.35">
      <c r="A50" s="20" t="s">
        <v>5</v>
      </c>
      <c r="B50" s="25">
        <v>45901</v>
      </c>
      <c r="C50" s="26">
        <v>1</v>
      </c>
      <c r="D50" s="26"/>
      <c r="E50" s="26"/>
      <c r="F50" s="26"/>
      <c r="G50" s="26"/>
      <c r="H50" s="27">
        <v>0.5</v>
      </c>
      <c r="I50" s="27">
        <v>0.7</v>
      </c>
      <c r="J50" s="27">
        <v>0.5</v>
      </c>
      <c r="K50" s="27">
        <v>0.52</v>
      </c>
      <c r="L50" s="28">
        <v>0.48</v>
      </c>
      <c r="M50" s="27">
        <v>0.74</v>
      </c>
      <c r="N50" s="29">
        <v>0.5</v>
      </c>
      <c r="O50" s="29">
        <v>0.52</v>
      </c>
      <c r="P50" s="30">
        <v>0.5</v>
      </c>
      <c r="Q50" s="24">
        <v>1.29</v>
      </c>
      <c r="R50" s="30">
        <v>2</v>
      </c>
      <c r="S50" s="30">
        <v>3.46</v>
      </c>
      <c r="T50" s="30">
        <v>1</v>
      </c>
      <c r="U50" s="30">
        <v>0.72</v>
      </c>
      <c r="V50" s="30">
        <v>5</v>
      </c>
      <c r="W50" s="24">
        <v>22.22</v>
      </c>
      <c r="X50" s="24">
        <v>90</v>
      </c>
      <c r="Y50" s="24">
        <v>99</v>
      </c>
      <c r="Z50" s="31">
        <v>0.7</v>
      </c>
      <c r="AA50" s="31">
        <v>0.47666666666666668</v>
      </c>
      <c r="AB50" s="31">
        <v>0.69719265147304066</v>
      </c>
      <c r="AC50" s="30">
        <v>1.8</v>
      </c>
      <c r="AD50" s="30">
        <v>0.88</v>
      </c>
      <c r="AE50" s="30">
        <v>5</v>
      </c>
      <c r="AF50" s="30">
        <v>4.25</v>
      </c>
      <c r="AG50" s="30">
        <v>3.6</v>
      </c>
      <c r="AH50" s="24">
        <v>0.21</v>
      </c>
      <c r="AI50" s="30">
        <v>0.2</v>
      </c>
      <c r="AJ50" s="32">
        <v>0.85</v>
      </c>
      <c r="AK50" s="32">
        <v>0.78</v>
      </c>
      <c r="AL50" s="33">
        <v>1165</v>
      </c>
      <c r="AM50" s="20">
        <v>1065</v>
      </c>
      <c r="AN50" s="34">
        <v>0.55000000000000004</v>
      </c>
      <c r="AO50" s="34">
        <f t="shared" ref="AO50" si="7">IFERROR(AM50/AL50,0)</f>
        <v>0.91416309012875541</v>
      </c>
      <c r="AP50" s="34">
        <f>SUM(AM50,AM44,AM38,AM32,AM26,AM20,AM14,AM8,AM2)/SUM(AL50,AL44,AL38,AL32,AL26,AL20,AL14,AL8,AL2)</f>
        <v>0.87563942253040805</v>
      </c>
      <c r="AQ50" s="33">
        <v>1200</v>
      </c>
      <c r="AR50" s="20">
        <v>1200</v>
      </c>
      <c r="AS50" s="33">
        <v>1210</v>
      </c>
      <c r="AT50" s="20">
        <v>1200</v>
      </c>
      <c r="AU50" s="35">
        <v>34.702583982973032</v>
      </c>
      <c r="AV50" s="36">
        <v>35.700000000000003</v>
      </c>
      <c r="AW50" s="36">
        <v>4.0123917915762108</v>
      </c>
      <c r="AX50" s="36">
        <v>4.3158397831252167</v>
      </c>
      <c r="AY50" s="37">
        <f>[1]Inventory!$M$16</f>
        <v>81420.947663913001</v>
      </c>
      <c r="AZ50" s="38">
        <f>SUM('[1]Input - Forecast'!$AR$120:$AR$121)</f>
        <v>23.048235768549308</v>
      </c>
      <c r="BA50" s="38">
        <f>SUM('[1]Input - Actuals'!$AR$120:$AR$121)</f>
        <v>193.37588451900001</v>
      </c>
    </row>
    <row r="51" spans="1:53" s="20" customFormat="1" x14ac:dyDescent="0.35">
      <c r="A51" s="20" t="s">
        <v>7</v>
      </c>
      <c r="B51" s="25">
        <v>45901</v>
      </c>
      <c r="C51" s="26">
        <v>0</v>
      </c>
      <c r="D51" s="26"/>
      <c r="E51" s="26"/>
      <c r="F51" s="26"/>
      <c r="G51" s="26"/>
      <c r="H51" s="27">
        <v>0.7</v>
      </c>
      <c r="I51" s="27">
        <v>0</v>
      </c>
      <c r="J51" s="27">
        <v>1.04</v>
      </c>
      <c r="K51" s="27">
        <v>0.99</v>
      </c>
      <c r="L51" s="27">
        <v>0.6</v>
      </c>
      <c r="M51" s="29">
        <v>0</v>
      </c>
      <c r="N51" s="29">
        <v>0.39</v>
      </c>
      <c r="O51" s="29">
        <v>0.5</v>
      </c>
      <c r="P51" s="30">
        <v>0.5</v>
      </c>
      <c r="Q51" s="24">
        <v>1.64</v>
      </c>
      <c r="R51" s="30">
        <v>2</v>
      </c>
      <c r="S51" s="30">
        <v>6.76</v>
      </c>
      <c r="T51" s="30">
        <v>1</v>
      </c>
      <c r="U51" s="30">
        <v>1.2</v>
      </c>
      <c r="V51" s="30">
        <v>5</v>
      </c>
      <c r="W51" s="24">
        <v>77.62</v>
      </c>
      <c r="X51" s="24">
        <v>90</v>
      </c>
      <c r="Y51" s="24">
        <v>92</v>
      </c>
      <c r="Z51" s="31">
        <v>0.6</v>
      </c>
      <c r="AA51" s="31">
        <v>0.45911949685534592</v>
      </c>
      <c r="AB51" s="31">
        <v>0.53010000000000002</v>
      </c>
      <c r="AC51" s="30">
        <v>2.59</v>
      </c>
      <c r="AD51" s="30">
        <v>1.1100000000000001</v>
      </c>
      <c r="AE51" s="30">
        <v>3</v>
      </c>
      <c r="AF51" s="30">
        <v>1.23</v>
      </c>
      <c r="AG51" s="30">
        <v>1.01</v>
      </c>
      <c r="AH51" s="24">
        <v>0.18</v>
      </c>
      <c r="AI51" s="30">
        <v>0.2</v>
      </c>
      <c r="AJ51" s="32">
        <v>0.91</v>
      </c>
      <c r="AK51" s="32">
        <v>0.78</v>
      </c>
      <c r="AL51" s="33">
        <v>304</v>
      </c>
      <c r="AM51" s="20">
        <v>267</v>
      </c>
      <c r="AN51" s="34">
        <v>0.65</v>
      </c>
      <c r="AO51" s="34">
        <f t="shared" ref="AO51:AO55" si="8">IFERROR(AM51/AL51,0)</f>
        <v>0.87828947368421051</v>
      </c>
      <c r="AP51" s="34">
        <f t="shared" ref="AP51:AP55" si="9">SUM(AM51,AM45,AM39,AM33,AM27,AM21,AM15,AM9,AM3)/SUM(AL51,AL45,AL39,AL33,AL27,AL21,AL15,AL9,AL3)</f>
        <v>0.87001344688480498</v>
      </c>
      <c r="AQ51" s="33">
        <v>317</v>
      </c>
      <c r="AR51" s="20">
        <v>317</v>
      </c>
      <c r="AS51" s="33">
        <v>318</v>
      </c>
      <c r="AT51" s="20">
        <v>318</v>
      </c>
      <c r="AU51" s="35">
        <v>46.339968831229598</v>
      </c>
      <c r="AV51" s="36">
        <v>42.714346537274814</v>
      </c>
      <c r="AW51" s="36">
        <v>2.0696449819777332</v>
      </c>
      <c r="AX51" s="36">
        <v>2.0123731846415938</v>
      </c>
      <c r="AY51" s="37">
        <f>[2]Inventory!$M$16</f>
        <v>87740.048117008482</v>
      </c>
      <c r="AZ51" s="38">
        <f>SUM('[2]Input - Forecast'!$AR$120:$AR$121)</f>
        <v>133.67840613834591</v>
      </c>
      <c r="BA51" s="36">
        <f>SUM('[2]Input - Actuals'!$AR$120:$AR$121)</f>
        <v>248.29713085140008</v>
      </c>
    </row>
    <row r="52" spans="1:53" s="20" customFormat="1" x14ac:dyDescent="0.35">
      <c r="A52" s="20" t="s">
        <v>8</v>
      </c>
      <c r="B52" s="25">
        <v>45901</v>
      </c>
      <c r="C52" s="26">
        <v>0</v>
      </c>
      <c r="D52" s="26"/>
      <c r="E52" s="26"/>
      <c r="F52" s="26"/>
      <c r="G52" s="26"/>
      <c r="H52" s="27">
        <v>0.9</v>
      </c>
      <c r="I52" s="27">
        <v>0</v>
      </c>
      <c r="J52" s="27">
        <v>0.73</v>
      </c>
      <c r="K52" s="27">
        <v>0.81</v>
      </c>
      <c r="L52" s="27">
        <v>0.5</v>
      </c>
      <c r="M52" s="29">
        <v>0</v>
      </c>
      <c r="N52" s="29">
        <v>0</v>
      </c>
      <c r="O52" s="29">
        <v>0.27</v>
      </c>
      <c r="P52" s="30">
        <v>0.5</v>
      </c>
      <c r="Q52" s="24">
        <v>2.8</v>
      </c>
      <c r="R52" s="30">
        <v>2</v>
      </c>
      <c r="S52" s="30">
        <v>5</v>
      </c>
      <c r="T52" s="30">
        <v>1</v>
      </c>
      <c r="U52" s="30">
        <v>1.8</v>
      </c>
      <c r="V52" s="30">
        <v>5</v>
      </c>
      <c r="W52" s="24">
        <v>16.59</v>
      </c>
      <c r="X52" s="24">
        <v>90</v>
      </c>
      <c r="Y52" s="24">
        <v>95</v>
      </c>
      <c r="Z52" s="31">
        <v>0.6</v>
      </c>
      <c r="AA52" s="31">
        <v>0.77272727272727271</v>
      </c>
      <c r="AB52" s="31">
        <v>0.61752349726775968</v>
      </c>
      <c r="AC52" s="30">
        <v>11.02</v>
      </c>
      <c r="AD52" s="30">
        <v>6.41</v>
      </c>
      <c r="AE52" s="39"/>
      <c r="AF52" s="30">
        <v>6</v>
      </c>
      <c r="AG52" s="30">
        <v>12.3</v>
      </c>
      <c r="AH52" s="24">
        <v>0.85</v>
      </c>
      <c r="AI52" s="30">
        <v>0.2</v>
      </c>
      <c r="AJ52" s="32">
        <v>0.76</v>
      </c>
      <c r="AK52" s="32">
        <v>0.7</v>
      </c>
      <c r="AL52" s="33">
        <v>8</v>
      </c>
      <c r="AM52" s="20">
        <v>7</v>
      </c>
      <c r="AN52" s="34">
        <v>0.79</v>
      </c>
      <c r="AO52" s="34">
        <f t="shared" si="8"/>
        <v>0.875</v>
      </c>
      <c r="AP52" s="34">
        <f t="shared" si="9"/>
        <v>0.86486486486486491</v>
      </c>
      <c r="AQ52" s="33">
        <v>31</v>
      </c>
      <c r="AR52" s="20">
        <v>31</v>
      </c>
      <c r="AS52" s="33">
        <v>22</v>
      </c>
      <c r="AT52" s="20">
        <v>22</v>
      </c>
      <c r="AU52" s="35">
        <v>136.23696478904117</v>
      </c>
      <c r="AV52" s="36">
        <v>154</v>
      </c>
      <c r="AW52" s="36">
        <v>0.65420826917741959</v>
      </c>
      <c r="AX52" s="36">
        <v>0.77023228333968596</v>
      </c>
      <c r="AY52" s="37">
        <f>[3]Inventory!$M$16</f>
        <v>54996.040469208994</v>
      </c>
      <c r="AZ52" s="38">
        <f>SUM('[3]Input - Forecast'!$AR$120:$AR$121)</f>
        <v>166.55854164376561</v>
      </c>
      <c r="BA52" s="38">
        <f>SUM('[3]Input - Actuals'!$AR$120:$AR$121)</f>
        <v>572.12277663600025</v>
      </c>
    </row>
    <row r="53" spans="1:53" s="20" customFormat="1" x14ac:dyDescent="0.35">
      <c r="A53" s="20" t="s">
        <v>9</v>
      </c>
      <c r="B53" s="25">
        <v>45901</v>
      </c>
      <c r="C53" s="26">
        <v>1</v>
      </c>
      <c r="D53" s="26"/>
      <c r="E53" s="26"/>
      <c r="F53" s="26"/>
      <c r="G53" s="26"/>
      <c r="H53" s="27">
        <v>0.7</v>
      </c>
      <c r="I53" s="27">
        <v>2.4</v>
      </c>
      <c r="J53" s="27">
        <v>1.48</v>
      </c>
      <c r="K53" s="27">
        <v>1.17</v>
      </c>
      <c r="L53" s="27">
        <v>0.5</v>
      </c>
      <c r="M53" s="29">
        <v>0</v>
      </c>
      <c r="N53" s="29">
        <v>1.1100000000000001</v>
      </c>
      <c r="O53" s="29">
        <v>0.88</v>
      </c>
      <c r="P53" s="30">
        <v>0.5</v>
      </c>
      <c r="Q53" s="24">
        <v>2.71</v>
      </c>
      <c r="R53" s="30">
        <v>2</v>
      </c>
      <c r="S53" s="30">
        <v>3.24</v>
      </c>
      <c r="T53" s="30">
        <v>1</v>
      </c>
      <c r="U53" s="30">
        <v>1.18</v>
      </c>
      <c r="V53" s="30">
        <v>5</v>
      </c>
      <c r="W53" s="24">
        <v>16.59</v>
      </c>
      <c r="X53" s="24">
        <v>90</v>
      </c>
      <c r="Y53" s="24">
        <v>95</v>
      </c>
      <c r="Z53" s="31">
        <v>0.77</v>
      </c>
      <c r="AA53" s="31">
        <v>0.81176470588235294</v>
      </c>
      <c r="AB53" s="31">
        <v>0.82205122410546128</v>
      </c>
      <c r="AC53" s="30">
        <v>3.14</v>
      </c>
      <c r="AD53" s="30">
        <v>1.78</v>
      </c>
      <c r="AE53" s="39"/>
      <c r="AF53" s="30">
        <v>2.2599999999999998</v>
      </c>
      <c r="AG53" s="30">
        <v>3.69</v>
      </c>
      <c r="AH53" s="24">
        <v>0.21</v>
      </c>
      <c r="AI53" s="30">
        <v>0.2</v>
      </c>
      <c r="AJ53" s="32">
        <v>0.87</v>
      </c>
      <c r="AK53" s="32">
        <v>0.82</v>
      </c>
      <c r="AL53" s="33">
        <v>55</v>
      </c>
      <c r="AM53" s="20">
        <v>32</v>
      </c>
      <c r="AN53" s="34">
        <v>0.72</v>
      </c>
      <c r="AO53" s="34">
        <f t="shared" si="8"/>
        <v>0.58181818181818179</v>
      </c>
      <c r="AP53" s="34">
        <f t="shared" si="9"/>
        <v>0.69141499238283421</v>
      </c>
      <c r="AQ53" s="33">
        <v>86</v>
      </c>
      <c r="AR53" s="20">
        <v>80</v>
      </c>
      <c r="AS53" s="33">
        <v>85</v>
      </c>
      <c r="AT53" s="20">
        <v>89</v>
      </c>
      <c r="AU53" s="35">
        <v>59.653190411115418</v>
      </c>
      <c r="AV53" s="36">
        <v>63.8</v>
      </c>
      <c r="AW53" s="36">
        <v>2.6546237644531376</v>
      </c>
      <c r="AX53" s="36">
        <v>2.7838297107789853</v>
      </c>
      <c r="AY53" s="37">
        <f>[4]Inventory!$M$16</f>
        <v>12181.352506685997</v>
      </c>
      <c r="AZ53" s="38">
        <f>SUM('[4]Input - Forecast'!$AR$120:$AR$121)</f>
        <v>11.953228208630692</v>
      </c>
      <c r="BA53" s="38">
        <f>SUM('[4]Input - Actuals'!$AR$120:$AR$121)</f>
        <v>90.867294045000023</v>
      </c>
    </row>
    <row r="54" spans="1:53" s="20" customFormat="1" x14ac:dyDescent="0.35">
      <c r="A54" s="20" t="s">
        <v>10</v>
      </c>
      <c r="B54" s="25">
        <v>45901</v>
      </c>
      <c r="C54" s="26">
        <v>0</v>
      </c>
      <c r="D54" s="26"/>
      <c r="E54" s="26"/>
      <c r="F54" s="26"/>
      <c r="G54" s="26"/>
      <c r="H54" s="27">
        <v>0.95</v>
      </c>
      <c r="I54" s="27">
        <v>0</v>
      </c>
      <c r="J54" s="27">
        <v>1.79</v>
      </c>
      <c r="K54" s="27">
        <v>1.32</v>
      </c>
      <c r="L54" s="27">
        <v>0.95</v>
      </c>
      <c r="M54" s="29">
        <v>0</v>
      </c>
      <c r="N54" s="29">
        <v>1.79</v>
      </c>
      <c r="O54" s="29">
        <v>1.32</v>
      </c>
      <c r="P54" s="30">
        <v>0.5</v>
      </c>
      <c r="Q54" s="24">
        <v>0.42</v>
      </c>
      <c r="R54" s="30">
        <v>2</v>
      </c>
      <c r="S54" s="30">
        <v>10.4</v>
      </c>
      <c r="T54" s="30">
        <v>1</v>
      </c>
      <c r="U54" s="30">
        <v>0.23</v>
      </c>
      <c r="V54" s="30">
        <v>5</v>
      </c>
      <c r="W54" s="24">
        <v>14.05</v>
      </c>
      <c r="X54" s="24">
        <v>90</v>
      </c>
      <c r="Y54" s="24">
        <v>90</v>
      </c>
      <c r="Z54" s="31">
        <v>0.6</v>
      </c>
      <c r="AA54" s="31">
        <v>0.43434343434343436</v>
      </c>
      <c r="AB54" s="31">
        <v>0.21317448071216616</v>
      </c>
      <c r="AC54" s="30">
        <v>0.76</v>
      </c>
      <c r="AD54" s="30">
        <v>0</v>
      </c>
      <c r="AE54" s="39"/>
      <c r="AF54" s="30">
        <v>4.5199999999999996</v>
      </c>
      <c r="AG54" s="30">
        <v>7.49</v>
      </c>
      <c r="AH54" s="30">
        <v>0.1</v>
      </c>
      <c r="AI54" s="30">
        <v>0.2</v>
      </c>
      <c r="AJ54" s="32">
        <v>0.82</v>
      </c>
      <c r="AK54" s="32">
        <v>0.86</v>
      </c>
      <c r="AL54" s="33">
        <v>56</v>
      </c>
      <c r="AM54" s="20">
        <v>47</v>
      </c>
      <c r="AN54" s="34">
        <v>0.64</v>
      </c>
      <c r="AO54" s="34">
        <f t="shared" si="8"/>
        <v>0.8392857142857143</v>
      </c>
      <c r="AP54" s="34">
        <f t="shared" si="9"/>
        <v>1.2758610424106551</v>
      </c>
      <c r="AQ54" s="33">
        <v>99</v>
      </c>
      <c r="AR54" s="20">
        <v>99</v>
      </c>
      <c r="AS54" s="33">
        <v>99</v>
      </c>
      <c r="AT54" s="20">
        <v>98</v>
      </c>
      <c r="AU54" s="35">
        <v>26.283610334231017</v>
      </c>
      <c r="AV54" s="36">
        <v>28.7</v>
      </c>
      <c r="AW54" s="36">
        <v>3.0913351626768417</v>
      </c>
      <c r="AX54" s="36">
        <v>2.8</v>
      </c>
      <c r="AY54" s="37">
        <f>[5]Inventory!$M$16</f>
        <v>10094.98</v>
      </c>
      <c r="AZ54" s="38">
        <f>SUM('[5]Input - Forecast'!$AR$120:$AR$121)</f>
        <v>-1364.1192000000001</v>
      </c>
      <c r="BA54" s="38">
        <f>SUM('[5]Input - Actuals'!$AR$120:$AR$121)</f>
        <v>-1247.0500000000002</v>
      </c>
    </row>
    <row r="55" spans="1:53" s="20" customFormat="1" x14ac:dyDescent="0.35">
      <c r="A55" s="20" t="s">
        <v>11</v>
      </c>
      <c r="B55" s="25">
        <v>45901</v>
      </c>
      <c r="C55" s="26"/>
      <c r="D55" s="26"/>
      <c r="E55" s="26"/>
      <c r="F55" s="26"/>
      <c r="G55" s="26"/>
      <c r="H55" s="27">
        <v>0.68</v>
      </c>
      <c r="I55" s="27">
        <v>0.53</v>
      </c>
      <c r="J55" s="27">
        <v>0.79</v>
      </c>
      <c r="K55" s="27">
        <v>0.72</v>
      </c>
      <c r="L55" s="27">
        <v>0.5</v>
      </c>
      <c r="M55" s="29">
        <v>0.26</v>
      </c>
      <c r="N55" s="29">
        <v>0.43</v>
      </c>
      <c r="O55" s="29">
        <v>0.44</v>
      </c>
      <c r="P55" s="30">
        <v>0.5</v>
      </c>
      <c r="Q55" s="24">
        <v>1.53</v>
      </c>
      <c r="R55" s="30">
        <v>2</v>
      </c>
      <c r="S55" s="30">
        <v>2.68</v>
      </c>
      <c r="T55" s="30">
        <v>1</v>
      </c>
      <c r="U55" s="30">
        <v>0.96</v>
      </c>
      <c r="V55" s="30">
        <v>5</v>
      </c>
      <c r="W55" s="24">
        <v>20.21</v>
      </c>
      <c r="X55" s="24">
        <v>90</v>
      </c>
      <c r="Y55" s="24">
        <v>93</v>
      </c>
      <c r="Z55" s="31">
        <v>0.67</v>
      </c>
      <c r="AA55" s="31">
        <v>0.49129930394431554</v>
      </c>
      <c r="AB55" s="31">
        <v>0.64586589356632262</v>
      </c>
      <c r="AC55" s="30">
        <v>2.14</v>
      </c>
      <c r="AD55" s="30">
        <v>1.04</v>
      </c>
      <c r="AE55" s="30">
        <f>AVERAGE(AE50:AE54)</f>
        <v>4</v>
      </c>
      <c r="AF55" s="30">
        <f>AVERAGE(AF50:AF54)</f>
        <v>3.6519999999999997</v>
      </c>
      <c r="AG55" s="30">
        <f>AVERAGE(AG50:AG54)</f>
        <v>5.6180000000000003</v>
      </c>
      <c r="AH55" s="24">
        <v>0.21</v>
      </c>
      <c r="AI55" s="30">
        <v>0.2</v>
      </c>
      <c r="AJ55" s="32">
        <f>AVERAGE(AJ50:AJ54)</f>
        <v>0.84199999999999997</v>
      </c>
      <c r="AK55" s="32">
        <f>AVERAGE(AK50:AK54)</f>
        <v>0.78799999999999992</v>
      </c>
      <c r="AL55" s="33">
        <f>SUM(AL50:AL54)</f>
        <v>1588</v>
      </c>
      <c r="AM55" s="33">
        <f>SUM(AM50:AM54)</f>
        <v>1418</v>
      </c>
      <c r="AN55" s="34">
        <v>0.64</v>
      </c>
      <c r="AO55" s="34">
        <f t="shared" si="8"/>
        <v>0.89294710327455917</v>
      </c>
      <c r="AP55" s="34">
        <f t="shared" si="9"/>
        <v>0.87063564938906879</v>
      </c>
      <c r="AQ55" s="33">
        <f>SUM(AQ50:AQ54)</f>
        <v>1733</v>
      </c>
      <c r="AR55" s="20">
        <f>SUM(AR50:AR54)</f>
        <v>1727</v>
      </c>
      <c r="AS55" s="33">
        <f>SUM(AS50:AS54)</f>
        <v>1734</v>
      </c>
      <c r="AT55" s="20">
        <f>SUM(AT50:AT54)</f>
        <v>1727</v>
      </c>
      <c r="AU55" s="35">
        <v>49.9</v>
      </c>
      <c r="AV55" s="36">
        <v>49.1</v>
      </c>
      <c r="AW55" s="36">
        <v>2.4</v>
      </c>
      <c r="AX55" s="36">
        <v>2.4</v>
      </c>
      <c r="AY55" s="37">
        <f>SUM(AY50:AY54)</f>
        <v>246433.36875681649</v>
      </c>
      <c r="AZ55" s="38"/>
      <c r="BA55" s="38"/>
    </row>
    <row r="56" spans="1:53" s="20" customFormat="1" x14ac:dyDescent="0.35">
      <c r="A56" s="20" t="s">
        <v>5</v>
      </c>
      <c r="B56" s="25">
        <v>45931</v>
      </c>
      <c r="C56" s="24">
        <v>1</v>
      </c>
      <c r="D56" s="24"/>
      <c r="E56" s="24"/>
      <c r="F56" s="24"/>
      <c r="G56" s="24"/>
      <c r="H56" s="27">
        <v>0.5</v>
      </c>
      <c r="I56" s="27">
        <v>0.73</v>
      </c>
      <c r="J56" s="27">
        <v>0.52</v>
      </c>
      <c r="K56" s="27">
        <v>0.52</v>
      </c>
      <c r="L56" s="28">
        <v>0.48</v>
      </c>
      <c r="M56" s="42">
        <v>0</v>
      </c>
      <c r="N56" s="42">
        <v>0.26</v>
      </c>
      <c r="O56" s="42">
        <v>0.37</v>
      </c>
      <c r="P56" s="30">
        <v>0.5</v>
      </c>
      <c r="Q56" s="24">
        <v>1.25</v>
      </c>
      <c r="R56" s="30">
        <v>2</v>
      </c>
      <c r="S56" s="24">
        <v>3.35</v>
      </c>
      <c r="T56" s="30">
        <v>1</v>
      </c>
      <c r="U56" s="24">
        <v>0.7</v>
      </c>
      <c r="V56" s="30">
        <v>5</v>
      </c>
      <c r="W56" s="24">
        <v>20.3</v>
      </c>
      <c r="X56" s="24">
        <v>90</v>
      </c>
      <c r="Y56" s="24">
        <v>99</v>
      </c>
      <c r="Z56" s="31">
        <v>0.7</v>
      </c>
      <c r="AA56" s="31">
        <v>0.74866310160427807</v>
      </c>
      <c r="AB56" s="31">
        <v>0.70290085005436398</v>
      </c>
      <c r="AC56" s="30">
        <v>1.82</v>
      </c>
      <c r="AD56" s="30">
        <v>0.87</v>
      </c>
      <c r="AE56" s="30">
        <v>5</v>
      </c>
      <c r="AF56" s="30">
        <v>3.57</v>
      </c>
      <c r="AG56" s="30">
        <v>3.6</v>
      </c>
      <c r="AH56" s="24">
        <v>0.21</v>
      </c>
      <c r="AI56" s="30">
        <v>0.2</v>
      </c>
      <c r="AJ56" s="32">
        <v>0.87</v>
      </c>
      <c r="AK56" s="32">
        <v>0.78</v>
      </c>
      <c r="AL56" s="33">
        <v>1090</v>
      </c>
      <c r="AM56" s="20">
        <v>892</v>
      </c>
      <c r="AN56" s="34">
        <v>0.55000000000000004</v>
      </c>
      <c r="AO56" s="34">
        <f t="shared" ref="AO56:AO73" si="10">IFERROR(AM56/AL56,0)</f>
        <v>0.81834862385321105</v>
      </c>
      <c r="AP56" s="34">
        <f>SUM(AM56,AM50,AM44,AM38,AM32,AM26,AM20,AM14,AM8,AM2)/SUM(AL56,AL50,AL44,AL38,AL32,AL26,AL20,AL14,AL8,AL2)</f>
        <v>0.86932335389905935</v>
      </c>
      <c r="AQ56" s="20">
        <v>1122</v>
      </c>
      <c r="AR56" s="20">
        <v>1096</v>
      </c>
      <c r="AS56" s="20">
        <v>1120</v>
      </c>
      <c r="AT56" s="20">
        <v>1086</v>
      </c>
      <c r="AU56" s="35">
        <v>32.253240681066906</v>
      </c>
      <c r="AV56" s="36">
        <v>36.4</v>
      </c>
      <c r="AW56" s="36">
        <v>3.9266366407951319</v>
      </c>
      <c r="AX56" s="36">
        <v>4.0196284084011946</v>
      </c>
      <c r="AY56" s="37">
        <f>[1]Inventory!$N$16</f>
        <v>83543.161510384976</v>
      </c>
      <c r="AZ56" s="38">
        <f>SUM('[1]Input - Forecast'!$AS$120:$AS$121)</f>
        <v>-30.845136340719616</v>
      </c>
      <c r="BA56" s="38">
        <f>SUM('[1]Input - Actuals'!$AS$120:$AS$121)</f>
        <v>76.172639543999992</v>
      </c>
    </row>
    <row r="57" spans="1:53" s="20" customFormat="1" x14ac:dyDescent="0.35">
      <c r="A57" s="20" t="s">
        <v>7</v>
      </c>
      <c r="B57" s="25">
        <v>45931</v>
      </c>
      <c r="C57" s="24">
        <v>0</v>
      </c>
      <c r="D57" s="24"/>
      <c r="E57" s="24"/>
      <c r="F57" s="24"/>
      <c r="G57" s="24"/>
      <c r="H57" s="27">
        <v>0.7</v>
      </c>
      <c r="I57" s="27">
        <v>0</v>
      </c>
      <c r="J57" s="27">
        <v>0.91</v>
      </c>
      <c r="K57" s="27">
        <v>0.78</v>
      </c>
      <c r="L57" s="27">
        <v>0.6</v>
      </c>
      <c r="M57" s="42">
        <v>0</v>
      </c>
      <c r="N57" s="42">
        <v>0.34</v>
      </c>
      <c r="O57" s="42">
        <v>0.28999999999999998</v>
      </c>
      <c r="P57" s="30">
        <v>0.5</v>
      </c>
      <c r="Q57" s="24">
        <v>1.5</v>
      </c>
      <c r="R57" s="30">
        <v>2</v>
      </c>
      <c r="S57" s="24">
        <v>6.17</v>
      </c>
      <c r="T57" s="30">
        <v>1</v>
      </c>
      <c r="U57" s="24">
        <v>1.23</v>
      </c>
      <c r="V57" s="30">
        <v>5</v>
      </c>
      <c r="W57" s="24">
        <v>68</v>
      </c>
      <c r="X57" s="24">
        <v>90</v>
      </c>
      <c r="Y57" s="24">
        <v>93</v>
      </c>
      <c r="Z57" s="31">
        <v>0.6</v>
      </c>
      <c r="AA57" s="31">
        <v>0.61035422343324253</v>
      </c>
      <c r="AB57" s="31">
        <v>0.54040718725718728</v>
      </c>
      <c r="AC57" s="30">
        <v>2.59</v>
      </c>
      <c r="AD57" s="30">
        <v>1.08</v>
      </c>
      <c r="AE57" s="30">
        <v>3</v>
      </c>
      <c r="AF57" s="30">
        <v>0.81</v>
      </c>
      <c r="AG57" s="30">
        <v>0.98</v>
      </c>
      <c r="AH57" s="24">
        <v>0.18</v>
      </c>
      <c r="AI57" s="30">
        <v>0.2</v>
      </c>
      <c r="AJ57" s="32">
        <v>0.92</v>
      </c>
      <c r="AK57" s="32">
        <v>0.78</v>
      </c>
      <c r="AL57" s="33">
        <v>320</v>
      </c>
      <c r="AM57" s="20">
        <v>283</v>
      </c>
      <c r="AN57" s="34">
        <v>0.65</v>
      </c>
      <c r="AO57" s="34">
        <f t="shared" si="10"/>
        <v>0.88437500000000002</v>
      </c>
      <c r="AP57" s="34">
        <f t="shared" ref="AP57:AP61" si="11">SUM(AM57,AM51,AM45,AM39,AM33,AM27,AM21,AM15,AM9,AM3)/SUM(AL57,AL51,AL45,AL39,AL33,AL27,AL21,AL15,AL9,AL3)</f>
        <v>0.87181497451979617</v>
      </c>
      <c r="AQ57" s="20">
        <v>367</v>
      </c>
      <c r="AR57" s="20">
        <v>367</v>
      </c>
      <c r="AS57" s="20">
        <v>367</v>
      </c>
      <c r="AT57" s="20">
        <v>367</v>
      </c>
      <c r="AU57" s="35">
        <v>43.845889692687287</v>
      </c>
      <c r="AV57" s="36">
        <v>40.966037898823942</v>
      </c>
      <c r="AW57" s="36">
        <v>2.0696449819777332</v>
      </c>
      <c r="AX57" s="36">
        <v>2.0123731846415938</v>
      </c>
      <c r="AY57" s="37">
        <f>[2]Inventory!$N$16</f>
        <v>84395.935847741668</v>
      </c>
      <c r="AZ57" s="38">
        <f>SUM('[2]Input - Forecast'!$AS$120:$AS$121)</f>
        <v>125.58512982897851</v>
      </c>
      <c r="BA57" s="38">
        <f>SUM('[2]Input - Actuals'!$AS$120:$AS$121)</f>
        <v>-9.754299766599889</v>
      </c>
    </row>
    <row r="58" spans="1:53" s="20" customFormat="1" x14ac:dyDescent="0.35">
      <c r="A58" s="20" t="s">
        <v>8</v>
      </c>
      <c r="B58" s="25">
        <v>45931</v>
      </c>
      <c r="C58" s="24">
        <v>0</v>
      </c>
      <c r="D58" s="24"/>
      <c r="E58" s="24"/>
      <c r="F58" s="24"/>
      <c r="G58" s="24"/>
      <c r="H58" s="27">
        <v>0.9</v>
      </c>
      <c r="I58" s="27">
        <v>0</v>
      </c>
      <c r="J58" s="27">
        <v>0.64</v>
      </c>
      <c r="K58" s="27">
        <v>0.55000000000000004</v>
      </c>
      <c r="L58" s="27">
        <v>0.5</v>
      </c>
      <c r="M58" s="42">
        <v>0</v>
      </c>
      <c r="N58" s="42">
        <v>0</v>
      </c>
      <c r="O58" s="42">
        <v>0</v>
      </c>
      <c r="P58" s="30">
        <v>0.5</v>
      </c>
      <c r="Q58" s="24">
        <v>2.8</v>
      </c>
      <c r="R58" s="30">
        <v>2</v>
      </c>
      <c r="S58" s="24">
        <v>4.8099999999999996</v>
      </c>
      <c r="T58" s="30">
        <v>1</v>
      </c>
      <c r="U58" s="24">
        <v>1.88</v>
      </c>
      <c r="V58" s="30">
        <v>5</v>
      </c>
      <c r="W58" s="24">
        <v>16.600000000000001</v>
      </c>
      <c r="X58" s="24">
        <v>90</v>
      </c>
      <c r="Y58" s="24">
        <v>92</v>
      </c>
      <c r="Z58" s="31">
        <v>0.6</v>
      </c>
      <c r="AA58" s="31">
        <v>0.83333333333333337</v>
      </c>
      <c r="AB58" s="31">
        <v>0.6529990867579909</v>
      </c>
      <c r="AC58" s="30">
        <v>11.14</v>
      </c>
      <c r="AD58" s="30">
        <v>6.64</v>
      </c>
      <c r="AE58" s="39"/>
      <c r="AF58" s="30">
        <v>2.6</v>
      </c>
      <c r="AG58" s="30">
        <v>10.7</v>
      </c>
      <c r="AH58" s="24">
        <v>0.8</v>
      </c>
      <c r="AI58" s="30">
        <v>0.2</v>
      </c>
      <c r="AJ58" s="32">
        <v>0.74</v>
      </c>
      <c r="AK58" s="32">
        <v>0.7</v>
      </c>
      <c r="AL58" s="33">
        <v>26</v>
      </c>
      <c r="AM58" s="20">
        <v>22</v>
      </c>
      <c r="AN58" s="34">
        <v>0.79</v>
      </c>
      <c r="AO58" s="34">
        <f t="shared" si="10"/>
        <v>0.84615384615384615</v>
      </c>
      <c r="AP58" s="34">
        <f t="shared" si="11"/>
        <v>0.86131386861313863</v>
      </c>
      <c r="AQ58" s="20">
        <v>29</v>
      </c>
      <c r="AR58" s="20">
        <v>29</v>
      </c>
      <c r="AS58" s="20">
        <v>36</v>
      </c>
      <c r="AT58" s="20">
        <v>36</v>
      </c>
      <c r="AU58" s="35">
        <v>140.02249302644429</v>
      </c>
      <c r="AV58" s="36">
        <v>122.5</v>
      </c>
      <c r="AW58" s="36">
        <v>0.78149460919525127</v>
      </c>
      <c r="AX58" s="36">
        <v>0.93972888831996737</v>
      </c>
      <c r="AY58" s="37">
        <f>[3]Inventory!$N$16</f>
        <v>51437.545107258993</v>
      </c>
      <c r="AZ58" s="38">
        <f>SUM('[3]Input - Forecast'!$AS$120:$AS$121)</f>
        <v>13.430569966593701</v>
      </c>
      <c r="BA58" s="38">
        <f>SUM('[3]Input - Actuals'!$AS$120:$AS$121)</f>
        <v>-143.10066326700007</v>
      </c>
    </row>
    <row r="59" spans="1:53" s="20" customFormat="1" x14ac:dyDescent="0.35">
      <c r="A59" s="20" t="s">
        <v>9</v>
      </c>
      <c r="B59" s="25">
        <v>45931</v>
      </c>
      <c r="C59" s="24">
        <v>1</v>
      </c>
      <c r="D59" s="24"/>
      <c r="E59" s="24"/>
      <c r="F59" s="24"/>
      <c r="G59" s="24"/>
      <c r="H59" s="27">
        <v>0.7</v>
      </c>
      <c r="I59" s="27">
        <v>2.72</v>
      </c>
      <c r="J59" s="27">
        <v>1.63</v>
      </c>
      <c r="K59" s="27">
        <v>1.4</v>
      </c>
      <c r="L59" s="27">
        <v>0.5</v>
      </c>
      <c r="M59" s="42">
        <v>2.72</v>
      </c>
      <c r="N59" s="42">
        <v>1.3</v>
      </c>
      <c r="O59" s="42">
        <v>1.1200000000000001</v>
      </c>
      <c r="P59" s="30">
        <v>0.5</v>
      </c>
      <c r="Q59" s="24">
        <v>2.69</v>
      </c>
      <c r="R59" s="30">
        <v>2</v>
      </c>
      <c r="S59" s="24">
        <v>3.31</v>
      </c>
      <c r="T59" s="30">
        <v>1</v>
      </c>
      <c r="U59" s="24">
        <v>1.2</v>
      </c>
      <c r="V59" s="30">
        <v>5</v>
      </c>
      <c r="W59" s="24">
        <v>21</v>
      </c>
      <c r="X59" s="24">
        <v>90</v>
      </c>
      <c r="Y59" s="24">
        <v>88</v>
      </c>
      <c r="Z59" s="31">
        <v>0.77</v>
      </c>
      <c r="AA59" s="31">
        <v>0.92</v>
      </c>
      <c r="AB59" s="31">
        <v>0.82645539568345316</v>
      </c>
      <c r="AC59" s="30">
        <v>3.14</v>
      </c>
      <c r="AD59" s="30">
        <v>1.67</v>
      </c>
      <c r="AE59" s="39"/>
      <c r="AF59" s="30"/>
      <c r="AG59" s="30"/>
      <c r="AH59" s="24">
        <v>0.19</v>
      </c>
      <c r="AI59" s="30">
        <v>0.2</v>
      </c>
      <c r="AJ59" s="32">
        <v>0.89</v>
      </c>
      <c r="AK59" s="32">
        <v>0.82</v>
      </c>
      <c r="AL59" s="33">
        <v>6</v>
      </c>
      <c r="AM59" s="20">
        <v>3</v>
      </c>
      <c r="AN59" s="34">
        <v>0.72</v>
      </c>
      <c r="AO59" s="34">
        <f t="shared" si="10"/>
        <v>0.5</v>
      </c>
      <c r="AP59" s="34">
        <f t="shared" si="11"/>
        <v>0.68878687012042561</v>
      </c>
      <c r="AQ59" s="20">
        <v>9</v>
      </c>
      <c r="AR59" s="20">
        <v>9</v>
      </c>
      <c r="AS59" s="20">
        <v>25</v>
      </c>
      <c r="AT59" s="20">
        <v>23</v>
      </c>
      <c r="AU59" s="35">
        <v>25.445111416672326</v>
      </c>
      <c r="AV59" s="36">
        <v>47</v>
      </c>
      <c r="AW59" s="36">
        <v>2.2602720253088964</v>
      </c>
      <c r="AX59" s="36">
        <v>2.4484861235730282</v>
      </c>
      <c r="AY59" s="37">
        <f>[4]Inventory!$N$16</f>
        <v>10921.733463972992</v>
      </c>
      <c r="AZ59" s="38">
        <f>SUM('[4]Input - Forecast'!$AS$120:$AS$121)</f>
        <v>5.7928193409061484</v>
      </c>
      <c r="BA59" s="38">
        <f>SUM('[4]Input - Actuals'!$AS$120:$AS$121)</f>
        <v>-9.6095163210000223</v>
      </c>
    </row>
    <row r="60" spans="1:53" s="20" customFormat="1" x14ac:dyDescent="0.35">
      <c r="A60" s="20" t="s">
        <v>10</v>
      </c>
      <c r="B60" s="25">
        <v>45931</v>
      </c>
      <c r="C60" s="24">
        <v>0</v>
      </c>
      <c r="D60" s="24"/>
      <c r="E60" s="24"/>
      <c r="F60" s="24"/>
      <c r="G60" s="24"/>
      <c r="H60" s="27">
        <v>0.95</v>
      </c>
      <c r="I60" s="27">
        <v>0</v>
      </c>
      <c r="J60" s="27">
        <v>1.59</v>
      </c>
      <c r="K60" s="27">
        <v>1.32</v>
      </c>
      <c r="L60" s="27">
        <v>0.95</v>
      </c>
      <c r="M60" s="42">
        <v>0</v>
      </c>
      <c r="N60" s="42">
        <v>1.59</v>
      </c>
      <c r="O60" s="42">
        <v>1.32</v>
      </c>
      <c r="P60" s="30">
        <v>0.5</v>
      </c>
      <c r="Q60" s="24">
        <v>0.43</v>
      </c>
      <c r="R60" s="30">
        <v>2</v>
      </c>
      <c r="S60" s="24">
        <v>10.62</v>
      </c>
      <c r="T60" s="30">
        <v>1</v>
      </c>
      <c r="U60" s="24">
        <v>0.27</v>
      </c>
      <c r="V60" s="30">
        <v>5</v>
      </c>
      <c r="W60" s="24">
        <v>12.9</v>
      </c>
      <c r="X60" s="24">
        <v>90</v>
      </c>
      <c r="Y60" s="24">
        <v>90</v>
      </c>
      <c r="Z60" s="31">
        <v>0.6</v>
      </c>
      <c r="AA60" s="31">
        <v>0.49411764705882355</v>
      </c>
      <c r="AB60" s="31">
        <v>0.24463715415019763</v>
      </c>
      <c r="AC60" s="30">
        <v>0.75</v>
      </c>
      <c r="AD60" s="30">
        <v>0</v>
      </c>
      <c r="AE60" s="39"/>
      <c r="AF60" s="30"/>
      <c r="AG60" s="30"/>
      <c r="AH60" s="30">
        <v>0.19</v>
      </c>
      <c r="AI60" s="30">
        <v>0.2</v>
      </c>
      <c r="AJ60" s="32">
        <v>0.82</v>
      </c>
      <c r="AK60" s="32">
        <v>0.86</v>
      </c>
      <c r="AL60" s="20">
        <v>51</v>
      </c>
      <c r="AM60" s="20">
        <v>40</v>
      </c>
      <c r="AN60" s="34">
        <v>0.64</v>
      </c>
      <c r="AO60" s="34">
        <f t="shared" si="10"/>
        <v>0.78431372549019607</v>
      </c>
      <c r="AP60" s="34">
        <f t="shared" si="11"/>
        <v>1.0942023435205501</v>
      </c>
      <c r="AQ60" s="20">
        <v>86</v>
      </c>
      <c r="AR60" s="20">
        <v>84</v>
      </c>
      <c r="AS60" s="20">
        <v>85</v>
      </c>
      <c r="AT60" s="20">
        <v>89</v>
      </c>
      <c r="AU60" s="35">
        <v>24.726896620567256</v>
      </c>
      <c r="AV60" s="36">
        <v>30.9</v>
      </c>
      <c r="AW60" s="36">
        <v>3.523018024141606</v>
      </c>
      <c r="AX60" s="36">
        <v>2.9</v>
      </c>
      <c r="AY60" s="37">
        <f>[5]Inventory!$N$16</f>
        <v>12094.98</v>
      </c>
      <c r="AZ60" s="38">
        <f>SUM('[5]Input - Forecast'!$AS$120:$AS$121)</f>
        <v>0</v>
      </c>
      <c r="BA60" s="38">
        <f>SUM('[5]Input - Actuals'!$AS$120:$AS$121)</f>
        <v>0</v>
      </c>
    </row>
    <row r="61" spans="1:53" s="20" customFormat="1" x14ac:dyDescent="0.35">
      <c r="A61" s="20" t="s">
        <v>11</v>
      </c>
      <c r="B61" s="25">
        <v>45931</v>
      </c>
      <c r="C61" s="26"/>
      <c r="D61" s="26"/>
      <c r="E61" s="26"/>
      <c r="F61" s="26"/>
      <c r="G61" s="26"/>
      <c r="H61" s="27">
        <v>0.68</v>
      </c>
      <c r="I61" s="27">
        <v>0.53</v>
      </c>
      <c r="J61" s="27">
        <v>0.75</v>
      </c>
      <c r="K61" s="27">
        <v>0.65</v>
      </c>
      <c r="L61" s="27">
        <v>0.5</v>
      </c>
      <c r="M61" s="42">
        <v>0.26</v>
      </c>
      <c r="N61" s="42">
        <v>0.41</v>
      </c>
      <c r="O61" s="42">
        <v>0.39</v>
      </c>
      <c r="P61" s="30">
        <v>0.5</v>
      </c>
      <c r="Q61" s="24">
        <v>1.48</v>
      </c>
      <c r="R61" s="30">
        <v>2</v>
      </c>
      <c r="S61" s="24">
        <v>2.62</v>
      </c>
      <c r="T61" s="30">
        <v>1</v>
      </c>
      <c r="U61" s="24">
        <v>0.98</v>
      </c>
      <c r="V61" s="30">
        <v>5</v>
      </c>
      <c r="W61" s="24">
        <v>148</v>
      </c>
      <c r="X61" s="24">
        <v>90</v>
      </c>
      <c r="Y61" s="24">
        <v>93</v>
      </c>
      <c r="Z61" s="31">
        <v>0.67</v>
      </c>
      <c r="AA61" s="31">
        <v>0.70886850152905201</v>
      </c>
      <c r="AB61" s="31">
        <v>0.65310731810193323</v>
      </c>
      <c r="AC61" s="30">
        <v>2.16</v>
      </c>
      <c r="AD61" s="30">
        <v>0.97</v>
      </c>
      <c r="AE61" s="39"/>
      <c r="AF61" s="30"/>
      <c r="AG61" s="30"/>
      <c r="AH61" s="30">
        <v>0.21</v>
      </c>
      <c r="AI61" s="30">
        <v>0.2</v>
      </c>
      <c r="AJ61" s="32">
        <f>AVERAGE(AJ56:AJ60)</f>
        <v>0.84800000000000009</v>
      </c>
      <c r="AK61" s="32">
        <f>AVERAGE(AK56:AK60)</f>
        <v>0.78799999999999992</v>
      </c>
      <c r="AL61" s="33">
        <f>SUM(AL56:AL60)</f>
        <v>1493</v>
      </c>
      <c r="AM61" s="33">
        <f>SUM(AM56:AM60)</f>
        <v>1240</v>
      </c>
      <c r="AN61" s="34">
        <v>0.64</v>
      </c>
      <c r="AO61" s="34">
        <f t="shared" si="10"/>
        <v>0.83054253181513726</v>
      </c>
      <c r="AP61" s="34">
        <f t="shared" si="11"/>
        <v>0.86608363240740827</v>
      </c>
      <c r="AQ61" s="33">
        <f>SUM(AQ56:AQ60)</f>
        <v>1613</v>
      </c>
      <c r="AR61" s="20">
        <f>SUM(AR56:AR60)</f>
        <v>1585</v>
      </c>
      <c r="AS61" s="33">
        <f>SUM(AS56:AS60)</f>
        <v>1633</v>
      </c>
      <c r="AT61" s="20">
        <f>SUM(AT56:AT60)</f>
        <v>1601</v>
      </c>
      <c r="AU61" s="35">
        <v>44.4</v>
      </c>
      <c r="AV61" s="36">
        <v>46.4</v>
      </c>
      <c r="AW61" s="36">
        <v>2.4</v>
      </c>
      <c r="AX61" s="36">
        <v>2.4</v>
      </c>
      <c r="AY61" s="37">
        <f>SUM(AY56:AY60)</f>
        <v>242393.35592935866</v>
      </c>
      <c r="AZ61" s="38">
        <f>SUM(AZ56:AZ60)</f>
        <v>113.96338279575873</v>
      </c>
      <c r="BA61" s="38">
        <f>SUM(BA56:BA60)</f>
        <v>-86.291839810599981</v>
      </c>
    </row>
    <row r="62" spans="1:53" s="20" customFormat="1" x14ac:dyDescent="0.35">
      <c r="A62" s="20" t="s">
        <v>5</v>
      </c>
      <c r="B62" s="25">
        <v>45962</v>
      </c>
      <c r="C62" s="24">
        <v>0</v>
      </c>
      <c r="D62" s="24"/>
      <c r="E62" s="24"/>
      <c r="F62" s="24"/>
      <c r="G62" s="24"/>
      <c r="H62" s="27">
        <v>0.5</v>
      </c>
      <c r="I62" s="27">
        <v>0</v>
      </c>
      <c r="J62" s="27">
        <v>0.48</v>
      </c>
      <c r="K62" s="27">
        <v>0.52</v>
      </c>
      <c r="L62" s="28">
        <v>0.48</v>
      </c>
      <c r="M62" s="27">
        <v>0</v>
      </c>
      <c r="N62" s="42">
        <v>0.24</v>
      </c>
      <c r="O62" s="42">
        <v>0.37</v>
      </c>
      <c r="P62" s="30">
        <v>0.5</v>
      </c>
      <c r="Q62" s="24">
        <v>1.25</v>
      </c>
      <c r="R62" s="30">
        <v>2</v>
      </c>
      <c r="S62" s="24">
        <v>3.28</v>
      </c>
      <c r="T62" s="30">
        <v>1</v>
      </c>
      <c r="U62" s="24">
        <v>0.7</v>
      </c>
      <c r="V62" s="30">
        <v>5</v>
      </c>
      <c r="W62" s="24">
        <v>22.2</v>
      </c>
      <c r="X62" s="24">
        <v>90</v>
      </c>
      <c r="Y62" s="24">
        <v>99</v>
      </c>
      <c r="Z62" s="31">
        <v>0.7</v>
      </c>
      <c r="AA62" s="31">
        <v>0.72788461538461535</v>
      </c>
      <c r="AB62" s="31">
        <v>0.70519999999999994</v>
      </c>
      <c r="AC62" s="30">
        <v>1.81</v>
      </c>
      <c r="AD62" s="30">
        <v>0.82</v>
      </c>
      <c r="AE62" s="30">
        <v>5</v>
      </c>
      <c r="AF62" s="30">
        <v>3.76</v>
      </c>
      <c r="AG62" s="30">
        <v>3.61</v>
      </c>
      <c r="AH62" s="30">
        <v>0.21</v>
      </c>
      <c r="AI62" s="30">
        <v>0.2</v>
      </c>
      <c r="AJ62" s="43">
        <v>0.88</v>
      </c>
      <c r="AK62" s="32">
        <v>0.78</v>
      </c>
      <c r="AL62" s="20">
        <v>1134</v>
      </c>
      <c r="AM62" s="20">
        <v>922</v>
      </c>
      <c r="AN62" s="34">
        <v>0.55000000000000004</v>
      </c>
      <c r="AO62" s="34">
        <f t="shared" si="10"/>
        <v>0.81305114638447973</v>
      </c>
      <c r="AP62" s="34">
        <f t="shared" ref="AP62:AP67" si="12">SUM(AM62,AM56,AM50,AM44,AM38,AM32,AM26,AM20,AM14,AM8,AM2)/SUM(AL62,AL56,AL50,AL44,AL38,AL32,AL26,AL20,AL14,AL8,AL2)</f>
        <v>0.86353325469558118</v>
      </c>
      <c r="AQ62" s="20">
        <v>1040</v>
      </c>
      <c r="AR62" s="20">
        <v>1040</v>
      </c>
      <c r="AS62" s="20">
        <v>1077</v>
      </c>
      <c r="AT62" s="20">
        <v>1032</v>
      </c>
      <c r="AU62" s="35">
        <f>[1]Inventory!$O$60</f>
        <v>29.218850511841293</v>
      </c>
      <c r="AV62" s="36">
        <f>[1]Inventory!$O$24</f>
        <v>32.5</v>
      </c>
      <c r="AW62" s="36">
        <f>[1]Inventory!$O$58</f>
        <v>3.9811794920338763</v>
      </c>
      <c r="AX62" s="36">
        <f>[1]Inventory!$O$22</f>
        <v>4.1521200974537154</v>
      </c>
      <c r="AY62" s="37">
        <f>[1]Inventory!$O$16</f>
        <v>79053.753462601002</v>
      </c>
      <c r="AZ62" s="38">
        <f>SUM('[1]Input - Forecast'!$AT$120:$AT$121)</f>
        <v>-158.67879171964833</v>
      </c>
      <c r="BA62" s="38">
        <f>SUM('[1]Input - Actuals'!$AT$120:$AT$121)</f>
        <v>-151.24761475200003</v>
      </c>
    </row>
    <row r="63" spans="1:53" s="20" customFormat="1" x14ac:dyDescent="0.35">
      <c r="A63" s="20" t="s">
        <v>7</v>
      </c>
      <c r="B63" s="25">
        <v>45962</v>
      </c>
      <c r="C63" s="24">
        <v>0</v>
      </c>
      <c r="D63" s="24"/>
      <c r="E63" s="24"/>
      <c r="F63" s="24"/>
      <c r="G63" s="24"/>
      <c r="H63" s="27">
        <v>0.7</v>
      </c>
      <c r="I63" s="27">
        <v>0</v>
      </c>
      <c r="J63" s="27">
        <v>0.84</v>
      </c>
      <c r="K63" s="27">
        <v>0.79</v>
      </c>
      <c r="L63" s="27">
        <v>0.6</v>
      </c>
      <c r="M63" s="42">
        <v>0</v>
      </c>
      <c r="N63" s="42">
        <v>0.31</v>
      </c>
      <c r="O63" s="42">
        <v>0.3</v>
      </c>
      <c r="P63" s="30">
        <v>0.5</v>
      </c>
      <c r="Q63" s="24">
        <v>1.41</v>
      </c>
      <c r="R63" s="30">
        <v>2</v>
      </c>
      <c r="S63" s="24">
        <v>5.73</v>
      </c>
      <c r="T63" s="30">
        <v>1</v>
      </c>
      <c r="U63" s="24">
        <v>1.26</v>
      </c>
      <c r="V63" s="30">
        <v>5</v>
      </c>
      <c r="W63" s="24">
        <v>75</v>
      </c>
      <c r="X63" s="24">
        <v>90</v>
      </c>
      <c r="Y63" s="24">
        <v>94</v>
      </c>
      <c r="Z63" s="31">
        <v>0.6</v>
      </c>
      <c r="AA63" s="31">
        <v>0.54166666666666663</v>
      </c>
      <c r="AB63" s="31">
        <v>0.54049999999999998</v>
      </c>
      <c r="AC63" s="30">
        <v>2.57</v>
      </c>
      <c r="AD63" s="30">
        <v>1.06</v>
      </c>
      <c r="AE63" s="30">
        <v>3</v>
      </c>
      <c r="AF63" s="30">
        <v>0.84</v>
      </c>
      <c r="AG63" s="30">
        <v>0.97</v>
      </c>
      <c r="AH63" s="30">
        <v>0.17</v>
      </c>
      <c r="AI63" s="30">
        <v>0.2</v>
      </c>
      <c r="AJ63" s="32">
        <v>0.94</v>
      </c>
      <c r="AK63" s="32">
        <v>0.78</v>
      </c>
      <c r="AL63" s="20">
        <v>289</v>
      </c>
      <c r="AM63" s="20">
        <v>260</v>
      </c>
      <c r="AN63" s="34">
        <v>0.65</v>
      </c>
      <c r="AO63" s="34">
        <f t="shared" si="10"/>
        <v>0.89965397923875434</v>
      </c>
      <c r="AP63" s="34">
        <f t="shared" si="12"/>
        <v>0.87464788732394361</v>
      </c>
      <c r="AQ63" s="20">
        <v>309</v>
      </c>
      <c r="AR63" s="20">
        <v>288</v>
      </c>
      <c r="AS63" s="20">
        <v>288</v>
      </c>
      <c r="AT63" s="20">
        <v>288</v>
      </c>
      <c r="AU63" s="35">
        <f>[2]Inventory!$O$60</f>
        <v>38.57664855431981</v>
      </c>
      <c r="AV63" s="36">
        <f>[2]Inventory!$O$24</f>
        <v>39.901610920084394</v>
      </c>
      <c r="AW63" s="36">
        <f>[2]Inventory!$O$58</f>
        <v>2.1473772839440892</v>
      </c>
      <c r="AX63" s="36">
        <f>[2]Inventory!$O$22</f>
        <v>2.0415331244506607</v>
      </c>
      <c r="AY63" s="37">
        <f>[2]Inventory!$O$16</f>
        <v>80877.725672551809</v>
      </c>
      <c r="AZ63" s="38">
        <f>SUM('[2]Input - Forecast'!$AT$120:$AT$121)</f>
        <v>65.332261385364362</v>
      </c>
      <c r="BA63" s="38">
        <f>SUM('[2]Input - Actuals'!$AT$120:$AT$121)</f>
        <v>-37.654930158400099</v>
      </c>
    </row>
    <row r="64" spans="1:53" s="20" customFormat="1" x14ac:dyDescent="0.35">
      <c r="A64" s="20" t="s">
        <v>8</v>
      </c>
      <c r="B64" s="25">
        <v>45962</v>
      </c>
      <c r="C64" s="24">
        <v>0</v>
      </c>
      <c r="D64" s="24"/>
      <c r="E64" s="24"/>
      <c r="F64" s="24"/>
      <c r="G64" s="24"/>
      <c r="H64" s="27">
        <v>0.9</v>
      </c>
      <c r="I64" s="27">
        <v>0</v>
      </c>
      <c r="J64" s="27">
        <v>0.57999999999999996</v>
      </c>
      <c r="K64" s="27">
        <v>0.55000000000000004</v>
      </c>
      <c r="L64" s="27">
        <v>0.5</v>
      </c>
      <c r="M64" s="27">
        <v>0</v>
      </c>
      <c r="N64" s="27">
        <v>0</v>
      </c>
      <c r="O64" s="27">
        <v>0</v>
      </c>
      <c r="P64" s="30">
        <v>0.5</v>
      </c>
      <c r="Q64" s="24">
        <v>2.7</v>
      </c>
      <c r="R64" s="30">
        <v>2</v>
      </c>
      <c r="S64" s="24">
        <v>4.79</v>
      </c>
      <c r="T64" s="30">
        <v>1</v>
      </c>
      <c r="U64" s="24">
        <v>1.9</v>
      </c>
      <c r="V64" s="30">
        <v>5</v>
      </c>
      <c r="W64" s="24">
        <v>21.5</v>
      </c>
      <c r="X64" s="24">
        <v>90</v>
      </c>
      <c r="Y64" s="24">
        <v>91</v>
      </c>
      <c r="Z64" s="31">
        <v>0.6</v>
      </c>
      <c r="AA64" s="31">
        <v>0.9</v>
      </c>
      <c r="AB64" s="31">
        <v>0.67370000000000008</v>
      </c>
      <c r="AC64" s="30">
        <v>10.9</v>
      </c>
      <c r="AD64" s="30">
        <v>6.96</v>
      </c>
      <c r="AE64" s="39"/>
      <c r="AF64" s="30">
        <v>2.2999999999999998</v>
      </c>
      <c r="AG64" s="30">
        <v>10</v>
      </c>
      <c r="AH64" s="30">
        <v>0.64</v>
      </c>
      <c r="AI64" s="30">
        <v>0.2</v>
      </c>
      <c r="AJ64" s="43">
        <v>0.74</v>
      </c>
      <c r="AK64" s="32">
        <v>0.7</v>
      </c>
      <c r="AL64" s="20">
        <v>30</v>
      </c>
      <c r="AM64" s="20">
        <v>27</v>
      </c>
      <c r="AN64" s="34">
        <v>0.79</v>
      </c>
      <c r="AO64" s="34">
        <f t="shared" si="10"/>
        <v>0.9</v>
      </c>
      <c r="AP64" s="34">
        <f t="shared" si="12"/>
        <v>0.86826347305389218</v>
      </c>
      <c r="AQ64" s="20">
        <v>20</v>
      </c>
      <c r="AR64" s="20">
        <v>19</v>
      </c>
      <c r="AS64" s="20">
        <v>20</v>
      </c>
      <c r="AT64" s="20">
        <v>20</v>
      </c>
      <c r="AU64" s="35">
        <f>[3]Inventory!$O$60</f>
        <v>127.46699564445817</v>
      </c>
      <c r="AV64" s="36">
        <f>[3]Inventory!$O$24</f>
        <v>111</v>
      </c>
      <c r="AW64" s="36">
        <f>[3]Inventory!$O$58</f>
        <v>0.82935566698340402</v>
      </c>
      <c r="AX64" s="36">
        <f>[3]Inventory!$O$22</f>
        <v>0.97808416121042951</v>
      </c>
      <c r="AY64" s="37">
        <f>[3]Inventory!$O$16</f>
        <v>50481.538696992</v>
      </c>
      <c r="AZ64" s="38">
        <f>SUM('[3]Input - Forecast'!$AT$120:$AT$121)</f>
        <v>12.283026192870974</v>
      </c>
      <c r="BA64" s="38">
        <f>SUM('[3]Input - Actuals'!$AT$120:$AT$121)</f>
        <v>61.29999345599964</v>
      </c>
    </row>
    <row r="65" spans="1:53" s="20" customFormat="1" x14ac:dyDescent="0.35">
      <c r="A65" s="20" t="s">
        <v>9</v>
      </c>
      <c r="B65" s="25">
        <v>45962</v>
      </c>
      <c r="C65" s="24">
        <v>0</v>
      </c>
      <c r="D65" s="24"/>
      <c r="E65" s="24"/>
      <c r="F65" s="24"/>
      <c r="G65" s="24"/>
      <c r="H65" s="27">
        <v>0.7</v>
      </c>
      <c r="I65" s="27">
        <v>0</v>
      </c>
      <c r="J65" s="27">
        <v>1.49</v>
      </c>
      <c r="K65" s="27">
        <v>1.37</v>
      </c>
      <c r="L65" s="27">
        <v>0.5</v>
      </c>
      <c r="M65" s="27">
        <v>0</v>
      </c>
      <c r="N65" s="42">
        <v>1.19</v>
      </c>
      <c r="O65" s="42">
        <v>1.0900000000000001</v>
      </c>
      <c r="P65" s="30">
        <v>0.5</v>
      </c>
      <c r="Q65" s="24">
        <v>2.56</v>
      </c>
      <c r="R65" s="30">
        <v>2</v>
      </c>
      <c r="S65" s="24">
        <v>3.48</v>
      </c>
      <c r="T65" s="30">
        <v>1</v>
      </c>
      <c r="U65" s="24">
        <v>1.24</v>
      </c>
      <c r="V65" s="30">
        <v>5</v>
      </c>
      <c r="W65" s="24">
        <v>24</v>
      </c>
      <c r="X65" s="24">
        <v>90</v>
      </c>
      <c r="Y65" s="24">
        <v>86</v>
      </c>
      <c r="Z65" s="31">
        <v>0.77</v>
      </c>
      <c r="AA65" s="31">
        <v>0.6</v>
      </c>
      <c r="AB65" s="31">
        <v>0.82050000000000001</v>
      </c>
      <c r="AC65" s="30">
        <v>3.14</v>
      </c>
      <c r="AD65" s="30">
        <v>1.54</v>
      </c>
      <c r="AE65" s="39"/>
      <c r="AF65" s="30"/>
      <c r="AG65" s="30"/>
      <c r="AH65" s="30">
        <v>0.39</v>
      </c>
      <c r="AI65" s="30">
        <v>0.2</v>
      </c>
      <c r="AJ65" s="43">
        <v>0.89</v>
      </c>
      <c r="AK65" s="32">
        <v>0.82</v>
      </c>
      <c r="AL65" s="20">
        <v>13</v>
      </c>
      <c r="AM65" s="20">
        <v>5</v>
      </c>
      <c r="AN65" s="34">
        <v>0.72</v>
      </c>
      <c r="AO65" s="34">
        <f t="shared" si="10"/>
        <v>0.38461538461538464</v>
      </c>
      <c r="AP65" s="34">
        <f t="shared" si="12"/>
        <v>0.67999969777791214</v>
      </c>
      <c r="AQ65" s="20">
        <v>26</v>
      </c>
      <c r="AR65" s="20">
        <v>29</v>
      </c>
      <c r="AS65" s="20">
        <v>15</v>
      </c>
      <c r="AT65" s="20">
        <v>23</v>
      </c>
      <c r="AU65" s="35">
        <f>[4]Inventory!$O$60</f>
        <v>21.682240741484858</v>
      </c>
      <c r="AV65" s="36">
        <f>[4]Inventory!$O$24</f>
        <v>26.5</v>
      </c>
      <c r="AW65" s="36">
        <f>[4]Inventory!$O$58</f>
        <v>2.4414101874977781</v>
      </c>
      <c r="AX65" s="36">
        <f>[4]Inventory!$O$22</f>
        <v>2.465198125506185</v>
      </c>
      <c r="AY65" s="37">
        <f>[4]Inventory!$O$16</f>
        <v>11390.975612759998</v>
      </c>
      <c r="AZ65" s="38">
        <f>SUM('[4]Input - Forecast'!$AT$120:$AT$121)</f>
        <v>7.0422935862651155</v>
      </c>
      <c r="BA65" s="38">
        <f>SUM('[4]Input - Actuals'!$AT$120:$AT$121)</f>
        <v>175.014390096</v>
      </c>
    </row>
    <row r="66" spans="1:53" s="20" customFormat="1" x14ac:dyDescent="0.35">
      <c r="A66" s="20" t="s">
        <v>10</v>
      </c>
      <c r="B66" s="25">
        <v>45962</v>
      </c>
      <c r="C66" s="24">
        <v>0</v>
      </c>
      <c r="D66" s="24"/>
      <c r="E66" s="24"/>
      <c r="F66" s="24"/>
      <c r="G66" s="24"/>
      <c r="H66" s="27">
        <v>0.95</v>
      </c>
      <c r="I66" s="27">
        <v>0</v>
      </c>
      <c r="J66" s="27">
        <v>1.43</v>
      </c>
      <c r="K66" s="27">
        <v>1.31</v>
      </c>
      <c r="L66" s="27">
        <v>0.95</v>
      </c>
      <c r="M66" s="27">
        <v>0</v>
      </c>
      <c r="N66" s="42">
        <v>1.43</v>
      </c>
      <c r="O66" s="42">
        <v>1.31</v>
      </c>
      <c r="P66" s="30">
        <v>0.5</v>
      </c>
      <c r="Q66" s="24">
        <v>0.41</v>
      </c>
      <c r="R66" s="30">
        <v>2</v>
      </c>
      <c r="S66" s="24">
        <v>12.19</v>
      </c>
      <c r="T66" s="30">
        <v>1</v>
      </c>
      <c r="U66" s="24">
        <v>0.28000000000000003</v>
      </c>
      <c r="V66" s="30">
        <v>5</v>
      </c>
      <c r="W66" s="24">
        <v>14</v>
      </c>
      <c r="X66" s="24">
        <v>90</v>
      </c>
      <c r="Y66" s="24">
        <v>92</v>
      </c>
      <c r="Z66" s="31">
        <v>0.6</v>
      </c>
      <c r="AA66" s="31">
        <v>0.625</v>
      </c>
      <c r="AB66" s="31">
        <v>0.2742</v>
      </c>
      <c r="AC66" s="30">
        <v>0.78</v>
      </c>
      <c r="AD66" s="30">
        <v>0</v>
      </c>
      <c r="AE66" s="39"/>
      <c r="AF66" s="30"/>
      <c r="AG66" s="30"/>
      <c r="AH66" s="30">
        <v>0.18</v>
      </c>
      <c r="AI66" s="30">
        <v>0.2</v>
      </c>
      <c r="AJ66" s="43">
        <v>0</v>
      </c>
      <c r="AK66" s="32">
        <v>0.86</v>
      </c>
      <c r="AL66" s="20">
        <v>37</v>
      </c>
      <c r="AM66" s="20">
        <v>30</v>
      </c>
      <c r="AN66" s="34">
        <v>0.64</v>
      </c>
      <c r="AO66" s="34">
        <f t="shared" si="10"/>
        <v>0.81081081081081086</v>
      </c>
      <c r="AP66" s="34">
        <f t="shared" si="12"/>
        <v>1.034285300571594</v>
      </c>
      <c r="AQ66" s="20">
        <v>64</v>
      </c>
      <c r="AR66" s="20">
        <v>65</v>
      </c>
      <c r="AS66" s="20">
        <v>64</v>
      </c>
      <c r="AT66" s="20">
        <v>76</v>
      </c>
      <c r="AU66" s="35">
        <f>[5]Inventory!$O$60</f>
        <v>21.022816863324845</v>
      </c>
      <c r="AV66" s="36">
        <f>[5]Inventory!$O$24</f>
        <v>31.7</v>
      </c>
      <c r="AW66" s="36">
        <v>3.8522691836220138</v>
      </c>
      <c r="AX66" s="36">
        <f>[5]Inventory!$O$22</f>
        <v>3.3</v>
      </c>
      <c r="AY66" s="37">
        <f>[5]Inventory!$O$16</f>
        <v>9482.98</v>
      </c>
      <c r="AZ66" s="38">
        <f>SUM('[5]Input - Forecast'!$AT$120:$AT$121)</f>
        <v>0</v>
      </c>
      <c r="BA66" s="38">
        <f>SUM('[5]Input - Actuals'!$AT$120:$AT$121)</f>
        <v>0</v>
      </c>
    </row>
    <row r="67" spans="1:53" s="20" customFormat="1" x14ac:dyDescent="0.35">
      <c r="A67" s="20" t="s">
        <v>11</v>
      </c>
      <c r="B67" s="25">
        <v>45962</v>
      </c>
      <c r="C67" s="26"/>
      <c r="D67" s="26"/>
      <c r="E67" s="26"/>
      <c r="F67" s="26"/>
      <c r="G67" s="26"/>
      <c r="H67" s="27">
        <v>0.68</v>
      </c>
      <c r="I67" s="27">
        <v>0</v>
      </c>
      <c r="J67" s="27">
        <v>0.69</v>
      </c>
      <c r="K67" s="27">
        <v>0.66</v>
      </c>
      <c r="L67" s="27">
        <v>0.5</v>
      </c>
      <c r="M67" s="27">
        <v>0</v>
      </c>
      <c r="N67" s="42">
        <v>0.37</v>
      </c>
      <c r="O67" s="42">
        <v>0.37</v>
      </c>
      <c r="P67" s="30">
        <v>0.5</v>
      </c>
      <c r="Q67" s="24">
        <v>1.43</v>
      </c>
      <c r="R67" s="30">
        <v>2</v>
      </c>
      <c r="S67" s="24">
        <v>2.64</v>
      </c>
      <c r="T67" s="30">
        <v>1</v>
      </c>
      <c r="U67" s="24">
        <v>0.98</v>
      </c>
      <c r="V67" s="30">
        <v>5</v>
      </c>
      <c r="W67" s="24">
        <v>24</v>
      </c>
      <c r="X67" s="24">
        <v>90</v>
      </c>
      <c r="Y67" s="24">
        <v>93</v>
      </c>
      <c r="Z67" s="31">
        <v>0.67</v>
      </c>
      <c r="AA67" s="31">
        <v>0.68675543097407143</v>
      </c>
      <c r="AB67" s="31">
        <v>0.65620000000000001</v>
      </c>
      <c r="AC67" s="30">
        <v>2.14</v>
      </c>
      <c r="AD67" s="30">
        <v>0.93</v>
      </c>
      <c r="AE67" s="39"/>
      <c r="AF67" s="30"/>
      <c r="AG67" s="30"/>
      <c r="AH67" s="30">
        <v>0.21</v>
      </c>
      <c r="AI67" s="30">
        <v>0.2</v>
      </c>
      <c r="AJ67" s="32">
        <f>IFERROR(AVERAGE(AJ62:AJ66),0)</f>
        <v>0.69</v>
      </c>
      <c r="AK67" s="32">
        <f>AVERAGE(AK62:AK66)</f>
        <v>0.78799999999999992</v>
      </c>
      <c r="AL67" s="20">
        <f>SUM(AL62:AL66)</f>
        <v>1503</v>
      </c>
      <c r="AM67" s="20">
        <f>SUM(AM62:AM66)</f>
        <v>1244</v>
      </c>
      <c r="AN67" s="34">
        <v>0.64</v>
      </c>
      <c r="AO67" s="34">
        <f t="shared" si="10"/>
        <v>0.82767797737857618</v>
      </c>
      <c r="AP67" s="34">
        <f t="shared" si="12"/>
        <v>0.86214425491169389</v>
      </c>
      <c r="AQ67" s="33">
        <f>SUM(AQ62:AQ66)</f>
        <v>1459</v>
      </c>
      <c r="AR67" s="20">
        <f>SUM(AR62:AR66)</f>
        <v>1441</v>
      </c>
      <c r="AS67" s="33">
        <f>SUM(AS62:AS66)</f>
        <v>1464</v>
      </c>
      <c r="AT67" s="20">
        <f>SUM(AT62:AT66)</f>
        <v>1439</v>
      </c>
      <c r="AU67" s="35">
        <v>40.1</v>
      </c>
      <c r="AV67" s="36">
        <v>42.2</v>
      </c>
      <c r="AW67" s="36">
        <v>2.5</v>
      </c>
      <c r="AX67" s="36">
        <v>2.2999999999999998</v>
      </c>
      <c r="AY67" s="37">
        <f>SUM(AY62:AY66)</f>
        <v>231286.97344490484</v>
      </c>
      <c r="AZ67" s="38">
        <f>SUM(AZ62:AZ66)</f>
        <v>-74.021210555147874</v>
      </c>
      <c r="BA67" s="38">
        <f>SUM(BA62:BA66)</f>
        <v>47.411838641599502</v>
      </c>
    </row>
    <row r="68" spans="1:53" s="20" customFormat="1" x14ac:dyDescent="0.35">
      <c r="A68" s="20" t="s">
        <v>5</v>
      </c>
      <c r="B68" s="25">
        <v>45992</v>
      </c>
      <c r="C68" s="24">
        <v>0</v>
      </c>
      <c r="D68" s="24"/>
      <c r="E68" s="24"/>
      <c r="F68" s="24"/>
      <c r="G68" s="24"/>
      <c r="H68" s="27">
        <v>0.5</v>
      </c>
      <c r="I68" s="27">
        <v>0</v>
      </c>
      <c r="J68" s="27">
        <v>0.44</v>
      </c>
      <c r="K68" s="27">
        <v>0.44</v>
      </c>
      <c r="L68" s="28">
        <v>0.48</v>
      </c>
      <c r="M68" s="42">
        <v>0</v>
      </c>
      <c r="N68" s="42">
        <v>0.22</v>
      </c>
      <c r="O68" s="42">
        <v>0.22</v>
      </c>
      <c r="P68" s="30">
        <v>0.5</v>
      </c>
      <c r="Q68" s="24">
        <v>1.24</v>
      </c>
      <c r="R68" s="30">
        <v>2</v>
      </c>
      <c r="S68" s="24">
        <v>3.12</v>
      </c>
      <c r="T68" s="30">
        <v>1</v>
      </c>
      <c r="U68" s="24">
        <v>0.67</v>
      </c>
      <c r="V68" s="30">
        <v>5</v>
      </c>
      <c r="W68" s="24">
        <v>21.2</v>
      </c>
      <c r="X68" s="24">
        <v>90</v>
      </c>
      <c r="Y68" s="24">
        <v>98</v>
      </c>
      <c r="Z68" s="31">
        <v>0.7</v>
      </c>
      <c r="AA68" s="31">
        <v>0.67272727272727273</v>
      </c>
      <c r="AB68" s="31">
        <v>0.70370273340736311</v>
      </c>
      <c r="AC68" s="24">
        <v>1.86</v>
      </c>
      <c r="AD68" s="24">
        <v>0.83</v>
      </c>
      <c r="AE68" s="24"/>
      <c r="AF68" s="30"/>
      <c r="AG68" s="44">
        <v>4.46</v>
      </c>
      <c r="AH68" s="24">
        <v>0.23</v>
      </c>
      <c r="AI68" s="30">
        <v>0.2</v>
      </c>
      <c r="AJ68" s="32"/>
      <c r="AK68" s="32">
        <v>0.78</v>
      </c>
      <c r="AL68" s="20">
        <v>633</v>
      </c>
      <c r="AM68" s="20">
        <v>549</v>
      </c>
      <c r="AN68" s="34">
        <v>0.55000000000000004</v>
      </c>
      <c r="AO68" s="34">
        <f t="shared" si="10"/>
        <v>0.86729857819905209</v>
      </c>
      <c r="AP68" s="34">
        <f>SUM(AM68,AM62,AM56,AM50,AM44,AM38,AM32,AM26,AM20,AM14,AM8,AM2)/SUM(AL68,AL62,AL56,AL50,AL44,AL38,AL32,AL26,AL20,AL14,AL8,AL2)</f>
        <v>0.86373777243864769</v>
      </c>
      <c r="AQ68" s="20">
        <v>550</v>
      </c>
      <c r="AR68" s="20">
        <v>550</v>
      </c>
      <c r="AS68" s="20">
        <v>629</v>
      </c>
      <c r="AT68" s="20">
        <v>630</v>
      </c>
      <c r="AU68" s="35">
        <f>[1]Inventory!$P$60</f>
        <v>29.97983688879458</v>
      </c>
      <c r="AV68" s="36">
        <f>[1]Inventory!$P$24</f>
        <v>35.4</v>
      </c>
      <c r="AW68" s="36">
        <f>[1]Inventory!$P$58</f>
        <v>3.8893609822351198</v>
      </c>
      <c r="AX68" s="36">
        <f>[1]Inventory!$P$22</f>
        <v>4.1672698749169106</v>
      </c>
      <c r="AY68" s="37">
        <f>[1]Inventory!$P$16</f>
        <v>70895.719742526984</v>
      </c>
      <c r="AZ68" s="38">
        <f>SUM('[1]Input - Forecast'!$AU$120:$AU$121)</f>
        <v>155.18424711447523</v>
      </c>
      <c r="BA68" s="38">
        <f>SUM('[1]Input - Actuals'!$AU$120:$AU$121)</f>
        <v>176.479980544</v>
      </c>
    </row>
    <row r="69" spans="1:53" s="20" customFormat="1" x14ac:dyDescent="0.35">
      <c r="A69" s="20" t="s">
        <v>7</v>
      </c>
      <c r="B69" s="25">
        <v>45992</v>
      </c>
      <c r="C69" s="24">
        <v>0</v>
      </c>
      <c r="D69" s="24"/>
      <c r="E69" s="24"/>
      <c r="F69" s="24"/>
      <c r="G69" s="24"/>
      <c r="H69" s="27">
        <v>0.7</v>
      </c>
      <c r="I69" s="27">
        <v>0</v>
      </c>
      <c r="J69" s="27">
        <v>0.78</v>
      </c>
      <c r="K69" s="27">
        <v>0.78</v>
      </c>
      <c r="L69" s="27">
        <v>0.6</v>
      </c>
      <c r="M69" s="42">
        <v>0</v>
      </c>
      <c r="N69" s="42">
        <v>0.28999999999999998</v>
      </c>
      <c r="O69" s="42">
        <v>0.28999999999999998</v>
      </c>
      <c r="P69" s="30">
        <v>0.5</v>
      </c>
      <c r="Q69" s="24">
        <v>1.34</v>
      </c>
      <c r="R69" s="30">
        <v>2</v>
      </c>
      <c r="S69" s="24">
        <v>5.27</v>
      </c>
      <c r="T69" s="30">
        <v>1</v>
      </c>
      <c r="U69" s="24">
        <v>1.23</v>
      </c>
      <c r="V69" s="30">
        <v>5</v>
      </c>
      <c r="W69" s="24">
        <v>70</v>
      </c>
      <c r="X69" s="24">
        <v>90</v>
      </c>
      <c r="Y69" s="24">
        <v>96</v>
      </c>
      <c r="Z69" s="31">
        <v>0.6</v>
      </c>
      <c r="AA69" s="31">
        <v>0.69780219780219777</v>
      </c>
      <c r="AB69" s="31">
        <v>0.5499369579500657</v>
      </c>
      <c r="AC69" s="24">
        <v>2.61</v>
      </c>
      <c r="AD69" s="24">
        <v>1.08</v>
      </c>
      <c r="AE69" s="30">
        <v>3</v>
      </c>
      <c r="AF69" s="30"/>
      <c r="AG69" s="44">
        <v>1.03</v>
      </c>
      <c r="AH69" s="24">
        <v>0.16</v>
      </c>
      <c r="AI69" s="30">
        <v>0.2</v>
      </c>
      <c r="AJ69" s="32"/>
      <c r="AK69" s="32">
        <v>0.78</v>
      </c>
      <c r="AL69" s="20">
        <v>204</v>
      </c>
      <c r="AM69" s="20">
        <v>175</v>
      </c>
      <c r="AN69" s="34">
        <v>0.65</v>
      </c>
      <c r="AO69" s="34">
        <f t="shared" si="10"/>
        <v>0.85784313725490191</v>
      </c>
      <c r="AP69" s="34">
        <f t="shared" ref="AP69:AP73" si="13">SUM(AM69,AM63,AM57,AM51,AM45,AM39,AM33,AM27,AM21,AM15,AM9,AM3)/SUM(AL69,AL63,AL57,AL51,AL45,AL39,AL33,AL27,AL21,AL15,AL9,AL3)</f>
        <v>0.8735216819973719</v>
      </c>
      <c r="AQ69" s="20">
        <v>125</v>
      </c>
      <c r="AR69" s="20">
        <v>125</v>
      </c>
      <c r="AS69" s="20">
        <v>182</v>
      </c>
      <c r="AT69" s="20">
        <v>182</v>
      </c>
      <c r="AU69" s="35">
        <f>[2]Inventory!$P$60</f>
        <v>34.383746386823908</v>
      </c>
      <c r="AV69" s="36">
        <f>[2]Inventory!$P$24</f>
        <v>37.813646333809864</v>
      </c>
      <c r="AW69" s="36">
        <f>[2]Inventory!$P$58</f>
        <v>2.2911051708496548</v>
      </c>
      <c r="AX69" s="36">
        <f>[2]Inventory!$P$22</f>
        <v>2.1521096375091204</v>
      </c>
      <c r="AY69" s="37">
        <f>[2]Inventory!$P$16</f>
        <v>75426.197140294229</v>
      </c>
      <c r="AZ69" s="38">
        <f>SUM('[2]Input - Forecast'!$AU$120:$AU$121)</f>
        <v>49.216432999998098</v>
      </c>
      <c r="BA69" s="38">
        <f>SUM('[2]Input - Actuals'!$AU$120:$AU$121)</f>
        <v>-198.92664189849995</v>
      </c>
    </row>
    <row r="70" spans="1:53" s="20" customFormat="1" x14ac:dyDescent="0.35">
      <c r="A70" s="20" t="s">
        <v>8</v>
      </c>
      <c r="B70" s="25">
        <v>45992</v>
      </c>
      <c r="C70" s="24">
        <v>0</v>
      </c>
      <c r="D70" s="24"/>
      <c r="E70" s="24"/>
      <c r="F70" s="24"/>
      <c r="G70" s="24"/>
      <c r="H70" s="27">
        <v>0.9</v>
      </c>
      <c r="I70" s="27">
        <v>0</v>
      </c>
      <c r="J70" s="27">
        <v>0.53</v>
      </c>
      <c r="K70" s="27">
        <v>0.53</v>
      </c>
      <c r="L70" s="27">
        <v>0.5</v>
      </c>
      <c r="M70" s="42">
        <v>0</v>
      </c>
      <c r="N70" s="42">
        <v>0</v>
      </c>
      <c r="O70" s="42">
        <v>0</v>
      </c>
      <c r="P70" s="30">
        <v>0.5</v>
      </c>
      <c r="Q70" s="24">
        <v>2.1</v>
      </c>
      <c r="R70" s="30">
        <v>2</v>
      </c>
      <c r="S70" s="24">
        <v>4.43</v>
      </c>
      <c r="T70" s="30">
        <v>1</v>
      </c>
      <c r="U70" s="24">
        <v>1.52</v>
      </c>
      <c r="V70" s="30">
        <v>5</v>
      </c>
      <c r="W70" s="24">
        <v>20.7</v>
      </c>
      <c r="X70" s="24">
        <v>90</v>
      </c>
      <c r="Y70" s="24">
        <v>90</v>
      </c>
      <c r="Z70" s="31">
        <v>0.6</v>
      </c>
      <c r="AA70" s="31">
        <v>0.85185185185185186</v>
      </c>
      <c r="AB70" s="31">
        <v>0.69175488721804512</v>
      </c>
      <c r="AC70" s="24">
        <v>11.16</v>
      </c>
      <c r="AD70" s="24">
        <v>7.07</v>
      </c>
      <c r="AE70" s="39"/>
      <c r="AF70" s="39"/>
      <c r="AG70" s="45">
        <v>9.6</v>
      </c>
      <c r="AH70" s="24">
        <v>0.63</v>
      </c>
      <c r="AI70" s="30">
        <v>0.2</v>
      </c>
      <c r="AJ70" s="32"/>
      <c r="AK70" s="32">
        <v>0.7</v>
      </c>
      <c r="AL70" s="20">
        <v>10</v>
      </c>
      <c r="AM70" s="20">
        <v>9</v>
      </c>
      <c r="AN70" s="34">
        <v>0.79</v>
      </c>
      <c r="AO70" s="34">
        <f t="shared" si="10"/>
        <v>0.9</v>
      </c>
      <c r="AP70" s="34">
        <f t="shared" si="13"/>
        <v>0.87005649717514122</v>
      </c>
      <c r="AQ70" s="20">
        <v>17</v>
      </c>
      <c r="AR70" s="20">
        <v>17</v>
      </c>
      <c r="AS70" s="20">
        <v>27</v>
      </c>
      <c r="AT70" s="20">
        <v>27</v>
      </c>
      <c r="AU70" s="35">
        <f>[3]Inventory!$P$60</f>
        <v>133.08520185565243</v>
      </c>
      <c r="AV70" s="36">
        <f>[3]Inventory!$P$24</f>
        <v>96.7</v>
      </c>
      <c r="AW70" s="36">
        <f>[3]Inventory!$P$58</f>
        <v>0.94655294786964295</v>
      </c>
      <c r="AX70" s="36">
        <f>[3]Inventory!$P$22</f>
        <v>1.277008163996896</v>
      </c>
      <c r="AY70" s="37">
        <f>[3]Inventory!$P$16</f>
        <v>45817.388240254993</v>
      </c>
      <c r="AZ70" s="38">
        <f>SUM('[3]Input - Forecast'!$AU$120:$AU$121)</f>
        <v>10.860917467806669</v>
      </c>
      <c r="BA70" s="38">
        <f>SUM('[3]Input - Actuals'!$AU$120:$AU$121)</f>
        <v>-1164.6686730979995</v>
      </c>
    </row>
    <row r="71" spans="1:53" s="20" customFormat="1" x14ac:dyDescent="0.35">
      <c r="A71" s="20" t="s">
        <v>9</v>
      </c>
      <c r="B71" s="25">
        <v>45992</v>
      </c>
      <c r="C71" s="24">
        <v>0</v>
      </c>
      <c r="D71" s="24"/>
      <c r="E71" s="24"/>
      <c r="F71" s="24"/>
      <c r="G71" s="24"/>
      <c r="H71" s="27">
        <v>0.7</v>
      </c>
      <c r="I71" s="27">
        <v>0</v>
      </c>
      <c r="J71" s="27">
        <v>1.42</v>
      </c>
      <c r="K71" s="27">
        <v>1.42</v>
      </c>
      <c r="L71" s="27">
        <v>0.5</v>
      </c>
      <c r="M71" s="42">
        <v>0</v>
      </c>
      <c r="N71" s="42">
        <v>1.1399999999999999</v>
      </c>
      <c r="O71" s="42">
        <v>1.1399999999999999</v>
      </c>
      <c r="P71" s="30">
        <v>0.5</v>
      </c>
      <c r="Q71" s="24">
        <v>2.44</v>
      </c>
      <c r="R71" s="30">
        <v>2</v>
      </c>
      <c r="S71" s="24">
        <v>3.22</v>
      </c>
      <c r="T71" s="30">
        <v>1</v>
      </c>
      <c r="U71" s="24">
        <v>1.18</v>
      </c>
      <c r="V71" s="30">
        <v>5</v>
      </c>
      <c r="W71" s="24">
        <v>22</v>
      </c>
      <c r="X71" s="24">
        <v>90</v>
      </c>
      <c r="Y71" s="24">
        <v>89</v>
      </c>
      <c r="Z71" s="31">
        <v>0.77</v>
      </c>
      <c r="AA71" s="31">
        <v>0.4667</v>
      </c>
      <c r="AB71" s="31">
        <v>0.81389999999999996</v>
      </c>
      <c r="AC71" s="24">
        <v>1.55</v>
      </c>
      <c r="AD71" s="24">
        <v>1.55</v>
      </c>
      <c r="AE71" s="24"/>
      <c r="AF71" s="30"/>
      <c r="AG71" s="44">
        <v>3.67</v>
      </c>
      <c r="AH71" s="24">
        <v>0.51</v>
      </c>
      <c r="AI71" s="30">
        <v>0.2</v>
      </c>
      <c r="AJ71" s="32"/>
      <c r="AK71" s="32">
        <v>0.82</v>
      </c>
      <c r="AL71" s="20">
        <v>8</v>
      </c>
      <c r="AM71" s="20">
        <v>3</v>
      </c>
      <c r="AN71" s="34">
        <v>0.72</v>
      </c>
      <c r="AO71" s="34">
        <f t="shared" si="10"/>
        <v>0.375</v>
      </c>
      <c r="AP71" s="34">
        <f t="shared" si="13"/>
        <v>0.67467219446629068</v>
      </c>
      <c r="AQ71" s="20">
        <v>3</v>
      </c>
      <c r="AR71" s="20">
        <v>3</v>
      </c>
      <c r="AS71" s="20">
        <v>14</v>
      </c>
      <c r="AT71" s="20">
        <v>14</v>
      </c>
      <c r="AU71" s="35">
        <f>[4]Inventory!$P$60</f>
        <v>36.176322150528122</v>
      </c>
      <c r="AV71" s="36">
        <f>[4]Inventory!$P$24</f>
        <v>28.2</v>
      </c>
      <c r="AW71" s="36">
        <f>[4]Inventory!$P$58</f>
        <v>2.5212641448543511</v>
      </c>
      <c r="AX71" s="36">
        <f>[4]Inventory!$P$22</f>
        <v>2.7848104627486086</v>
      </c>
      <c r="AY71" s="37">
        <f>[4]Inventory!$P$16</f>
        <v>9769.146953275007</v>
      </c>
      <c r="AZ71" s="38">
        <f>SUM('[4]Input - Forecast'!$AU$120:$AU$121)</f>
        <v>6.0821782582336885</v>
      </c>
      <c r="BA71" s="38">
        <f>SUM('[4]Input - Actuals'!$AU$120:$AU$121)</f>
        <v>93.746287334000002</v>
      </c>
    </row>
    <row r="72" spans="1:53" s="20" customFormat="1" x14ac:dyDescent="0.35">
      <c r="A72" s="20" t="s">
        <v>10</v>
      </c>
      <c r="B72" s="25">
        <v>45992</v>
      </c>
      <c r="C72" s="24">
        <v>1</v>
      </c>
      <c r="D72" s="24"/>
      <c r="E72" s="24"/>
      <c r="F72" s="24"/>
      <c r="G72" s="24"/>
      <c r="H72" s="27">
        <v>0.95</v>
      </c>
      <c r="I72" s="27">
        <v>6.6</v>
      </c>
      <c r="J72" s="27">
        <v>1.78</v>
      </c>
      <c r="K72" s="27">
        <v>1.78</v>
      </c>
      <c r="L72" s="27">
        <v>0.95</v>
      </c>
      <c r="M72" s="42">
        <v>6.6</v>
      </c>
      <c r="N72" s="42">
        <v>1.78</v>
      </c>
      <c r="O72" s="42">
        <v>1.78</v>
      </c>
      <c r="P72" s="30">
        <v>0.5</v>
      </c>
      <c r="Q72" s="24">
        <v>0.42</v>
      </c>
      <c r="R72" s="30">
        <v>2</v>
      </c>
      <c r="S72" s="24">
        <v>11.43</v>
      </c>
      <c r="T72" s="30">
        <v>1</v>
      </c>
      <c r="U72" s="24">
        <v>0.27</v>
      </c>
      <c r="V72" s="30">
        <v>5</v>
      </c>
      <c r="W72" s="24">
        <v>13.1</v>
      </c>
      <c r="X72" s="24">
        <v>90</v>
      </c>
      <c r="Y72" s="24">
        <v>91</v>
      </c>
      <c r="Z72" s="31">
        <v>0.6</v>
      </c>
      <c r="AA72" s="31">
        <v>0.58974358974358976</v>
      </c>
      <c r="AB72" s="31">
        <v>0.28849141531322503</v>
      </c>
      <c r="AC72" s="30">
        <v>0.75</v>
      </c>
      <c r="AD72" s="30">
        <v>0</v>
      </c>
      <c r="AE72" s="24"/>
      <c r="AG72" s="44">
        <v>7</v>
      </c>
      <c r="AH72" s="24">
        <v>0.18</v>
      </c>
      <c r="AI72" s="30">
        <v>0.2</v>
      </c>
      <c r="AJ72" s="32"/>
      <c r="AK72" s="32">
        <v>0.86</v>
      </c>
      <c r="AL72" s="20">
        <v>21</v>
      </c>
      <c r="AM72" s="20">
        <v>13</v>
      </c>
      <c r="AN72" s="34">
        <v>0.64</v>
      </c>
      <c r="AO72" s="34">
        <f t="shared" si="10"/>
        <v>0.61904761904761907</v>
      </c>
      <c r="AP72" s="34">
        <f t="shared" si="13"/>
        <v>0.98979556486893083</v>
      </c>
      <c r="AQ72" s="20">
        <v>27</v>
      </c>
      <c r="AR72" s="20">
        <v>31</v>
      </c>
      <c r="AS72" s="20">
        <v>39</v>
      </c>
      <c r="AT72" s="20">
        <v>41</v>
      </c>
      <c r="AU72" s="35">
        <f>[5]Inventory!$P$60</f>
        <v>21.812531407177921</v>
      </c>
      <c r="AV72" s="36">
        <f>[5]Inventory!$P$24</f>
        <v>32.799999999999997</v>
      </c>
      <c r="AW72" s="36">
        <v>4.1649194320640888</v>
      </c>
      <c r="AX72" s="36">
        <f>[5]Inventory!$P$22</f>
        <v>3.5</v>
      </c>
      <c r="AY72" s="37">
        <f>[5]Inventory!$P$16</f>
        <v>10642.760000000002</v>
      </c>
      <c r="AZ72" s="38">
        <f>SUM('[5]Input - Forecast'!$AU$120:$AU$121)</f>
        <v>0</v>
      </c>
      <c r="BA72" s="38">
        <f>SUM('[5]Input - Actuals'!$AU$120:$AU$121)</f>
        <v>892</v>
      </c>
    </row>
    <row r="73" spans="1:53" s="20" customFormat="1" x14ac:dyDescent="0.35">
      <c r="A73" s="20" t="s">
        <v>11</v>
      </c>
      <c r="B73" s="25">
        <v>45992</v>
      </c>
      <c r="C73" s="26"/>
      <c r="D73" s="26"/>
      <c r="E73" s="26"/>
      <c r="F73" s="26"/>
      <c r="G73" s="26"/>
      <c r="H73" s="27">
        <v>0.68</v>
      </c>
      <c r="I73" s="27">
        <v>0.4</v>
      </c>
      <c r="J73" s="27">
        <v>0.67</v>
      </c>
      <c r="K73" s="27">
        <v>0.67</v>
      </c>
      <c r="L73" s="27">
        <v>0.5</v>
      </c>
      <c r="M73" s="42">
        <v>0</v>
      </c>
      <c r="N73" s="42">
        <v>0.37</v>
      </c>
      <c r="O73" s="42">
        <v>0.37</v>
      </c>
      <c r="P73" s="30">
        <v>0.5</v>
      </c>
      <c r="Q73" s="24">
        <v>1.36</v>
      </c>
      <c r="R73" s="30">
        <v>2</v>
      </c>
      <c r="S73" s="24">
        <v>2.5299999999999998</v>
      </c>
      <c r="T73" s="30">
        <v>1</v>
      </c>
      <c r="U73" s="24">
        <v>0.94</v>
      </c>
      <c r="V73" s="30">
        <v>5</v>
      </c>
      <c r="W73" s="24">
        <v>13</v>
      </c>
      <c r="X73" s="24">
        <v>90</v>
      </c>
      <c r="Y73" s="24">
        <v>94</v>
      </c>
      <c r="Z73" s="31">
        <v>0.67</v>
      </c>
      <c r="AA73" s="31">
        <v>0.67676576354679807</v>
      </c>
      <c r="AB73" s="31">
        <v>0.65719056122448982</v>
      </c>
      <c r="AC73" s="24">
        <v>2.19</v>
      </c>
      <c r="AD73" s="24">
        <v>0.94</v>
      </c>
      <c r="AE73" s="24"/>
      <c r="AG73" s="44">
        <v>4.0138744154976624</v>
      </c>
      <c r="AH73" s="24">
        <v>0.23</v>
      </c>
      <c r="AI73" s="30">
        <v>0.2</v>
      </c>
      <c r="AJ73" s="32">
        <f>IFERROR(AVERAGE(AJ68:AJ72),0)</f>
        <v>0</v>
      </c>
      <c r="AK73" s="32">
        <f>AVERAGE(AK68:AK72)</f>
        <v>0.78799999999999992</v>
      </c>
      <c r="AL73" s="20">
        <f>SUM(AL68:AL72)</f>
        <v>876</v>
      </c>
      <c r="AM73" s="20">
        <f>SUM(AM68:AM72)</f>
        <v>749</v>
      </c>
      <c r="AN73" s="34">
        <v>0.64</v>
      </c>
      <c r="AO73" s="34">
        <f t="shared" si="10"/>
        <v>0.85502283105022836</v>
      </c>
      <c r="AP73" s="34">
        <f t="shared" si="13"/>
        <v>0.86174253122091027</v>
      </c>
      <c r="AQ73" s="33">
        <f>SUM(AQ68:AQ72)</f>
        <v>722</v>
      </c>
      <c r="AR73" s="20">
        <f>SUM(AR68:AR72)</f>
        <v>726</v>
      </c>
      <c r="AS73" s="33">
        <f>SUM(AS68:AS72)</f>
        <v>891</v>
      </c>
      <c r="AT73" s="20">
        <f>SUM(AT68:AT72)</f>
        <v>894</v>
      </c>
      <c r="AU73" s="35">
        <v>40.4</v>
      </c>
      <c r="AV73" s="36">
        <v>41.6</v>
      </c>
      <c r="AW73" s="36">
        <v>2.6</v>
      </c>
      <c r="AX73" s="36">
        <v>2.7</v>
      </c>
      <c r="AY73" s="37">
        <f>SUM(AY68:AY72)</f>
        <v>212551.21207635122</v>
      </c>
      <c r="AZ73" s="37">
        <f>SUM(AZ68:AZ72)</f>
        <v>221.34377584051367</v>
      </c>
      <c r="BA73" s="37">
        <f>SUM(BA68:BA72)</f>
        <v>-201.36904711849957</v>
      </c>
    </row>
    <row r="74" spans="1:53" x14ac:dyDescent="0.35">
      <c r="A74" s="24" t="s">
        <v>5</v>
      </c>
      <c r="B74" s="46">
        <v>46023</v>
      </c>
      <c r="C74" s="4">
        <v>0</v>
      </c>
      <c r="H74" s="47">
        <v>0.5</v>
      </c>
      <c r="I74" s="28">
        <v>0</v>
      </c>
      <c r="J74" s="28">
        <v>0</v>
      </c>
      <c r="K74" s="47">
        <v>0.48</v>
      </c>
      <c r="L74" s="28">
        <v>0.5</v>
      </c>
      <c r="M74" s="28">
        <v>0</v>
      </c>
      <c r="N74" s="28">
        <v>0</v>
      </c>
      <c r="O74" s="28">
        <v>0.22</v>
      </c>
      <c r="P74" s="30">
        <v>0.5</v>
      </c>
      <c r="Q74" s="24">
        <v>0.43</v>
      </c>
      <c r="R74" s="30">
        <v>2</v>
      </c>
      <c r="S74" s="24">
        <v>2.02</v>
      </c>
      <c r="T74" s="30">
        <v>1</v>
      </c>
      <c r="U74" s="24">
        <v>0.44</v>
      </c>
      <c r="V74" s="30">
        <v>5</v>
      </c>
      <c r="W74" s="24">
        <v>11.15</v>
      </c>
      <c r="X74" s="24">
        <v>90</v>
      </c>
      <c r="Y74" s="24">
        <v>98</v>
      </c>
      <c r="Z74" s="49">
        <v>0.83</v>
      </c>
      <c r="AA74" s="50">
        <v>0.79</v>
      </c>
      <c r="AB74" s="50">
        <v>0.83</v>
      </c>
      <c r="AC74" s="53"/>
      <c r="AD74" s="24">
        <v>0.81</v>
      </c>
      <c r="AE74" s="30">
        <v>4</v>
      </c>
      <c r="AF74" s="30">
        <v>4.82</v>
      </c>
      <c r="AG74" s="30">
        <v>4.82</v>
      </c>
      <c r="AH74" s="53"/>
      <c r="AI74" s="53"/>
      <c r="AJ74" s="24">
        <v>0.89</v>
      </c>
      <c r="AK74" s="24">
        <v>0.91</v>
      </c>
      <c r="AL74" s="24">
        <v>444</v>
      </c>
      <c r="AM74" s="24">
        <v>437</v>
      </c>
      <c r="AN74" s="32">
        <v>0.85</v>
      </c>
      <c r="AO74" s="32">
        <v>0.98423423423423428</v>
      </c>
      <c r="AP74" s="51">
        <v>0.98423423423423428</v>
      </c>
    </row>
    <row r="75" spans="1:53" x14ac:dyDescent="0.35">
      <c r="A75" s="24" t="s">
        <v>7</v>
      </c>
      <c r="B75" s="46">
        <v>46023</v>
      </c>
      <c r="C75" s="4">
        <v>0</v>
      </c>
      <c r="H75" s="47">
        <v>0.7</v>
      </c>
      <c r="I75" s="28">
        <v>0</v>
      </c>
      <c r="J75" s="28">
        <v>0</v>
      </c>
      <c r="K75" s="47">
        <v>0.73</v>
      </c>
      <c r="L75" s="28">
        <v>0.5</v>
      </c>
      <c r="M75" s="28">
        <v>0</v>
      </c>
      <c r="N75" s="28">
        <v>0</v>
      </c>
      <c r="O75" s="28">
        <v>0.19</v>
      </c>
      <c r="P75" s="30">
        <v>0.5</v>
      </c>
      <c r="Q75" s="24">
        <v>0.47</v>
      </c>
      <c r="R75" s="30">
        <v>2</v>
      </c>
      <c r="S75" s="24">
        <v>0.23</v>
      </c>
      <c r="T75" s="30">
        <v>1</v>
      </c>
      <c r="U75" s="24">
        <v>0.89</v>
      </c>
      <c r="V75" s="30">
        <v>5</v>
      </c>
      <c r="W75" s="24">
        <v>19.899999999999999</v>
      </c>
      <c r="X75" s="24">
        <v>90</v>
      </c>
      <c r="Y75" s="24">
        <v>33</v>
      </c>
      <c r="Z75" s="49">
        <v>0.60929999999999995</v>
      </c>
      <c r="AA75" s="49">
        <v>0.7</v>
      </c>
      <c r="AB75" s="49">
        <v>0.60929999999999995</v>
      </c>
      <c r="AC75" s="53"/>
      <c r="AD75" s="24">
        <v>1.1100000000000001</v>
      </c>
      <c r="AE75" s="30">
        <v>2.25</v>
      </c>
      <c r="AF75" s="30">
        <v>0.8</v>
      </c>
      <c r="AG75" s="30">
        <v>0.8</v>
      </c>
      <c r="AH75" s="53"/>
      <c r="AI75" s="53"/>
      <c r="AJ75" s="24">
        <v>0.94</v>
      </c>
      <c r="AK75" s="24">
        <v>0.93</v>
      </c>
      <c r="AL75" s="24">
        <v>117</v>
      </c>
      <c r="AM75" s="24">
        <v>113</v>
      </c>
      <c r="AN75" s="32">
        <v>0.9</v>
      </c>
      <c r="AO75" s="32">
        <v>0.96581196581196582</v>
      </c>
      <c r="AP75" s="51">
        <v>0.96581196581196582</v>
      </c>
    </row>
    <row r="76" spans="1:53" x14ac:dyDescent="0.35">
      <c r="A76" s="24" t="s">
        <v>8</v>
      </c>
      <c r="B76" s="46">
        <v>46023</v>
      </c>
      <c r="C76" s="4">
        <v>0</v>
      </c>
      <c r="H76" s="47">
        <v>0.9</v>
      </c>
      <c r="I76" s="28">
        <v>0</v>
      </c>
      <c r="J76" s="28">
        <v>0</v>
      </c>
      <c r="K76" s="47">
        <v>0.28999999999999998</v>
      </c>
      <c r="L76" s="28">
        <v>0.5</v>
      </c>
      <c r="M76" s="28">
        <v>0</v>
      </c>
      <c r="N76" s="28">
        <v>0</v>
      </c>
      <c r="O76" s="28">
        <v>0</v>
      </c>
      <c r="P76" s="30">
        <v>0.5</v>
      </c>
      <c r="Q76" s="24">
        <v>6.7</v>
      </c>
      <c r="R76" s="30">
        <v>2</v>
      </c>
      <c r="S76" s="24">
        <v>2.25</v>
      </c>
      <c r="T76" s="30">
        <v>1</v>
      </c>
      <c r="U76" s="24">
        <v>0.27</v>
      </c>
      <c r="V76" s="30">
        <v>5</v>
      </c>
      <c r="W76" s="24">
        <v>8</v>
      </c>
      <c r="X76" s="24">
        <v>90</v>
      </c>
      <c r="Y76" s="24">
        <v>26</v>
      </c>
      <c r="Z76" s="49">
        <v>1</v>
      </c>
      <c r="AA76" s="49">
        <v>0.9</v>
      </c>
      <c r="AB76" s="49">
        <v>1</v>
      </c>
      <c r="AC76" s="53"/>
      <c r="AD76" s="24">
        <v>7.45</v>
      </c>
      <c r="AE76" s="30">
        <v>8</v>
      </c>
      <c r="AF76" s="30">
        <v>18</v>
      </c>
      <c r="AG76" s="30">
        <v>18</v>
      </c>
      <c r="AH76" s="53"/>
      <c r="AI76" s="53"/>
      <c r="AJ76" s="24">
        <v>0.75</v>
      </c>
      <c r="AK76" s="24">
        <v>0.81</v>
      </c>
      <c r="AL76" s="24">
        <v>0</v>
      </c>
      <c r="AM76" s="24">
        <v>0</v>
      </c>
      <c r="AN76" s="32">
        <v>0.9</v>
      </c>
      <c r="AO76" s="32">
        <v>1</v>
      </c>
      <c r="AP76" s="51">
        <v>1</v>
      </c>
    </row>
    <row r="77" spans="1:53" x14ac:dyDescent="0.35">
      <c r="A77" s="24" t="s">
        <v>9</v>
      </c>
      <c r="B77" s="46">
        <v>46023</v>
      </c>
      <c r="C77" s="4">
        <v>0</v>
      </c>
      <c r="H77" s="47">
        <v>0.7</v>
      </c>
      <c r="I77" s="28">
        <v>0</v>
      </c>
      <c r="J77" s="28">
        <v>0</v>
      </c>
      <c r="K77" s="47">
        <v>1.47</v>
      </c>
      <c r="L77" s="28">
        <v>0.5</v>
      </c>
      <c r="M77" s="28">
        <v>0</v>
      </c>
      <c r="N77" s="28">
        <v>0</v>
      </c>
      <c r="O77" s="28">
        <v>1.1299999999999999</v>
      </c>
      <c r="P77" s="30">
        <v>0.5</v>
      </c>
      <c r="Q77" s="24">
        <v>0.14000000000000001</v>
      </c>
      <c r="R77" s="30">
        <v>2</v>
      </c>
      <c r="S77" s="24">
        <v>0.86</v>
      </c>
      <c r="T77" s="30">
        <v>1</v>
      </c>
      <c r="U77" s="24">
        <v>0.2</v>
      </c>
      <c r="V77" s="30">
        <v>5</v>
      </c>
      <c r="W77" s="24">
        <v>16</v>
      </c>
      <c r="X77" s="24">
        <v>90</v>
      </c>
      <c r="Y77" s="24">
        <v>6</v>
      </c>
      <c r="Z77" s="49">
        <v>0</v>
      </c>
      <c r="AA77" s="49">
        <v>0.81</v>
      </c>
      <c r="AB77" s="49">
        <v>0</v>
      </c>
      <c r="AC77" s="53"/>
      <c r="AD77" s="24">
        <v>1.94</v>
      </c>
      <c r="AE77" s="30">
        <v>0</v>
      </c>
      <c r="AF77" s="30">
        <v>0</v>
      </c>
      <c r="AG77" s="30">
        <v>0</v>
      </c>
      <c r="AH77" s="53"/>
      <c r="AI77" s="53"/>
      <c r="AJ77" s="24">
        <v>0.9</v>
      </c>
      <c r="AK77" s="24">
        <v>0.9</v>
      </c>
      <c r="AL77" s="24">
        <v>0</v>
      </c>
      <c r="AM77" s="24">
        <v>0</v>
      </c>
      <c r="AN77" s="32">
        <v>0.72</v>
      </c>
      <c r="AO77" s="32">
        <v>1</v>
      </c>
      <c r="AP77" s="51">
        <v>1</v>
      </c>
    </row>
    <row r="78" spans="1:53" ht="29" x14ac:dyDescent="0.35">
      <c r="A78" s="24" t="s">
        <v>10</v>
      </c>
      <c r="B78" s="46">
        <v>46023</v>
      </c>
      <c r="C78" s="4">
        <v>1</v>
      </c>
      <c r="D78" s="24" t="s">
        <v>145</v>
      </c>
      <c r="E78" s="24" t="s">
        <v>146</v>
      </c>
      <c r="F78" s="24" t="s">
        <v>147</v>
      </c>
      <c r="G78" s="9" t="s">
        <v>148</v>
      </c>
      <c r="H78" s="47">
        <v>0.95</v>
      </c>
      <c r="I78" s="28">
        <v>1.59</v>
      </c>
      <c r="J78" s="28">
        <v>1.59</v>
      </c>
      <c r="K78" s="47">
        <v>2.35</v>
      </c>
      <c r="L78" s="28">
        <v>0.5</v>
      </c>
      <c r="M78" s="28">
        <v>4.4000000000000004</v>
      </c>
      <c r="N78" s="28">
        <v>4.4000000000000004</v>
      </c>
      <c r="O78" s="28">
        <v>1.72</v>
      </c>
      <c r="P78" s="30">
        <v>0.5</v>
      </c>
      <c r="Q78" s="24">
        <v>1.67</v>
      </c>
      <c r="R78" s="30">
        <v>2</v>
      </c>
      <c r="S78" s="24">
        <v>17.600000000000001</v>
      </c>
      <c r="T78" s="30">
        <v>1</v>
      </c>
      <c r="U78" s="24">
        <v>0.66</v>
      </c>
      <c r="V78" s="30">
        <v>5</v>
      </c>
      <c r="W78" s="24">
        <v>4</v>
      </c>
      <c r="X78" s="24">
        <v>90</v>
      </c>
      <c r="Y78" s="24">
        <v>0</v>
      </c>
      <c r="Z78" s="49">
        <v>0.33329999999999999</v>
      </c>
      <c r="AA78" s="49">
        <v>0.7</v>
      </c>
      <c r="AB78" s="49">
        <v>0.33329999999999999</v>
      </c>
      <c r="AC78" s="53"/>
      <c r="AD78" s="24">
        <v>0.56000000000000005</v>
      </c>
      <c r="AE78" s="30">
        <v>6.2</v>
      </c>
      <c r="AF78" s="30">
        <v>4.16</v>
      </c>
      <c r="AG78" s="30">
        <v>4.16</v>
      </c>
      <c r="AH78" s="53"/>
      <c r="AI78" s="53"/>
      <c r="AJ78" s="24">
        <v>0.83</v>
      </c>
      <c r="AK78" s="24">
        <v>0.84</v>
      </c>
      <c r="AL78" s="24">
        <v>1</v>
      </c>
      <c r="AM78" s="24">
        <v>1</v>
      </c>
      <c r="AN78" s="32">
        <v>0.6</v>
      </c>
      <c r="AO78" s="32">
        <v>1</v>
      </c>
      <c r="AP78" s="51">
        <v>1</v>
      </c>
    </row>
    <row r="79" spans="1:53" x14ac:dyDescent="0.35">
      <c r="A79" s="24" t="s">
        <v>11</v>
      </c>
      <c r="B79" s="46">
        <v>46023</v>
      </c>
      <c r="C79" s="4">
        <v>0</v>
      </c>
      <c r="H79" s="47">
        <v>0.68</v>
      </c>
      <c r="I79" s="28">
        <v>0.71</v>
      </c>
      <c r="J79" s="28">
        <v>0.71</v>
      </c>
      <c r="K79" s="47">
        <v>0.64</v>
      </c>
      <c r="L79" s="28">
        <v>0.5</v>
      </c>
      <c r="M79" s="28">
        <v>0.38</v>
      </c>
      <c r="N79" s="28">
        <v>0.38</v>
      </c>
      <c r="O79" s="28">
        <v>0.37</v>
      </c>
      <c r="P79" s="30">
        <v>0.5</v>
      </c>
      <c r="Q79" s="24">
        <v>1.21</v>
      </c>
      <c r="R79" s="30">
        <v>2</v>
      </c>
      <c r="S79" s="24">
        <v>0.59</v>
      </c>
      <c r="T79" s="30">
        <v>1</v>
      </c>
      <c r="U79" s="24">
        <v>0.59</v>
      </c>
      <c r="V79" s="30">
        <v>5</v>
      </c>
      <c r="W79" s="24">
        <v>62.05</v>
      </c>
      <c r="X79" s="24">
        <v>90</v>
      </c>
      <c r="Y79" s="24">
        <v>47</v>
      </c>
      <c r="Z79" s="49">
        <v>0.78039999999999998</v>
      </c>
      <c r="AA79" s="49">
        <v>0.77194052789842982</v>
      </c>
      <c r="AB79" s="49">
        <v>0.78039999999999998</v>
      </c>
      <c r="AC79" s="53"/>
      <c r="AD79" s="24">
        <v>0.98</v>
      </c>
      <c r="AE79" s="30">
        <v>3.65</v>
      </c>
      <c r="AF79" s="30">
        <v>3.89</v>
      </c>
      <c r="AG79" s="30">
        <v>3.89</v>
      </c>
      <c r="AH79" s="53"/>
      <c r="AI79" s="53"/>
      <c r="AJ79" s="24">
        <v>0.9</v>
      </c>
      <c r="AK79" s="24">
        <v>0.91</v>
      </c>
      <c r="AL79" s="24">
        <v>562</v>
      </c>
      <c r="AM79" s="24">
        <v>551</v>
      </c>
      <c r="AN79" s="32">
        <v>0.85</v>
      </c>
      <c r="AO79" s="32">
        <v>0.9804270462633452</v>
      </c>
      <c r="AP79" s="51">
        <v>0.9804270462633452</v>
      </c>
    </row>
    <row r="80" spans="1:53" x14ac:dyDescent="0.35">
      <c r="A80" s="24" t="s">
        <v>5</v>
      </c>
      <c r="B80" s="46">
        <v>46054</v>
      </c>
      <c r="C80" s="4">
        <v>0</v>
      </c>
      <c r="H80" s="47">
        <v>0.5</v>
      </c>
      <c r="I80" s="28">
        <v>0</v>
      </c>
      <c r="J80" s="28">
        <v>0</v>
      </c>
      <c r="K80" s="47">
        <v>0.38</v>
      </c>
      <c r="L80" s="28">
        <v>0.5</v>
      </c>
      <c r="M80" s="28">
        <v>0</v>
      </c>
      <c r="N80" s="28">
        <v>0</v>
      </c>
      <c r="O80" s="28">
        <v>0.15</v>
      </c>
      <c r="P80" s="30">
        <v>0.5</v>
      </c>
      <c r="Q80" s="24">
        <v>0.8</v>
      </c>
      <c r="R80" s="30">
        <v>2</v>
      </c>
      <c r="S80" s="24">
        <v>2.96</v>
      </c>
      <c r="T80" s="30">
        <v>1</v>
      </c>
      <c r="U80" s="24">
        <v>0.51</v>
      </c>
      <c r="V80" s="30">
        <v>5</v>
      </c>
      <c r="W80" s="24">
        <v>12.6</v>
      </c>
      <c r="X80" s="24">
        <v>90</v>
      </c>
      <c r="Y80" s="24">
        <v>97</v>
      </c>
      <c r="Z80" s="48">
        <v>0.82930000000000004</v>
      </c>
      <c r="AA80" s="49">
        <v>0.79</v>
      </c>
      <c r="AB80" s="49">
        <v>0.82959999999999989</v>
      </c>
      <c r="AC80" s="53"/>
      <c r="AD80" s="24">
        <v>0.81</v>
      </c>
      <c r="AE80" s="30">
        <v>4</v>
      </c>
      <c r="AF80" s="30">
        <v>3.24</v>
      </c>
      <c r="AG80" s="30">
        <v>3.84</v>
      </c>
      <c r="AH80" s="53"/>
      <c r="AI80" s="53"/>
      <c r="AJ80" s="24">
        <v>0.89</v>
      </c>
      <c r="AK80" s="24">
        <v>0.91</v>
      </c>
      <c r="AL80" s="24">
        <v>756</v>
      </c>
      <c r="AM80" s="24">
        <v>638</v>
      </c>
      <c r="AN80" s="32">
        <v>0.85</v>
      </c>
      <c r="AO80" s="32">
        <v>0.84391534391534395</v>
      </c>
      <c r="AP80" s="51">
        <v>0.89583333333333337</v>
      </c>
    </row>
    <row r="81" spans="1:46" x14ac:dyDescent="0.35">
      <c r="A81" s="24" t="s">
        <v>7</v>
      </c>
      <c r="B81" s="46">
        <v>46054</v>
      </c>
      <c r="C81" s="4">
        <v>0</v>
      </c>
      <c r="H81" s="47">
        <v>0.7</v>
      </c>
      <c r="I81" s="28">
        <v>0</v>
      </c>
      <c r="J81" s="28">
        <v>0</v>
      </c>
      <c r="K81" s="47">
        <v>0.68</v>
      </c>
      <c r="L81" s="28">
        <v>0.5</v>
      </c>
      <c r="M81" s="28">
        <v>0</v>
      </c>
      <c r="N81" s="28">
        <v>0</v>
      </c>
      <c r="O81" s="28">
        <v>0.2</v>
      </c>
      <c r="P81" s="30">
        <v>0.5</v>
      </c>
      <c r="Q81" s="24">
        <v>0.78</v>
      </c>
      <c r="R81" s="30">
        <v>2</v>
      </c>
      <c r="S81" s="24">
        <v>2.33</v>
      </c>
      <c r="T81" s="30">
        <v>1</v>
      </c>
      <c r="U81" s="24">
        <v>1.31</v>
      </c>
      <c r="V81" s="30">
        <v>5</v>
      </c>
      <c r="W81" s="24">
        <v>28</v>
      </c>
      <c r="X81" s="24">
        <v>90</v>
      </c>
      <c r="Y81" s="24">
        <v>69</v>
      </c>
      <c r="Z81" s="48">
        <v>0.625</v>
      </c>
      <c r="AA81" s="49">
        <v>0.7</v>
      </c>
      <c r="AB81" s="49">
        <v>0.61980000000000002</v>
      </c>
      <c r="AC81" s="53"/>
      <c r="AD81" s="24">
        <v>1.1000000000000001</v>
      </c>
      <c r="AE81" s="30">
        <v>2.25</v>
      </c>
      <c r="AF81" s="30">
        <v>0.79</v>
      </c>
      <c r="AG81" s="30">
        <v>0.79</v>
      </c>
      <c r="AH81" s="53"/>
      <c r="AI81" s="53"/>
      <c r="AJ81" s="24">
        <v>0.93</v>
      </c>
      <c r="AK81" s="24">
        <v>0.93</v>
      </c>
      <c r="AL81" s="24">
        <v>266</v>
      </c>
      <c r="AM81" s="24">
        <v>235</v>
      </c>
      <c r="AN81" s="32">
        <v>0.9</v>
      </c>
      <c r="AO81" s="32">
        <v>0.88345864661654139</v>
      </c>
      <c r="AP81" s="51">
        <v>0.90861618798955612</v>
      </c>
    </row>
    <row r="82" spans="1:46" x14ac:dyDescent="0.35">
      <c r="A82" s="24" t="s">
        <v>8</v>
      </c>
      <c r="B82" s="46">
        <v>46054</v>
      </c>
      <c r="C82" s="4">
        <v>0</v>
      </c>
      <c r="H82" s="47">
        <v>0.9</v>
      </c>
      <c r="I82" s="28">
        <v>0</v>
      </c>
      <c r="J82" s="28">
        <v>0</v>
      </c>
      <c r="K82" s="47">
        <v>0</v>
      </c>
      <c r="L82" s="28">
        <v>0.5</v>
      </c>
      <c r="M82" s="28">
        <v>0</v>
      </c>
      <c r="N82" s="28">
        <v>0</v>
      </c>
      <c r="O82" s="28">
        <v>0</v>
      </c>
      <c r="P82" s="30">
        <v>0.5</v>
      </c>
      <c r="Q82" s="24">
        <v>4.0999999999999996</v>
      </c>
      <c r="R82" s="30">
        <v>2</v>
      </c>
      <c r="S82" s="24">
        <v>1.92</v>
      </c>
      <c r="T82" s="30">
        <v>1</v>
      </c>
      <c r="U82" s="24">
        <v>1.01</v>
      </c>
      <c r="V82" s="30">
        <v>5</v>
      </c>
      <c r="W82" s="24">
        <v>13</v>
      </c>
      <c r="X82" s="24">
        <v>90</v>
      </c>
      <c r="Y82" s="24">
        <v>19</v>
      </c>
      <c r="Z82" s="48">
        <v>0.97219999999999995</v>
      </c>
      <c r="AA82" s="49">
        <v>0.9</v>
      </c>
      <c r="AB82" s="49">
        <v>0.97299999999999998</v>
      </c>
      <c r="AC82" s="53"/>
      <c r="AD82" s="24">
        <v>7.77</v>
      </c>
      <c r="AE82" s="30">
        <v>8</v>
      </c>
      <c r="AF82" s="30">
        <v>9.58</v>
      </c>
      <c r="AG82" s="30">
        <v>9.81</v>
      </c>
      <c r="AH82" s="53"/>
      <c r="AI82" s="53"/>
      <c r="AJ82" s="24">
        <v>0.74</v>
      </c>
      <c r="AK82" s="24">
        <v>0.81</v>
      </c>
      <c r="AL82" s="24">
        <v>11</v>
      </c>
      <c r="AM82" s="24">
        <v>10</v>
      </c>
      <c r="AN82" s="32">
        <v>0.9</v>
      </c>
      <c r="AO82" s="32">
        <v>0.90909090909090906</v>
      </c>
      <c r="AP82" s="51">
        <v>0.90909090909090906</v>
      </c>
    </row>
    <row r="83" spans="1:46" x14ac:dyDescent="0.35">
      <c r="A83" s="24" t="s">
        <v>9</v>
      </c>
      <c r="B83" s="46">
        <v>46054</v>
      </c>
      <c r="C83" s="4">
        <v>0</v>
      </c>
      <c r="H83" s="47">
        <v>0.7</v>
      </c>
      <c r="I83" s="28">
        <v>0</v>
      </c>
      <c r="J83" s="28">
        <v>0</v>
      </c>
      <c r="K83" s="47">
        <v>1.41</v>
      </c>
      <c r="L83" s="28">
        <v>0.5</v>
      </c>
      <c r="M83" s="28">
        <v>0</v>
      </c>
      <c r="N83" s="28">
        <v>0</v>
      </c>
      <c r="O83" s="28">
        <v>1.1000000000000001</v>
      </c>
      <c r="P83" s="30">
        <v>0.5</v>
      </c>
      <c r="Q83" s="24">
        <v>4.4000000000000004</v>
      </c>
      <c r="R83" s="30">
        <v>2</v>
      </c>
      <c r="S83" s="24">
        <v>1.44</v>
      </c>
      <c r="T83" s="30">
        <v>1</v>
      </c>
      <c r="U83" s="24">
        <v>0.49</v>
      </c>
      <c r="V83" s="30">
        <v>5</v>
      </c>
      <c r="W83" s="24">
        <v>15</v>
      </c>
      <c r="X83" s="24">
        <v>90</v>
      </c>
      <c r="Y83" s="24">
        <v>26</v>
      </c>
      <c r="Z83" s="48">
        <v>0.6</v>
      </c>
      <c r="AA83" s="49">
        <v>0.81</v>
      </c>
      <c r="AB83" s="49">
        <v>0.6</v>
      </c>
      <c r="AC83" s="53"/>
      <c r="AD83" s="24">
        <v>1.94</v>
      </c>
      <c r="AE83" s="30">
        <v>4.3288333333333329</v>
      </c>
      <c r="AF83" s="30">
        <v>4.43</v>
      </c>
      <c r="AG83" s="30">
        <v>4.43</v>
      </c>
      <c r="AH83" s="53"/>
      <c r="AI83" s="53"/>
      <c r="AJ83" s="24">
        <v>0.91</v>
      </c>
      <c r="AK83" s="24">
        <v>0.9</v>
      </c>
      <c r="AL83" s="24">
        <v>5</v>
      </c>
      <c r="AM83" s="24">
        <v>5</v>
      </c>
      <c r="AN83" s="32">
        <v>0.72</v>
      </c>
      <c r="AO83" s="32">
        <v>1</v>
      </c>
      <c r="AP83" s="51">
        <v>1</v>
      </c>
    </row>
    <row r="84" spans="1:46" x14ac:dyDescent="0.35">
      <c r="A84" s="24" t="s">
        <v>10</v>
      </c>
      <c r="B84" s="46">
        <v>46054</v>
      </c>
      <c r="C84" s="4">
        <v>0</v>
      </c>
      <c r="H84" s="47">
        <v>0.95</v>
      </c>
      <c r="I84" s="28">
        <v>0</v>
      </c>
      <c r="J84" s="28">
        <v>2.2799999999999998</v>
      </c>
      <c r="K84" s="47">
        <v>1.69</v>
      </c>
      <c r="L84" s="28">
        <v>0.5</v>
      </c>
      <c r="M84" s="28">
        <v>0</v>
      </c>
      <c r="N84" s="28">
        <v>2.2799999999999998</v>
      </c>
      <c r="O84" s="28">
        <v>1.69</v>
      </c>
      <c r="P84" s="30">
        <v>0.5</v>
      </c>
      <c r="Q84" s="24">
        <v>0.95</v>
      </c>
      <c r="R84" s="30">
        <v>2</v>
      </c>
      <c r="S84" s="24">
        <v>23.2</v>
      </c>
      <c r="T84" s="30">
        <v>1</v>
      </c>
      <c r="U84" s="24">
        <v>0.55000000000000004</v>
      </c>
      <c r="V84" s="30">
        <v>5</v>
      </c>
      <c r="W84" s="24">
        <v>4</v>
      </c>
      <c r="X84" s="24">
        <v>90</v>
      </c>
      <c r="Y84" s="24">
        <v>97</v>
      </c>
      <c r="Z84" s="48">
        <v>0.71209999999999996</v>
      </c>
      <c r="AA84" s="49">
        <v>0.7</v>
      </c>
      <c r="AB84" s="49">
        <v>0.68059999999999998</v>
      </c>
      <c r="AC84" s="53"/>
      <c r="AD84" s="24">
        <v>0.57999999999999996</v>
      </c>
      <c r="AE84" s="30">
        <v>6.2</v>
      </c>
      <c r="AF84" s="30">
        <v>2.86</v>
      </c>
      <c r="AG84" s="30">
        <v>2.97</v>
      </c>
      <c r="AH84" s="53"/>
      <c r="AI84" s="53"/>
      <c r="AJ84" s="24">
        <v>0.83</v>
      </c>
      <c r="AK84" s="24">
        <v>0.84</v>
      </c>
      <c r="AL84" s="24">
        <v>27</v>
      </c>
      <c r="AM84" s="24">
        <v>21</v>
      </c>
      <c r="AN84" s="32">
        <v>0.6</v>
      </c>
      <c r="AO84" s="32">
        <v>0.77777777777777779</v>
      </c>
      <c r="AP84" s="51">
        <v>0.7857142857142857</v>
      </c>
    </row>
    <row r="85" spans="1:46" x14ac:dyDescent="0.35">
      <c r="A85" s="24" t="s">
        <v>11</v>
      </c>
      <c r="B85" s="46">
        <v>46054</v>
      </c>
      <c r="C85" s="4">
        <v>0</v>
      </c>
      <c r="H85" s="47">
        <v>0.68</v>
      </c>
      <c r="I85" s="28">
        <v>0</v>
      </c>
      <c r="J85" s="28">
        <v>0.18</v>
      </c>
      <c r="K85" s="28">
        <v>0.56000000000000005</v>
      </c>
      <c r="L85" s="28">
        <v>0.5</v>
      </c>
      <c r="M85" s="28">
        <v>0</v>
      </c>
      <c r="N85" s="28">
        <v>0.18</v>
      </c>
      <c r="O85" s="28">
        <v>0.32</v>
      </c>
      <c r="P85" s="30">
        <v>0.5</v>
      </c>
      <c r="Q85" s="24">
        <v>1.46</v>
      </c>
      <c r="R85" s="30">
        <v>2</v>
      </c>
      <c r="S85" s="24">
        <v>1.63</v>
      </c>
      <c r="T85" s="30">
        <v>1</v>
      </c>
      <c r="U85" s="24">
        <v>0.75</v>
      </c>
      <c r="V85" s="30">
        <v>5</v>
      </c>
      <c r="W85" s="24">
        <v>12</v>
      </c>
      <c r="X85" s="24">
        <v>90</v>
      </c>
      <c r="Y85" s="24">
        <v>78</v>
      </c>
      <c r="Z85" s="48">
        <v>0.77260000000000006</v>
      </c>
      <c r="AA85" s="49">
        <v>0.77194052789842982</v>
      </c>
      <c r="AB85" s="49">
        <v>0.77549999999999997</v>
      </c>
      <c r="AC85" s="53"/>
      <c r="AD85" s="24">
        <v>0.98</v>
      </c>
      <c r="AE85" s="30">
        <v>3.7891416490486254</v>
      </c>
      <c r="AF85" s="30">
        <v>2.8</v>
      </c>
      <c r="AG85" s="30">
        <v>3.18</v>
      </c>
      <c r="AH85" s="53"/>
      <c r="AI85" s="53"/>
      <c r="AJ85" s="24">
        <v>0.9</v>
      </c>
      <c r="AK85" s="24">
        <v>0.91</v>
      </c>
      <c r="AL85" s="24">
        <v>1065</v>
      </c>
      <c r="AM85" s="24">
        <v>909</v>
      </c>
      <c r="AN85" s="32">
        <v>0.85</v>
      </c>
      <c r="AO85" s="32">
        <v>0.85352112676056335</v>
      </c>
      <c r="AP85" s="51">
        <v>0.89735709895513216</v>
      </c>
    </row>
    <row r="86" spans="1:46" x14ac:dyDescent="0.35">
      <c r="A86" s="24" t="s">
        <v>5</v>
      </c>
      <c r="B86" s="46">
        <v>46082</v>
      </c>
      <c r="C86" s="4">
        <v>0</v>
      </c>
      <c r="H86" s="47">
        <v>0.5</v>
      </c>
      <c r="I86" s="28">
        <v>0</v>
      </c>
      <c r="J86" s="28">
        <v>0</v>
      </c>
      <c r="K86" s="28">
        <v>0.38</v>
      </c>
      <c r="L86" s="28">
        <v>0.5</v>
      </c>
      <c r="M86" s="28">
        <v>0</v>
      </c>
      <c r="N86" s="28">
        <v>0</v>
      </c>
      <c r="O86" s="28">
        <v>0.15</v>
      </c>
      <c r="P86" s="30">
        <v>0.5</v>
      </c>
      <c r="Q86" s="24">
        <v>1.07</v>
      </c>
      <c r="R86" s="30">
        <v>2</v>
      </c>
      <c r="S86" s="24">
        <v>3.14</v>
      </c>
      <c r="T86" s="30">
        <v>1</v>
      </c>
      <c r="U86" s="24">
        <v>0.63</v>
      </c>
      <c r="V86" s="30">
        <v>5</v>
      </c>
      <c r="W86" s="24">
        <v>18.5</v>
      </c>
      <c r="X86" s="24">
        <v>90</v>
      </c>
      <c r="Y86" s="24">
        <v>87</v>
      </c>
      <c r="Z86" s="48">
        <v>0.85699999999999998</v>
      </c>
      <c r="AA86" s="49">
        <v>0.79</v>
      </c>
      <c r="AB86" s="49">
        <v>0.84150000000000003</v>
      </c>
      <c r="AC86" s="53"/>
      <c r="AD86" s="24">
        <v>0.82</v>
      </c>
      <c r="AE86" s="30">
        <v>4</v>
      </c>
      <c r="AF86" s="24">
        <v>2.7</v>
      </c>
      <c r="AG86" s="24">
        <v>3.07</v>
      </c>
      <c r="AH86" s="53"/>
      <c r="AI86" s="53"/>
      <c r="AJ86" s="24">
        <v>0.9</v>
      </c>
      <c r="AK86" s="24">
        <v>0.91</v>
      </c>
      <c r="AL86" s="24">
        <v>984</v>
      </c>
      <c r="AM86" s="24">
        <v>868</v>
      </c>
      <c r="AN86" s="32">
        <v>0.85</v>
      </c>
      <c r="AO86" s="32">
        <v>0.88211382113821135</v>
      </c>
      <c r="AP86" s="51">
        <v>0.8896520146520146</v>
      </c>
    </row>
    <row r="87" spans="1:46" ht="159.5" x14ac:dyDescent="0.35">
      <c r="A87" s="24" t="s">
        <v>7</v>
      </c>
      <c r="B87" s="46">
        <v>46082</v>
      </c>
      <c r="C87" s="4">
        <v>1</v>
      </c>
      <c r="D87" s="24" t="s">
        <v>149</v>
      </c>
      <c r="E87" s="24" t="s">
        <v>150</v>
      </c>
      <c r="F87" s="24" t="s">
        <v>80</v>
      </c>
      <c r="G87" s="9" t="s">
        <v>151</v>
      </c>
      <c r="H87" s="47">
        <v>0.7</v>
      </c>
      <c r="I87" s="28">
        <v>1.34</v>
      </c>
      <c r="J87" s="28">
        <v>0.43</v>
      </c>
      <c r="K87" s="28">
        <v>0.69</v>
      </c>
      <c r="L87" s="28">
        <v>0.5</v>
      </c>
      <c r="M87" s="28">
        <v>1.34</v>
      </c>
      <c r="N87" s="28">
        <v>0.44</v>
      </c>
      <c r="O87" s="28">
        <v>0.3</v>
      </c>
      <c r="P87" s="30">
        <v>0.5</v>
      </c>
      <c r="Q87" s="24">
        <v>1.28</v>
      </c>
      <c r="R87" s="30">
        <v>2</v>
      </c>
      <c r="S87" s="24">
        <v>6.54</v>
      </c>
      <c r="T87" s="30">
        <v>1</v>
      </c>
      <c r="U87" s="24">
        <v>1.54</v>
      </c>
      <c r="V87" s="30">
        <v>5</v>
      </c>
      <c r="W87" s="24">
        <v>28</v>
      </c>
      <c r="X87" s="24">
        <v>90</v>
      </c>
      <c r="Y87" s="24">
        <v>87</v>
      </c>
      <c r="Z87" s="48">
        <v>0.73901098901098905</v>
      </c>
      <c r="AA87" s="49">
        <v>0.7</v>
      </c>
      <c r="AB87" s="49">
        <v>0.67259999999999998</v>
      </c>
      <c r="AC87" s="53"/>
      <c r="AD87" s="24">
        <v>1.1599999999999999</v>
      </c>
      <c r="AE87" s="30">
        <v>2.25</v>
      </c>
      <c r="AF87" s="24">
        <v>0.51</v>
      </c>
      <c r="AG87" s="24">
        <v>0.67</v>
      </c>
      <c r="AH87" s="53"/>
      <c r="AI87" s="53"/>
      <c r="AJ87" s="24">
        <v>0.94</v>
      </c>
      <c r="AK87" s="24">
        <v>0.93</v>
      </c>
      <c r="AL87" s="24">
        <v>344</v>
      </c>
      <c r="AM87" s="24">
        <v>284</v>
      </c>
      <c r="AN87" s="32">
        <v>0.9</v>
      </c>
      <c r="AO87" s="32">
        <v>0.82558139534883723</v>
      </c>
      <c r="AP87" s="51">
        <v>0.86932599724896842</v>
      </c>
    </row>
    <row r="88" spans="1:46" x14ac:dyDescent="0.35">
      <c r="A88" s="24" t="s">
        <v>8</v>
      </c>
      <c r="B88" s="46">
        <v>46082</v>
      </c>
      <c r="C88" s="4">
        <v>0</v>
      </c>
      <c r="H88" s="47">
        <v>0.9</v>
      </c>
      <c r="I88" s="28">
        <v>0</v>
      </c>
      <c r="J88" s="28">
        <v>0</v>
      </c>
      <c r="K88" s="28">
        <v>0</v>
      </c>
      <c r="L88" s="28">
        <v>0.5</v>
      </c>
      <c r="M88" s="28">
        <v>0</v>
      </c>
      <c r="N88" s="28">
        <v>0</v>
      </c>
      <c r="O88" s="28">
        <v>0</v>
      </c>
      <c r="P88" s="30">
        <v>0.5</v>
      </c>
      <c r="Q88" s="24">
        <v>3.5</v>
      </c>
      <c r="R88" s="30">
        <v>2</v>
      </c>
      <c r="S88" s="24">
        <v>2.92</v>
      </c>
      <c r="T88" s="30">
        <v>1</v>
      </c>
      <c r="U88" s="24">
        <v>2.65</v>
      </c>
      <c r="V88" s="30">
        <v>5</v>
      </c>
      <c r="W88" s="24">
        <v>11.7</v>
      </c>
      <c r="X88" s="24">
        <v>90</v>
      </c>
      <c r="Y88" s="24">
        <v>81</v>
      </c>
      <c r="Z88" s="48">
        <v>0.8</v>
      </c>
      <c r="AA88" s="49">
        <v>0.9</v>
      </c>
      <c r="AB88" s="49">
        <v>0.90322580645161288</v>
      </c>
      <c r="AC88" s="53"/>
      <c r="AD88" s="24">
        <v>8.27</v>
      </c>
      <c r="AE88" s="30">
        <v>8</v>
      </c>
      <c r="AF88" s="24">
        <v>8.2200000000000006</v>
      </c>
      <c r="AG88" s="24">
        <v>9.77</v>
      </c>
      <c r="AH88" s="53"/>
      <c r="AI88" s="53"/>
      <c r="AJ88" s="24">
        <v>0.77</v>
      </c>
      <c r="AK88" s="24">
        <v>0.81</v>
      </c>
      <c r="AL88" s="24">
        <v>9</v>
      </c>
      <c r="AM88" s="24">
        <v>7</v>
      </c>
      <c r="AN88" s="32">
        <v>0.9</v>
      </c>
      <c r="AO88" s="32">
        <v>0.77777777777777779</v>
      </c>
      <c r="AP88" s="51">
        <v>0.85</v>
      </c>
    </row>
    <row r="89" spans="1:46" x14ac:dyDescent="0.35">
      <c r="A89" s="24" t="s">
        <v>9</v>
      </c>
      <c r="B89" s="46">
        <v>46082</v>
      </c>
      <c r="C89" s="4">
        <v>0</v>
      </c>
      <c r="H89" s="47">
        <v>0.7</v>
      </c>
      <c r="I89" s="28">
        <v>0</v>
      </c>
      <c r="J89" s="28">
        <v>0</v>
      </c>
      <c r="K89" s="28">
        <v>1.37</v>
      </c>
      <c r="L89" s="28">
        <v>0.5</v>
      </c>
      <c r="M89" s="28">
        <v>0</v>
      </c>
      <c r="N89" s="28">
        <v>0</v>
      </c>
      <c r="O89" s="28">
        <v>1.0900000000000001</v>
      </c>
      <c r="P89" s="30">
        <v>0.5</v>
      </c>
      <c r="Q89" s="24">
        <v>3.06</v>
      </c>
      <c r="R89" s="30">
        <v>2</v>
      </c>
      <c r="S89" s="24">
        <v>1.47</v>
      </c>
      <c r="T89" s="30">
        <v>1</v>
      </c>
      <c r="U89" s="24">
        <v>0.63</v>
      </c>
      <c r="V89" s="30">
        <v>5</v>
      </c>
      <c r="W89" s="24">
        <v>15</v>
      </c>
      <c r="X89" s="24">
        <v>90</v>
      </c>
      <c r="Y89" s="24">
        <v>28</v>
      </c>
      <c r="Z89" s="48">
        <v>0.67800000000000005</v>
      </c>
      <c r="AA89" s="49">
        <v>0.81</v>
      </c>
      <c r="AB89" s="49">
        <v>0.6593</v>
      </c>
      <c r="AC89" s="53"/>
      <c r="AD89" s="24">
        <v>1.96</v>
      </c>
      <c r="AE89" s="30">
        <v>4.3288333333333329</v>
      </c>
      <c r="AF89" s="24">
        <v>3.49</v>
      </c>
      <c r="AG89" s="24">
        <v>3.53</v>
      </c>
      <c r="AH89" s="53"/>
      <c r="AI89" s="53"/>
      <c r="AJ89" s="24">
        <v>0.91</v>
      </c>
      <c r="AK89" s="24">
        <v>0.9</v>
      </c>
      <c r="AL89" s="24">
        <v>7</v>
      </c>
      <c r="AM89" s="24">
        <v>7</v>
      </c>
      <c r="AN89" s="32">
        <v>0.72</v>
      </c>
      <c r="AO89" s="32">
        <v>1</v>
      </c>
      <c r="AP89" s="51">
        <v>1</v>
      </c>
    </row>
    <row r="90" spans="1:46" x14ac:dyDescent="0.35">
      <c r="A90" s="24" t="s">
        <v>10</v>
      </c>
      <c r="B90" s="46">
        <v>46082</v>
      </c>
      <c r="C90" s="4">
        <v>0</v>
      </c>
      <c r="H90" s="47">
        <v>0.95</v>
      </c>
      <c r="I90" s="28">
        <v>0</v>
      </c>
      <c r="J90" s="28">
        <v>1.53</v>
      </c>
      <c r="K90" s="28">
        <v>1.65</v>
      </c>
      <c r="L90" s="28">
        <v>0.5</v>
      </c>
      <c r="M90" s="28">
        <v>0</v>
      </c>
      <c r="N90" s="28">
        <v>1.53</v>
      </c>
      <c r="O90" s="28">
        <v>1.65</v>
      </c>
      <c r="P90" s="30">
        <v>0.5</v>
      </c>
      <c r="Q90" s="24">
        <v>1.1000000000000001</v>
      </c>
      <c r="R90" s="30">
        <v>2</v>
      </c>
      <c r="S90" s="24">
        <v>27</v>
      </c>
      <c r="T90" s="30">
        <v>1</v>
      </c>
      <c r="U90" s="24">
        <v>0.92</v>
      </c>
      <c r="V90" s="30">
        <v>5</v>
      </c>
      <c r="W90" s="24">
        <v>4.7</v>
      </c>
      <c r="X90" s="24">
        <v>90</v>
      </c>
      <c r="Y90" s="24">
        <v>85</v>
      </c>
      <c r="Z90" s="48">
        <v>0.76086956521739135</v>
      </c>
      <c r="AA90" s="49">
        <v>0.7</v>
      </c>
      <c r="AB90" s="49">
        <v>0.72560000000000002</v>
      </c>
      <c r="AC90" s="53"/>
      <c r="AD90" s="24">
        <v>0.59</v>
      </c>
      <c r="AE90" s="30">
        <v>6.2</v>
      </c>
      <c r="AF90" s="24">
        <v>5.0999999999999996</v>
      </c>
      <c r="AG90" s="24">
        <v>4.18</v>
      </c>
      <c r="AH90" s="53"/>
      <c r="AI90" s="53"/>
      <c r="AJ90" s="24">
        <v>0.82</v>
      </c>
      <c r="AK90" s="24">
        <v>0.84</v>
      </c>
      <c r="AL90" s="24">
        <v>23</v>
      </c>
      <c r="AM90" s="24">
        <v>11</v>
      </c>
      <c r="AN90" s="32">
        <v>0.6</v>
      </c>
      <c r="AO90" s="32">
        <v>0.47826086956521741</v>
      </c>
      <c r="AP90" s="51">
        <v>0.6470588235294118</v>
      </c>
    </row>
    <row r="91" spans="1:46" x14ac:dyDescent="0.35">
      <c r="A91" s="24" t="s">
        <v>11</v>
      </c>
      <c r="B91" s="46">
        <v>46082</v>
      </c>
      <c r="C91" s="4">
        <v>1</v>
      </c>
      <c r="H91" s="47">
        <v>0.68</v>
      </c>
      <c r="I91" s="28">
        <v>0.36</v>
      </c>
      <c r="J91" s="28">
        <v>0.24</v>
      </c>
      <c r="K91" s="28">
        <v>0.56000000000000005</v>
      </c>
      <c r="L91" s="28">
        <v>0.5</v>
      </c>
      <c r="M91" s="28">
        <v>0.36</v>
      </c>
      <c r="N91" s="28">
        <v>0.24</v>
      </c>
      <c r="O91" s="28">
        <v>0.35</v>
      </c>
      <c r="P91" s="30">
        <v>0.5</v>
      </c>
      <c r="Q91" s="24">
        <v>1.7</v>
      </c>
      <c r="R91" s="30">
        <v>2</v>
      </c>
      <c r="S91" s="24">
        <v>8.52</v>
      </c>
      <c r="T91" s="30">
        <v>1</v>
      </c>
      <c r="U91" s="24">
        <v>0.98</v>
      </c>
      <c r="V91" s="30">
        <v>5</v>
      </c>
      <c r="W91" s="24">
        <v>13</v>
      </c>
      <c r="X91" s="24">
        <v>90</v>
      </c>
      <c r="Y91" s="24">
        <v>78</v>
      </c>
      <c r="Z91" s="48">
        <v>0.81730000000000003</v>
      </c>
      <c r="AA91" s="49">
        <v>0.77194052789842982</v>
      </c>
      <c r="AB91" s="49">
        <v>0.79420000000000002</v>
      </c>
      <c r="AC91" s="53"/>
      <c r="AD91" s="24">
        <v>1.01</v>
      </c>
      <c r="AE91" s="30">
        <v>3.8834343690551685</v>
      </c>
      <c r="AF91" s="24">
        <v>2.33</v>
      </c>
      <c r="AG91" s="24">
        <v>2.63</v>
      </c>
      <c r="AH91" s="53"/>
      <c r="AI91" s="53"/>
      <c r="AJ91" s="24">
        <v>0.9</v>
      </c>
      <c r="AK91" s="24">
        <v>0.91</v>
      </c>
      <c r="AL91" s="24">
        <v>1367</v>
      </c>
      <c r="AM91" s="24">
        <v>1177</v>
      </c>
      <c r="AN91" s="32">
        <v>0.85</v>
      </c>
      <c r="AO91" s="32">
        <v>0.86100950987564007</v>
      </c>
      <c r="AP91" s="51">
        <v>0.88076152304609223</v>
      </c>
    </row>
    <row r="92" spans="1:46" ht="72.5" x14ac:dyDescent="0.35">
      <c r="A92" s="24" t="s">
        <v>5</v>
      </c>
      <c r="B92" s="46">
        <v>46113</v>
      </c>
      <c r="C92" s="4">
        <v>2</v>
      </c>
      <c r="D92" s="24" t="s">
        <v>152</v>
      </c>
      <c r="E92" s="24" t="s">
        <v>150</v>
      </c>
      <c r="F92" s="24" t="s">
        <v>153</v>
      </c>
      <c r="G92" s="9" t="s">
        <v>154</v>
      </c>
      <c r="H92" s="47">
        <v>0.5</v>
      </c>
      <c r="I92" s="28">
        <v>1.84</v>
      </c>
      <c r="J92" s="28">
        <v>0.5</v>
      </c>
      <c r="K92" s="28">
        <v>0.52</v>
      </c>
      <c r="L92" s="28">
        <v>0.5</v>
      </c>
      <c r="M92" s="28">
        <v>1.84</v>
      </c>
      <c r="N92" s="28">
        <v>0.5</v>
      </c>
      <c r="O92" s="28">
        <v>0.3</v>
      </c>
      <c r="P92" s="30">
        <v>0.5</v>
      </c>
      <c r="Q92" s="24">
        <v>1.19</v>
      </c>
      <c r="R92" s="30">
        <v>2</v>
      </c>
      <c r="S92" s="24">
        <v>3.96</v>
      </c>
      <c r="T92" s="30">
        <v>1</v>
      </c>
      <c r="U92" s="24">
        <v>0.69</v>
      </c>
      <c r="V92" s="30">
        <v>5</v>
      </c>
      <c r="W92" s="24">
        <v>17.7</v>
      </c>
      <c r="X92" s="24">
        <v>90</v>
      </c>
      <c r="Y92" s="24">
        <v>98</v>
      </c>
      <c r="Z92" s="48">
        <v>0.86980000000000002</v>
      </c>
      <c r="AA92" s="48">
        <v>0.79</v>
      </c>
      <c r="AB92" s="48">
        <v>0.84950000000000003</v>
      </c>
      <c r="AC92" s="53"/>
      <c r="AD92" s="24">
        <v>0.9</v>
      </c>
      <c r="AE92" s="30">
        <v>4</v>
      </c>
      <c r="AF92" s="24">
        <v>2.72</v>
      </c>
      <c r="AG92" s="24">
        <v>2.97</v>
      </c>
      <c r="AH92" s="53"/>
      <c r="AI92" s="53"/>
      <c r="AJ92" s="24">
        <v>0.9</v>
      </c>
      <c r="AK92" s="24">
        <v>0.91</v>
      </c>
      <c r="AL92" s="24">
        <v>887</v>
      </c>
      <c r="AM92" s="24">
        <v>788</v>
      </c>
      <c r="AN92" s="32">
        <v>0.85</v>
      </c>
      <c r="AO92" s="24">
        <v>0.88838782412626827</v>
      </c>
      <c r="AP92" s="24">
        <v>0.88900000000000001</v>
      </c>
      <c r="AQ92" s="24">
        <v>957</v>
      </c>
      <c r="AR92" s="24">
        <v>957</v>
      </c>
      <c r="AS92" s="24">
        <v>957</v>
      </c>
      <c r="AT92" s="24">
        <v>957</v>
      </c>
    </row>
    <row r="93" spans="1:46" x14ac:dyDescent="0.35">
      <c r="A93" s="24" t="s">
        <v>7</v>
      </c>
      <c r="B93" s="46">
        <v>46113</v>
      </c>
      <c r="C93" s="4">
        <v>0</v>
      </c>
      <c r="H93" s="47">
        <v>0.8</v>
      </c>
      <c r="I93" s="28">
        <v>0</v>
      </c>
      <c r="J93" s="28">
        <v>0.32</v>
      </c>
      <c r="K93" s="28">
        <v>0.69</v>
      </c>
      <c r="L93" s="28">
        <v>0.5</v>
      </c>
      <c r="M93" s="28">
        <v>0</v>
      </c>
      <c r="N93" s="28">
        <v>0.32</v>
      </c>
      <c r="O93" s="28">
        <v>0.3</v>
      </c>
      <c r="P93" s="30">
        <v>0.5</v>
      </c>
      <c r="Q93" s="24">
        <v>1.06</v>
      </c>
      <c r="R93" s="30">
        <v>2</v>
      </c>
      <c r="S93" s="24">
        <v>2.33</v>
      </c>
      <c r="T93" s="30">
        <v>1</v>
      </c>
      <c r="U93" s="24">
        <v>1.58</v>
      </c>
      <c r="V93" s="30">
        <v>5</v>
      </c>
      <c r="W93" s="24">
        <v>22</v>
      </c>
      <c r="X93" s="24">
        <v>90</v>
      </c>
      <c r="Y93" s="24">
        <v>96</v>
      </c>
      <c r="Z93" s="48">
        <v>0.74150000000000005</v>
      </c>
      <c r="AA93" s="48">
        <v>0.7</v>
      </c>
      <c r="AB93" s="48">
        <v>0.68969999999999998</v>
      </c>
      <c r="AC93" s="53"/>
      <c r="AD93" s="24">
        <v>1.18</v>
      </c>
      <c r="AE93" s="30">
        <v>2</v>
      </c>
      <c r="AF93" s="24">
        <v>0.44</v>
      </c>
      <c r="AG93" s="24">
        <v>0.62</v>
      </c>
      <c r="AH93" s="53"/>
      <c r="AI93" s="53"/>
      <c r="AJ93" s="24">
        <v>0.94</v>
      </c>
      <c r="AK93" s="24">
        <v>0.93</v>
      </c>
      <c r="AL93" s="24">
        <v>191</v>
      </c>
      <c r="AM93" s="24">
        <v>152</v>
      </c>
      <c r="AN93" s="32">
        <v>0.9</v>
      </c>
      <c r="AO93" s="24">
        <v>0.79581151832460728</v>
      </c>
      <c r="AP93" s="24">
        <v>0.87</v>
      </c>
      <c r="AQ93" s="24">
        <v>237</v>
      </c>
      <c r="AR93" s="24">
        <v>225</v>
      </c>
      <c r="AS93" s="24">
        <v>236</v>
      </c>
      <c r="AT93" s="24">
        <v>224</v>
      </c>
    </row>
    <row r="94" spans="1:46" x14ac:dyDescent="0.35">
      <c r="A94" s="24" t="s">
        <v>8</v>
      </c>
      <c r="B94" s="46">
        <v>46113</v>
      </c>
      <c r="C94" s="4">
        <v>0</v>
      </c>
      <c r="H94" s="47">
        <v>0.8</v>
      </c>
      <c r="I94" s="28">
        <v>0</v>
      </c>
      <c r="J94" s="28">
        <v>0</v>
      </c>
      <c r="K94" s="28">
        <v>0</v>
      </c>
      <c r="L94" s="28">
        <v>0.5</v>
      </c>
      <c r="M94" s="28">
        <v>0</v>
      </c>
      <c r="N94" s="28">
        <v>0</v>
      </c>
      <c r="O94" s="28">
        <v>0</v>
      </c>
      <c r="P94" s="30">
        <v>0.5</v>
      </c>
      <c r="Q94" s="24">
        <v>3.7</v>
      </c>
      <c r="R94" s="30">
        <v>2</v>
      </c>
      <c r="S94" s="24">
        <v>1.71</v>
      </c>
      <c r="T94" s="30">
        <v>1</v>
      </c>
      <c r="U94" s="24">
        <v>1.32</v>
      </c>
      <c r="V94" s="30">
        <v>5</v>
      </c>
      <c r="W94" s="24">
        <v>11.5</v>
      </c>
      <c r="X94" s="24">
        <v>90</v>
      </c>
      <c r="Y94" s="24">
        <v>72</v>
      </c>
      <c r="Z94" s="48">
        <v>0.66670000000000007</v>
      </c>
      <c r="AA94" s="48">
        <v>0.9</v>
      </c>
      <c r="AB94" s="48">
        <v>0.89229999999999998</v>
      </c>
      <c r="AC94" s="53"/>
      <c r="AD94" s="24">
        <v>8.83</v>
      </c>
      <c r="AE94" s="30">
        <v>8</v>
      </c>
      <c r="AF94" s="24">
        <v>12.3</v>
      </c>
      <c r="AG94" s="24">
        <v>10</v>
      </c>
      <c r="AH94" s="53"/>
      <c r="AI94" s="53"/>
      <c r="AJ94" s="24">
        <v>0.82</v>
      </c>
      <c r="AK94" s="24">
        <v>0.81</v>
      </c>
      <c r="AL94" s="24">
        <v>0</v>
      </c>
      <c r="AM94" s="24">
        <v>0</v>
      </c>
      <c r="AN94" s="32">
        <v>0.9</v>
      </c>
      <c r="AO94" s="24">
        <v>1</v>
      </c>
      <c r="AP94" s="24">
        <v>0.9</v>
      </c>
      <c r="AQ94" s="24">
        <v>4</v>
      </c>
      <c r="AR94" s="24">
        <v>0</v>
      </c>
      <c r="AS94" s="24">
        <v>3</v>
      </c>
      <c r="AT94" s="24">
        <v>0</v>
      </c>
    </row>
    <row r="95" spans="1:46" x14ac:dyDescent="0.35">
      <c r="A95" s="24" t="s">
        <v>9</v>
      </c>
      <c r="B95" s="46">
        <v>46113</v>
      </c>
      <c r="C95" s="4">
        <v>0</v>
      </c>
      <c r="H95" s="47">
        <v>0.97</v>
      </c>
      <c r="I95" s="28">
        <v>0</v>
      </c>
      <c r="J95" s="28">
        <v>0</v>
      </c>
      <c r="K95" s="28">
        <v>1.42</v>
      </c>
      <c r="L95" s="28">
        <v>0.5</v>
      </c>
      <c r="M95" s="28">
        <v>0</v>
      </c>
      <c r="N95" s="28">
        <v>0</v>
      </c>
      <c r="O95" s="28">
        <v>1.1399999999999999</v>
      </c>
      <c r="P95" s="30">
        <v>0.5</v>
      </c>
      <c r="Q95" s="24">
        <v>2.5</v>
      </c>
      <c r="R95" s="30">
        <v>2</v>
      </c>
      <c r="S95" s="24">
        <v>2</v>
      </c>
      <c r="T95" s="30">
        <v>1</v>
      </c>
      <c r="U95" s="24">
        <v>0.96</v>
      </c>
      <c r="V95" s="30">
        <v>5</v>
      </c>
      <c r="W95" s="24">
        <v>16</v>
      </c>
      <c r="X95" s="24">
        <v>90</v>
      </c>
      <c r="Y95" s="24">
        <v>44</v>
      </c>
      <c r="Z95" s="48">
        <v>0.439</v>
      </c>
      <c r="AA95" s="48">
        <v>0.81</v>
      </c>
      <c r="AB95" s="48">
        <v>0.57740000000000002</v>
      </c>
      <c r="AC95" s="53"/>
      <c r="AD95" s="24">
        <v>2</v>
      </c>
      <c r="AE95" s="30">
        <v>4.3288333333333329</v>
      </c>
      <c r="AF95" s="24">
        <v>3.63</v>
      </c>
      <c r="AG95" s="24">
        <v>3.56</v>
      </c>
      <c r="AH95" s="53"/>
      <c r="AI95" s="53"/>
      <c r="AJ95" s="24">
        <v>0.91</v>
      </c>
      <c r="AK95" s="24">
        <v>0.9</v>
      </c>
      <c r="AL95" s="24">
        <v>8</v>
      </c>
      <c r="AM95" s="24">
        <v>5</v>
      </c>
      <c r="AN95" s="32">
        <v>0.72</v>
      </c>
      <c r="AO95" s="24">
        <v>0.625</v>
      </c>
      <c r="AP95" s="24">
        <v>0.85</v>
      </c>
      <c r="AQ95" s="24">
        <v>45</v>
      </c>
      <c r="AR95" s="24">
        <v>47</v>
      </c>
      <c r="AS95" s="24">
        <v>42</v>
      </c>
      <c r="AT95" s="24">
        <v>57</v>
      </c>
    </row>
    <row r="96" spans="1:46" x14ac:dyDescent="0.35">
      <c r="A96" s="24" t="s">
        <v>10</v>
      </c>
      <c r="B96" s="46">
        <v>46113</v>
      </c>
      <c r="C96" s="4">
        <v>0</v>
      </c>
      <c r="H96" s="47">
        <v>1.1000000000000001</v>
      </c>
      <c r="I96" s="28">
        <v>0</v>
      </c>
      <c r="J96" s="28">
        <v>1.1200000000000001</v>
      </c>
      <c r="K96" s="28">
        <v>1.2</v>
      </c>
      <c r="L96" s="28">
        <v>0.5</v>
      </c>
      <c r="M96" s="28">
        <v>0</v>
      </c>
      <c r="N96" s="28">
        <v>1.1200000000000001</v>
      </c>
      <c r="O96" s="28">
        <v>1.21</v>
      </c>
      <c r="P96" s="30">
        <v>0.5</v>
      </c>
      <c r="Q96" s="24">
        <v>0.78</v>
      </c>
      <c r="R96" s="30">
        <v>2</v>
      </c>
      <c r="S96" s="24">
        <v>16.2</v>
      </c>
      <c r="T96" s="30">
        <v>1</v>
      </c>
      <c r="U96" s="24">
        <v>0.61</v>
      </c>
      <c r="V96" s="30">
        <v>5</v>
      </c>
      <c r="W96" s="24">
        <v>4.8</v>
      </c>
      <c r="X96" s="24">
        <v>90</v>
      </c>
      <c r="Y96" s="24">
        <v>87</v>
      </c>
      <c r="Z96" s="48">
        <v>0.8</v>
      </c>
      <c r="AA96" s="48">
        <v>0.7</v>
      </c>
      <c r="AB96" s="48">
        <v>0.73960000000000004</v>
      </c>
      <c r="AC96" s="53"/>
      <c r="AD96" s="24">
        <v>0.62</v>
      </c>
      <c r="AE96" s="30">
        <v>6</v>
      </c>
      <c r="AF96" s="24">
        <v>5.87</v>
      </c>
      <c r="AG96" s="24">
        <v>4.4800000000000004</v>
      </c>
      <c r="AH96" s="53"/>
      <c r="AI96" s="53"/>
      <c r="AJ96" s="24">
        <v>0.93</v>
      </c>
      <c r="AK96" s="24">
        <v>0.84</v>
      </c>
      <c r="AL96" s="24">
        <v>11</v>
      </c>
      <c r="AM96" s="24">
        <v>8</v>
      </c>
      <c r="AN96" s="32">
        <v>0.6</v>
      </c>
      <c r="AO96" s="24">
        <v>0.72727272727272729</v>
      </c>
      <c r="AP96" s="24">
        <v>0.66099999999999992</v>
      </c>
      <c r="AQ96" s="24">
        <v>36</v>
      </c>
      <c r="AR96" s="24">
        <v>35</v>
      </c>
      <c r="AS96" s="24">
        <v>38</v>
      </c>
      <c r="AT96" s="24">
        <v>39</v>
      </c>
    </row>
    <row r="97" spans="1:46" x14ac:dyDescent="0.35">
      <c r="A97" s="24" t="s">
        <v>11</v>
      </c>
      <c r="B97" s="46">
        <v>46113</v>
      </c>
      <c r="C97" s="4">
        <v>2</v>
      </c>
      <c r="H97" s="47">
        <v>0.68</v>
      </c>
      <c r="I97" s="28">
        <v>0.68</v>
      </c>
      <c r="J97" s="28">
        <v>0.35</v>
      </c>
      <c r="K97" s="28">
        <v>0.59</v>
      </c>
      <c r="L97" s="28">
        <v>0.5</v>
      </c>
      <c r="M97" s="28">
        <v>0.68</v>
      </c>
      <c r="N97" s="28">
        <v>0.35</v>
      </c>
      <c r="O97" s="28">
        <v>0.37</v>
      </c>
      <c r="P97" s="30">
        <v>0.5</v>
      </c>
      <c r="Q97" s="24">
        <v>1.43</v>
      </c>
      <c r="R97" s="30">
        <v>2</v>
      </c>
      <c r="S97" s="24">
        <v>5.8</v>
      </c>
      <c r="T97" s="30">
        <v>1</v>
      </c>
      <c r="U97" s="24">
        <v>0.96</v>
      </c>
      <c r="V97" s="30">
        <v>5</v>
      </c>
      <c r="W97" s="24">
        <v>12</v>
      </c>
      <c r="X97" s="24">
        <v>90</v>
      </c>
      <c r="Y97" s="24">
        <v>77</v>
      </c>
      <c r="Z97" s="48">
        <v>0.82930000000000004</v>
      </c>
      <c r="AA97" s="48">
        <v>0.77194052789842982</v>
      </c>
      <c r="AB97" s="48">
        <v>0.80349999999999999</v>
      </c>
      <c r="AC97" s="53"/>
      <c r="AD97" s="24">
        <v>1.03</v>
      </c>
      <c r="AE97" s="30">
        <v>3.6798257366482505</v>
      </c>
      <c r="AF97" s="24">
        <v>2.4500000000000002</v>
      </c>
      <c r="AG97" s="24">
        <v>2.58</v>
      </c>
      <c r="AH97" s="53"/>
      <c r="AI97" s="53"/>
      <c r="AJ97" s="24">
        <v>0.9</v>
      </c>
      <c r="AK97" s="24">
        <v>0.91</v>
      </c>
      <c r="AL97" s="24">
        <v>1097</v>
      </c>
      <c r="AM97" s="24">
        <v>953</v>
      </c>
      <c r="AN97" s="32">
        <v>0.85</v>
      </c>
      <c r="AO97" s="24">
        <v>0.86873290793072011</v>
      </c>
      <c r="AP97" s="24">
        <v>0.88099999999999989</v>
      </c>
    </row>
    <row r="98" spans="1:46" x14ac:dyDescent="0.35">
      <c r="A98" s="24" t="s">
        <v>5</v>
      </c>
      <c r="B98" s="46">
        <v>46143</v>
      </c>
      <c r="C98" s="4">
        <v>1</v>
      </c>
      <c r="D98" s="24" t="s">
        <v>3115</v>
      </c>
      <c r="E98" s="24" t="s">
        <v>131</v>
      </c>
      <c r="F98" s="24" t="s">
        <v>3116</v>
      </c>
      <c r="G98" s="24" t="s">
        <v>3117</v>
      </c>
      <c r="H98" s="47">
        <v>0.5</v>
      </c>
      <c r="I98" s="28">
        <v>0.94</v>
      </c>
      <c r="J98" s="28">
        <v>0.59</v>
      </c>
      <c r="K98" s="28">
        <v>0.6</v>
      </c>
      <c r="L98" s="28">
        <v>0.5</v>
      </c>
      <c r="M98" s="28">
        <v>0.94</v>
      </c>
      <c r="N98" s="28">
        <v>0.59</v>
      </c>
      <c r="O98" s="28">
        <v>0.37</v>
      </c>
      <c r="P98" s="30">
        <v>0.5</v>
      </c>
      <c r="Q98" s="24">
        <v>1.31</v>
      </c>
      <c r="R98" s="30">
        <v>2</v>
      </c>
      <c r="S98" s="24">
        <v>3.97</v>
      </c>
      <c r="T98" s="30">
        <v>1</v>
      </c>
      <c r="U98" s="24">
        <v>0.73</v>
      </c>
      <c r="V98" s="30">
        <v>5</v>
      </c>
      <c r="W98" s="24">
        <v>19.2</v>
      </c>
      <c r="X98" s="24">
        <v>90</v>
      </c>
      <c r="Y98" s="24">
        <v>97</v>
      </c>
      <c r="Z98" s="48">
        <v>0.84299999999999997</v>
      </c>
      <c r="AA98" s="48">
        <v>0.79</v>
      </c>
      <c r="AB98" s="48">
        <v>0.84810000000000008</v>
      </c>
      <c r="AC98" s="53"/>
      <c r="AD98" s="24">
        <v>0.78</v>
      </c>
      <c r="AE98" s="30">
        <v>4</v>
      </c>
      <c r="AF98" s="24">
        <v>3.43</v>
      </c>
      <c r="AG98" s="24">
        <v>3.07</v>
      </c>
      <c r="AH98" s="53"/>
      <c r="AI98" s="53"/>
      <c r="AJ98" s="24">
        <v>0.9</v>
      </c>
      <c r="AK98" s="24">
        <v>0.91</v>
      </c>
      <c r="AL98" s="24">
        <v>956</v>
      </c>
      <c r="AM98" s="24">
        <v>835</v>
      </c>
      <c r="AN98" s="32">
        <v>0.85</v>
      </c>
      <c r="AO98" s="24">
        <v>0.87343096234309625</v>
      </c>
      <c r="AP98" s="24">
        <v>0.88600000000000001</v>
      </c>
    </row>
    <row r="99" spans="1:46" x14ac:dyDescent="0.35">
      <c r="A99" s="24" t="s">
        <v>7</v>
      </c>
      <c r="B99" s="46">
        <v>46143</v>
      </c>
      <c r="C99" s="4">
        <v>0</v>
      </c>
      <c r="H99" s="47">
        <v>0.8</v>
      </c>
      <c r="I99" s="28">
        <v>0</v>
      </c>
      <c r="J99" s="28">
        <v>0.25</v>
      </c>
      <c r="K99" s="28">
        <v>0.49</v>
      </c>
      <c r="L99" s="28">
        <v>0.5</v>
      </c>
      <c r="M99" s="28">
        <v>0</v>
      </c>
      <c r="N99" s="28">
        <v>0.25</v>
      </c>
      <c r="O99" s="28">
        <v>0.2</v>
      </c>
      <c r="P99" s="30">
        <v>0.5</v>
      </c>
      <c r="Q99" s="24">
        <v>1.04</v>
      </c>
      <c r="R99" s="30">
        <v>2</v>
      </c>
      <c r="S99" s="24">
        <v>4.16</v>
      </c>
      <c r="T99" s="30">
        <v>1</v>
      </c>
      <c r="U99" s="24">
        <v>1.61</v>
      </c>
      <c r="V99" s="30">
        <v>5</v>
      </c>
      <c r="W99" s="24">
        <v>23</v>
      </c>
      <c r="X99" s="24">
        <v>90</v>
      </c>
      <c r="Y99" s="24">
        <v>99</v>
      </c>
      <c r="Z99" s="48">
        <v>0.7863</v>
      </c>
      <c r="AA99" s="48">
        <v>0.7</v>
      </c>
      <c r="AB99" s="48">
        <v>0.70579999999999998</v>
      </c>
      <c r="AC99" s="53"/>
      <c r="AD99" s="24">
        <v>1.0900000000000001</v>
      </c>
      <c r="AE99" s="30">
        <v>2</v>
      </c>
      <c r="AF99" s="24">
        <v>0.38</v>
      </c>
      <c r="AG99" s="24">
        <v>0.56999999999999995</v>
      </c>
      <c r="AH99" s="53"/>
      <c r="AI99" s="53"/>
      <c r="AJ99" s="24">
        <v>0.94</v>
      </c>
      <c r="AK99" s="24">
        <v>0.93</v>
      </c>
      <c r="AL99" s="24">
        <v>224</v>
      </c>
      <c r="AM99" s="24">
        <v>206</v>
      </c>
      <c r="AN99" s="32">
        <v>0.9</v>
      </c>
      <c r="AO99" s="24">
        <v>0.9196428571428571</v>
      </c>
      <c r="AP99" s="24">
        <v>0.88600000000000001</v>
      </c>
    </row>
    <row r="100" spans="1:46" x14ac:dyDescent="0.35">
      <c r="A100" s="24" t="s">
        <v>8</v>
      </c>
      <c r="B100" s="46">
        <v>46143</v>
      </c>
      <c r="C100" s="4">
        <v>0</v>
      </c>
      <c r="H100" s="47">
        <v>0.8</v>
      </c>
      <c r="I100" s="28">
        <v>0</v>
      </c>
      <c r="J100" s="28">
        <v>0</v>
      </c>
      <c r="K100" s="28">
        <v>0</v>
      </c>
      <c r="L100" s="28">
        <v>0.5</v>
      </c>
      <c r="M100" s="28">
        <v>0</v>
      </c>
      <c r="N100" s="28">
        <v>0</v>
      </c>
      <c r="O100" s="28">
        <v>0</v>
      </c>
      <c r="P100" s="30">
        <v>0.5</v>
      </c>
      <c r="Q100" s="24">
        <v>3.6</v>
      </c>
      <c r="R100" s="30">
        <v>2</v>
      </c>
      <c r="S100" s="24">
        <v>1.85</v>
      </c>
      <c r="T100" s="30">
        <v>1</v>
      </c>
      <c r="U100" s="24">
        <v>1.59</v>
      </c>
      <c r="V100" s="30">
        <v>5</v>
      </c>
      <c r="W100" s="24">
        <v>12.4</v>
      </c>
      <c r="X100" s="24">
        <v>90</v>
      </c>
      <c r="Y100" s="24">
        <v>79</v>
      </c>
      <c r="Z100" s="48">
        <v>1</v>
      </c>
      <c r="AA100" s="48">
        <v>0.9</v>
      </c>
      <c r="AB100" s="48">
        <v>0.9</v>
      </c>
      <c r="AC100" s="53"/>
      <c r="AD100" s="24">
        <v>8.58</v>
      </c>
      <c r="AE100" s="30">
        <v>8</v>
      </c>
      <c r="AF100" s="24">
        <v>0</v>
      </c>
      <c r="AG100" s="24">
        <v>9.59</v>
      </c>
      <c r="AH100" s="53"/>
      <c r="AI100" s="53"/>
      <c r="AJ100" s="24">
        <v>0.87</v>
      </c>
      <c r="AK100" s="24">
        <v>0.81</v>
      </c>
      <c r="AL100" s="24">
        <v>1</v>
      </c>
      <c r="AM100" s="24">
        <v>1</v>
      </c>
      <c r="AN100" s="32">
        <v>0.9</v>
      </c>
      <c r="AO100" s="24">
        <v>1</v>
      </c>
      <c r="AP100" s="24">
        <v>0.9</v>
      </c>
    </row>
    <row r="101" spans="1:46" x14ac:dyDescent="0.35">
      <c r="A101" s="24" t="s">
        <v>9</v>
      </c>
      <c r="B101" s="46">
        <v>46143</v>
      </c>
      <c r="C101" s="4">
        <v>1</v>
      </c>
      <c r="D101" s="24" t="s">
        <v>3118</v>
      </c>
      <c r="E101" s="24" t="s">
        <v>108</v>
      </c>
      <c r="F101" s="24" t="s">
        <v>3116</v>
      </c>
      <c r="G101" s="24" t="s">
        <v>3119</v>
      </c>
      <c r="H101" s="47">
        <v>0.97</v>
      </c>
      <c r="I101" s="28">
        <v>3.55</v>
      </c>
      <c r="J101" s="28">
        <v>0.85</v>
      </c>
      <c r="K101" s="28">
        <v>1.45</v>
      </c>
      <c r="L101" s="28">
        <v>0.5</v>
      </c>
      <c r="M101" s="28">
        <v>3.55</v>
      </c>
      <c r="N101" s="28">
        <v>0.85</v>
      </c>
      <c r="O101" s="28">
        <v>1.1599999999999999</v>
      </c>
      <c r="P101" s="30">
        <v>0.5</v>
      </c>
      <c r="Q101" s="24">
        <v>3.78</v>
      </c>
      <c r="R101" s="30">
        <v>2</v>
      </c>
      <c r="S101" s="24">
        <v>2.2999999999999998</v>
      </c>
      <c r="T101" s="30">
        <v>1</v>
      </c>
      <c r="U101" s="24">
        <v>1.38</v>
      </c>
      <c r="V101" s="30">
        <v>5</v>
      </c>
      <c r="W101" s="24">
        <v>15</v>
      </c>
      <c r="X101" s="24">
        <v>90</v>
      </c>
      <c r="Y101" s="24">
        <v>59</v>
      </c>
      <c r="Z101" s="48">
        <v>0.59699999999999998</v>
      </c>
      <c r="AA101" s="48">
        <v>0.81</v>
      </c>
      <c r="AB101" s="48">
        <v>0.58540000000000003</v>
      </c>
      <c r="AC101" s="53"/>
      <c r="AD101" s="24">
        <v>1.93</v>
      </c>
      <c r="AE101" s="30">
        <v>4.3288333333333329</v>
      </c>
      <c r="AF101" s="24">
        <v>4.53</v>
      </c>
      <c r="AG101" s="24">
        <v>3.95</v>
      </c>
      <c r="AH101" s="53"/>
      <c r="AI101" s="53"/>
      <c r="AJ101" s="24">
        <v>0.94</v>
      </c>
      <c r="AK101" s="24">
        <v>0.9</v>
      </c>
      <c r="AL101" s="24">
        <v>17</v>
      </c>
      <c r="AM101" s="24">
        <v>12</v>
      </c>
      <c r="AN101" s="32">
        <v>0.72</v>
      </c>
      <c r="AO101" s="24">
        <v>0.70588235294117652</v>
      </c>
      <c r="AP101" s="24">
        <v>0.78100000000000003</v>
      </c>
    </row>
    <row r="102" spans="1:46" x14ac:dyDescent="0.35">
      <c r="A102" s="24" t="s">
        <v>10</v>
      </c>
      <c r="B102" s="46">
        <v>46143</v>
      </c>
      <c r="C102" s="4">
        <v>1</v>
      </c>
      <c r="H102" s="47">
        <v>1.1000000000000001</v>
      </c>
      <c r="I102" s="28">
        <v>4.63</v>
      </c>
      <c r="J102" s="28">
        <v>1.75</v>
      </c>
      <c r="K102" s="28">
        <v>1.58</v>
      </c>
      <c r="L102" s="28">
        <v>1.1000000000000001</v>
      </c>
      <c r="M102" s="28">
        <v>4.63</v>
      </c>
      <c r="N102" s="28">
        <v>1.75</v>
      </c>
      <c r="O102" s="28">
        <v>1.58</v>
      </c>
      <c r="P102" s="30">
        <v>0.5</v>
      </c>
      <c r="Q102" s="24">
        <v>0.6</v>
      </c>
      <c r="R102" s="30">
        <v>2</v>
      </c>
      <c r="S102" s="24">
        <v>15.04</v>
      </c>
      <c r="T102" s="30">
        <v>1</v>
      </c>
      <c r="U102" s="24">
        <v>0.56999999999999995</v>
      </c>
      <c r="V102" s="30">
        <v>5</v>
      </c>
      <c r="W102" s="24">
        <v>4.8</v>
      </c>
      <c r="X102" s="24">
        <v>90</v>
      </c>
      <c r="Y102" s="24">
        <v>89</v>
      </c>
      <c r="Z102" s="48">
        <v>0.70799999999999996</v>
      </c>
      <c r="AA102" s="48">
        <v>0.7</v>
      </c>
      <c r="AB102" s="48">
        <v>0.73480000000000001</v>
      </c>
      <c r="AC102" s="53"/>
      <c r="AD102" s="24">
        <v>0.63</v>
      </c>
      <c r="AE102" s="30">
        <v>5.8</v>
      </c>
      <c r="AF102" s="24">
        <v>0</v>
      </c>
      <c r="AG102" s="24">
        <v>4.47</v>
      </c>
      <c r="AH102" s="53"/>
      <c r="AI102" s="53"/>
      <c r="AJ102" s="24">
        <v>0.87</v>
      </c>
      <c r="AK102" s="24">
        <v>0.84</v>
      </c>
      <c r="AL102" s="24">
        <v>14</v>
      </c>
      <c r="AM102" s="24">
        <v>12</v>
      </c>
      <c r="AN102" s="32">
        <v>0.6</v>
      </c>
      <c r="AO102" s="24">
        <v>0.8571428571428571</v>
      </c>
      <c r="AP102" s="24">
        <v>0.69699999999999995</v>
      </c>
    </row>
    <row r="103" spans="1:46" x14ac:dyDescent="0.35">
      <c r="A103" s="24" t="s">
        <v>11</v>
      </c>
      <c r="B103" s="46">
        <v>46143</v>
      </c>
      <c r="C103" s="4">
        <v>3</v>
      </c>
      <c r="H103" s="47">
        <v>0.68</v>
      </c>
      <c r="I103" s="28">
        <v>0.99</v>
      </c>
      <c r="J103" s="28">
        <v>0.48</v>
      </c>
      <c r="K103" s="28">
        <v>0.59</v>
      </c>
      <c r="L103" s="28">
        <v>0.5</v>
      </c>
      <c r="M103" s="28">
        <v>0.99</v>
      </c>
      <c r="N103" s="28">
        <v>0.48</v>
      </c>
      <c r="O103" s="28">
        <v>0.4</v>
      </c>
      <c r="P103" s="30">
        <v>0.5</v>
      </c>
      <c r="Q103" s="24">
        <v>1.58</v>
      </c>
      <c r="R103" s="30">
        <v>2</v>
      </c>
      <c r="S103" s="24">
        <v>5.2</v>
      </c>
      <c r="T103" s="30">
        <v>1</v>
      </c>
      <c r="U103" s="24">
        <v>1.07</v>
      </c>
      <c r="V103" s="30">
        <v>5</v>
      </c>
      <c r="W103" s="24">
        <v>12</v>
      </c>
      <c r="X103" s="24">
        <v>90</v>
      </c>
      <c r="Y103" s="24">
        <v>80</v>
      </c>
      <c r="Z103" s="48">
        <v>0.81540000000000001</v>
      </c>
      <c r="AA103" s="48">
        <v>0.77194052789842982</v>
      </c>
      <c r="AB103" s="48">
        <v>0.80610000000000004</v>
      </c>
      <c r="AC103" s="53"/>
      <c r="AD103" s="24">
        <v>0.91</v>
      </c>
      <c r="AE103" s="30">
        <v>3.7060216029379993</v>
      </c>
      <c r="AF103" s="24">
        <v>3</v>
      </c>
      <c r="AG103" s="24">
        <v>2.68</v>
      </c>
      <c r="AH103" s="53"/>
      <c r="AI103" s="53"/>
      <c r="AJ103" s="24">
        <v>0.9</v>
      </c>
      <c r="AK103" s="24">
        <v>0.91</v>
      </c>
      <c r="AL103" s="24">
        <v>1211</v>
      </c>
      <c r="AM103" s="24">
        <v>1065</v>
      </c>
      <c r="AN103" s="32">
        <v>0.85</v>
      </c>
      <c r="AO103" s="24">
        <v>0.87943848059454999</v>
      </c>
      <c r="AP103" s="24">
        <v>0.88200000000000001</v>
      </c>
    </row>
    <row r="104" spans="1:46" x14ac:dyDescent="0.35">
      <c r="A104" s="24" t="s">
        <v>5</v>
      </c>
      <c r="B104" s="46">
        <v>46174</v>
      </c>
      <c r="C104" s="24">
        <v>0</v>
      </c>
      <c r="H104" s="47">
        <v>0.5</v>
      </c>
      <c r="I104" s="28">
        <v>0</v>
      </c>
      <c r="J104" s="28">
        <v>0.49</v>
      </c>
      <c r="K104" s="28">
        <v>0.53</v>
      </c>
      <c r="L104" s="52"/>
      <c r="M104" s="52"/>
      <c r="N104" s="52"/>
      <c r="O104" s="52"/>
      <c r="P104" s="30">
        <v>0.5</v>
      </c>
      <c r="Q104" s="52"/>
      <c r="R104" s="30">
        <v>2</v>
      </c>
      <c r="S104" s="52"/>
      <c r="T104" s="30">
        <v>1</v>
      </c>
      <c r="U104" s="52"/>
      <c r="V104" s="30">
        <v>5</v>
      </c>
      <c r="W104" s="52"/>
      <c r="X104" s="24">
        <v>90</v>
      </c>
      <c r="Y104" s="52"/>
      <c r="Z104" s="48">
        <v>0.79</v>
      </c>
      <c r="AA104" s="48">
        <v>0.90239999999999998</v>
      </c>
      <c r="AB104" s="48">
        <v>0.85519999999999996</v>
      </c>
      <c r="AC104" s="53"/>
      <c r="AD104" s="53"/>
      <c r="AE104" s="30">
        <v>4</v>
      </c>
      <c r="AF104" s="24">
        <v>4.5999999999999996</v>
      </c>
      <c r="AG104" s="24">
        <v>3.27</v>
      </c>
      <c r="AH104" s="53"/>
      <c r="AI104" s="53"/>
      <c r="AJ104" s="53"/>
      <c r="AK104" s="53"/>
      <c r="AL104" s="54">
        <v>614</v>
      </c>
      <c r="AM104" s="54">
        <v>544</v>
      </c>
      <c r="AN104" s="43">
        <v>0.85</v>
      </c>
      <c r="AO104" s="54">
        <f>AM104/AL104</f>
        <v>0.88599348534201949</v>
      </c>
      <c r="AP104" s="54">
        <v>0.88600000000000001</v>
      </c>
      <c r="AQ104" s="24">
        <v>655</v>
      </c>
      <c r="AR104" s="24">
        <v>655</v>
      </c>
      <c r="AS104" s="24">
        <v>637</v>
      </c>
      <c r="AT104" s="24">
        <v>634</v>
      </c>
    </row>
    <row r="105" spans="1:46" x14ac:dyDescent="0.35">
      <c r="A105" s="24" t="s">
        <v>7</v>
      </c>
      <c r="B105" s="46">
        <v>46174</v>
      </c>
      <c r="C105" s="24">
        <v>0</v>
      </c>
      <c r="H105" s="47">
        <v>0.7</v>
      </c>
      <c r="I105" s="28">
        <v>0</v>
      </c>
      <c r="J105" s="28">
        <v>0.21</v>
      </c>
      <c r="K105" s="28">
        <v>0.49</v>
      </c>
      <c r="L105" s="52"/>
      <c r="M105" s="52"/>
      <c r="N105" s="52"/>
      <c r="O105" s="52"/>
      <c r="P105" s="30">
        <v>0.5</v>
      </c>
      <c r="Q105" s="52"/>
      <c r="R105" s="30">
        <v>2</v>
      </c>
      <c r="S105" s="52"/>
      <c r="T105" s="30">
        <v>1</v>
      </c>
      <c r="U105" s="52"/>
      <c r="V105" s="30">
        <v>5</v>
      </c>
      <c r="W105" s="52"/>
      <c r="X105" s="24">
        <v>90</v>
      </c>
      <c r="Y105" s="52"/>
      <c r="Z105" s="48">
        <v>0.7</v>
      </c>
      <c r="AA105" s="48">
        <v>0.76390000000000002</v>
      </c>
      <c r="AB105" s="48">
        <v>0.7117</v>
      </c>
      <c r="AC105" s="53"/>
      <c r="AD105" s="53"/>
      <c r="AE105" s="30">
        <v>2</v>
      </c>
      <c r="AF105" s="24">
        <v>0.41</v>
      </c>
      <c r="AG105" s="24">
        <v>0.56000000000000005</v>
      </c>
      <c r="AH105" s="53"/>
      <c r="AI105" s="53"/>
      <c r="AJ105" s="53"/>
      <c r="AK105" s="53"/>
      <c r="AL105" s="54">
        <v>146</v>
      </c>
      <c r="AM105" s="54">
        <v>133</v>
      </c>
      <c r="AN105" s="43">
        <v>0.9</v>
      </c>
      <c r="AO105" s="54">
        <f>AM105/AL105</f>
        <v>0.91095890410958902</v>
      </c>
      <c r="AP105" s="54">
        <v>0.88400000000000001</v>
      </c>
      <c r="AQ105" s="24">
        <v>144</v>
      </c>
      <c r="AR105" s="24">
        <v>144</v>
      </c>
      <c r="AS105" s="24">
        <v>144</v>
      </c>
      <c r="AT105" s="24">
        <v>144</v>
      </c>
    </row>
    <row r="106" spans="1:46" x14ac:dyDescent="0.35">
      <c r="A106" s="24" t="s">
        <v>8</v>
      </c>
      <c r="B106" s="46">
        <v>46174</v>
      </c>
      <c r="C106" s="24">
        <v>0</v>
      </c>
      <c r="H106" s="47">
        <v>0.9</v>
      </c>
      <c r="I106" s="28">
        <v>0</v>
      </c>
      <c r="J106" s="28">
        <v>0</v>
      </c>
      <c r="K106" s="28">
        <v>0</v>
      </c>
      <c r="L106" s="52"/>
      <c r="M106" s="52"/>
      <c r="N106" s="52"/>
      <c r="O106" s="52"/>
      <c r="P106" s="30">
        <v>0.5</v>
      </c>
      <c r="Q106" s="52"/>
      <c r="R106" s="30">
        <v>2</v>
      </c>
      <c r="S106" s="52"/>
      <c r="T106" s="30">
        <v>1</v>
      </c>
      <c r="U106" s="52"/>
      <c r="V106" s="30">
        <v>5</v>
      </c>
      <c r="W106" s="52"/>
      <c r="X106" s="24">
        <v>90</v>
      </c>
      <c r="Y106" s="52"/>
      <c r="Z106" s="48">
        <v>0.9</v>
      </c>
      <c r="AA106" s="48">
        <v>0</v>
      </c>
      <c r="AB106" s="48">
        <v>0.9</v>
      </c>
      <c r="AC106" s="53"/>
      <c r="AD106" s="53"/>
      <c r="AE106" s="30">
        <v>8</v>
      </c>
      <c r="AF106" s="24">
        <v>0</v>
      </c>
      <c r="AG106" s="24">
        <v>9.59</v>
      </c>
      <c r="AH106" s="53"/>
      <c r="AI106" s="53"/>
      <c r="AJ106" s="53"/>
      <c r="AK106" s="53"/>
      <c r="AL106" s="54">
        <v>0</v>
      </c>
      <c r="AM106" s="54">
        <v>0</v>
      </c>
      <c r="AN106" s="43">
        <v>0.9</v>
      </c>
      <c r="AO106" s="54">
        <v>1</v>
      </c>
      <c r="AP106" s="54">
        <v>0.9</v>
      </c>
      <c r="AQ106" s="24">
        <v>0</v>
      </c>
      <c r="AR106" s="24">
        <v>0</v>
      </c>
      <c r="AS106" s="24">
        <v>0</v>
      </c>
      <c r="AT106" s="24">
        <v>0</v>
      </c>
    </row>
    <row r="107" spans="1:46" x14ac:dyDescent="0.35">
      <c r="A107" s="24" t="s">
        <v>9</v>
      </c>
      <c r="B107" s="46">
        <v>46174</v>
      </c>
      <c r="C107" s="24">
        <v>0</v>
      </c>
      <c r="H107" s="47">
        <v>0.7</v>
      </c>
      <c r="I107" s="28">
        <v>0</v>
      </c>
      <c r="J107" s="28">
        <v>0.68</v>
      </c>
      <c r="K107" s="28">
        <v>1.48</v>
      </c>
      <c r="L107" s="52"/>
      <c r="M107" s="52"/>
      <c r="N107" s="52"/>
      <c r="O107" s="52"/>
      <c r="P107" s="30">
        <v>0.5</v>
      </c>
      <c r="Q107" s="52"/>
      <c r="R107" s="30">
        <v>2</v>
      </c>
      <c r="S107" s="52"/>
      <c r="T107" s="30">
        <v>1</v>
      </c>
      <c r="U107" s="52"/>
      <c r="V107" s="30">
        <v>5</v>
      </c>
      <c r="W107" s="52"/>
      <c r="X107" s="24">
        <v>90</v>
      </c>
      <c r="Y107" s="52"/>
      <c r="Z107" s="48">
        <v>0.81</v>
      </c>
      <c r="AA107" s="48">
        <v>0.8548</v>
      </c>
      <c r="AB107" s="48">
        <v>0.65980000000000005</v>
      </c>
      <c r="AC107" s="53"/>
      <c r="AD107" s="53"/>
      <c r="AE107" s="30">
        <v>4.3288333333333329</v>
      </c>
      <c r="AF107" s="24">
        <v>2.97</v>
      </c>
      <c r="AG107" s="24">
        <v>3.71</v>
      </c>
      <c r="AH107" s="53"/>
      <c r="AI107" s="53"/>
      <c r="AJ107" s="53"/>
      <c r="AK107" s="53"/>
      <c r="AL107" s="54">
        <v>12</v>
      </c>
      <c r="AM107" s="54">
        <v>11</v>
      </c>
      <c r="AN107" s="43">
        <v>0.72</v>
      </c>
      <c r="AO107" s="54">
        <f>AM107/AL107</f>
        <v>0.91666666666666663</v>
      </c>
      <c r="AP107" s="54">
        <v>0.81599999999999995</v>
      </c>
      <c r="AQ107" s="24">
        <v>74</v>
      </c>
      <c r="AR107" s="24">
        <v>74</v>
      </c>
      <c r="AS107" s="24">
        <v>62</v>
      </c>
      <c r="AT107" s="24">
        <v>59</v>
      </c>
    </row>
    <row r="108" spans="1:46" x14ac:dyDescent="0.35">
      <c r="A108" s="24" t="s">
        <v>10</v>
      </c>
      <c r="B108" s="46">
        <v>46174</v>
      </c>
      <c r="C108" s="24">
        <v>0</v>
      </c>
      <c r="H108" s="47">
        <v>0.95</v>
      </c>
      <c r="I108" s="28">
        <v>0</v>
      </c>
      <c r="J108" s="28">
        <v>1.47</v>
      </c>
      <c r="K108" s="28">
        <v>1.56</v>
      </c>
      <c r="L108" s="52"/>
      <c r="M108" s="52"/>
      <c r="N108" s="52"/>
      <c r="O108" s="52"/>
      <c r="P108" s="30">
        <v>0.5</v>
      </c>
      <c r="Q108" s="52"/>
      <c r="R108" s="30">
        <v>2</v>
      </c>
      <c r="S108" s="52"/>
      <c r="T108" s="30">
        <v>1</v>
      </c>
      <c r="U108" s="52"/>
      <c r="V108" s="30">
        <v>5</v>
      </c>
      <c r="W108" s="52"/>
      <c r="X108" s="24">
        <v>90</v>
      </c>
      <c r="Y108" s="52"/>
      <c r="Z108" s="48">
        <v>0.7</v>
      </c>
      <c r="AA108" s="48">
        <v>0.88</v>
      </c>
      <c r="AB108" s="48">
        <v>0.75439999999999996</v>
      </c>
      <c r="AC108" s="53"/>
      <c r="AD108" s="53"/>
      <c r="AE108" s="30">
        <v>5.8</v>
      </c>
      <c r="AF108" s="24">
        <v>3.64</v>
      </c>
      <c r="AG108" s="24">
        <v>4.17</v>
      </c>
      <c r="AH108" s="53"/>
      <c r="AI108" s="53"/>
      <c r="AJ108" s="53"/>
      <c r="AK108" s="53"/>
      <c r="AL108" s="54">
        <v>14</v>
      </c>
      <c r="AM108" s="54">
        <v>13</v>
      </c>
      <c r="AN108" s="43">
        <v>0.6</v>
      </c>
      <c r="AO108" s="54">
        <f>AM108/AL108</f>
        <v>0.9285714285714286</v>
      </c>
      <c r="AP108" s="54">
        <v>0.73299999999999998</v>
      </c>
      <c r="AQ108" s="24">
        <v>38</v>
      </c>
      <c r="AR108" s="24">
        <v>38</v>
      </c>
      <c r="AS108" s="24">
        <v>37</v>
      </c>
      <c r="AT108" s="24">
        <v>43</v>
      </c>
    </row>
    <row r="109" spans="1:46" x14ac:dyDescent="0.35">
      <c r="A109" s="24" t="s">
        <v>11</v>
      </c>
      <c r="B109" s="46">
        <v>46174</v>
      </c>
      <c r="C109" s="24">
        <v>0</v>
      </c>
      <c r="H109" s="47">
        <v>0.68</v>
      </c>
      <c r="I109" s="28">
        <v>0</v>
      </c>
      <c r="J109" s="28">
        <v>0.4</v>
      </c>
      <c r="K109" s="28">
        <v>0.56000000000000005</v>
      </c>
      <c r="L109" s="52"/>
      <c r="M109" s="52"/>
      <c r="N109" s="52"/>
      <c r="O109" s="52"/>
      <c r="P109" s="30">
        <v>0.5</v>
      </c>
      <c r="Q109" s="52"/>
      <c r="R109" s="30">
        <v>2</v>
      </c>
      <c r="S109" s="52"/>
      <c r="T109" s="30">
        <v>1</v>
      </c>
      <c r="U109" s="52"/>
      <c r="V109" s="30">
        <v>5</v>
      </c>
      <c r="W109" s="52"/>
      <c r="X109" s="24">
        <v>90</v>
      </c>
      <c r="Y109" s="52"/>
      <c r="Z109" s="48">
        <v>0.77194052789842982</v>
      </c>
      <c r="AA109" s="48">
        <v>0.87570000000000003</v>
      </c>
      <c r="AB109" s="48">
        <v>0.81510000000000005</v>
      </c>
      <c r="AC109" s="53"/>
      <c r="AD109" s="53"/>
      <c r="AE109" s="30">
        <v>3.7768065121412802</v>
      </c>
      <c r="AF109" s="24">
        <v>3.76</v>
      </c>
      <c r="AG109" s="24">
        <v>2.82</v>
      </c>
      <c r="AH109" s="53"/>
      <c r="AI109" s="53"/>
      <c r="AJ109" s="53"/>
      <c r="AK109" s="53"/>
      <c r="AL109" s="54">
        <v>786</v>
      </c>
      <c r="AM109" s="54">
        <v>701</v>
      </c>
      <c r="AN109" s="43">
        <v>0.85</v>
      </c>
      <c r="AO109" s="54">
        <f>AM109/AL109</f>
        <v>0.8918575063613231</v>
      </c>
      <c r="AP109" s="54">
        <v>0.88200000000000001</v>
      </c>
      <c r="AQ109" s="24">
        <v>911</v>
      </c>
      <c r="AR109" s="24">
        <v>911</v>
      </c>
      <c r="AS109" s="24">
        <v>880</v>
      </c>
      <c r="AT109" s="24">
        <v>883</v>
      </c>
    </row>
    <row r="110" spans="1:46" x14ac:dyDescent="0.35">
      <c r="A110" s="24" t="s">
        <v>5</v>
      </c>
      <c r="B110" s="46">
        <v>46204</v>
      </c>
      <c r="H110" s="47">
        <v>0.5</v>
      </c>
      <c r="I110" s="28"/>
      <c r="J110" s="28"/>
      <c r="K110" s="28"/>
      <c r="L110" s="28"/>
      <c r="M110" s="28"/>
      <c r="N110" s="28"/>
      <c r="O110" s="28"/>
      <c r="P110" s="30">
        <v>0.5</v>
      </c>
      <c r="R110" s="30">
        <v>2</v>
      </c>
      <c r="T110" s="30">
        <v>1</v>
      </c>
      <c r="V110" s="30">
        <v>5</v>
      </c>
      <c r="X110" s="24">
        <v>90</v>
      </c>
      <c r="Z110" s="48">
        <v>0.79</v>
      </c>
      <c r="AA110" s="48"/>
      <c r="AB110" s="48"/>
      <c r="AE110" s="30">
        <v>4</v>
      </c>
      <c r="AN110" s="32">
        <v>0.55000000000000004</v>
      </c>
    </row>
    <row r="111" spans="1:46" x14ac:dyDescent="0.35">
      <c r="A111" s="24" t="s">
        <v>7</v>
      </c>
      <c r="B111" s="46">
        <v>46204</v>
      </c>
      <c r="H111" s="47">
        <v>0.7</v>
      </c>
      <c r="I111" s="28"/>
      <c r="J111" s="28"/>
      <c r="K111" s="28"/>
      <c r="L111" s="28"/>
      <c r="M111" s="28"/>
      <c r="N111" s="28"/>
      <c r="O111" s="28"/>
      <c r="P111" s="30">
        <v>0.5</v>
      </c>
      <c r="R111" s="30">
        <v>2</v>
      </c>
      <c r="T111" s="30">
        <v>1</v>
      </c>
      <c r="V111" s="30">
        <v>5</v>
      </c>
      <c r="X111" s="24">
        <v>90</v>
      </c>
      <c r="Z111" s="48">
        <v>0.7</v>
      </c>
      <c r="AA111" s="48"/>
      <c r="AB111" s="48"/>
      <c r="AE111" s="30">
        <v>1.7</v>
      </c>
      <c r="AN111" s="32">
        <v>0.65</v>
      </c>
    </row>
    <row r="112" spans="1:46" x14ac:dyDescent="0.35">
      <c r="A112" s="24" t="s">
        <v>8</v>
      </c>
      <c r="B112" s="46">
        <v>46204</v>
      </c>
      <c r="H112" s="47">
        <v>0.9</v>
      </c>
      <c r="I112" s="28"/>
      <c r="J112" s="28"/>
      <c r="K112" s="28"/>
      <c r="L112" s="28"/>
      <c r="M112" s="28"/>
      <c r="N112" s="28"/>
      <c r="O112" s="28"/>
      <c r="P112" s="30">
        <v>0.5</v>
      </c>
      <c r="R112" s="30">
        <v>2</v>
      </c>
      <c r="T112" s="30">
        <v>1</v>
      </c>
      <c r="V112" s="30">
        <v>5</v>
      </c>
      <c r="X112" s="24">
        <v>90</v>
      </c>
      <c r="Z112" s="48">
        <v>0.9</v>
      </c>
      <c r="AA112" s="48"/>
      <c r="AB112" s="48"/>
      <c r="AE112" s="30">
        <v>16</v>
      </c>
      <c r="AN112" s="32">
        <v>0.79</v>
      </c>
    </row>
    <row r="113" spans="1:40" x14ac:dyDescent="0.35">
      <c r="A113" s="24" t="s">
        <v>9</v>
      </c>
      <c r="B113" s="46">
        <v>46204</v>
      </c>
      <c r="H113" s="47">
        <v>0.7</v>
      </c>
      <c r="I113" s="28"/>
      <c r="J113" s="28"/>
      <c r="K113" s="28"/>
      <c r="L113" s="28"/>
      <c r="M113" s="28"/>
      <c r="N113" s="28"/>
      <c r="O113" s="28"/>
      <c r="P113" s="30">
        <v>0.5</v>
      </c>
      <c r="R113" s="30">
        <v>2</v>
      </c>
      <c r="T113" s="30">
        <v>1</v>
      </c>
      <c r="V113" s="30">
        <v>5</v>
      </c>
      <c r="X113" s="24">
        <v>90</v>
      </c>
      <c r="Z113" s="48">
        <v>0.81</v>
      </c>
      <c r="AA113" s="48"/>
      <c r="AB113" s="48"/>
      <c r="AE113" s="30">
        <v>4.3288333333333329</v>
      </c>
      <c r="AN113" s="32">
        <v>0.72</v>
      </c>
    </row>
    <row r="114" spans="1:40" x14ac:dyDescent="0.35">
      <c r="A114" s="24" t="s">
        <v>10</v>
      </c>
      <c r="B114" s="46">
        <v>46204</v>
      </c>
      <c r="H114" s="47">
        <v>0.95</v>
      </c>
      <c r="I114" s="28"/>
      <c r="J114" s="28"/>
      <c r="K114" s="28"/>
      <c r="L114" s="28"/>
      <c r="M114" s="28"/>
      <c r="N114" s="28"/>
      <c r="O114" s="28"/>
      <c r="P114" s="30">
        <v>0.5</v>
      </c>
      <c r="R114" s="30">
        <v>2</v>
      </c>
      <c r="T114" s="30">
        <v>1</v>
      </c>
      <c r="V114" s="30">
        <v>5</v>
      </c>
      <c r="X114" s="24">
        <v>90</v>
      </c>
      <c r="Z114" s="48">
        <v>0.7</v>
      </c>
      <c r="AA114" s="48"/>
      <c r="AB114" s="48"/>
      <c r="AE114" s="30">
        <v>5.6</v>
      </c>
      <c r="AN114" s="32">
        <v>0.64</v>
      </c>
    </row>
    <row r="115" spans="1:40" x14ac:dyDescent="0.35">
      <c r="A115" s="24" t="s">
        <v>11</v>
      </c>
      <c r="B115" s="46">
        <v>46204</v>
      </c>
      <c r="H115" s="47">
        <v>0.68</v>
      </c>
      <c r="I115" s="28"/>
      <c r="J115" s="28"/>
      <c r="K115" s="28"/>
      <c r="L115" s="28"/>
      <c r="M115" s="28"/>
      <c r="N115" s="28"/>
      <c r="O115" s="28"/>
      <c r="P115" s="30">
        <v>0.5</v>
      </c>
      <c r="R115" s="30">
        <v>2</v>
      </c>
      <c r="T115" s="30">
        <v>1</v>
      </c>
      <c r="V115" s="30">
        <v>5</v>
      </c>
      <c r="X115" s="24">
        <v>90</v>
      </c>
      <c r="Z115" s="48">
        <v>0.77194052789842982</v>
      </c>
      <c r="AA115" s="48"/>
      <c r="AB115" s="48"/>
      <c r="AE115" s="30">
        <v>4.0324922237697312</v>
      </c>
      <c r="AN115" s="32">
        <v>0.64</v>
      </c>
    </row>
    <row r="116" spans="1:40" x14ac:dyDescent="0.35">
      <c r="A116" s="24" t="s">
        <v>5</v>
      </c>
      <c r="B116" s="46">
        <v>46235</v>
      </c>
      <c r="H116" s="47">
        <v>0.5</v>
      </c>
      <c r="I116" s="28"/>
      <c r="J116" s="28"/>
      <c r="K116" s="28"/>
      <c r="L116" s="28"/>
      <c r="M116" s="28"/>
      <c r="N116" s="28"/>
      <c r="O116" s="28"/>
      <c r="P116" s="30">
        <v>0.5</v>
      </c>
      <c r="R116" s="30">
        <v>2</v>
      </c>
      <c r="T116" s="30">
        <v>1</v>
      </c>
      <c r="V116" s="30">
        <v>5</v>
      </c>
      <c r="X116" s="24">
        <v>90</v>
      </c>
      <c r="Z116" s="48">
        <v>0.79</v>
      </c>
      <c r="AA116" s="48"/>
      <c r="AB116" s="48"/>
      <c r="AE116" s="30">
        <v>4</v>
      </c>
      <c r="AN116" s="32">
        <v>0.55000000000000004</v>
      </c>
    </row>
    <row r="117" spans="1:40" x14ac:dyDescent="0.35">
      <c r="A117" s="24" t="s">
        <v>7</v>
      </c>
      <c r="B117" s="46">
        <v>46235</v>
      </c>
      <c r="H117" s="47">
        <v>0.7</v>
      </c>
      <c r="I117" s="28"/>
      <c r="J117" s="28"/>
      <c r="K117" s="28"/>
      <c r="L117" s="28"/>
      <c r="M117" s="28"/>
      <c r="N117" s="28"/>
      <c r="O117" s="28"/>
      <c r="P117" s="30">
        <v>0.5</v>
      </c>
      <c r="R117" s="30">
        <v>2</v>
      </c>
      <c r="T117" s="30">
        <v>1</v>
      </c>
      <c r="V117" s="30">
        <v>5</v>
      </c>
      <c r="X117" s="24">
        <v>90</v>
      </c>
      <c r="Z117" s="48">
        <v>0.7</v>
      </c>
      <c r="AA117" s="48"/>
      <c r="AB117" s="48"/>
      <c r="AE117" s="30">
        <v>1.7</v>
      </c>
      <c r="AN117" s="32">
        <v>0.65</v>
      </c>
    </row>
    <row r="118" spans="1:40" x14ac:dyDescent="0.35">
      <c r="A118" s="24" t="s">
        <v>8</v>
      </c>
      <c r="B118" s="46">
        <v>46235</v>
      </c>
      <c r="H118" s="47">
        <v>0.9</v>
      </c>
      <c r="I118" s="28"/>
      <c r="J118" s="28"/>
      <c r="K118" s="28"/>
      <c r="L118" s="28"/>
      <c r="M118" s="28"/>
      <c r="N118" s="28"/>
      <c r="O118" s="28"/>
      <c r="P118" s="30">
        <v>0.5</v>
      </c>
      <c r="R118" s="30">
        <v>2</v>
      </c>
      <c r="T118" s="30">
        <v>1</v>
      </c>
      <c r="V118" s="30">
        <v>5</v>
      </c>
      <c r="X118" s="24">
        <v>90</v>
      </c>
      <c r="Z118" s="48">
        <v>0.9</v>
      </c>
      <c r="AA118" s="48"/>
      <c r="AB118" s="48"/>
      <c r="AE118" s="30">
        <v>8</v>
      </c>
      <c r="AN118" s="32">
        <v>0.79</v>
      </c>
    </row>
    <row r="119" spans="1:40" x14ac:dyDescent="0.35">
      <c r="A119" s="24" t="s">
        <v>9</v>
      </c>
      <c r="B119" s="46">
        <v>46235</v>
      </c>
      <c r="H119" s="47">
        <v>0.7</v>
      </c>
      <c r="I119" s="28"/>
      <c r="J119" s="28"/>
      <c r="K119" s="28"/>
      <c r="L119" s="28"/>
      <c r="M119" s="28"/>
      <c r="N119" s="28"/>
      <c r="O119" s="28"/>
      <c r="P119" s="30">
        <v>0.5</v>
      </c>
      <c r="R119" s="30">
        <v>2</v>
      </c>
      <c r="T119" s="30">
        <v>1</v>
      </c>
      <c r="V119" s="30">
        <v>5</v>
      </c>
      <c r="X119" s="24">
        <v>90</v>
      </c>
      <c r="Z119" s="48">
        <v>0.81</v>
      </c>
      <c r="AA119" s="48"/>
      <c r="AB119" s="48"/>
      <c r="AE119" s="30">
        <v>4.3288333333333329</v>
      </c>
      <c r="AN119" s="32">
        <v>0.72</v>
      </c>
    </row>
    <row r="120" spans="1:40" x14ac:dyDescent="0.35">
      <c r="A120" s="24" t="s">
        <v>10</v>
      </c>
      <c r="B120" s="46">
        <v>46235</v>
      </c>
      <c r="H120" s="47">
        <v>0.95</v>
      </c>
      <c r="I120" s="28"/>
      <c r="J120" s="28"/>
      <c r="K120" s="28"/>
      <c r="L120" s="28"/>
      <c r="M120" s="28"/>
      <c r="N120" s="28"/>
      <c r="O120" s="28"/>
      <c r="P120" s="30">
        <v>0.5</v>
      </c>
      <c r="R120" s="30">
        <v>2</v>
      </c>
      <c r="T120" s="30">
        <v>1</v>
      </c>
      <c r="V120" s="30">
        <v>5</v>
      </c>
      <c r="X120" s="24">
        <v>90</v>
      </c>
      <c r="Z120" s="48">
        <v>0.7</v>
      </c>
      <c r="AA120" s="48"/>
      <c r="AB120" s="48"/>
      <c r="AE120" s="30">
        <v>5.6</v>
      </c>
      <c r="AN120" s="32">
        <v>0.64</v>
      </c>
    </row>
    <row r="121" spans="1:40" x14ac:dyDescent="0.35">
      <c r="A121" s="24" t="s">
        <v>11</v>
      </c>
      <c r="B121" s="46">
        <v>46235</v>
      </c>
      <c r="H121" s="47">
        <v>0.68</v>
      </c>
      <c r="I121" s="28"/>
      <c r="J121" s="28"/>
      <c r="K121" s="28"/>
      <c r="L121" s="28"/>
      <c r="M121" s="28"/>
      <c r="N121" s="28"/>
      <c r="O121" s="28"/>
      <c r="P121" s="30">
        <v>0.5</v>
      </c>
      <c r="R121" s="30">
        <v>2</v>
      </c>
      <c r="T121" s="30">
        <v>1</v>
      </c>
      <c r="V121" s="30">
        <v>5</v>
      </c>
      <c r="X121" s="24">
        <v>90</v>
      </c>
      <c r="Z121" s="48">
        <v>0.77194052789842982</v>
      </c>
      <c r="AA121" s="48"/>
      <c r="AB121" s="48"/>
      <c r="AE121" s="30">
        <v>3.7082989183874142</v>
      </c>
      <c r="AN121" s="32">
        <v>0.64</v>
      </c>
    </row>
    <row r="122" spans="1:40" x14ac:dyDescent="0.35">
      <c r="A122" s="24" t="s">
        <v>5</v>
      </c>
      <c r="B122" s="46">
        <v>46266</v>
      </c>
      <c r="H122" s="47">
        <v>0.5</v>
      </c>
      <c r="I122" s="28"/>
      <c r="J122" s="28"/>
      <c r="K122" s="28"/>
      <c r="L122" s="28"/>
      <c r="M122" s="28"/>
      <c r="N122" s="28"/>
      <c r="O122" s="28"/>
      <c r="P122" s="30">
        <v>0.5</v>
      </c>
      <c r="R122" s="30">
        <v>2</v>
      </c>
      <c r="T122" s="30">
        <v>1</v>
      </c>
      <c r="V122" s="30">
        <v>5</v>
      </c>
      <c r="X122" s="24">
        <v>90</v>
      </c>
      <c r="Z122" s="48">
        <v>0.79</v>
      </c>
      <c r="AA122" s="48"/>
      <c r="AB122" s="48"/>
      <c r="AE122" s="30">
        <v>4</v>
      </c>
      <c r="AN122" s="32">
        <v>0.55000000000000004</v>
      </c>
    </row>
    <row r="123" spans="1:40" x14ac:dyDescent="0.35">
      <c r="A123" s="24" t="s">
        <v>7</v>
      </c>
      <c r="B123" s="46">
        <v>46266</v>
      </c>
      <c r="H123" s="47">
        <v>0.7</v>
      </c>
      <c r="I123" s="28"/>
      <c r="J123" s="28"/>
      <c r="K123" s="28"/>
      <c r="L123" s="28"/>
      <c r="M123" s="28"/>
      <c r="N123" s="28"/>
      <c r="O123" s="28"/>
      <c r="P123" s="30">
        <v>0.5</v>
      </c>
      <c r="R123" s="30">
        <v>2</v>
      </c>
      <c r="T123" s="30">
        <v>1</v>
      </c>
      <c r="V123" s="30">
        <v>5</v>
      </c>
      <c r="X123" s="24">
        <v>90</v>
      </c>
      <c r="Z123" s="48">
        <v>0.7</v>
      </c>
      <c r="AA123" s="48"/>
      <c r="AB123" s="48"/>
      <c r="AE123" s="30">
        <v>1.7</v>
      </c>
      <c r="AN123" s="32">
        <v>0.65</v>
      </c>
    </row>
    <row r="124" spans="1:40" x14ac:dyDescent="0.35">
      <c r="A124" s="24" t="s">
        <v>8</v>
      </c>
      <c r="B124" s="46">
        <v>46266</v>
      </c>
      <c r="H124" s="47">
        <v>0.9</v>
      </c>
      <c r="I124" s="28"/>
      <c r="J124" s="28"/>
      <c r="K124" s="28"/>
      <c r="L124" s="28"/>
      <c r="M124" s="28"/>
      <c r="N124" s="28"/>
      <c r="O124" s="28"/>
      <c r="P124" s="30">
        <v>0.5</v>
      </c>
      <c r="R124" s="30">
        <v>2</v>
      </c>
      <c r="T124" s="30">
        <v>1</v>
      </c>
      <c r="V124" s="30">
        <v>5</v>
      </c>
      <c r="X124" s="24">
        <v>90</v>
      </c>
      <c r="Z124" s="48">
        <v>0.9</v>
      </c>
      <c r="AA124" s="48"/>
      <c r="AB124" s="48"/>
      <c r="AE124" s="30">
        <v>20</v>
      </c>
      <c r="AN124" s="32">
        <v>0.79</v>
      </c>
    </row>
    <row r="125" spans="1:40" x14ac:dyDescent="0.35">
      <c r="A125" s="24" t="s">
        <v>9</v>
      </c>
      <c r="B125" s="46">
        <v>46266</v>
      </c>
      <c r="H125" s="47">
        <v>0.7</v>
      </c>
      <c r="I125" s="28"/>
      <c r="J125" s="28"/>
      <c r="K125" s="28"/>
      <c r="L125" s="28"/>
      <c r="M125" s="28"/>
      <c r="N125" s="28"/>
      <c r="O125" s="28"/>
      <c r="P125" s="30">
        <v>0.5</v>
      </c>
      <c r="R125" s="30">
        <v>2</v>
      </c>
      <c r="T125" s="30">
        <v>1</v>
      </c>
      <c r="V125" s="30">
        <v>5</v>
      </c>
      <c r="X125" s="24">
        <v>90</v>
      </c>
      <c r="Z125" s="48">
        <v>0.81</v>
      </c>
      <c r="AA125" s="48"/>
      <c r="AB125" s="48"/>
      <c r="AE125" s="30">
        <v>4.3288333333333329</v>
      </c>
      <c r="AN125" s="32">
        <v>0.72</v>
      </c>
    </row>
    <row r="126" spans="1:40" x14ac:dyDescent="0.35">
      <c r="A126" s="24" t="s">
        <v>10</v>
      </c>
      <c r="B126" s="46">
        <v>46266</v>
      </c>
      <c r="H126" s="47">
        <v>0.95</v>
      </c>
      <c r="I126" s="28"/>
      <c r="J126" s="28"/>
      <c r="K126" s="28"/>
      <c r="L126" s="28"/>
      <c r="M126" s="28"/>
      <c r="N126" s="28"/>
      <c r="O126" s="28"/>
      <c r="P126" s="30">
        <v>0.5</v>
      </c>
      <c r="R126" s="30">
        <v>2</v>
      </c>
      <c r="T126" s="30">
        <v>1</v>
      </c>
      <c r="V126" s="30">
        <v>5</v>
      </c>
      <c r="X126" s="24">
        <v>90</v>
      </c>
      <c r="Z126" s="48">
        <v>0.7</v>
      </c>
      <c r="AA126" s="48"/>
      <c r="AB126" s="48"/>
      <c r="AE126" s="30">
        <v>5.4</v>
      </c>
      <c r="AN126" s="32">
        <v>0.64</v>
      </c>
    </row>
    <row r="127" spans="1:40" x14ac:dyDescent="0.35">
      <c r="A127" s="24" t="s">
        <v>11</v>
      </c>
      <c r="B127" s="46">
        <v>46266</v>
      </c>
      <c r="H127" s="47">
        <v>0.68</v>
      </c>
      <c r="I127" s="28"/>
      <c r="J127" s="28"/>
      <c r="K127" s="28"/>
      <c r="L127" s="28"/>
      <c r="M127" s="28"/>
      <c r="N127" s="28"/>
      <c r="O127" s="28"/>
      <c r="P127" s="30">
        <v>0.5</v>
      </c>
      <c r="R127" s="30">
        <v>2</v>
      </c>
      <c r="T127" s="30">
        <v>1</v>
      </c>
      <c r="V127" s="30">
        <v>5</v>
      </c>
      <c r="X127" s="24">
        <v>90</v>
      </c>
      <c r="Z127" s="48">
        <v>0.77194052789842982</v>
      </c>
      <c r="AA127" s="48"/>
      <c r="AB127" s="48"/>
      <c r="AE127" s="30">
        <v>4.1277165589854032</v>
      </c>
      <c r="AN127" s="32">
        <v>0.64</v>
      </c>
    </row>
    <row r="128" spans="1:40" x14ac:dyDescent="0.35">
      <c r="A128" s="24" t="s">
        <v>5</v>
      </c>
      <c r="B128" s="46">
        <v>46296</v>
      </c>
      <c r="H128" s="47">
        <v>0.5</v>
      </c>
      <c r="I128" s="28"/>
      <c r="J128" s="28"/>
      <c r="K128" s="28"/>
      <c r="L128" s="28"/>
      <c r="M128" s="28"/>
      <c r="N128" s="28"/>
      <c r="O128" s="28"/>
      <c r="P128" s="30">
        <v>0.5</v>
      </c>
      <c r="R128" s="30">
        <v>2</v>
      </c>
      <c r="T128" s="30">
        <v>1</v>
      </c>
      <c r="V128" s="30">
        <v>5</v>
      </c>
      <c r="X128" s="24">
        <v>90</v>
      </c>
      <c r="Z128" s="48">
        <v>0.79</v>
      </c>
      <c r="AA128" s="48"/>
      <c r="AB128" s="48"/>
      <c r="AE128" s="30">
        <v>4</v>
      </c>
      <c r="AN128" s="32">
        <v>0.55000000000000004</v>
      </c>
    </row>
    <row r="129" spans="1:40" x14ac:dyDescent="0.35">
      <c r="A129" s="24" t="s">
        <v>7</v>
      </c>
      <c r="B129" s="46">
        <v>46296</v>
      </c>
      <c r="H129" s="47">
        <v>0.7</v>
      </c>
      <c r="I129" s="28"/>
      <c r="J129" s="28"/>
      <c r="K129" s="28"/>
      <c r="L129" s="28"/>
      <c r="M129" s="28"/>
      <c r="N129" s="28"/>
      <c r="O129" s="28"/>
      <c r="P129" s="30">
        <v>0.5</v>
      </c>
      <c r="R129" s="30">
        <v>2</v>
      </c>
      <c r="T129" s="30">
        <v>1</v>
      </c>
      <c r="V129" s="30">
        <v>5</v>
      </c>
      <c r="X129" s="24">
        <v>90</v>
      </c>
      <c r="Z129" s="48">
        <v>0.7</v>
      </c>
      <c r="AA129" s="48"/>
      <c r="AB129" s="48"/>
      <c r="AE129" s="30">
        <v>1.2</v>
      </c>
      <c r="AN129" s="32">
        <v>0.65</v>
      </c>
    </row>
    <row r="130" spans="1:40" x14ac:dyDescent="0.35">
      <c r="A130" s="24" t="s">
        <v>8</v>
      </c>
      <c r="B130" s="46">
        <v>46296</v>
      </c>
      <c r="H130" s="47">
        <v>0.9</v>
      </c>
      <c r="I130" s="28"/>
      <c r="J130" s="28"/>
      <c r="K130" s="28"/>
      <c r="L130" s="28"/>
      <c r="M130" s="28"/>
      <c r="N130" s="28"/>
      <c r="O130" s="28"/>
      <c r="P130" s="30">
        <v>0.5</v>
      </c>
      <c r="R130" s="30">
        <v>2</v>
      </c>
      <c r="T130" s="30">
        <v>1</v>
      </c>
      <c r="V130" s="30">
        <v>5</v>
      </c>
      <c r="X130" s="24">
        <v>90</v>
      </c>
      <c r="Z130" s="48">
        <v>0.9</v>
      </c>
      <c r="AA130" s="48"/>
      <c r="AB130" s="48"/>
      <c r="AE130" s="30">
        <v>18</v>
      </c>
      <c r="AN130" s="32">
        <v>0.79</v>
      </c>
    </row>
    <row r="131" spans="1:40" x14ac:dyDescent="0.35">
      <c r="A131" s="24" t="s">
        <v>9</v>
      </c>
      <c r="B131" s="46">
        <v>46296</v>
      </c>
      <c r="H131" s="47">
        <v>0.7</v>
      </c>
      <c r="I131" s="28"/>
      <c r="J131" s="28"/>
      <c r="K131" s="28"/>
      <c r="L131" s="28"/>
      <c r="M131" s="28"/>
      <c r="N131" s="28"/>
      <c r="O131" s="28"/>
      <c r="P131" s="30">
        <v>0.5</v>
      </c>
      <c r="R131" s="30">
        <v>2</v>
      </c>
      <c r="T131" s="30">
        <v>1</v>
      </c>
      <c r="V131" s="30">
        <v>5</v>
      </c>
      <c r="X131" s="24">
        <v>90</v>
      </c>
      <c r="Z131" s="48">
        <v>0.81</v>
      </c>
      <c r="AA131" s="48"/>
      <c r="AB131" s="48"/>
      <c r="AE131" s="30">
        <v>4.3288333333333329</v>
      </c>
      <c r="AN131" s="32">
        <v>0.72</v>
      </c>
    </row>
    <row r="132" spans="1:40" x14ac:dyDescent="0.35">
      <c r="A132" s="24" t="s">
        <v>10</v>
      </c>
      <c r="B132" s="46">
        <v>46296</v>
      </c>
      <c r="H132" s="47">
        <v>0.95</v>
      </c>
      <c r="I132" s="28"/>
      <c r="J132" s="28"/>
      <c r="K132" s="28"/>
      <c r="L132" s="28"/>
      <c r="M132" s="28"/>
      <c r="N132" s="28"/>
      <c r="O132" s="28"/>
      <c r="P132" s="30">
        <v>0.5</v>
      </c>
      <c r="R132" s="30">
        <v>2</v>
      </c>
      <c r="T132" s="30">
        <v>1</v>
      </c>
      <c r="V132" s="30">
        <v>5</v>
      </c>
      <c r="X132" s="24">
        <v>90</v>
      </c>
      <c r="Z132" s="48">
        <v>0.7</v>
      </c>
      <c r="AA132" s="48"/>
      <c r="AB132" s="48"/>
      <c r="AE132" s="30">
        <v>5.4</v>
      </c>
      <c r="AN132" s="32">
        <v>0.64</v>
      </c>
    </row>
    <row r="133" spans="1:40" x14ac:dyDescent="0.35">
      <c r="A133" s="24" t="s">
        <v>11</v>
      </c>
      <c r="B133" s="46">
        <v>46296</v>
      </c>
      <c r="H133" s="47">
        <v>0.68</v>
      </c>
      <c r="I133" s="28"/>
      <c r="J133" s="28"/>
      <c r="K133" s="28"/>
      <c r="L133" s="28"/>
      <c r="M133" s="28"/>
      <c r="N133" s="28"/>
      <c r="O133" s="28"/>
      <c r="P133" s="30">
        <v>0.5</v>
      </c>
      <c r="R133" s="30">
        <v>2</v>
      </c>
      <c r="T133" s="30">
        <v>1</v>
      </c>
      <c r="V133" s="30">
        <v>5</v>
      </c>
      <c r="X133" s="24">
        <v>90</v>
      </c>
      <c r="Z133" s="48">
        <v>0.77194052789842982</v>
      </c>
      <c r="AA133" s="48"/>
      <c r="AB133" s="48"/>
      <c r="AE133" s="30">
        <v>3.8518358531317491</v>
      </c>
      <c r="AN133" s="32">
        <v>0.64</v>
      </c>
    </row>
    <row r="134" spans="1:40" x14ac:dyDescent="0.35">
      <c r="A134" s="24" t="s">
        <v>5</v>
      </c>
      <c r="B134" s="46">
        <v>46327</v>
      </c>
      <c r="H134" s="47">
        <v>0.5</v>
      </c>
      <c r="I134" s="28"/>
      <c r="J134" s="28"/>
      <c r="K134" s="28"/>
      <c r="L134" s="28"/>
      <c r="M134" s="28"/>
      <c r="N134" s="28"/>
      <c r="O134" s="28"/>
      <c r="P134" s="30">
        <v>0.5</v>
      </c>
      <c r="R134" s="30">
        <v>2</v>
      </c>
      <c r="T134" s="30">
        <v>1</v>
      </c>
      <c r="V134" s="30">
        <v>5</v>
      </c>
      <c r="X134" s="24">
        <v>90</v>
      </c>
      <c r="Z134" s="48">
        <v>0.79</v>
      </c>
      <c r="AA134" s="48"/>
      <c r="AB134" s="48"/>
      <c r="AE134" s="30">
        <v>4</v>
      </c>
      <c r="AN134" s="32">
        <v>0.55000000000000004</v>
      </c>
    </row>
    <row r="135" spans="1:40" x14ac:dyDescent="0.35">
      <c r="A135" s="24" t="s">
        <v>7</v>
      </c>
      <c r="B135" s="46">
        <v>46327</v>
      </c>
      <c r="H135" s="47">
        <v>0.7</v>
      </c>
      <c r="I135" s="28"/>
      <c r="J135" s="28"/>
      <c r="K135" s="28"/>
      <c r="L135" s="28"/>
      <c r="M135" s="28"/>
      <c r="N135" s="28"/>
      <c r="O135" s="28"/>
      <c r="P135" s="30">
        <v>0.5</v>
      </c>
      <c r="R135" s="30">
        <v>2</v>
      </c>
      <c r="T135" s="30">
        <v>1</v>
      </c>
      <c r="V135" s="30">
        <v>5</v>
      </c>
      <c r="X135" s="24">
        <v>90</v>
      </c>
      <c r="Z135" s="48">
        <v>0.7</v>
      </c>
      <c r="AA135" s="48"/>
      <c r="AB135" s="48"/>
      <c r="AE135" s="30">
        <v>1.2</v>
      </c>
      <c r="AN135" s="32">
        <v>0.65</v>
      </c>
    </row>
    <row r="136" spans="1:40" x14ac:dyDescent="0.35">
      <c r="A136" s="24" t="s">
        <v>8</v>
      </c>
      <c r="B136" s="46">
        <v>46327</v>
      </c>
      <c r="H136" s="47">
        <v>0.9</v>
      </c>
      <c r="I136" s="28"/>
      <c r="J136" s="28"/>
      <c r="K136" s="28"/>
      <c r="L136" s="28"/>
      <c r="M136" s="28"/>
      <c r="N136" s="28"/>
      <c r="O136" s="28"/>
      <c r="P136" s="30">
        <v>0.5</v>
      </c>
      <c r="R136" s="30">
        <v>2</v>
      </c>
      <c r="T136" s="30">
        <v>1</v>
      </c>
      <c r="V136" s="30">
        <v>5</v>
      </c>
      <c r="X136" s="24">
        <v>90</v>
      </c>
      <c r="Z136" s="48">
        <v>0.9</v>
      </c>
      <c r="AA136" s="48"/>
      <c r="AB136" s="48"/>
      <c r="AE136" s="30">
        <v>18</v>
      </c>
      <c r="AN136" s="32">
        <v>0.79</v>
      </c>
    </row>
    <row r="137" spans="1:40" x14ac:dyDescent="0.35">
      <c r="A137" s="24" t="s">
        <v>9</v>
      </c>
      <c r="B137" s="46">
        <v>46327</v>
      </c>
      <c r="H137" s="47">
        <v>0.7</v>
      </c>
      <c r="I137" s="28"/>
      <c r="J137" s="28"/>
      <c r="K137" s="28"/>
      <c r="L137" s="28"/>
      <c r="M137" s="28"/>
      <c r="N137" s="28"/>
      <c r="O137" s="28"/>
      <c r="P137" s="30">
        <v>0.5</v>
      </c>
      <c r="R137" s="30">
        <v>2</v>
      </c>
      <c r="T137" s="30">
        <v>1</v>
      </c>
      <c r="V137" s="30">
        <v>5</v>
      </c>
      <c r="X137" s="24">
        <v>90</v>
      </c>
      <c r="Z137" s="48">
        <v>0.81</v>
      </c>
      <c r="AA137" s="48"/>
      <c r="AB137" s="48"/>
      <c r="AE137" s="30">
        <v>4.3288333333333329</v>
      </c>
      <c r="AN137" s="32">
        <v>0.72</v>
      </c>
    </row>
    <row r="138" spans="1:40" x14ac:dyDescent="0.35">
      <c r="A138" s="24" t="s">
        <v>10</v>
      </c>
      <c r="B138" s="46">
        <v>46327</v>
      </c>
      <c r="H138" s="47">
        <v>0.95</v>
      </c>
      <c r="I138" s="28"/>
      <c r="J138" s="28"/>
      <c r="K138" s="28"/>
      <c r="L138" s="28"/>
      <c r="M138" s="28"/>
      <c r="N138" s="28"/>
      <c r="O138" s="28"/>
      <c r="P138" s="30">
        <v>0.5</v>
      </c>
      <c r="R138" s="30">
        <v>2</v>
      </c>
      <c r="T138" s="30">
        <v>1</v>
      </c>
      <c r="V138" s="30">
        <v>5</v>
      </c>
      <c r="X138" s="24">
        <v>90</v>
      </c>
      <c r="Z138" s="48">
        <v>0.7</v>
      </c>
      <c r="AA138" s="48"/>
      <c r="AB138" s="48"/>
      <c r="AE138" s="30">
        <v>5.2</v>
      </c>
      <c r="AN138" s="32">
        <v>0.64</v>
      </c>
    </row>
    <row r="139" spans="1:40" x14ac:dyDescent="0.35">
      <c r="A139" s="24" t="s">
        <v>11</v>
      </c>
      <c r="B139" s="46">
        <v>46327</v>
      </c>
      <c r="H139" s="47">
        <v>0.68</v>
      </c>
      <c r="I139" s="28"/>
      <c r="J139" s="28"/>
      <c r="K139" s="28"/>
      <c r="L139" s="28"/>
      <c r="M139" s="28"/>
      <c r="N139" s="28"/>
      <c r="O139" s="28"/>
      <c r="P139" s="30">
        <v>0.5</v>
      </c>
      <c r="R139" s="30">
        <v>2</v>
      </c>
      <c r="T139" s="30">
        <v>1</v>
      </c>
      <c r="V139" s="30">
        <v>5</v>
      </c>
      <c r="X139" s="24">
        <v>90</v>
      </c>
      <c r="Z139" s="48">
        <v>0.77194052789842982</v>
      </c>
      <c r="AA139" s="48"/>
      <c r="AB139" s="48"/>
      <c r="AE139" s="30">
        <v>3.9473389355742299</v>
      </c>
      <c r="AN139" s="32">
        <v>0.64</v>
      </c>
    </row>
    <row r="140" spans="1:40" x14ac:dyDescent="0.35">
      <c r="A140" s="24" t="s">
        <v>5</v>
      </c>
      <c r="B140" s="46">
        <v>46357</v>
      </c>
      <c r="H140" s="47">
        <v>0.5</v>
      </c>
      <c r="I140" s="28"/>
      <c r="J140" s="28"/>
      <c r="K140" s="28"/>
      <c r="L140" s="28"/>
      <c r="M140" s="28"/>
      <c r="N140" s="28"/>
      <c r="O140" s="28"/>
      <c r="P140" s="30">
        <v>0.5</v>
      </c>
      <c r="R140" s="30">
        <v>2</v>
      </c>
      <c r="T140" s="30">
        <v>1</v>
      </c>
      <c r="V140" s="30">
        <v>5</v>
      </c>
      <c r="X140" s="24">
        <v>90</v>
      </c>
      <c r="Z140" s="48">
        <v>0.79</v>
      </c>
      <c r="AA140" s="48"/>
      <c r="AB140" s="48"/>
      <c r="AE140" s="30">
        <v>4</v>
      </c>
      <c r="AN140" s="32">
        <v>0.55000000000000004</v>
      </c>
    </row>
    <row r="141" spans="1:40" x14ac:dyDescent="0.35">
      <c r="A141" s="24" t="s">
        <v>7</v>
      </c>
      <c r="B141" s="46">
        <v>46357</v>
      </c>
      <c r="H141" s="47">
        <v>0.7</v>
      </c>
      <c r="I141" s="28"/>
      <c r="J141" s="28"/>
      <c r="K141" s="28"/>
      <c r="L141" s="28"/>
      <c r="M141" s="28"/>
      <c r="N141" s="28"/>
      <c r="O141" s="28"/>
      <c r="P141" s="30">
        <v>0.5</v>
      </c>
      <c r="R141" s="30">
        <v>2</v>
      </c>
      <c r="T141" s="30">
        <v>1</v>
      </c>
      <c r="V141" s="30">
        <v>5</v>
      </c>
      <c r="X141" s="24">
        <v>90</v>
      </c>
      <c r="Z141" s="48">
        <v>0.7</v>
      </c>
      <c r="AA141" s="48"/>
      <c r="AB141" s="48"/>
      <c r="AE141" s="30">
        <v>1.2</v>
      </c>
      <c r="AN141" s="32">
        <v>0.65</v>
      </c>
    </row>
    <row r="142" spans="1:40" x14ac:dyDescent="0.35">
      <c r="A142" s="24" t="s">
        <v>8</v>
      </c>
      <c r="B142" s="46">
        <v>46357</v>
      </c>
      <c r="H142" s="47">
        <v>0.9</v>
      </c>
      <c r="I142" s="28"/>
      <c r="J142" s="28"/>
      <c r="K142" s="28"/>
      <c r="L142" s="28"/>
      <c r="M142" s="28"/>
      <c r="N142" s="28"/>
      <c r="O142" s="28"/>
      <c r="P142" s="30">
        <v>0.5</v>
      </c>
      <c r="R142" s="30">
        <v>2</v>
      </c>
      <c r="T142" s="30">
        <v>1</v>
      </c>
      <c r="V142" s="30">
        <v>5</v>
      </c>
      <c r="X142" s="24">
        <v>90</v>
      </c>
      <c r="Z142" s="48">
        <v>0.9</v>
      </c>
      <c r="AA142" s="48"/>
      <c r="AB142" s="48"/>
      <c r="AE142" s="30">
        <v>10</v>
      </c>
      <c r="AN142" s="32">
        <v>0.79</v>
      </c>
    </row>
    <row r="143" spans="1:40" x14ac:dyDescent="0.35">
      <c r="A143" s="24" t="s">
        <v>9</v>
      </c>
      <c r="B143" s="46">
        <v>46357</v>
      </c>
      <c r="H143" s="47">
        <v>0.7</v>
      </c>
      <c r="I143" s="28"/>
      <c r="J143" s="28"/>
      <c r="K143" s="28"/>
      <c r="L143" s="28"/>
      <c r="M143" s="28"/>
      <c r="N143" s="28"/>
      <c r="O143" s="28"/>
      <c r="P143" s="30">
        <v>0.5</v>
      </c>
      <c r="R143" s="30">
        <v>2</v>
      </c>
      <c r="T143" s="30">
        <v>1</v>
      </c>
      <c r="V143" s="30">
        <v>5</v>
      </c>
      <c r="X143" s="24">
        <v>90</v>
      </c>
      <c r="Z143" s="48">
        <v>0.81</v>
      </c>
      <c r="AA143" s="48"/>
      <c r="AB143" s="48"/>
      <c r="AE143" s="30">
        <v>4.3288333333333329</v>
      </c>
      <c r="AN143" s="32">
        <v>0.72</v>
      </c>
    </row>
    <row r="144" spans="1:40" x14ac:dyDescent="0.35">
      <c r="A144" s="24" t="s">
        <v>10</v>
      </c>
      <c r="B144" s="46">
        <v>46357</v>
      </c>
      <c r="H144" s="47">
        <v>0.95</v>
      </c>
      <c r="I144" s="28"/>
      <c r="J144" s="28"/>
      <c r="K144" s="28"/>
      <c r="L144" s="28"/>
      <c r="M144" s="28"/>
      <c r="N144" s="28"/>
      <c r="O144" s="28"/>
      <c r="P144" s="30">
        <v>0.5</v>
      </c>
      <c r="R144" s="30">
        <v>2</v>
      </c>
      <c r="T144" s="30">
        <v>1</v>
      </c>
      <c r="V144" s="30">
        <v>5</v>
      </c>
      <c r="X144" s="24">
        <v>90</v>
      </c>
      <c r="Z144" s="48">
        <v>0.7</v>
      </c>
      <c r="AA144" s="48"/>
      <c r="AB144" s="48"/>
      <c r="AE144" s="30">
        <v>5.2</v>
      </c>
      <c r="AN144" s="32">
        <v>0.64</v>
      </c>
    </row>
    <row r="145" spans="1:41" x14ac:dyDescent="0.35">
      <c r="A145" s="24" t="s">
        <v>11</v>
      </c>
      <c r="B145" s="46">
        <v>46357</v>
      </c>
      <c r="H145" s="47">
        <v>0.68</v>
      </c>
      <c r="I145" s="28"/>
      <c r="J145" s="28"/>
      <c r="K145" s="28"/>
      <c r="L145" s="28"/>
      <c r="M145" s="28"/>
      <c r="N145" s="28"/>
      <c r="O145" s="28"/>
      <c r="P145" s="30">
        <v>0.5</v>
      </c>
      <c r="R145" s="30">
        <v>2</v>
      </c>
      <c r="T145" s="30">
        <v>1</v>
      </c>
      <c r="V145" s="30">
        <v>5</v>
      </c>
      <c r="X145" s="24">
        <v>90</v>
      </c>
      <c r="Z145" s="48">
        <v>0.77194052789842982</v>
      </c>
      <c r="AA145" s="48"/>
      <c r="AB145" s="48"/>
      <c r="AE145" s="30">
        <v>4.1632653061224492</v>
      </c>
      <c r="AN145" s="32">
        <v>0.64</v>
      </c>
    </row>
    <row r="146" spans="1:41" x14ac:dyDescent="0.35">
      <c r="AO146" s="32"/>
    </row>
  </sheetData>
  <autoFilter ref="A1:BA145" xr:uid="{B2E08D57-1E07-4A63-A6A3-59B4E4C4C632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FEE7-2DFC-4A4E-9DBB-22A5DBFB356A}">
  <sheetPr filterMode="1"/>
  <dimension ref="A1:J145"/>
  <sheetViews>
    <sheetView zoomScaleNormal="100" workbookViewId="0">
      <pane ySplit="1" topLeftCell="A27" activePane="bottomLeft" state="frozen"/>
      <selection pane="bottomLeft" activeCell="A29" sqref="A29"/>
    </sheetView>
  </sheetViews>
  <sheetFormatPr defaultColWidth="9.1796875" defaultRowHeight="14.5" x14ac:dyDescent="0.35"/>
  <cols>
    <col min="1" max="1" width="15.453125" bestFit="1" customWidth="1"/>
    <col min="2" max="2" width="12.54296875" style="4" customWidth="1"/>
    <col min="3" max="3" width="10.453125" bestFit="1" customWidth="1"/>
    <col min="4" max="4" width="16" style="20" customWidth="1"/>
    <col min="5" max="5" width="14.1796875" style="20" customWidth="1"/>
    <col min="6" max="6" width="21.54296875" style="20" bestFit="1" customWidth="1"/>
    <col min="7" max="7" width="30.81640625" style="20" customWidth="1"/>
    <col min="8" max="8" width="21.453125" style="20" bestFit="1" customWidth="1"/>
    <col min="9" max="9" width="16.453125" style="20" bestFit="1" customWidth="1"/>
    <col min="10" max="10" width="255.54296875" style="20" bestFit="1" customWidth="1"/>
    <col min="11" max="16384" width="9.1796875" style="20"/>
  </cols>
  <sheetData>
    <row r="1" spans="1:10" s="19" customFormat="1" x14ac:dyDescent="0.35">
      <c r="A1" s="1" t="s">
        <v>0</v>
      </c>
      <c r="B1" s="1" t="s">
        <v>19</v>
      </c>
      <c r="C1" s="1" t="s">
        <v>20</v>
      </c>
      <c r="D1" s="19" t="s">
        <v>66</v>
      </c>
      <c r="E1" s="19" t="s">
        <v>67</v>
      </c>
      <c r="F1" s="19" t="s">
        <v>68</v>
      </c>
      <c r="G1" s="19" t="s">
        <v>69</v>
      </c>
      <c r="H1" s="19" t="s">
        <v>70</v>
      </c>
      <c r="I1" s="19" t="s">
        <v>71</v>
      </c>
      <c r="J1" s="19" t="s">
        <v>72</v>
      </c>
    </row>
    <row r="2" spans="1:10" hidden="1" x14ac:dyDescent="0.35">
      <c r="A2" t="s">
        <v>73</v>
      </c>
      <c r="B2" s="4">
        <f>YEAR(C2)</f>
        <v>2025</v>
      </c>
      <c r="C2" s="18">
        <v>45658</v>
      </c>
      <c r="D2" s="22">
        <v>1</v>
      </c>
      <c r="E2" s="22">
        <v>1</v>
      </c>
      <c r="F2" s="22">
        <v>7</v>
      </c>
      <c r="G2" s="20" t="s">
        <v>74</v>
      </c>
      <c r="H2" s="20" t="s">
        <v>75</v>
      </c>
      <c r="I2" s="20" t="s">
        <v>76</v>
      </c>
      <c r="J2" t="s">
        <v>77</v>
      </c>
    </row>
    <row r="3" spans="1:10" hidden="1" x14ac:dyDescent="0.35">
      <c r="A3" t="s">
        <v>8</v>
      </c>
      <c r="B3" s="4">
        <f t="shared" ref="B3:B27" si="0">YEAR(C3)</f>
        <v>2025</v>
      </c>
      <c r="C3" s="18">
        <v>45658</v>
      </c>
      <c r="D3" s="22">
        <v>1</v>
      </c>
      <c r="E3" s="22">
        <v>0</v>
      </c>
      <c r="F3" s="22">
        <v>0</v>
      </c>
      <c r="G3" s="20" t="s">
        <v>78</v>
      </c>
      <c r="H3" s="20" t="s">
        <v>79</v>
      </c>
      <c r="I3" s="20" t="s">
        <v>80</v>
      </c>
      <c r="J3" t="s">
        <v>81</v>
      </c>
    </row>
    <row r="4" spans="1:10" hidden="1" x14ac:dyDescent="0.35">
      <c r="A4" t="s">
        <v>82</v>
      </c>
      <c r="B4" s="4">
        <f t="shared" si="0"/>
        <v>2025</v>
      </c>
      <c r="C4" s="18">
        <v>45689</v>
      </c>
      <c r="D4" s="22">
        <v>1</v>
      </c>
      <c r="E4" s="22">
        <v>1</v>
      </c>
      <c r="F4" s="22">
        <v>40</v>
      </c>
      <c r="H4" s="20" t="s">
        <v>83</v>
      </c>
      <c r="I4" s="20" t="s">
        <v>84</v>
      </c>
      <c r="J4" s="20" t="s">
        <v>85</v>
      </c>
    </row>
    <row r="5" spans="1:10" hidden="1" x14ac:dyDescent="0.35">
      <c r="A5" t="s">
        <v>8</v>
      </c>
      <c r="B5" s="4">
        <f t="shared" si="0"/>
        <v>2025</v>
      </c>
      <c r="C5" s="18">
        <v>45689</v>
      </c>
      <c r="D5" s="22">
        <v>1</v>
      </c>
      <c r="E5" s="22">
        <v>0</v>
      </c>
      <c r="F5" s="22">
        <v>0</v>
      </c>
      <c r="G5" s="20" t="s">
        <v>86</v>
      </c>
      <c r="H5" s="20" t="s">
        <v>87</v>
      </c>
      <c r="I5" s="20" t="s">
        <v>88</v>
      </c>
      <c r="J5" s="20" t="s">
        <v>89</v>
      </c>
    </row>
    <row r="6" spans="1:10" hidden="1" x14ac:dyDescent="0.35">
      <c r="A6" t="s">
        <v>5</v>
      </c>
      <c r="B6" s="4">
        <f t="shared" si="0"/>
        <v>2025</v>
      </c>
      <c r="C6" s="18">
        <v>45689</v>
      </c>
      <c r="D6" s="22">
        <v>1</v>
      </c>
      <c r="E6" s="22">
        <v>1</v>
      </c>
      <c r="F6" s="22">
        <v>4</v>
      </c>
      <c r="G6" s="20" t="s">
        <v>90</v>
      </c>
      <c r="H6" s="20" t="s">
        <v>91</v>
      </c>
      <c r="I6" s="20" t="s">
        <v>80</v>
      </c>
      <c r="J6" s="20" t="s">
        <v>92</v>
      </c>
    </row>
    <row r="7" spans="1:10" hidden="1" x14ac:dyDescent="0.35">
      <c r="A7" t="s">
        <v>73</v>
      </c>
      <c r="B7" s="4">
        <f t="shared" si="0"/>
        <v>2025</v>
      </c>
      <c r="C7" s="18">
        <v>45717</v>
      </c>
      <c r="D7" s="22">
        <v>1</v>
      </c>
      <c r="E7" s="22">
        <v>0</v>
      </c>
      <c r="F7" s="22">
        <v>0</v>
      </c>
      <c r="G7" s="20" t="s">
        <v>93</v>
      </c>
      <c r="H7" s="20" t="s">
        <v>75</v>
      </c>
      <c r="I7" s="20" t="s">
        <v>94</v>
      </c>
      <c r="J7" s="20" t="s">
        <v>95</v>
      </c>
    </row>
    <row r="8" spans="1:10" hidden="1" x14ac:dyDescent="0.35">
      <c r="A8" t="s">
        <v>82</v>
      </c>
      <c r="B8" s="4">
        <f t="shared" si="0"/>
        <v>2025</v>
      </c>
      <c r="C8" s="18">
        <v>45748</v>
      </c>
      <c r="D8" s="22">
        <v>1</v>
      </c>
      <c r="E8" s="22">
        <v>1</v>
      </c>
      <c r="F8" s="22">
        <v>16</v>
      </c>
      <c r="H8" s="20" t="s">
        <v>96</v>
      </c>
      <c r="I8" s="20" t="s">
        <v>97</v>
      </c>
      <c r="J8" s="20" t="s">
        <v>98</v>
      </c>
    </row>
    <row r="9" spans="1:10" hidden="1" x14ac:dyDescent="0.35">
      <c r="A9" t="s">
        <v>73</v>
      </c>
      <c r="B9" s="4">
        <f t="shared" si="0"/>
        <v>2025</v>
      </c>
      <c r="C9" s="18">
        <v>45778</v>
      </c>
      <c r="D9" s="22">
        <v>1</v>
      </c>
      <c r="E9" s="22">
        <v>1</v>
      </c>
      <c r="F9" s="22">
        <v>10</v>
      </c>
      <c r="G9" s="20" t="s">
        <v>99</v>
      </c>
      <c r="H9" s="20" t="s">
        <v>75</v>
      </c>
      <c r="I9" s="20" t="s">
        <v>100</v>
      </c>
      <c r="J9" s="20" t="s">
        <v>101</v>
      </c>
    </row>
    <row r="10" spans="1:10" hidden="1" x14ac:dyDescent="0.35">
      <c r="A10" t="s">
        <v>73</v>
      </c>
      <c r="B10" s="4">
        <f t="shared" si="0"/>
        <v>2025</v>
      </c>
      <c r="C10" s="18">
        <v>45778</v>
      </c>
      <c r="D10" s="22">
        <v>1</v>
      </c>
      <c r="E10" s="22">
        <v>0</v>
      </c>
      <c r="F10" s="22">
        <v>0</v>
      </c>
      <c r="G10" s="20" t="s">
        <v>102</v>
      </c>
      <c r="H10" s="20" t="s">
        <v>103</v>
      </c>
      <c r="I10" s="20" t="s">
        <v>80</v>
      </c>
      <c r="J10" s="20" t="s">
        <v>104</v>
      </c>
    </row>
    <row r="11" spans="1:10" hidden="1" x14ac:dyDescent="0.35">
      <c r="A11" t="s">
        <v>9</v>
      </c>
      <c r="B11" s="4">
        <f t="shared" si="0"/>
        <v>2025</v>
      </c>
      <c r="C11" s="18">
        <v>45778</v>
      </c>
      <c r="D11" s="22">
        <v>1</v>
      </c>
      <c r="E11" s="22">
        <v>1</v>
      </c>
      <c r="F11" s="22">
        <v>7</v>
      </c>
      <c r="G11" s="20" t="s">
        <v>105</v>
      </c>
      <c r="H11" s="20" t="s">
        <v>96</v>
      </c>
      <c r="I11" s="20" t="s">
        <v>97</v>
      </c>
      <c r="J11" s="20" t="s">
        <v>106</v>
      </c>
    </row>
    <row r="12" spans="1:10" hidden="1" x14ac:dyDescent="0.35">
      <c r="A12" t="s">
        <v>5</v>
      </c>
      <c r="B12" s="4">
        <f t="shared" si="0"/>
        <v>2025</v>
      </c>
      <c r="C12" s="18">
        <v>45809</v>
      </c>
      <c r="D12" s="22">
        <v>1</v>
      </c>
      <c r="E12" s="22">
        <v>0</v>
      </c>
      <c r="F12" s="22">
        <v>0</v>
      </c>
      <c r="G12" s="20" t="s">
        <v>107</v>
      </c>
      <c r="H12" s="20" t="s">
        <v>108</v>
      </c>
      <c r="I12" s="20" t="s">
        <v>80</v>
      </c>
      <c r="J12" s="20" t="s">
        <v>109</v>
      </c>
    </row>
    <row r="13" spans="1:10" hidden="1" x14ac:dyDescent="0.35">
      <c r="A13" t="s">
        <v>73</v>
      </c>
      <c r="B13" s="4">
        <f t="shared" si="0"/>
        <v>2025</v>
      </c>
      <c r="C13" s="18">
        <v>45839</v>
      </c>
      <c r="D13" s="22">
        <v>1</v>
      </c>
      <c r="E13" s="22">
        <v>0</v>
      </c>
      <c r="F13" s="22">
        <v>0</v>
      </c>
      <c r="G13" s="20" t="s">
        <v>110</v>
      </c>
      <c r="H13" s="20" t="s">
        <v>75</v>
      </c>
      <c r="I13" s="20" t="s">
        <v>80</v>
      </c>
      <c r="J13" s="20" t="s">
        <v>111</v>
      </c>
    </row>
    <row r="14" spans="1:10" hidden="1" x14ac:dyDescent="0.35">
      <c r="A14" t="s">
        <v>73</v>
      </c>
      <c r="B14" s="4">
        <f t="shared" si="0"/>
        <v>2025</v>
      </c>
      <c r="C14" s="18">
        <v>45839</v>
      </c>
      <c r="D14" s="22">
        <v>1</v>
      </c>
      <c r="E14" s="22">
        <v>1</v>
      </c>
      <c r="F14" s="22">
        <v>7</v>
      </c>
      <c r="G14" s="20" t="s">
        <v>112</v>
      </c>
      <c r="H14" s="20" t="s">
        <v>108</v>
      </c>
      <c r="I14" s="20" t="s">
        <v>80</v>
      </c>
      <c r="J14" s="20" t="s">
        <v>113</v>
      </c>
    </row>
    <row r="15" spans="1:10" hidden="1" x14ac:dyDescent="0.35">
      <c r="A15" t="s">
        <v>73</v>
      </c>
      <c r="B15" s="4">
        <f t="shared" si="0"/>
        <v>2025</v>
      </c>
      <c r="C15" s="18">
        <v>45839</v>
      </c>
      <c r="D15" s="22">
        <v>1</v>
      </c>
      <c r="E15" s="22">
        <v>0</v>
      </c>
      <c r="F15" s="22">
        <v>0</v>
      </c>
      <c r="G15" s="20" t="s">
        <v>114</v>
      </c>
      <c r="H15" s="20" t="s">
        <v>115</v>
      </c>
      <c r="I15" s="20" t="s">
        <v>80</v>
      </c>
      <c r="J15" s="20" t="s">
        <v>116</v>
      </c>
    </row>
    <row r="16" spans="1:10" hidden="1" x14ac:dyDescent="0.35">
      <c r="A16" t="s">
        <v>9</v>
      </c>
      <c r="B16" s="4">
        <f t="shared" si="0"/>
        <v>2025</v>
      </c>
      <c r="C16" s="18">
        <v>45839</v>
      </c>
      <c r="D16" s="22">
        <v>1</v>
      </c>
      <c r="E16" s="22">
        <v>1</v>
      </c>
      <c r="F16" s="22">
        <v>9</v>
      </c>
      <c r="G16" s="20" t="s">
        <v>117</v>
      </c>
      <c r="H16" s="20" t="s">
        <v>96</v>
      </c>
      <c r="I16" s="20" t="s">
        <v>97</v>
      </c>
      <c r="J16" s="20" t="s">
        <v>118</v>
      </c>
    </row>
    <row r="17" spans="1:10" hidden="1" x14ac:dyDescent="0.35">
      <c r="A17" t="s">
        <v>82</v>
      </c>
      <c r="B17" s="4">
        <f t="shared" si="0"/>
        <v>2025</v>
      </c>
      <c r="C17" s="18">
        <v>45839</v>
      </c>
      <c r="D17" s="22">
        <v>1</v>
      </c>
      <c r="E17" s="22">
        <v>1</v>
      </c>
      <c r="F17" s="22">
        <v>16</v>
      </c>
      <c r="H17" s="20" t="s">
        <v>96</v>
      </c>
      <c r="I17" s="20" t="s">
        <v>119</v>
      </c>
      <c r="J17" s="20" t="s">
        <v>120</v>
      </c>
    </row>
    <row r="18" spans="1:10" hidden="1" x14ac:dyDescent="0.35">
      <c r="A18" t="s">
        <v>73</v>
      </c>
      <c r="B18" s="4">
        <f t="shared" si="0"/>
        <v>2025</v>
      </c>
      <c r="C18" s="18">
        <v>45870</v>
      </c>
      <c r="D18" s="22">
        <v>1</v>
      </c>
      <c r="E18" s="22">
        <v>0</v>
      </c>
      <c r="F18" s="22">
        <v>0</v>
      </c>
      <c r="G18" s="20" t="s">
        <v>121</v>
      </c>
      <c r="H18" s="20" t="s">
        <v>108</v>
      </c>
      <c r="I18" s="20" t="s">
        <v>80</v>
      </c>
      <c r="J18" s="20" t="s">
        <v>122</v>
      </c>
    </row>
    <row r="19" spans="1:10" ht="43.5" hidden="1" x14ac:dyDescent="0.35">
      <c r="A19" t="s">
        <v>5</v>
      </c>
      <c r="B19" s="4">
        <f t="shared" si="0"/>
        <v>2025</v>
      </c>
      <c r="C19" s="18">
        <v>45870</v>
      </c>
      <c r="D19" s="22">
        <v>1</v>
      </c>
      <c r="E19" s="22">
        <v>1</v>
      </c>
      <c r="F19" s="22">
        <v>8</v>
      </c>
      <c r="G19" s="20" t="s">
        <v>123</v>
      </c>
      <c r="H19" s="20" t="s">
        <v>124</v>
      </c>
      <c r="I19" s="20" t="s">
        <v>97</v>
      </c>
      <c r="J19" s="21" t="s">
        <v>125</v>
      </c>
    </row>
    <row r="20" spans="1:10" hidden="1" x14ac:dyDescent="0.35">
      <c r="A20" t="s">
        <v>5</v>
      </c>
      <c r="B20" s="4">
        <f t="shared" si="0"/>
        <v>2025</v>
      </c>
      <c r="C20" s="18">
        <v>45870</v>
      </c>
      <c r="D20" s="22">
        <v>1</v>
      </c>
      <c r="E20" s="22">
        <v>0</v>
      </c>
      <c r="F20" s="22">
        <v>0</v>
      </c>
      <c r="G20" s="20" t="s">
        <v>107</v>
      </c>
      <c r="H20" s="20" t="s">
        <v>108</v>
      </c>
      <c r="I20" s="20" t="s">
        <v>80</v>
      </c>
      <c r="J20" s="20" t="s">
        <v>126</v>
      </c>
    </row>
    <row r="21" spans="1:10" hidden="1" x14ac:dyDescent="0.35">
      <c r="A21" t="s">
        <v>9</v>
      </c>
      <c r="B21" s="4">
        <f t="shared" si="0"/>
        <v>2025</v>
      </c>
      <c r="C21" s="18">
        <v>45870</v>
      </c>
      <c r="D21" s="22">
        <v>1</v>
      </c>
      <c r="E21" s="22">
        <v>1</v>
      </c>
      <c r="F21" s="22">
        <v>10</v>
      </c>
      <c r="G21" s="20" t="s">
        <v>127</v>
      </c>
      <c r="H21" s="20" t="s">
        <v>128</v>
      </c>
      <c r="I21" s="20" t="s">
        <v>80</v>
      </c>
      <c r="J21" s="21" t="s">
        <v>129</v>
      </c>
    </row>
    <row r="22" spans="1:10" hidden="1" x14ac:dyDescent="0.35">
      <c r="A22" t="s">
        <v>5</v>
      </c>
      <c r="B22" s="4">
        <f t="shared" si="0"/>
        <v>2025</v>
      </c>
      <c r="C22" s="18">
        <v>45901</v>
      </c>
      <c r="D22" s="22">
        <v>1</v>
      </c>
      <c r="E22" s="22">
        <v>1</v>
      </c>
      <c r="F22" s="22">
        <v>14</v>
      </c>
      <c r="G22" s="20" t="s">
        <v>130</v>
      </c>
      <c r="H22" s="20" t="s">
        <v>131</v>
      </c>
      <c r="I22" s="20" t="s">
        <v>84</v>
      </c>
      <c r="J22" t="s">
        <v>132</v>
      </c>
    </row>
    <row r="23" spans="1:10" hidden="1" x14ac:dyDescent="0.35">
      <c r="A23" t="s">
        <v>9</v>
      </c>
      <c r="B23" s="4">
        <f t="shared" si="0"/>
        <v>2025</v>
      </c>
      <c r="C23" s="18">
        <v>45901</v>
      </c>
      <c r="D23" s="22">
        <v>1</v>
      </c>
      <c r="E23" s="22">
        <v>0</v>
      </c>
      <c r="F23" s="22">
        <v>0</v>
      </c>
      <c r="G23" s="20" t="s">
        <v>133</v>
      </c>
      <c r="H23" s="20" t="s">
        <v>96</v>
      </c>
      <c r="I23" s="20" t="s">
        <v>119</v>
      </c>
      <c r="J23" t="s">
        <v>134</v>
      </c>
    </row>
    <row r="24" spans="1:10" hidden="1" x14ac:dyDescent="0.35">
      <c r="A24" t="s">
        <v>9</v>
      </c>
      <c r="B24" s="4">
        <f t="shared" si="0"/>
        <v>2025</v>
      </c>
      <c r="C24" s="18">
        <v>45931</v>
      </c>
      <c r="D24" s="22">
        <v>1</v>
      </c>
      <c r="E24" s="22">
        <v>1</v>
      </c>
      <c r="F24" s="22">
        <v>45</v>
      </c>
      <c r="G24" s="20" t="s">
        <v>135</v>
      </c>
      <c r="H24" s="20" t="s">
        <v>96</v>
      </c>
      <c r="I24" s="20" t="s">
        <v>119</v>
      </c>
      <c r="J24" t="s">
        <v>136</v>
      </c>
    </row>
    <row r="25" spans="1:10" hidden="1" x14ac:dyDescent="0.35">
      <c r="A25" t="s">
        <v>5</v>
      </c>
      <c r="B25" s="4">
        <f t="shared" si="0"/>
        <v>2025</v>
      </c>
      <c r="C25" s="18">
        <v>45931</v>
      </c>
      <c r="D25" s="22">
        <v>1</v>
      </c>
      <c r="E25" s="22">
        <v>0</v>
      </c>
      <c r="F25" s="22">
        <v>0</v>
      </c>
      <c r="G25" s="20" t="s">
        <v>137</v>
      </c>
      <c r="H25" s="20" t="s">
        <v>138</v>
      </c>
      <c r="I25" s="20" t="s">
        <v>139</v>
      </c>
      <c r="J25" s="20" t="s">
        <v>140</v>
      </c>
    </row>
    <row r="26" spans="1:10" hidden="1" x14ac:dyDescent="0.35">
      <c r="A26" t="s">
        <v>82</v>
      </c>
      <c r="B26" s="4">
        <f t="shared" si="0"/>
        <v>2025</v>
      </c>
      <c r="C26" s="18">
        <v>45992</v>
      </c>
      <c r="D26" s="22">
        <v>1</v>
      </c>
      <c r="E26" s="22">
        <v>1</v>
      </c>
      <c r="F26" s="22">
        <v>4</v>
      </c>
      <c r="G26" s="20" t="s">
        <v>141</v>
      </c>
      <c r="H26" s="20" t="s">
        <v>142</v>
      </c>
      <c r="I26" s="20" t="s">
        <v>143</v>
      </c>
      <c r="J26" s="20" t="s">
        <v>144</v>
      </c>
    </row>
    <row r="27" spans="1:10" x14ac:dyDescent="0.35">
      <c r="A27" t="s">
        <v>82</v>
      </c>
      <c r="B27" s="4">
        <f t="shared" si="0"/>
        <v>2026</v>
      </c>
      <c r="C27" s="18">
        <v>46023</v>
      </c>
      <c r="D27" s="22">
        <v>1</v>
      </c>
      <c r="E27" s="22">
        <v>1</v>
      </c>
      <c r="F27" s="22">
        <v>5</v>
      </c>
      <c r="G27" s="20" t="s">
        <v>145</v>
      </c>
      <c r="H27" s="20" t="s">
        <v>146</v>
      </c>
      <c r="I27" s="20" t="s">
        <v>147</v>
      </c>
      <c r="J27" t="s">
        <v>148</v>
      </c>
    </row>
    <row r="28" spans="1:10" ht="72.5" x14ac:dyDescent="0.35">
      <c r="A28" t="s">
        <v>73</v>
      </c>
      <c r="B28" s="4">
        <f>YEAR(C28)</f>
        <v>2026</v>
      </c>
      <c r="C28" s="18">
        <v>46087</v>
      </c>
      <c r="D28" s="20">
        <v>1</v>
      </c>
      <c r="E28" s="20">
        <v>1</v>
      </c>
      <c r="G28" s="20" t="s">
        <v>149</v>
      </c>
      <c r="H28" s="20" t="s">
        <v>150</v>
      </c>
      <c r="I28" s="20" t="s">
        <v>80</v>
      </c>
      <c r="J28" s="21" t="s">
        <v>151</v>
      </c>
    </row>
    <row r="29" spans="1:10" ht="29" x14ac:dyDescent="0.35">
      <c r="A29" t="s">
        <v>5</v>
      </c>
      <c r="B29" s="4">
        <f>YEAR(C29)</f>
        <v>2026</v>
      </c>
      <c r="C29" s="18">
        <v>46113</v>
      </c>
      <c r="D29" s="20">
        <v>1</v>
      </c>
      <c r="E29" s="20">
        <v>1</v>
      </c>
      <c r="G29" s="20" t="s">
        <v>152</v>
      </c>
      <c r="H29" s="20" t="s">
        <v>150</v>
      </c>
      <c r="I29" s="20" t="s">
        <v>153</v>
      </c>
      <c r="J29" s="21" t="s">
        <v>154</v>
      </c>
    </row>
    <row r="30" spans="1:10" x14ac:dyDescent="0.35">
      <c r="C30" s="18"/>
    </row>
    <row r="31" spans="1:10" x14ac:dyDescent="0.35">
      <c r="C31" s="18"/>
    </row>
    <row r="32" spans="1:10" x14ac:dyDescent="0.35">
      <c r="C32" s="18"/>
    </row>
    <row r="33" spans="3:3" x14ac:dyDescent="0.35">
      <c r="C33" s="18"/>
    </row>
    <row r="34" spans="3:3" x14ac:dyDescent="0.35">
      <c r="C34" s="18"/>
    </row>
    <row r="35" spans="3:3" x14ac:dyDescent="0.35">
      <c r="C35" s="18"/>
    </row>
    <row r="36" spans="3:3" x14ac:dyDescent="0.35">
      <c r="C36" s="18"/>
    </row>
    <row r="37" spans="3:3" x14ac:dyDescent="0.35">
      <c r="C37" s="18"/>
    </row>
    <row r="38" spans="3:3" x14ac:dyDescent="0.35">
      <c r="C38" s="18"/>
    </row>
    <row r="39" spans="3:3" x14ac:dyDescent="0.35">
      <c r="C39" s="18"/>
    </row>
    <row r="40" spans="3:3" x14ac:dyDescent="0.35">
      <c r="C40" s="18"/>
    </row>
    <row r="41" spans="3:3" x14ac:dyDescent="0.35">
      <c r="C41" s="18"/>
    </row>
    <row r="42" spans="3:3" x14ac:dyDescent="0.35">
      <c r="C42" s="18"/>
    </row>
    <row r="43" spans="3:3" x14ac:dyDescent="0.35">
      <c r="C43" s="18"/>
    </row>
    <row r="44" spans="3:3" x14ac:dyDescent="0.35">
      <c r="C44" s="18"/>
    </row>
    <row r="45" spans="3:3" x14ac:dyDescent="0.35">
      <c r="C45" s="18"/>
    </row>
    <row r="46" spans="3:3" x14ac:dyDescent="0.35">
      <c r="C46" s="18"/>
    </row>
    <row r="47" spans="3:3" x14ac:dyDescent="0.35">
      <c r="C47" s="18"/>
    </row>
    <row r="48" spans="3:3" x14ac:dyDescent="0.35">
      <c r="C48" s="18"/>
    </row>
    <row r="49" spans="3:3" x14ac:dyDescent="0.35">
      <c r="C49" s="18"/>
    </row>
    <row r="50" spans="3:3" x14ac:dyDescent="0.35">
      <c r="C50" s="18"/>
    </row>
    <row r="51" spans="3:3" x14ac:dyDescent="0.35">
      <c r="C51" s="18"/>
    </row>
    <row r="52" spans="3:3" x14ac:dyDescent="0.35">
      <c r="C52" s="18"/>
    </row>
    <row r="53" spans="3:3" x14ac:dyDescent="0.35">
      <c r="C53" s="18"/>
    </row>
    <row r="54" spans="3:3" x14ac:dyDescent="0.35">
      <c r="C54" s="18"/>
    </row>
    <row r="55" spans="3:3" x14ac:dyDescent="0.35">
      <c r="C55" s="18"/>
    </row>
    <row r="56" spans="3:3" x14ac:dyDescent="0.35">
      <c r="C56" s="18"/>
    </row>
    <row r="57" spans="3:3" x14ac:dyDescent="0.35">
      <c r="C57" s="18"/>
    </row>
    <row r="58" spans="3:3" x14ac:dyDescent="0.35">
      <c r="C58" s="18"/>
    </row>
    <row r="59" spans="3:3" x14ac:dyDescent="0.35">
      <c r="C59" s="18"/>
    </row>
    <row r="60" spans="3:3" x14ac:dyDescent="0.35">
      <c r="C60" s="18"/>
    </row>
    <row r="61" spans="3:3" x14ac:dyDescent="0.35">
      <c r="C61" s="18"/>
    </row>
    <row r="62" spans="3:3" x14ac:dyDescent="0.35">
      <c r="C62" s="18"/>
    </row>
    <row r="63" spans="3:3" x14ac:dyDescent="0.35">
      <c r="C63" s="18"/>
    </row>
    <row r="64" spans="3:3" x14ac:dyDescent="0.35">
      <c r="C64" s="18"/>
    </row>
    <row r="65" spans="3:3" x14ac:dyDescent="0.35">
      <c r="C65" s="18"/>
    </row>
    <row r="66" spans="3:3" x14ac:dyDescent="0.35">
      <c r="C66" s="18"/>
    </row>
    <row r="67" spans="3:3" x14ac:dyDescent="0.35">
      <c r="C67" s="18"/>
    </row>
    <row r="68" spans="3:3" x14ac:dyDescent="0.35">
      <c r="C68" s="18"/>
    </row>
    <row r="69" spans="3:3" x14ac:dyDescent="0.35">
      <c r="C69" s="18"/>
    </row>
    <row r="70" spans="3:3" x14ac:dyDescent="0.35">
      <c r="C70" s="18"/>
    </row>
    <row r="71" spans="3:3" x14ac:dyDescent="0.35">
      <c r="C71" s="18"/>
    </row>
    <row r="72" spans="3:3" x14ac:dyDescent="0.35">
      <c r="C72" s="18"/>
    </row>
    <row r="73" spans="3:3" x14ac:dyDescent="0.35">
      <c r="C73" s="18"/>
    </row>
    <row r="74" spans="3:3" x14ac:dyDescent="0.35">
      <c r="C74" s="18"/>
    </row>
    <row r="75" spans="3:3" x14ac:dyDescent="0.35">
      <c r="C75" s="18"/>
    </row>
    <row r="76" spans="3:3" x14ac:dyDescent="0.35">
      <c r="C76" s="18"/>
    </row>
    <row r="77" spans="3:3" x14ac:dyDescent="0.35">
      <c r="C77" s="18"/>
    </row>
    <row r="78" spans="3:3" x14ac:dyDescent="0.35">
      <c r="C78" s="18"/>
    </row>
    <row r="79" spans="3:3" x14ac:dyDescent="0.35">
      <c r="C79" s="18"/>
    </row>
    <row r="80" spans="3:3" x14ac:dyDescent="0.35">
      <c r="C80" s="18"/>
    </row>
    <row r="81" spans="3:3" x14ac:dyDescent="0.35">
      <c r="C81" s="18"/>
    </row>
    <row r="82" spans="3:3" x14ac:dyDescent="0.35">
      <c r="C82" s="18"/>
    </row>
    <row r="83" spans="3:3" x14ac:dyDescent="0.35">
      <c r="C83" s="18"/>
    </row>
    <row r="84" spans="3:3" x14ac:dyDescent="0.35">
      <c r="C84" s="18"/>
    </row>
    <row r="85" spans="3:3" x14ac:dyDescent="0.35">
      <c r="C85" s="18"/>
    </row>
    <row r="86" spans="3:3" x14ac:dyDescent="0.35">
      <c r="C86" s="18"/>
    </row>
    <row r="87" spans="3:3" x14ac:dyDescent="0.35">
      <c r="C87" s="18"/>
    </row>
    <row r="88" spans="3:3" x14ac:dyDescent="0.35">
      <c r="C88" s="18"/>
    </row>
    <row r="89" spans="3:3" x14ac:dyDescent="0.35">
      <c r="C89" s="18"/>
    </row>
    <row r="90" spans="3:3" x14ac:dyDescent="0.35">
      <c r="C90" s="18"/>
    </row>
    <row r="91" spans="3:3" x14ac:dyDescent="0.35">
      <c r="C91" s="18"/>
    </row>
    <row r="92" spans="3:3" x14ac:dyDescent="0.35">
      <c r="C92" s="18"/>
    </row>
    <row r="93" spans="3:3" x14ac:dyDescent="0.35">
      <c r="C93" s="18"/>
    </row>
    <row r="94" spans="3:3" x14ac:dyDescent="0.35">
      <c r="C94" s="18"/>
    </row>
    <row r="95" spans="3:3" x14ac:dyDescent="0.35">
      <c r="C95" s="18"/>
    </row>
    <row r="96" spans="3:3" x14ac:dyDescent="0.35">
      <c r="C96" s="18"/>
    </row>
    <row r="97" spans="3:3" x14ac:dyDescent="0.35">
      <c r="C97" s="18"/>
    </row>
    <row r="98" spans="3:3" x14ac:dyDescent="0.35">
      <c r="C98" s="18"/>
    </row>
    <row r="99" spans="3:3" x14ac:dyDescent="0.35">
      <c r="C99" s="18"/>
    </row>
    <row r="100" spans="3:3" x14ac:dyDescent="0.35">
      <c r="C100" s="18"/>
    </row>
    <row r="101" spans="3:3" x14ac:dyDescent="0.35">
      <c r="C101" s="18"/>
    </row>
    <row r="102" spans="3:3" x14ac:dyDescent="0.35">
      <c r="C102" s="18"/>
    </row>
    <row r="103" spans="3:3" x14ac:dyDescent="0.35">
      <c r="C103" s="18"/>
    </row>
    <row r="104" spans="3:3" x14ac:dyDescent="0.35">
      <c r="C104" s="18"/>
    </row>
    <row r="105" spans="3:3" x14ac:dyDescent="0.35">
      <c r="C105" s="18"/>
    </row>
    <row r="106" spans="3:3" x14ac:dyDescent="0.35">
      <c r="C106" s="18"/>
    </row>
    <row r="107" spans="3:3" x14ac:dyDescent="0.35">
      <c r="C107" s="18"/>
    </row>
    <row r="108" spans="3:3" x14ac:dyDescent="0.35">
      <c r="C108" s="18"/>
    </row>
    <row r="109" spans="3:3" x14ac:dyDescent="0.35">
      <c r="C109" s="18"/>
    </row>
    <row r="110" spans="3:3" x14ac:dyDescent="0.35">
      <c r="C110" s="18"/>
    </row>
    <row r="111" spans="3:3" x14ac:dyDescent="0.35">
      <c r="C111" s="18"/>
    </row>
    <row r="112" spans="3:3" x14ac:dyDescent="0.35">
      <c r="C112" s="18"/>
    </row>
    <row r="113" spans="3:3" x14ac:dyDescent="0.35">
      <c r="C113" s="18"/>
    </row>
    <row r="114" spans="3:3" x14ac:dyDescent="0.35">
      <c r="C114" s="18"/>
    </row>
    <row r="115" spans="3:3" x14ac:dyDescent="0.35">
      <c r="C115" s="18"/>
    </row>
    <row r="116" spans="3:3" x14ac:dyDescent="0.35">
      <c r="C116" s="18"/>
    </row>
    <row r="117" spans="3:3" x14ac:dyDescent="0.35">
      <c r="C117" s="18"/>
    </row>
    <row r="118" spans="3:3" x14ac:dyDescent="0.35">
      <c r="C118" s="18"/>
    </row>
    <row r="119" spans="3:3" x14ac:dyDescent="0.35">
      <c r="C119" s="18"/>
    </row>
    <row r="120" spans="3:3" x14ac:dyDescent="0.35">
      <c r="C120" s="18"/>
    </row>
    <row r="121" spans="3:3" x14ac:dyDescent="0.35">
      <c r="C121" s="18"/>
    </row>
    <row r="122" spans="3:3" x14ac:dyDescent="0.35">
      <c r="C122" s="18"/>
    </row>
    <row r="123" spans="3:3" x14ac:dyDescent="0.35">
      <c r="C123" s="18"/>
    </row>
    <row r="124" spans="3:3" x14ac:dyDescent="0.35">
      <c r="C124" s="18"/>
    </row>
    <row r="125" spans="3:3" x14ac:dyDescent="0.35">
      <c r="C125" s="18"/>
    </row>
    <row r="126" spans="3:3" x14ac:dyDescent="0.35">
      <c r="C126" s="18"/>
    </row>
    <row r="127" spans="3:3" x14ac:dyDescent="0.35">
      <c r="C127" s="18"/>
    </row>
    <row r="128" spans="3:3" x14ac:dyDescent="0.35">
      <c r="C128" s="18"/>
    </row>
    <row r="129" spans="3:3" x14ac:dyDescent="0.35">
      <c r="C129" s="18"/>
    </row>
    <row r="130" spans="3:3" x14ac:dyDescent="0.35">
      <c r="C130" s="18"/>
    </row>
    <row r="131" spans="3:3" x14ac:dyDescent="0.35">
      <c r="C131" s="18"/>
    </row>
    <row r="132" spans="3:3" x14ac:dyDescent="0.35">
      <c r="C132" s="18"/>
    </row>
    <row r="133" spans="3:3" x14ac:dyDescent="0.35">
      <c r="C133" s="18"/>
    </row>
    <row r="134" spans="3:3" x14ac:dyDescent="0.35">
      <c r="C134" s="18"/>
    </row>
    <row r="135" spans="3:3" x14ac:dyDescent="0.35">
      <c r="C135" s="18"/>
    </row>
    <row r="136" spans="3:3" x14ac:dyDescent="0.35">
      <c r="C136" s="18"/>
    </row>
    <row r="137" spans="3:3" x14ac:dyDescent="0.35">
      <c r="C137" s="18"/>
    </row>
    <row r="138" spans="3:3" x14ac:dyDescent="0.35">
      <c r="C138" s="18"/>
    </row>
    <row r="139" spans="3:3" x14ac:dyDescent="0.35">
      <c r="C139" s="18"/>
    </row>
    <row r="140" spans="3:3" x14ac:dyDescent="0.35">
      <c r="C140" s="18"/>
    </row>
    <row r="141" spans="3:3" x14ac:dyDescent="0.35">
      <c r="C141" s="18"/>
    </row>
    <row r="142" spans="3:3" x14ac:dyDescent="0.35">
      <c r="C142" s="18"/>
    </row>
    <row r="143" spans="3:3" x14ac:dyDescent="0.35">
      <c r="C143" s="18"/>
    </row>
    <row r="144" spans="3:3" x14ac:dyDescent="0.35">
      <c r="C144" s="18"/>
    </row>
    <row r="145" spans="3:3" x14ac:dyDescent="0.35">
      <c r="C145" s="18"/>
    </row>
  </sheetData>
  <autoFilter ref="A1:J29" xr:uid="{ADB5FEE7-2DFC-4A4E-9DBB-22A5DBFB356A}">
    <filterColumn colId="2">
      <filters>
        <dateGroupItem year="2026" dateTimeGrouping="year"/>
      </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9409-DFA9-4009-B4AE-2D553DF67EEE}">
  <dimension ref="A1:BR6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5" x14ac:dyDescent="0.35"/>
  <cols>
    <col min="1" max="1" width="15.453125" bestFit="1" customWidth="1"/>
    <col min="3" max="3" width="11.54296875" style="9" customWidth="1"/>
    <col min="4" max="4" width="14" style="9" customWidth="1"/>
    <col min="5" max="5" width="14.81640625" style="9" customWidth="1"/>
    <col min="6" max="6" width="15" style="9" customWidth="1"/>
    <col min="7" max="7" width="11.54296875" style="9" customWidth="1"/>
    <col min="8" max="8" width="8.453125" style="9" bestFit="1" customWidth="1"/>
    <col min="9" max="9" width="10.453125" style="9" bestFit="1" customWidth="1"/>
    <col min="10" max="10" width="8.453125" style="9" bestFit="1" customWidth="1"/>
    <col min="11" max="11" width="9.81640625" style="9" bestFit="1" customWidth="1"/>
    <col min="12" max="12" width="8.54296875" style="9"/>
    <col min="13" max="13" width="10.54296875" style="9" bestFit="1" customWidth="1"/>
    <col min="14" max="14" width="8.453125" style="9" bestFit="1" customWidth="1"/>
    <col min="15" max="15" width="7.54296875" style="9" bestFit="1" customWidth="1"/>
    <col min="16" max="16" width="8" style="9" bestFit="1" customWidth="1"/>
    <col min="17" max="17" width="9.81640625" style="9" bestFit="1" customWidth="1"/>
    <col min="18" max="18" width="8.453125" style="9" bestFit="1" customWidth="1"/>
    <col min="19" max="19" width="9" style="9" bestFit="1" customWidth="1"/>
    <col min="20" max="20" width="10.54296875" style="9" customWidth="1"/>
    <col min="21" max="21" width="8.453125" style="9" bestFit="1" customWidth="1"/>
    <col min="22" max="22" width="11" style="9" customWidth="1"/>
    <col min="23" max="23" width="13.54296875" style="9" customWidth="1"/>
    <col min="24" max="24" width="13.1796875" style="9" bestFit="1" customWidth="1"/>
    <col min="25" max="25" width="14.81640625" style="9" customWidth="1"/>
    <col min="26" max="26" width="15.453125" style="9" bestFit="1" customWidth="1"/>
    <col min="27" max="27" width="15.81640625" style="9" bestFit="1" customWidth="1"/>
    <col min="28" max="28" width="8.54296875" style="9"/>
    <col min="29" max="29" width="8.1796875" style="9" bestFit="1" customWidth="1"/>
    <col min="30" max="30" width="8.54296875" style="9" bestFit="1" customWidth="1"/>
    <col min="31" max="32" width="8.453125" style="9" bestFit="1" customWidth="1"/>
    <col min="33" max="33" width="13.1796875" style="9" bestFit="1" customWidth="1"/>
    <col min="34" max="34" width="10.1796875" style="9" bestFit="1" customWidth="1"/>
    <col min="35" max="35" width="12.54296875" style="9" bestFit="1" customWidth="1"/>
    <col min="36" max="36" width="11" style="9" bestFit="1" customWidth="1"/>
    <col min="37" max="37" width="13.81640625" style="9" bestFit="1" customWidth="1"/>
    <col min="38" max="38" width="11.453125" style="9" bestFit="1" customWidth="1"/>
    <col min="39" max="39" width="8.1796875" style="9" bestFit="1" customWidth="1"/>
    <col min="40" max="40" width="8" style="9" bestFit="1" customWidth="1"/>
    <col min="41" max="41" width="13.1796875" style="9" bestFit="1" customWidth="1"/>
    <col min="42" max="42" width="10.54296875" style="9" bestFit="1" customWidth="1"/>
    <col min="43" max="43" width="10.1796875" style="9" bestFit="1" customWidth="1"/>
    <col min="44" max="44" width="10.81640625" style="9" bestFit="1" customWidth="1"/>
    <col min="45" max="45" width="8.453125" style="9" bestFit="1" customWidth="1"/>
    <col min="46" max="46" width="12.54296875" style="9" bestFit="1" customWidth="1"/>
    <col min="47" max="47" width="8.54296875" style="9" bestFit="1" customWidth="1"/>
    <col min="48" max="48" width="13.81640625" style="9" bestFit="1" customWidth="1"/>
    <col min="49" max="49" width="8.54296875" style="9" bestFit="1" customWidth="1"/>
    <col min="50" max="50" width="7.453125" style="9" bestFit="1" customWidth="1"/>
    <col min="51" max="51" width="8.1796875" style="9" bestFit="1" customWidth="1"/>
    <col min="52" max="52" width="8.54296875" style="9" bestFit="1" customWidth="1"/>
    <col min="53" max="54" width="8.453125" style="9" bestFit="1" customWidth="1"/>
    <col min="55" max="55" width="10.453125" style="9" bestFit="1" customWidth="1"/>
    <col min="56" max="56" width="8.453125" style="9" bestFit="1" customWidth="1"/>
    <col min="57" max="57" width="9.81640625" style="9" bestFit="1" customWidth="1"/>
    <col min="58" max="58" width="8.54296875" style="9"/>
    <col min="59" max="59" width="10.54296875" style="9" bestFit="1" customWidth="1"/>
    <col min="60" max="60" width="8.453125" style="9" bestFit="1" customWidth="1"/>
    <col min="61" max="61" width="7.54296875" style="9" bestFit="1" customWidth="1"/>
    <col min="62" max="62" width="8" style="9" bestFit="1" customWidth="1"/>
    <col min="63" max="63" width="9.81640625" style="9" bestFit="1" customWidth="1"/>
    <col min="64" max="64" width="8.453125" style="9" bestFit="1" customWidth="1"/>
    <col min="65" max="65" width="9" style="9" bestFit="1" customWidth="1"/>
    <col min="66" max="66" width="8.81640625" style="9" bestFit="1" customWidth="1"/>
    <col min="67" max="67" width="8.453125" style="9" bestFit="1" customWidth="1"/>
    <col min="68" max="68" width="9.54296875" style="9" bestFit="1" customWidth="1"/>
    <col min="69" max="69" width="8.54296875" style="9" bestFit="1" customWidth="1"/>
    <col min="70" max="70" width="13.1796875" style="9" bestFit="1" customWidth="1"/>
  </cols>
  <sheetData>
    <row r="1" spans="1:70" s="9" customFormat="1" ht="60" customHeight="1" x14ac:dyDescent="0.35">
      <c r="A1" s="1" t="s">
        <v>0</v>
      </c>
      <c r="B1" s="1" t="s">
        <v>20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  <c r="AZ1" s="1" t="s">
        <v>201</v>
      </c>
      <c r="BA1" s="1" t="s">
        <v>202</v>
      </c>
      <c r="BB1" s="1" t="s">
        <v>203</v>
      </c>
      <c r="BC1" s="1" t="s">
        <v>204</v>
      </c>
      <c r="BD1" s="1" t="s">
        <v>205</v>
      </c>
      <c r="BE1" s="1" t="s">
        <v>206</v>
      </c>
      <c r="BF1" s="1" t="s">
        <v>207</v>
      </c>
      <c r="BG1" s="1" t="s">
        <v>208</v>
      </c>
      <c r="BH1" s="1" t="s">
        <v>209</v>
      </c>
      <c r="BI1" s="1" t="s">
        <v>210</v>
      </c>
      <c r="BJ1" s="1" t="s">
        <v>211</v>
      </c>
      <c r="BK1" s="1" t="s">
        <v>212</v>
      </c>
      <c r="BL1" s="1" t="s">
        <v>213</v>
      </c>
      <c r="BM1" s="1" t="s">
        <v>214</v>
      </c>
      <c r="BN1" s="1" t="s">
        <v>215</v>
      </c>
      <c r="BO1" s="1" t="s">
        <v>216</v>
      </c>
      <c r="BP1" s="1" t="s">
        <v>217</v>
      </c>
      <c r="BQ1" s="1" t="s">
        <v>218</v>
      </c>
      <c r="BR1" s="1" t="s">
        <v>219</v>
      </c>
    </row>
    <row r="2" spans="1:70" x14ac:dyDescent="0.35">
      <c r="A2" t="s">
        <v>5</v>
      </c>
      <c r="B2" s="2">
        <v>45658</v>
      </c>
      <c r="C2" s="13">
        <f>[1]LaborLoad!$C$76</f>
        <v>21.271137311111112</v>
      </c>
      <c r="D2" s="10">
        <f>'[1]Input - Budget'!$T$253</f>
        <v>4371.0156834092677</v>
      </c>
      <c r="E2" s="10">
        <f>'[1]Input - Budget'!$T$205</f>
        <v>1084.7271341565711</v>
      </c>
      <c r="F2" s="10">
        <f>'[1]Input - Budget'!$T$211</f>
        <v>1838.285554082596</v>
      </c>
      <c r="Y2" s="10"/>
      <c r="Z2" s="10"/>
      <c r="AA2" s="10"/>
      <c r="AW2" s="12">
        <f>[1]LaborLoad!$C$7</f>
        <v>28.975549999999998</v>
      </c>
    </row>
    <row r="3" spans="1:70" x14ac:dyDescent="0.35">
      <c r="A3" t="s">
        <v>7</v>
      </c>
      <c r="B3" s="2">
        <v>45658</v>
      </c>
      <c r="D3" s="10"/>
      <c r="E3" s="10"/>
      <c r="F3" s="10"/>
      <c r="Y3" s="10"/>
      <c r="Z3" s="10"/>
      <c r="AA3" s="10"/>
    </row>
    <row r="4" spans="1:70" x14ac:dyDescent="0.35">
      <c r="A4" t="s">
        <v>8</v>
      </c>
      <c r="B4" s="2">
        <v>45658</v>
      </c>
      <c r="D4" s="10"/>
      <c r="E4" s="10"/>
      <c r="F4" s="10"/>
      <c r="Y4" s="10"/>
      <c r="Z4" s="10"/>
      <c r="AA4" s="10"/>
    </row>
    <row r="5" spans="1:70" x14ac:dyDescent="0.35">
      <c r="A5" t="s">
        <v>9</v>
      </c>
      <c r="B5" s="2">
        <v>45658</v>
      </c>
      <c r="D5" s="10"/>
      <c r="E5" s="10"/>
      <c r="F5" s="10"/>
      <c r="Y5" s="10"/>
      <c r="Z5" s="10"/>
      <c r="AA5" s="10"/>
    </row>
    <row r="6" spans="1:70" x14ac:dyDescent="0.35">
      <c r="A6" t="s">
        <v>10</v>
      </c>
      <c r="B6" s="2">
        <v>45658</v>
      </c>
      <c r="D6" s="10"/>
      <c r="E6" s="10"/>
      <c r="F6" s="10"/>
      <c r="Y6" s="10"/>
      <c r="Z6" s="10"/>
      <c r="AA6" s="10"/>
    </row>
    <row r="7" spans="1:70" x14ac:dyDescent="0.35">
      <c r="A7" t="s">
        <v>5</v>
      </c>
      <c r="B7" s="2">
        <v>45689</v>
      </c>
      <c r="C7" s="13">
        <f>[1]LaborLoad!$D$76</f>
        <v>45.335898975527783</v>
      </c>
      <c r="D7" s="10">
        <f>'[1]Input - Budget'!$U$253</f>
        <v>4462.8679453385603</v>
      </c>
      <c r="E7" s="10">
        <f>'[1]Input - Budget'!$U$205</f>
        <v>1152.7261231637062</v>
      </c>
      <c r="F7" s="10">
        <f>'[1]Input - Budget'!$U$211</f>
        <v>2047.2625079917502</v>
      </c>
      <c r="Y7" s="10"/>
      <c r="Z7" s="10"/>
      <c r="AA7" s="10"/>
      <c r="AW7" s="12">
        <f>[1]LaborLoad!$D$7</f>
        <v>45.881000000000007</v>
      </c>
    </row>
    <row r="8" spans="1:70" x14ac:dyDescent="0.35">
      <c r="A8" t="s">
        <v>7</v>
      </c>
      <c r="B8" s="2">
        <v>45689</v>
      </c>
      <c r="C8" s="13"/>
      <c r="D8" s="10"/>
      <c r="E8" s="10"/>
      <c r="F8" s="10"/>
      <c r="Y8" s="10"/>
      <c r="Z8" s="10"/>
      <c r="AA8" s="10"/>
    </row>
    <row r="9" spans="1:70" x14ac:dyDescent="0.35">
      <c r="A9" t="s">
        <v>8</v>
      </c>
      <c r="B9" s="2">
        <v>45689</v>
      </c>
      <c r="C9" s="13"/>
      <c r="D9" s="10"/>
      <c r="E9" s="10"/>
      <c r="F9" s="10"/>
      <c r="Y9" s="10"/>
      <c r="Z9" s="10"/>
      <c r="AA9" s="10"/>
    </row>
    <row r="10" spans="1:70" x14ac:dyDescent="0.35">
      <c r="A10" t="s">
        <v>9</v>
      </c>
      <c r="B10" s="2">
        <v>45689</v>
      </c>
      <c r="C10" s="13"/>
      <c r="D10" s="10"/>
      <c r="E10" s="10"/>
      <c r="F10" s="10"/>
      <c r="Y10" s="10"/>
      <c r="Z10" s="10"/>
      <c r="AA10" s="10"/>
    </row>
    <row r="11" spans="1:70" x14ac:dyDescent="0.35">
      <c r="A11" t="s">
        <v>10</v>
      </c>
      <c r="B11" s="2">
        <v>45689</v>
      </c>
      <c r="C11" s="13"/>
      <c r="D11" s="10"/>
      <c r="E11" s="10"/>
      <c r="F11" s="10"/>
      <c r="Y11" s="10"/>
      <c r="Z11" s="10"/>
      <c r="AA11" s="10"/>
    </row>
    <row r="12" spans="1:70" x14ac:dyDescent="0.35">
      <c r="A12" t="s">
        <v>5</v>
      </c>
      <c r="B12" s="2">
        <v>45717</v>
      </c>
      <c r="C12" s="13">
        <f>[1]LaborLoad!$E$76</f>
        <v>45.129648832055565</v>
      </c>
      <c r="D12" s="10">
        <f>'[1]Input - Budget'!$V$253</f>
        <v>4954.6652174649762</v>
      </c>
      <c r="E12" s="10">
        <f>'[1]Input - Budget'!$V$205</f>
        <v>1356.4515505454983</v>
      </c>
      <c r="F12" s="10">
        <f>'[1]Input - Budget'!$V$211</f>
        <v>2558.2444467823821</v>
      </c>
      <c r="Y12" s="10"/>
      <c r="Z12" s="10"/>
      <c r="AA12" s="10"/>
      <c r="AW12" s="12">
        <f>[1]LaborLoad!$E$7</f>
        <v>47.00780000000001</v>
      </c>
    </row>
    <row r="13" spans="1:70" x14ac:dyDescent="0.35">
      <c r="A13" t="s">
        <v>7</v>
      </c>
      <c r="B13" s="2">
        <v>45717</v>
      </c>
      <c r="C13" s="13"/>
      <c r="D13" s="10"/>
      <c r="E13" s="10"/>
      <c r="F13" s="10"/>
      <c r="Y13" s="10"/>
      <c r="Z13" s="10"/>
      <c r="AA13" s="10"/>
    </row>
    <row r="14" spans="1:70" x14ac:dyDescent="0.35">
      <c r="A14" t="s">
        <v>8</v>
      </c>
      <c r="B14" s="2">
        <v>45717</v>
      </c>
      <c r="C14" s="13"/>
      <c r="D14" s="10"/>
      <c r="E14" s="10"/>
      <c r="F14" s="10"/>
      <c r="Y14" s="10"/>
      <c r="Z14" s="10"/>
      <c r="AA14" s="10"/>
    </row>
    <row r="15" spans="1:70" x14ac:dyDescent="0.35">
      <c r="A15" t="s">
        <v>9</v>
      </c>
      <c r="B15" s="2">
        <v>45717</v>
      </c>
      <c r="C15" s="13"/>
      <c r="D15" s="10"/>
      <c r="E15" s="10"/>
      <c r="F15" s="10"/>
      <c r="Y15" s="10"/>
      <c r="Z15" s="10"/>
      <c r="AA15" s="10"/>
    </row>
    <row r="16" spans="1:70" x14ac:dyDescent="0.35">
      <c r="A16" t="s">
        <v>10</v>
      </c>
      <c r="B16" s="2">
        <v>45717</v>
      </c>
      <c r="C16" s="13"/>
      <c r="D16" s="10"/>
      <c r="E16" s="10"/>
      <c r="F16" s="10"/>
      <c r="Y16" s="10"/>
      <c r="Z16" s="10"/>
      <c r="AA16" s="10"/>
    </row>
    <row r="17" spans="1:49" x14ac:dyDescent="0.35">
      <c r="A17" t="s">
        <v>5</v>
      </c>
      <c r="B17" s="2">
        <v>45748</v>
      </c>
      <c r="C17" s="13">
        <f>[1]LaborLoad!$F$76</f>
        <v>45.681523126833333</v>
      </c>
      <c r="D17" s="10">
        <f>'[1]Input - Budget'!$W$253</f>
        <v>4662.4545945448153</v>
      </c>
      <c r="E17" s="10">
        <f>'[1]Input - Budget'!$W$205</f>
        <v>1256.4893856393651</v>
      </c>
      <c r="F17" s="10">
        <f>'[1]Input - Budget'!$W$211</f>
        <v>1758.3366273101551</v>
      </c>
      <c r="Y17" s="10"/>
      <c r="Z17" s="10"/>
      <c r="AA17" s="10"/>
      <c r="AW17" s="12">
        <f>[1]LaborLoad!$F$7</f>
        <v>45.014240000000008</v>
      </c>
    </row>
    <row r="18" spans="1:49" x14ac:dyDescent="0.35">
      <c r="A18" t="s">
        <v>7</v>
      </c>
      <c r="B18" s="2">
        <v>45748</v>
      </c>
      <c r="C18" s="13"/>
      <c r="D18" s="10"/>
      <c r="E18" s="10"/>
      <c r="F18" s="10"/>
      <c r="Y18" s="10"/>
      <c r="Z18" s="10"/>
      <c r="AA18" s="10"/>
    </row>
    <row r="19" spans="1:49" x14ac:dyDescent="0.35">
      <c r="A19" t="s">
        <v>8</v>
      </c>
      <c r="B19" s="2">
        <v>45748</v>
      </c>
      <c r="C19" s="13"/>
      <c r="D19" s="10"/>
      <c r="E19" s="10"/>
      <c r="F19" s="10"/>
      <c r="Y19" s="10"/>
      <c r="Z19" s="10"/>
      <c r="AA19" s="10"/>
    </row>
    <row r="20" spans="1:49" x14ac:dyDescent="0.35">
      <c r="A20" t="s">
        <v>9</v>
      </c>
      <c r="B20" s="2">
        <v>45748</v>
      </c>
      <c r="C20" s="13"/>
      <c r="D20" s="10"/>
      <c r="E20" s="10"/>
      <c r="F20" s="10"/>
      <c r="Y20" s="10"/>
      <c r="Z20" s="10"/>
      <c r="AA20" s="10"/>
    </row>
    <row r="21" spans="1:49" x14ac:dyDescent="0.35">
      <c r="A21" t="s">
        <v>10</v>
      </c>
      <c r="B21" s="2">
        <v>45748</v>
      </c>
      <c r="C21" s="13"/>
      <c r="D21" s="10"/>
      <c r="E21" s="10"/>
      <c r="F21" s="10"/>
      <c r="Y21" s="10"/>
      <c r="Z21" s="10"/>
      <c r="AA21" s="10"/>
    </row>
    <row r="22" spans="1:49" x14ac:dyDescent="0.35">
      <c r="A22" t="s">
        <v>5</v>
      </c>
      <c r="B22" s="2">
        <v>45778</v>
      </c>
      <c r="C22" s="13">
        <f>[1]LaborLoad!$G$76</f>
        <v>47.580720587972245</v>
      </c>
      <c r="D22" s="10">
        <f>'[1]Input - Budget'!$X$253</f>
        <v>4967.9389195796484</v>
      </c>
      <c r="E22" s="10">
        <f>'[1]Input - Budget'!$X$205</f>
        <v>1413.1351380056728</v>
      </c>
      <c r="F22" s="10">
        <f>'[1]Input - Budget'!$X$211</f>
        <v>1937.9533178562556</v>
      </c>
      <c r="Y22" s="10"/>
      <c r="Z22" s="10"/>
      <c r="AA22" s="10"/>
      <c r="AW22" s="12">
        <f>[1]LaborLoad!$G$7</f>
        <v>52.035699999999977</v>
      </c>
    </row>
    <row r="23" spans="1:49" x14ac:dyDescent="0.35">
      <c r="A23" t="s">
        <v>7</v>
      </c>
      <c r="B23" s="2">
        <v>45778</v>
      </c>
      <c r="C23" s="13"/>
      <c r="D23" s="10"/>
      <c r="E23" s="10"/>
      <c r="F23" s="10"/>
      <c r="Y23" s="10"/>
      <c r="Z23" s="10"/>
      <c r="AA23" s="10"/>
    </row>
    <row r="24" spans="1:49" x14ac:dyDescent="0.35">
      <c r="A24" t="s">
        <v>8</v>
      </c>
      <c r="B24" s="2">
        <v>45778</v>
      </c>
      <c r="C24" s="13"/>
      <c r="D24" s="10"/>
      <c r="E24" s="10"/>
      <c r="F24" s="10"/>
      <c r="Y24" s="10"/>
      <c r="Z24" s="10"/>
      <c r="AA24" s="10"/>
    </row>
    <row r="25" spans="1:49" x14ac:dyDescent="0.35">
      <c r="A25" t="s">
        <v>9</v>
      </c>
      <c r="B25" s="2">
        <v>45778</v>
      </c>
      <c r="C25" s="13"/>
      <c r="D25" s="10"/>
      <c r="E25" s="10"/>
      <c r="F25" s="10"/>
      <c r="Y25" s="10"/>
      <c r="Z25" s="10"/>
      <c r="AA25" s="10"/>
    </row>
    <row r="26" spans="1:49" x14ac:dyDescent="0.35">
      <c r="A26" t="s">
        <v>10</v>
      </c>
      <c r="B26" s="2">
        <v>45778</v>
      </c>
      <c r="C26" s="13"/>
      <c r="D26" s="10"/>
      <c r="E26" s="10"/>
      <c r="F26" s="10"/>
      <c r="Y26" s="10"/>
      <c r="Z26" s="10"/>
      <c r="AA26" s="10"/>
    </row>
    <row r="27" spans="1:49" x14ac:dyDescent="0.35">
      <c r="A27" t="s">
        <v>5</v>
      </c>
      <c r="B27" s="2">
        <v>45809</v>
      </c>
      <c r="C27" s="13">
        <f>[1]LaborLoad!$H$76</f>
        <v>47.256122751722216</v>
      </c>
      <c r="D27" s="10">
        <f>'[1]Input - Budget'!$Y$253</f>
        <v>5083.4989457869042</v>
      </c>
      <c r="E27" s="10">
        <f>'[1]Input - Budget'!$Y$205</f>
        <v>1386.3888820713819</v>
      </c>
      <c r="F27" s="10">
        <f>'[1]Input - Budget'!$Y$211</f>
        <v>2080.3929244149454</v>
      </c>
      <c r="Y27" s="10"/>
      <c r="Z27" s="10"/>
      <c r="AA27" s="10"/>
      <c r="AW27" s="12">
        <f>[1]LaborLoad!$H$7</f>
        <v>55.192520000000023</v>
      </c>
    </row>
    <row r="28" spans="1:49" x14ac:dyDescent="0.35">
      <c r="A28" t="s">
        <v>7</v>
      </c>
      <c r="B28" s="2">
        <v>45809</v>
      </c>
      <c r="C28" s="13"/>
      <c r="D28" s="10"/>
      <c r="E28" s="10"/>
      <c r="F28" s="10"/>
      <c r="Y28" s="10"/>
      <c r="Z28" s="10"/>
      <c r="AA28" s="10"/>
    </row>
    <row r="29" spans="1:49" x14ac:dyDescent="0.35">
      <c r="A29" t="s">
        <v>8</v>
      </c>
      <c r="B29" s="2">
        <v>45809</v>
      </c>
      <c r="C29" s="13"/>
      <c r="D29" s="10"/>
      <c r="E29" s="10"/>
      <c r="F29" s="10"/>
      <c r="Y29" s="10"/>
      <c r="Z29" s="10"/>
      <c r="AA29" s="10"/>
    </row>
    <row r="30" spans="1:49" x14ac:dyDescent="0.35">
      <c r="A30" t="s">
        <v>9</v>
      </c>
      <c r="B30" s="2">
        <v>45809</v>
      </c>
      <c r="C30" s="13"/>
      <c r="D30" s="10"/>
      <c r="E30" s="10"/>
      <c r="F30" s="10"/>
      <c r="Y30" s="10"/>
      <c r="Z30" s="10"/>
      <c r="AA30" s="10"/>
    </row>
    <row r="31" spans="1:49" x14ac:dyDescent="0.35">
      <c r="A31" t="s">
        <v>10</v>
      </c>
      <c r="B31" s="2">
        <v>45809</v>
      </c>
      <c r="C31" s="13"/>
      <c r="D31" s="10"/>
      <c r="E31" s="10"/>
      <c r="F31" s="10"/>
      <c r="Y31" s="10"/>
      <c r="Z31" s="10"/>
      <c r="AA31" s="10"/>
    </row>
    <row r="32" spans="1:49" x14ac:dyDescent="0.35">
      <c r="A32" t="s">
        <v>5</v>
      </c>
      <c r="B32" s="2">
        <v>45839</v>
      </c>
      <c r="C32" s="13">
        <f>[1]LaborLoad!$I$76</f>
        <v>53.860114756638907</v>
      </c>
      <c r="D32" s="10">
        <f>'[1]Input - Budget'!$Z$253</f>
        <v>4925.3890762730525</v>
      </c>
      <c r="E32" s="10">
        <f>'[1]Input - Budget'!$Z$205</f>
        <v>1389.7447563214555</v>
      </c>
      <c r="F32" s="10">
        <f>'[1]Input - Budget'!$Z$211</f>
        <v>1829.1841071990984</v>
      </c>
      <c r="Y32" s="10"/>
      <c r="Z32" s="11"/>
      <c r="AA32" s="10"/>
      <c r="AW32" s="12">
        <f>[1]LaborLoad!$I$7</f>
        <v>61.232240000000004</v>
      </c>
    </row>
    <row r="33" spans="1:49" x14ac:dyDescent="0.35">
      <c r="A33" t="s">
        <v>7</v>
      </c>
      <c r="B33" s="2">
        <v>45839</v>
      </c>
      <c r="C33" s="13"/>
      <c r="D33" s="10"/>
      <c r="E33" s="10"/>
      <c r="F33" s="10"/>
      <c r="Y33" s="10"/>
      <c r="Z33" s="10"/>
      <c r="AA33" s="10"/>
    </row>
    <row r="34" spans="1:49" x14ac:dyDescent="0.35">
      <c r="A34" t="s">
        <v>8</v>
      </c>
      <c r="B34" s="2">
        <v>45839</v>
      </c>
      <c r="C34" s="13"/>
      <c r="D34" s="10"/>
      <c r="E34" s="10"/>
      <c r="F34" s="10"/>
      <c r="Y34" s="10"/>
      <c r="Z34" s="10"/>
      <c r="AA34" s="10"/>
    </row>
    <row r="35" spans="1:49" x14ac:dyDescent="0.35">
      <c r="A35" t="s">
        <v>9</v>
      </c>
      <c r="B35" s="2">
        <v>45839</v>
      </c>
      <c r="C35" s="13"/>
      <c r="D35" s="10"/>
      <c r="E35" s="10"/>
      <c r="F35" s="10"/>
      <c r="Y35" s="10"/>
      <c r="Z35" s="10"/>
      <c r="AA35" s="10"/>
    </row>
    <row r="36" spans="1:49" x14ac:dyDescent="0.35">
      <c r="A36" t="s">
        <v>10</v>
      </c>
      <c r="B36" s="2">
        <v>45839</v>
      </c>
      <c r="C36" s="13"/>
      <c r="D36" s="10"/>
      <c r="E36" s="10"/>
      <c r="F36" s="10"/>
      <c r="Y36" s="10"/>
      <c r="Z36" s="10"/>
      <c r="AA36" s="10"/>
    </row>
    <row r="37" spans="1:49" x14ac:dyDescent="0.35">
      <c r="A37" t="s">
        <v>5</v>
      </c>
      <c r="B37" s="2">
        <v>45870</v>
      </c>
      <c r="C37" s="13">
        <f>[1]LaborLoad!$J$76</f>
        <v>49.909143072972242</v>
      </c>
      <c r="D37" s="10">
        <f>'[1]Input - Budget'!$AA$253</f>
        <v>4883.1963847516345</v>
      </c>
      <c r="E37" s="10">
        <f>'[1]Input - Budget'!$AA$205</f>
        <v>1357.1501687496163</v>
      </c>
      <c r="F37" s="10">
        <f>'[1]Input - Budget'!$AA$211</f>
        <v>1794.4761161843871</v>
      </c>
      <c r="Y37" s="10"/>
      <c r="Z37" s="10"/>
      <c r="AA37" s="10"/>
      <c r="AW37" s="12">
        <f>[1]LaborLoad!$J$7</f>
        <v>64.086770000000001</v>
      </c>
    </row>
    <row r="38" spans="1:49" x14ac:dyDescent="0.35">
      <c r="A38" t="s">
        <v>7</v>
      </c>
      <c r="B38" s="2">
        <v>45870</v>
      </c>
      <c r="C38" s="13"/>
      <c r="D38" s="10"/>
      <c r="E38" s="10"/>
      <c r="F38" s="10"/>
      <c r="Y38" s="10"/>
      <c r="Z38" s="10"/>
      <c r="AA38" s="10"/>
    </row>
    <row r="39" spans="1:49" x14ac:dyDescent="0.35">
      <c r="A39" t="s">
        <v>8</v>
      </c>
      <c r="B39" s="2">
        <v>45870</v>
      </c>
      <c r="C39" s="13"/>
      <c r="D39" s="10"/>
      <c r="E39" s="10"/>
      <c r="F39" s="10"/>
      <c r="Y39" s="10"/>
      <c r="Z39" s="10"/>
      <c r="AA39" s="10"/>
    </row>
    <row r="40" spans="1:49" x14ac:dyDescent="0.35">
      <c r="A40" t="s">
        <v>9</v>
      </c>
      <c r="B40" s="2">
        <v>45870</v>
      </c>
      <c r="C40" s="13"/>
      <c r="D40" s="10"/>
      <c r="E40" s="10"/>
      <c r="F40" s="10"/>
      <c r="Y40" s="10"/>
      <c r="Z40" s="10"/>
      <c r="AA40" s="10"/>
    </row>
    <row r="41" spans="1:49" x14ac:dyDescent="0.35">
      <c r="A41" t="s">
        <v>10</v>
      </c>
      <c r="B41" s="2">
        <v>45870</v>
      </c>
      <c r="C41" s="13"/>
      <c r="D41" s="10"/>
      <c r="E41" s="10"/>
      <c r="F41" s="10"/>
      <c r="Y41" s="10"/>
      <c r="Z41" s="10"/>
      <c r="AA41" s="10"/>
    </row>
    <row r="42" spans="1:49" x14ac:dyDescent="0.35">
      <c r="A42" t="s">
        <v>5</v>
      </c>
      <c r="B42" s="2">
        <v>45901</v>
      </c>
      <c r="C42" s="13">
        <f>[1]LaborLoad!$K$76</f>
        <v>52.657058285722243</v>
      </c>
      <c r="D42" s="10">
        <f>'[1]Input - Budget'!$AB$253</f>
        <v>5148.1839636798322</v>
      </c>
      <c r="E42" s="10">
        <f>'[1]Input - Budget'!$AB$205</f>
        <v>1413.5259160049286</v>
      </c>
      <c r="F42" s="10">
        <f>'[1]Input - Budget'!$AB$211</f>
        <v>1990.5551278372127</v>
      </c>
      <c r="AW42" s="12">
        <f>[1]LaborLoad!$K$7</f>
        <v>66.26437</v>
      </c>
    </row>
    <row r="43" spans="1:49" x14ac:dyDescent="0.35">
      <c r="A43" t="s">
        <v>7</v>
      </c>
      <c r="B43" s="2">
        <v>45901</v>
      </c>
      <c r="C43" s="13"/>
      <c r="D43" s="10"/>
      <c r="E43" s="10"/>
      <c r="F43" s="10"/>
    </row>
    <row r="44" spans="1:49" x14ac:dyDescent="0.35">
      <c r="A44" t="s">
        <v>8</v>
      </c>
      <c r="B44" s="2">
        <v>45901</v>
      </c>
      <c r="C44" s="13"/>
      <c r="D44" s="10"/>
      <c r="E44" s="10"/>
      <c r="F44" s="10"/>
    </row>
    <row r="45" spans="1:49" x14ac:dyDescent="0.35">
      <c r="A45" t="s">
        <v>9</v>
      </c>
      <c r="B45" s="2">
        <v>45901</v>
      </c>
      <c r="C45" s="13"/>
      <c r="D45" s="10"/>
      <c r="E45" s="10"/>
      <c r="F45" s="10"/>
    </row>
    <row r="46" spans="1:49" x14ac:dyDescent="0.35">
      <c r="A46" t="s">
        <v>10</v>
      </c>
      <c r="B46" s="2">
        <v>45901</v>
      </c>
      <c r="C46" s="13"/>
      <c r="D46" s="10"/>
      <c r="E46" s="10"/>
      <c r="F46" s="10"/>
    </row>
    <row r="47" spans="1:49" x14ac:dyDescent="0.35">
      <c r="A47" t="s">
        <v>5</v>
      </c>
      <c r="B47" s="2">
        <v>45931</v>
      </c>
      <c r="C47" s="13">
        <f>[1]LaborLoad!$L$76</f>
        <v>53.385686019055527</v>
      </c>
      <c r="D47" s="10">
        <f>'[1]Input - Budget'!$AC$253</f>
        <v>4839.9596197603887</v>
      </c>
      <c r="E47" s="10">
        <f>'[1]Input - Budget'!$AC$205</f>
        <v>1311.8705320634022</v>
      </c>
      <c r="F47" s="10">
        <f>'[1]Input - Budget'!$AC$211</f>
        <v>1799.1863371929962</v>
      </c>
      <c r="AW47" s="12">
        <f>[1]LaborLoad!$L$7</f>
        <v>57.860739999999964</v>
      </c>
    </row>
    <row r="48" spans="1:49" x14ac:dyDescent="0.35">
      <c r="A48" t="s">
        <v>7</v>
      </c>
      <c r="B48" s="2">
        <v>45931</v>
      </c>
      <c r="C48" s="13"/>
      <c r="D48" s="10"/>
      <c r="E48" s="10"/>
      <c r="F48" s="10"/>
    </row>
    <row r="49" spans="1:49" x14ac:dyDescent="0.35">
      <c r="A49" t="s">
        <v>8</v>
      </c>
      <c r="B49" s="2">
        <v>45931</v>
      </c>
      <c r="C49" s="13"/>
      <c r="D49" s="10"/>
      <c r="E49" s="10"/>
      <c r="F49" s="10"/>
    </row>
    <row r="50" spans="1:49" x14ac:dyDescent="0.35">
      <c r="A50" t="s">
        <v>9</v>
      </c>
      <c r="B50" s="2">
        <v>45931</v>
      </c>
      <c r="C50" s="13"/>
      <c r="D50" s="10"/>
      <c r="E50" s="10"/>
      <c r="F50" s="10"/>
    </row>
    <row r="51" spans="1:49" x14ac:dyDescent="0.35">
      <c r="A51" t="s">
        <v>10</v>
      </c>
      <c r="B51" s="2">
        <v>45931</v>
      </c>
      <c r="C51" s="13"/>
      <c r="D51" s="10"/>
      <c r="E51" s="10"/>
      <c r="F51" s="10"/>
    </row>
    <row r="52" spans="1:49" x14ac:dyDescent="0.35">
      <c r="A52" t="s">
        <v>5</v>
      </c>
      <c r="B52" s="2">
        <v>45962</v>
      </c>
      <c r="C52" s="13">
        <f>[1]LaborLoad!$M$76</f>
        <v>46.522164891250029</v>
      </c>
      <c r="D52" s="10">
        <f>'[1]Input - Budget'!$AD$253</f>
        <v>4779.6813818693299</v>
      </c>
      <c r="E52" s="10">
        <f>'[1]Input - Budget'!$AD$205</f>
        <v>1304.909205457921</v>
      </c>
      <c r="F52" s="10">
        <f>'[1]Input - Budget'!$AD$211</f>
        <v>1815.3528225355699</v>
      </c>
      <c r="AW52" s="12">
        <f>[1]LaborLoad!$M$7</f>
        <v>54.964040000000018</v>
      </c>
    </row>
    <row r="53" spans="1:49" x14ac:dyDescent="0.35">
      <c r="A53" t="s">
        <v>7</v>
      </c>
      <c r="B53" s="2">
        <v>45962</v>
      </c>
      <c r="C53" s="13"/>
      <c r="D53" s="10"/>
      <c r="E53" s="10"/>
      <c r="F53" s="10"/>
    </row>
    <row r="54" spans="1:49" x14ac:dyDescent="0.35">
      <c r="A54" t="s">
        <v>8</v>
      </c>
      <c r="B54" s="2">
        <v>45962</v>
      </c>
      <c r="C54" s="13"/>
      <c r="D54" s="10"/>
      <c r="E54" s="10"/>
      <c r="F54" s="10"/>
    </row>
    <row r="55" spans="1:49" x14ac:dyDescent="0.35">
      <c r="A55" t="s">
        <v>9</v>
      </c>
      <c r="B55" s="2">
        <v>45962</v>
      </c>
      <c r="C55" s="13"/>
      <c r="D55" s="10"/>
      <c r="E55" s="10"/>
      <c r="F55" s="10"/>
    </row>
    <row r="56" spans="1:49" x14ac:dyDescent="0.35">
      <c r="A56" t="s">
        <v>10</v>
      </c>
      <c r="B56" s="2">
        <v>45962</v>
      </c>
      <c r="C56" s="13"/>
      <c r="D56" s="10"/>
      <c r="E56" s="10"/>
      <c r="F56" s="10"/>
    </row>
    <row r="57" spans="1:49" x14ac:dyDescent="0.35">
      <c r="A57" t="s">
        <v>5</v>
      </c>
      <c r="B57" s="2">
        <v>45992</v>
      </c>
      <c r="C57" s="13">
        <f>[1]LaborLoad!$N$76</f>
        <v>0</v>
      </c>
      <c r="D57" s="10">
        <f>'[1]Input - Budget'!$AE$253</f>
        <v>3009.0174436441221</v>
      </c>
      <c r="E57" s="10">
        <f>'[1]Input - Budget'!$AE$205</f>
        <v>631.42209633401035</v>
      </c>
      <c r="F57" s="10">
        <f>'[1]Input - Budget'!$AE$211</f>
        <v>1560.3744774624288</v>
      </c>
      <c r="AW57" s="12">
        <f>[1]LaborLoad!$N$7</f>
        <v>29.459289999999942</v>
      </c>
    </row>
    <row r="58" spans="1:49" x14ac:dyDescent="0.35">
      <c r="A58" t="s">
        <v>7</v>
      </c>
      <c r="B58" s="2">
        <v>45992</v>
      </c>
    </row>
    <row r="59" spans="1:49" x14ac:dyDescent="0.35">
      <c r="A59" t="s">
        <v>8</v>
      </c>
      <c r="B59" s="2">
        <v>45992</v>
      </c>
    </row>
    <row r="60" spans="1:49" x14ac:dyDescent="0.35">
      <c r="A60" t="s">
        <v>9</v>
      </c>
      <c r="B60" s="2">
        <v>45992</v>
      </c>
    </row>
    <row r="61" spans="1:49" x14ac:dyDescent="0.35">
      <c r="A61" t="s">
        <v>10</v>
      </c>
      <c r="B61" s="2">
        <v>45992</v>
      </c>
    </row>
  </sheetData>
  <autoFilter ref="A1:F61" xr:uid="{B2E08D57-1E07-4A63-A6A3-59B4E4C4C632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0BB5-963A-4E70-833D-7FEBE1AA4597}">
  <dimension ref="A1:J36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5.453125" style="4" bestFit="1" customWidth="1"/>
    <col min="2" max="2" width="13.54296875" style="4" bestFit="1" customWidth="1"/>
    <col min="3" max="3" width="11" style="4" bestFit="1" customWidth="1"/>
    <col min="4" max="4" width="26.453125" style="4" bestFit="1" customWidth="1"/>
    <col min="5" max="5" width="9.1796875" style="4"/>
    <col min="6" max="6" width="20" bestFit="1" customWidth="1"/>
    <col min="7" max="7" width="10.453125" style="4" customWidth="1"/>
    <col min="8" max="8" width="10.81640625" style="4" customWidth="1"/>
    <col min="9" max="10" width="9.1796875" style="4"/>
  </cols>
  <sheetData>
    <row r="1" spans="1:10" x14ac:dyDescent="0.35">
      <c r="A1" s="1" t="s">
        <v>0</v>
      </c>
      <c r="B1" s="1" t="s">
        <v>220</v>
      </c>
      <c r="C1" s="1" t="s">
        <v>221</v>
      </c>
      <c r="D1" s="1" t="s">
        <v>222</v>
      </c>
      <c r="E1" s="1" t="s">
        <v>20</v>
      </c>
      <c r="F1" s="14" t="s">
        <v>223</v>
      </c>
      <c r="G1" s="14" t="s">
        <v>224</v>
      </c>
      <c r="H1" s="1" t="s">
        <v>225</v>
      </c>
      <c r="I1" s="1" t="s">
        <v>226</v>
      </c>
      <c r="J1" s="1" t="s">
        <v>227</v>
      </c>
    </row>
    <row r="2" spans="1:10" x14ac:dyDescent="0.35">
      <c r="A2" s="4" t="s">
        <v>228</v>
      </c>
      <c r="B2" s="4">
        <v>0</v>
      </c>
      <c r="C2" s="15" t="s">
        <v>229</v>
      </c>
      <c r="D2" s="15" t="str">
        <f>CONCATENATE(A2,"_",C2)</f>
        <v>CAN_Budget</v>
      </c>
      <c r="E2" s="15">
        <v>45658</v>
      </c>
      <c r="F2" s="13">
        <v>21.271137311111112</v>
      </c>
      <c r="G2" s="4">
        <v>440</v>
      </c>
      <c r="H2" s="4">
        <v>315</v>
      </c>
      <c r="I2" s="4">
        <v>451</v>
      </c>
      <c r="J2" s="4">
        <v>129</v>
      </c>
    </row>
    <row r="3" spans="1:10" x14ac:dyDescent="0.35">
      <c r="A3" s="4" t="s">
        <v>228</v>
      </c>
      <c r="B3" s="4">
        <v>0</v>
      </c>
      <c r="C3" s="15" t="s">
        <v>229</v>
      </c>
      <c r="D3" s="15" t="str">
        <f t="shared" ref="D3:D66" si="0">CONCATENATE(A3,"_",C3)</f>
        <v>CAN_Budget</v>
      </c>
      <c r="E3" s="15">
        <v>45689</v>
      </c>
      <c r="F3" s="13">
        <v>45.335898975527783</v>
      </c>
      <c r="G3" s="4">
        <v>951</v>
      </c>
      <c r="H3" s="4">
        <v>951</v>
      </c>
      <c r="I3" s="4">
        <v>451</v>
      </c>
      <c r="J3" s="4">
        <v>129</v>
      </c>
    </row>
    <row r="4" spans="1:10" x14ac:dyDescent="0.35">
      <c r="A4" s="4" t="s">
        <v>228</v>
      </c>
      <c r="B4" s="4">
        <v>0</v>
      </c>
      <c r="C4" s="15" t="s">
        <v>229</v>
      </c>
      <c r="D4" s="15" t="str">
        <f t="shared" si="0"/>
        <v>CAN_Budget</v>
      </c>
      <c r="E4" s="15">
        <v>45717</v>
      </c>
      <c r="F4" s="13">
        <v>45.129648832055565</v>
      </c>
      <c r="G4" s="4">
        <v>954</v>
      </c>
      <c r="H4" s="4">
        <v>954</v>
      </c>
      <c r="I4" s="4">
        <v>451</v>
      </c>
      <c r="J4" s="4">
        <v>129</v>
      </c>
    </row>
    <row r="5" spans="1:10" x14ac:dyDescent="0.35">
      <c r="A5" s="4" t="s">
        <v>228</v>
      </c>
      <c r="B5" s="4">
        <v>0</v>
      </c>
      <c r="C5" s="15" t="s">
        <v>229</v>
      </c>
      <c r="D5" s="15" t="str">
        <f t="shared" si="0"/>
        <v>CAN_Budget</v>
      </c>
      <c r="E5" s="15">
        <v>45748</v>
      </c>
      <c r="F5" s="13">
        <v>45.681523126833333</v>
      </c>
      <c r="G5" s="4">
        <v>952</v>
      </c>
      <c r="H5" s="4">
        <v>952</v>
      </c>
      <c r="I5" s="4">
        <v>451</v>
      </c>
      <c r="J5" s="4">
        <v>129</v>
      </c>
    </row>
    <row r="6" spans="1:10" x14ac:dyDescent="0.35">
      <c r="A6" s="4" t="s">
        <v>228</v>
      </c>
      <c r="B6" s="4">
        <v>0</v>
      </c>
      <c r="C6" s="15" t="s">
        <v>229</v>
      </c>
      <c r="D6" s="15" t="str">
        <f t="shared" si="0"/>
        <v>CAN_Budget</v>
      </c>
      <c r="E6" s="15">
        <v>45778</v>
      </c>
      <c r="F6" s="13">
        <v>47.580720587972245</v>
      </c>
      <c r="G6" s="4">
        <v>1000</v>
      </c>
      <c r="H6" s="4">
        <v>1000</v>
      </c>
      <c r="I6" s="4">
        <v>451</v>
      </c>
      <c r="J6" s="4">
        <v>129</v>
      </c>
    </row>
    <row r="7" spans="1:10" x14ac:dyDescent="0.35">
      <c r="A7" s="4" t="s">
        <v>228</v>
      </c>
      <c r="B7" s="4">
        <v>0</v>
      </c>
      <c r="C7" s="15" t="s">
        <v>229</v>
      </c>
      <c r="D7" s="15" t="str">
        <f t="shared" si="0"/>
        <v>CAN_Budget</v>
      </c>
      <c r="E7" s="15">
        <v>45809</v>
      </c>
      <c r="F7" s="13">
        <v>47.256122751722216</v>
      </c>
      <c r="G7" s="4">
        <v>952</v>
      </c>
      <c r="H7" s="4">
        <v>952</v>
      </c>
      <c r="I7" s="4">
        <v>451</v>
      </c>
      <c r="J7" s="4">
        <v>129</v>
      </c>
    </row>
    <row r="8" spans="1:10" x14ac:dyDescent="0.35">
      <c r="A8" s="4" t="s">
        <v>228</v>
      </c>
      <c r="B8" s="4">
        <v>0</v>
      </c>
      <c r="C8" s="15" t="s">
        <v>229</v>
      </c>
      <c r="D8" s="15" t="str">
        <f t="shared" si="0"/>
        <v>CAN_Budget</v>
      </c>
      <c r="E8" s="15">
        <v>45839</v>
      </c>
      <c r="F8" s="13">
        <v>53.860114756638907</v>
      </c>
      <c r="G8" s="4">
        <v>1096</v>
      </c>
      <c r="H8" s="4">
        <v>1096</v>
      </c>
      <c r="I8" s="4">
        <v>451</v>
      </c>
      <c r="J8" s="4">
        <v>129</v>
      </c>
    </row>
    <row r="9" spans="1:10" x14ac:dyDescent="0.35">
      <c r="A9" s="4" t="s">
        <v>228</v>
      </c>
      <c r="B9" s="4">
        <v>0</v>
      </c>
      <c r="C9" s="15" t="s">
        <v>229</v>
      </c>
      <c r="D9" s="15" t="str">
        <f t="shared" si="0"/>
        <v>CAN_Budget</v>
      </c>
      <c r="E9" s="15">
        <v>45870</v>
      </c>
      <c r="F9" s="13">
        <v>49.909143072972242</v>
      </c>
      <c r="G9" s="4">
        <v>1000</v>
      </c>
      <c r="H9" s="4">
        <v>1000</v>
      </c>
      <c r="I9" s="4">
        <v>451</v>
      </c>
      <c r="J9" s="4">
        <v>129</v>
      </c>
    </row>
    <row r="10" spans="1:10" x14ac:dyDescent="0.35">
      <c r="A10" s="4" t="s">
        <v>228</v>
      </c>
      <c r="B10" s="4">
        <v>0</v>
      </c>
      <c r="C10" s="15" t="s">
        <v>229</v>
      </c>
      <c r="D10" s="15" t="str">
        <f t="shared" si="0"/>
        <v>CAN_Budget</v>
      </c>
      <c r="E10" s="15">
        <v>45901</v>
      </c>
      <c r="F10" s="13">
        <v>52.657058285722243</v>
      </c>
      <c r="G10" s="4">
        <v>1050</v>
      </c>
      <c r="H10" s="4">
        <v>1050</v>
      </c>
      <c r="I10" s="4">
        <v>451</v>
      </c>
      <c r="J10" s="4">
        <v>129</v>
      </c>
    </row>
    <row r="11" spans="1:10" x14ac:dyDescent="0.35">
      <c r="A11" s="4" t="s">
        <v>228</v>
      </c>
      <c r="B11" s="4">
        <v>0</v>
      </c>
      <c r="C11" s="15" t="s">
        <v>229</v>
      </c>
      <c r="D11" s="15" t="str">
        <f t="shared" si="0"/>
        <v>CAN_Budget</v>
      </c>
      <c r="E11" s="15">
        <v>45931</v>
      </c>
      <c r="F11" s="13">
        <v>53.385686019055527</v>
      </c>
      <c r="G11" s="4">
        <v>1100</v>
      </c>
      <c r="H11" s="4">
        <v>1125</v>
      </c>
      <c r="I11" s="4">
        <v>451</v>
      </c>
      <c r="J11" s="4">
        <v>129</v>
      </c>
    </row>
    <row r="12" spans="1:10" x14ac:dyDescent="0.35">
      <c r="A12" s="4" t="s">
        <v>228</v>
      </c>
      <c r="B12" s="4">
        <v>0</v>
      </c>
      <c r="C12" s="15" t="s">
        <v>229</v>
      </c>
      <c r="D12" s="15" t="str">
        <f t="shared" si="0"/>
        <v>CAN_Budget</v>
      </c>
      <c r="E12" s="15">
        <v>45962</v>
      </c>
      <c r="F12" s="13">
        <v>46.522164891250029</v>
      </c>
      <c r="G12" s="4">
        <v>954</v>
      </c>
      <c r="H12" s="4">
        <v>1054</v>
      </c>
      <c r="I12" s="4">
        <v>451</v>
      </c>
      <c r="J12" s="4">
        <v>129</v>
      </c>
    </row>
    <row r="13" spans="1:10" x14ac:dyDescent="0.35">
      <c r="A13" s="4" t="s">
        <v>228</v>
      </c>
      <c r="B13" s="4">
        <v>0</v>
      </c>
      <c r="C13" s="15" t="s">
        <v>229</v>
      </c>
      <c r="D13" s="15" t="str">
        <f t="shared" si="0"/>
        <v>CAN_Budget</v>
      </c>
      <c r="E13" s="15">
        <v>45992</v>
      </c>
      <c r="F13" s="13">
        <v>0</v>
      </c>
      <c r="G13" s="4">
        <v>0</v>
      </c>
      <c r="H13" s="4">
        <v>0</v>
      </c>
      <c r="I13" s="4">
        <v>451</v>
      </c>
      <c r="J13" s="4">
        <v>129</v>
      </c>
    </row>
    <row r="14" spans="1:10" x14ac:dyDescent="0.35">
      <c r="A14" s="4" t="s">
        <v>228</v>
      </c>
      <c r="B14" s="4">
        <v>1</v>
      </c>
      <c r="C14" s="15" t="s">
        <v>230</v>
      </c>
      <c r="D14" s="15" t="str">
        <f t="shared" si="0"/>
        <v>CAN_FC 2+10</v>
      </c>
      <c r="E14" s="15">
        <v>45658</v>
      </c>
      <c r="F14" s="13">
        <v>28.975549999999998</v>
      </c>
      <c r="G14" s="4">
        <v>640</v>
      </c>
      <c r="H14" s="4">
        <v>544</v>
      </c>
      <c r="I14" s="4">
        <v>462</v>
      </c>
      <c r="J14" s="4">
        <v>160</v>
      </c>
    </row>
    <row r="15" spans="1:10" x14ac:dyDescent="0.35">
      <c r="A15" s="4" t="s">
        <v>228</v>
      </c>
      <c r="B15" s="4">
        <v>1</v>
      </c>
      <c r="C15" s="15" t="s">
        <v>230</v>
      </c>
      <c r="D15" s="15" t="str">
        <f t="shared" si="0"/>
        <v>CAN_FC 2+10</v>
      </c>
      <c r="E15" s="15">
        <v>45689</v>
      </c>
      <c r="F15" s="13">
        <v>45.881000000000007</v>
      </c>
      <c r="G15" s="4">
        <v>951</v>
      </c>
      <c r="H15" s="4">
        <v>952</v>
      </c>
      <c r="I15" s="4">
        <v>455</v>
      </c>
      <c r="J15" s="4">
        <v>161</v>
      </c>
    </row>
    <row r="16" spans="1:10" x14ac:dyDescent="0.35">
      <c r="A16" s="4" t="s">
        <v>228</v>
      </c>
      <c r="B16" s="4">
        <v>1</v>
      </c>
      <c r="C16" s="15" t="s">
        <v>230</v>
      </c>
      <c r="D16" s="15" t="str">
        <f t="shared" si="0"/>
        <v>CAN_FC 2+10</v>
      </c>
      <c r="E16" s="15">
        <v>45717</v>
      </c>
      <c r="F16" s="13">
        <v>45.274956099999997</v>
      </c>
      <c r="G16" s="4">
        <v>972</v>
      </c>
      <c r="H16" s="4">
        <v>946</v>
      </c>
      <c r="I16" s="4">
        <v>451</v>
      </c>
      <c r="J16" s="4">
        <v>147</v>
      </c>
    </row>
    <row r="17" spans="1:10" x14ac:dyDescent="0.35">
      <c r="A17" s="4" t="s">
        <v>228</v>
      </c>
      <c r="B17" s="4">
        <v>1</v>
      </c>
      <c r="C17" s="15" t="s">
        <v>230</v>
      </c>
      <c r="D17" s="15" t="str">
        <f t="shared" si="0"/>
        <v>CAN_FC 2+10</v>
      </c>
      <c r="E17" s="15">
        <v>45748</v>
      </c>
      <c r="F17" s="13">
        <v>48.440990699999986</v>
      </c>
      <c r="G17" s="4">
        <v>976</v>
      </c>
      <c r="H17" s="4">
        <v>976</v>
      </c>
      <c r="I17" s="4">
        <v>448</v>
      </c>
      <c r="J17" s="4">
        <v>141</v>
      </c>
    </row>
    <row r="18" spans="1:10" x14ac:dyDescent="0.35">
      <c r="A18" s="4" t="s">
        <v>228</v>
      </c>
      <c r="B18" s="4">
        <v>1</v>
      </c>
      <c r="C18" s="15" t="s">
        <v>230</v>
      </c>
      <c r="D18" s="15" t="str">
        <f t="shared" si="0"/>
        <v>CAN_FC 2+10</v>
      </c>
      <c r="E18" s="15">
        <v>45778</v>
      </c>
      <c r="F18" s="13">
        <v>49.970565300000004</v>
      </c>
      <c r="G18" s="4">
        <v>1018</v>
      </c>
      <c r="H18" s="4">
        <v>1018</v>
      </c>
      <c r="I18" s="4">
        <v>446</v>
      </c>
      <c r="J18" s="4">
        <v>139</v>
      </c>
    </row>
    <row r="19" spans="1:10" x14ac:dyDescent="0.35">
      <c r="A19" s="4" t="s">
        <v>228</v>
      </c>
      <c r="B19" s="4">
        <v>1</v>
      </c>
      <c r="C19" s="15" t="s">
        <v>230</v>
      </c>
      <c r="D19" s="15" t="str">
        <f t="shared" si="0"/>
        <v>CAN_FC 2+10</v>
      </c>
      <c r="E19" s="15">
        <v>45809</v>
      </c>
      <c r="F19" s="13">
        <v>39.691769300000004</v>
      </c>
      <c r="G19" s="4">
        <v>792</v>
      </c>
      <c r="H19" s="4">
        <v>792</v>
      </c>
      <c r="I19" s="4">
        <v>442</v>
      </c>
      <c r="J19" s="4">
        <v>134</v>
      </c>
    </row>
    <row r="20" spans="1:10" x14ac:dyDescent="0.35">
      <c r="A20" s="4" t="s">
        <v>228</v>
      </c>
      <c r="B20" s="4">
        <v>1</v>
      </c>
      <c r="C20" s="15" t="s">
        <v>230</v>
      </c>
      <c r="D20" s="15" t="str">
        <f t="shared" si="0"/>
        <v>CAN_FC 2+10</v>
      </c>
      <c r="E20" s="15">
        <v>45839</v>
      </c>
      <c r="F20" s="13">
        <v>56.697392099999945</v>
      </c>
      <c r="G20" s="4">
        <v>1136</v>
      </c>
      <c r="H20" s="4">
        <v>1136</v>
      </c>
      <c r="I20" s="4">
        <v>441</v>
      </c>
      <c r="J20" s="4">
        <v>134</v>
      </c>
    </row>
    <row r="21" spans="1:10" x14ac:dyDescent="0.35">
      <c r="A21" s="4" t="s">
        <v>228</v>
      </c>
      <c r="B21" s="4">
        <v>1</v>
      </c>
      <c r="C21" s="15" t="s">
        <v>230</v>
      </c>
      <c r="D21" s="15" t="str">
        <f t="shared" si="0"/>
        <v>CAN_FC 2+10</v>
      </c>
      <c r="E21" s="15">
        <v>45870</v>
      </c>
      <c r="F21" s="13">
        <v>51.384443099999999</v>
      </c>
      <c r="G21" s="4">
        <v>1031</v>
      </c>
      <c r="H21" s="4">
        <v>1031</v>
      </c>
      <c r="I21" s="4">
        <v>440</v>
      </c>
      <c r="J21" s="4">
        <v>134</v>
      </c>
    </row>
    <row r="22" spans="1:10" x14ac:dyDescent="0.35">
      <c r="A22" s="4" t="s">
        <v>228</v>
      </c>
      <c r="B22" s="4">
        <v>1</v>
      </c>
      <c r="C22" s="15" t="s">
        <v>230</v>
      </c>
      <c r="D22" s="15" t="str">
        <f t="shared" si="0"/>
        <v>CAN_FC 2+10</v>
      </c>
      <c r="E22" s="15">
        <v>45901</v>
      </c>
      <c r="F22" s="13">
        <v>54.756036699999981</v>
      </c>
      <c r="G22" s="4">
        <v>1082</v>
      </c>
      <c r="H22" s="4">
        <v>1082</v>
      </c>
      <c r="I22" s="4">
        <v>440</v>
      </c>
      <c r="J22" s="4">
        <v>134</v>
      </c>
    </row>
    <row r="23" spans="1:10" x14ac:dyDescent="0.35">
      <c r="A23" s="4" t="s">
        <v>228</v>
      </c>
      <c r="B23" s="4">
        <v>1</v>
      </c>
      <c r="C23" s="15" t="s">
        <v>230</v>
      </c>
      <c r="D23" s="15" t="str">
        <f t="shared" si="0"/>
        <v>CAN_FC 2+10</v>
      </c>
      <c r="E23" s="15">
        <v>45931</v>
      </c>
      <c r="F23" s="13">
        <v>50.98157759999998</v>
      </c>
      <c r="G23" s="4">
        <v>1028</v>
      </c>
      <c r="H23" s="4">
        <v>1028</v>
      </c>
      <c r="I23" s="4">
        <v>436</v>
      </c>
      <c r="J23" s="4">
        <v>134</v>
      </c>
    </row>
    <row r="24" spans="1:10" x14ac:dyDescent="0.35">
      <c r="A24" s="4" t="s">
        <v>228</v>
      </c>
      <c r="B24" s="4">
        <v>1</v>
      </c>
      <c r="C24" s="15" t="s">
        <v>230</v>
      </c>
      <c r="D24" s="15" t="str">
        <f t="shared" si="0"/>
        <v>CAN_FC 2+10</v>
      </c>
      <c r="E24" s="15">
        <v>45962</v>
      </c>
      <c r="F24" s="13">
        <v>43.073470400000062</v>
      </c>
      <c r="G24" s="4">
        <v>949</v>
      </c>
      <c r="H24" s="4">
        <v>1074</v>
      </c>
      <c r="I24" s="4">
        <v>432</v>
      </c>
      <c r="J24" s="4">
        <v>134</v>
      </c>
    </row>
    <row r="25" spans="1:10" x14ac:dyDescent="0.35">
      <c r="A25" s="4" t="s">
        <v>228</v>
      </c>
      <c r="B25" s="4">
        <v>1</v>
      </c>
      <c r="C25" s="15" t="s">
        <v>230</v>
      </c>
      <c r="D25" s="15" t="str">
        <f t="shared" si="0"/>
        <v>CAN_FC 2+10</v>
      </c>
      <c r="E25" s="15">
        <v>45992</v>
      </c>
      <c r="F25" s="13">
        <v>0</v>
      </c>
      <c r="G25" s="4">
        <v>0</v>
      </c>
      <c r="H25" s="4">
        <v>0</v>
      </c>
      <c r="I25" s="4">
        <v>432</v>
      </c>
      <c r="J25" s="4">
        <v>134</v>
      </c>
    </row>
    <row r="26" spans="1:10" x14ac:dyDescent="0.35">
      <c r="A26" s="4" t="s">
        <v>228</v>
      </c>
      <c r="B26" s="4">
        <v>2</v>
      </c>
      <c r="C26" s="15" t="s">
        <v>231</v>
      </c>
      <c r="D26" s="15" t="str">
        <f t="shared" si="0"/>
        <v>CAN_FC 5+7</v>
      </c>
      <c r="E26" s="15">
        <v>45658</v>
      </c>
      <c r="F26" s="13">
        <v>28.975549999999998</v>
      </c>
      <c r="G26" s="4">
        <v>640</v>
      </c>
      <c r="H26" s="4">
        <v>544</v>
      </c>
      <c r="I26" s="4">
        <v>462</v>
      </c>
      <c r="J26" s="4">
        <v>160</v>
      </c>
    </row>
    <row r="27" spans="1:10" x14ac:dyDescent="0.35">
      <c r="A27" s="4" t="s">
        <v>228</v>
      </c>
      <c r="B27" s="4">
        <v>2</v>
      </c>
      <c r="C27" s="15" t="s">
        <v>231</v>
      </c>
      <c r="D27" s="15" t="str">
        <f t="shared" si="0"/>
        <v>CAN_FC 5+7</v>
      </c>
      <c r="E27" s="15">
        <v>45689</v>
      </c>
      <c r="F27" s="13">
        <v>45.881000000000007</v>
      </c>
      <c r="G27" s="4">
        <v>951</v>
      </c>
      <c r="H27" s="4">
        <v>952</v>
      </c>
      <c r="I27" s="4">
        <v>455</v>
      </c>
      <c r="J27" s="4">
        <v>161</v>
      </c>
    </row>
    <row r="28" spans="1:10" x14ac:dyDescent="0.35">
      <c r="A28" s="4" t="s">
        <v>228</v>
      </c>
      <c r="B28" s="4">
        <v>2</v>
      </c>
      <c r="C28" s="15" t="s">
        <v>231</v>
      </c>
      <c r="D28" s="15" t="str">
        <f t="shared" si="0"/>
        <v>CAN_FC 5+7</v>
      </c>
      <c r="E28" s="15">
        <v>45717</v>
      </c>
      <c r="F28" s="13">
        <v>47.00780000000001</v>
      </c>
      <c r="G28" s="4">
        <v>955</v>
      </c>
      <c r="H28" s="4">
        <v>936</v>
      </c>
      <c r="I28" s="4">
        <v>449</v>
      </c>
      <c r="J28" s="4">
        <v>155</v>
      </c>
    </row>
    <row r="29" spans="1:10" x14ac:dyDescent="0.35">
      <c r="A29" s="4" t="s">
        <v>228</v>
      </c>
      <c r="B29" s="4">
        <v>2</v>
      </c>
      <c r="C29" s="15" t="s">
        <v>231</v>
      </c>
      <c r="D29" s="15" t="str">
        <f t="shared" si="0"/>
        <v>CAN_FC 5+7</v>
      </c>
      <c r="E29" s="15">
        <v>45748</v>
      </c>
      <c r="F29" s="13">
        <v>45.014240000000008</v>
      </c>
      <c r="G29" s="4">
        <v>920</v>
      </c>
      <c r="H29" s="4">
        <v>915</v>
      </c>
      <c r="I29" s="4">
        <v>457</v>
      </c>
      <c r="J29" s="4">
        <v>158</v>
      </c>
    </row>
    <row r="30" spans="1:10" x14ac:dyDescent="0.35">
      <c r="A30" s="4" t="s">
        <v>228</v>
      </c>
      <c r="B30" s="4">
        <v>2</v>
      </c>
      <c r="C30" s="15" t="s">
        <v>231</v>
      </c>
      <c r="D30" s="15" t="str">
        <f t="shared" si="0"/>
        <v>CAN_FC 5+7</v>
      </c>
      <c r="E30" s="15">
        <v>45778</v>
      </c>
      <c r="F30" s="13">
        <v>52.035699999999977</v>
      </c>
      <c r="G30" s="4">
        <v>1020</v>
      </c>
      <c r="H30" s="4">
        <v>1020</v>
      </c>
      <c r="I30" s="4">
        <v>463</v>
      </c>
      <c r="J30" s="4">
        <v>147</v>
      </c>
    </row>
    <row r="31" spans="1:10" x14ac:dyDescent="0.35">
      <c r="A31" s="4" t="s">
        <v>228</v>
      </c>
      <c r="B31" s="4">
        <v>2</v>
      </c>
      <c r="C31" s="15" t="s">
        <v>231</v>
      </c>
      <c r="D31" s="15" t="str">
        <f t="shared" si="0"/>
        <v>CAN_FC 5+7</v>
      </c>
      <c r="E31" s="15">
        <v>45809</v>
      </c>
      <c r="F31" s="13">
        <v>50.414271100000008</v>
      </c>
      <c r="G31" s="4">
        <v>1017</v>
      </c>
      <c r="H31" s="4">
        <v>1015</v>
      </c>
      <c r="I31" s="4">
        <v>473</v>
      </c>
      <c r="J31" s="4">
        <v>141</v>
      </c>
    </row>
    <row r="32" spans="1:10" x14ac:dyDescent="0.35">
      <c r="A32" s="4" t="s">
        <v>228</v>
      </c>
      <c r="B32" s="4">
        <v>2</v>
      </c>
      <c r="C32" s="15" t="s">
        <v>231</v>
      </c>
      <c r="D32" s="15" t="str">
        <f t="shared" si="0"/>
        <v>CAN_FC 5+7</v>
      </c>
      <c r="E32" s="15">
        <v>45839</v>
      </c>
      <c r="F32" s="13">
        <v>56.357786799999985</v>
      </c>
      <c r="G32" s="4">
        <v>1095</v>
      </c>
      <c r="H32" s="4">
        <v>1095</v>
      </c>
      <c r="I32" s="4">
        <v>470</v>
      </c>
      <c r="J32" s="4">
        <v>141</v>
      </c>
    </row>
    <row r="33" spans="1:10" x14ac:dyDescent="0.35">
      <c r="A33" s="4" t="s">
        <v>228</v>
      </c>
      <c r="B33" s="4">
        <v>2</v>
      </c>
      <c r="C33" s="15" t="s">
        <v>231</v>
      </c>
      <c r="D33" s="15" t="str">
        <f t="shared" si="0"/>
        <v>CAN_FC 5+7</v>
      </c>
      <c r="E33" s="15">
        <v>45870</v>
      </c>
      <c r="F33" s="13">
        <v>58.672586299999978</v>
      </c>
      <c r="G33" s="4">
        <v>1147</v>
      </c>
      <c r="H33" s="4">
        <v>1147</v>
      </c>
      <c r="I33" s="4">
        <v>470</v>
      </c>
      <c r="J33" s="4">
        <v>140</v>
      </c>
    </row>
    <row r="34" spans="1:10" x14ac:dyDescent="0.35">
      <c r="A34" s="4" t="s">
        <v>228</v>
      </c>
      <c r="B34" s="4">
        <v>2</v>
      </c>
      <c r="C34" s="15" t="s">
        <v>231</v>
      </c>
      <c r="D34" s="15" t="str">
        <f t="shared" si="0"/>
        <v>CAN_FC 5+7</v>
      </c>
      <c r="E34" s="15">
        <v>45901</v>
      </c>
      <c r="F34" s="13">
        <v>64.756515999999976</v>
      </c>
      <c r="G34" s="4">
        <v>1303</v>
      </c>
      <c r="H34" s="4">
        <v>1303</v>
      </c>
      <c r="I34" s="4">
        <v>470</v>
      </c>
      <c r="J34" s="4">
        <v>140</v>
      </c>
    </row>
    <row r="35" spans="1:10" x14ac:dyDescent="0.35">
      <c r="A35" s="4" t="s">
        <v>228</v>
      </c>
      <c r="B35" s="4">
        <v>2</v>
      </c>
      <c r="C35" s="15" t="s">
        <v>231</v>
      </c>
      <c r="D35" s="15" t="str">
        <f t="shared" si="0"/>
        <v>CAN_FC 5+7</v>
      </c>
      <c r="E35" s="15">
        <v>45931</v>
      </c>
      <c r="F35" s="13">
        <v>66.687060700000018</v>
      </c>
      <c r="G35" s="4">
        <v>1221</v>
      </c>
      <c r="H35" s="4">
        <v>1221</v>
      </c>
      <c r="I35" s="4">
        <v>468</v>
      </c>
      <c r="J35" s="4">
        <v>140</v>
      </c>
    </row>
    <row r="36" spans="1:10" x14ac:dyDescent="0.35">
      <c r="A36" s="4" t="s">
        <v>228</v>
      </c>
      <c r="B36" s="4">
        <v>2</v>
      </c>
      <c r="C36" s="15" t="s">
        <v>231</v>
      </c>
      <c r="D36" s="15" t="str">
        <f t="shared" si="0"/>
        <v>CAN_FC 5+7</v>
      </c>
      <c r="E36" s="15">
        <v>45962</v>
      </c>
      <c r="F36" s="13">
        <v>54.078241099999957</v>
      </c>
      <c r="G36" s="4">
        <v>1061</v>
      </c>
      <c r="H36" s="4">
        <v>1061</v>
      </c>
      <c r="I36" s="4">
        <v>466</v>
      </c>
      <c r="J36" s="4">
        <v>138</v>
      </c>
    </row>
    <row r="37" spans="1:10" x14ac:dyDescent="0.35">
      <c r="A37" s="4" t="s">
        <v>228</v>
      </c>
      <c r="B37" s="4">
        <v>2</v>
      </c>
      <c r="C37" s="15" t="s">
        <v>231</v>
      </c>
      <c r="D37" s="15" t="str">
        <f t="shared" si="0"/>
        <v>CAN_FC 5+7</v>
      </c>
      <c r="E37" s="15">
        <v>45992</v>
      </c>
      <c r="F37" s="13">
        <v>31.467767399999957</v>
      </c>
      <c r="G37" s="4">
        <v>728</v>
      </c>
      <c r="H37" s="4">
        <v>853</v>
      </c>
      <c r="I37" s="4">
        <v>458</v>
      </c>
      <c r="J37" s="4">
        <v>138</v>
      </c>
    </row>
    <row r="38" spans="1:10" x14ac:dyDescent="0.35">
      <c r="A38" s="4" t="s">
        <v>228</v>
      </c>
      <c r="B38" s="4">
        <v>3</v>
      </c>
      <c r="C38" s="15" t="s">
        <v>232</v>
      </c>
      <c r="D38" s="15" t="str">
        <f t="shared" si="0"/>
        <v>CAN_FC 8+4</v>
      </c>
      <c r="E38" s="15">
        <v>45658</v>
      </c>
      <c r="F38" s="13">
        <v>28.975549999999998</v>
      </c>
      <c r="G38" s="4">
        <v>640</v>
      </c>
      <c r="H38" s="4">
        <v>544</v>
      </c>
      <c r="I38" s="4">
        <v>462</v>
      </c>
      <c r="J38" s="4">
        <v>160</v>
      </c>
    </row>
    <row r="39" spans="1:10" x14ac:dyDescent="0.35">
      <c r="A39" s="4" t="s">
        <v>228</v>
      </c>
      <c r="B39" s="4">
        <v>3</v>
      </c>
      <c r="C39" s="15" t="s">
        <v>232</v>
      </c>
      <c r="D39" s="15" t="str">
        <f t="shared" si="0"/>
        <v>CAN_FC 8+4</v>
      </c>
      <c r="E39" s="15">
        <v>45689</v>
      </c>
      <c r="F39" s="13">
        <v>45.881000000000007</v>
      </c>
      <c r="G39" s="4">
        <v>951</v>
      </c>
      <c r="H39" s="4">
        <v>952</v>
      </c>
      <c r="I39" s="4">
        <v>455</v>
      </c>
      <c r="J39" s="4">
        <v>161</v>
      </c>
    </row>
    <row r="40" spans="1:10" x14ac:dyDescent="0.35">
      <c r="A40" s="4" t="s">
        <v>228</v>
      </c>
      <c r="B40" s="4">
        <v>3</v>
      </c>
      <c r="C40" s="15" t="s">
        <v>232</v>
      </c>
      <c r="D40" s="15" t="str">
        <f t="shared" si="0"/>
        <v>CAN_FC 8+4</v>
      </c>
      <c r="E40" s="15">
        <v>45717</v>
      </c>
      <c r="F40" s="13">
        <v>47.00780000000001</v>
      </c>
      <c r="G40" s="4">
        <v>955</v>
      </c>
      <c r="H40" s="4">
        <v>936</v>
      </c>
      <c r="I40" s="4">
        <v>449</v>
      </c>
      <c r="J40" s="4">
        <v>155</v>
      </c>
    </row>
    <row r="41" spans="1:10" x14ac:dyDescent="0.35">
      <c r="A41" s="4" t="s">
        <v>228</v>
      </c>
      <c r="B41" s="4">
        <v>3</v>
      </c>
      <c r="C41" s="15" t="s">
        <v>232</v>
      </c>
      <c r="D41" s="15" t="str">
        <f t="shared" si="0"/>
        <v>CAN_FC 8+4</v>
      </c>
      <c r="E41" s="15">
        <v>45748</v>
      </c>
      <c r="F41" s="13">
        <v>45.014240000000008</v>
      </c>
      <c r="G41" s="4">
        <v>920</v>
      </c>
      <c r="H41" s="4">
        <v>915</v>
      </c>
      <c r="I41" s="4">
        <v>457</v>
      </c>
      <c r="J41" s="4">
        <v>158</v>
      </c>
    </row>
    <row r="42" spans="1:10" x14ac:dyDescent="0.35">
      <c r="A42" s="4" t="s">
        <v>228</v>
      </c>
      <c r="B42" s="4">
        <v>3</v>
      </c>
      <c r="C42" s="15" t="s">
        <v>232</v>
      </c>
      <c r="D42" s="15" t="str">
        <f t="shared" si="0"/>
        <v>CAN_FC 8+4</v>
      </c>
      <c r="E42" s="15">
        <v>45778</v>
      </c>
      <c r="F42" s="13">
        <v>52.035699999999977</v>
      </c>
      <c r="G42" s="4">
        <v>1020</v>
      </c>
      <c r="H42" s="4">
        <v>1020</v>
      </c>
      <c r="I42" s="4">
        <v>463</v>
      </c>
      <c r="J42" s="4">
        <v>147</v>
      </c>
    </row>
    <row r="43" spans="1:10" x14ac:dyDescent="0.35">
      <c r="A43" s="4" t="s">
        <v>228</v>
      </c>
      <c r="B43" s="4">
        <v>3</v>
      </c>
      <c r="C43" s="15" t="s">
        <v>232</v>
      </c>
      <c r="D43" s="15" t="str">
        <f t="shared" si="0"/>
        <v>CAN_FC 8+4</v>
      </c>
      <c r="E43" s="15">
        <v>45809</v>
      </c>
      <c r="F43" s="13">
        <v>55.192520000000023</v>
      </c>
      <c r="G43" s="4">
        <v>1021</v>
      </c>
      <c r="H43" s="4">
        <v>1021</v>
      </c>
      <c r="I43" s="4">
        <v>465</v>
      </c>
      <c r="J43" s="4">
        <v>147</v>
      </c>
    </row>
    <row r="44" spans="1:10" x14ac:dyDescent="0.35">
      <c r="A44" s="4" t="s">
        <v>228</v>
      </c>
      <c r="B44" s="4">
        <v>3</v>
      </c>
      <c r="C44" s="15" t="s">
        <v>232</v>
      </c>
      <c r="D44" s="15" t="str">
        <f t="shared" si="0"/>
        <v>CAN_FC 8+4</v>
      </c>
      <c r="E44" s="15">
        <v>45839</v>
      </c>
      <c r="F44" s="13">
        <v>61.232240000000004</v>
      </c>
      <c r="G44" s="4">
        <v>1112</v>
      </c>
      <c r="H44" s="4">
        <v>1117</v>
      </c>
      <c r="I44" s="4">
        <v>457</v>
      </c>
      <c r="J44" s="4">
        <v>149</v>
      </c>
    </row>
    <row r="45" spans="1:10" x14ac:dyDescent="0.35">
      <c r="A45" s="4" t="s">
        <v>228</v>
      </c>
      <c r="B45" s="4">
        <v>3</v>
      </c>
      <c r="C45" s="15" t="s">
        <v>232</v>
      </c>
      <c r="D45" s="15" t="str">
        <f t="shared" si="0"/>
        <v>CAN_FC 8+4</v>
      </c>
      <c r="E45" s="15">
        <v>45870</v>
      </c>
      <c r="F45" s="13">
        <v>64.086770000000001</v>
      </c>
      <c r="G45" s="4">
        <v>1176</v>
      </c>
      <c r="H45" s="4">
        <v>1169</v>
      </c>
      <c r="I45" s="4">
        <v>490</v>
      </c>
      <c r="J45" s="4">
        <v>149</v>
      </c>
    </row>
    <row r="46" spans="1:10" x14ac:dyDescent="0.35">
      <c r="A46" s="4" t="s">
        <v>228</v>
      </c>
      <c r="B46" s="4">
        <v>3</v>
      </c>
      <c r="C46" s="15" t="s">
        <v>232</v>
      </c>
      <c r="D46" s="15" t="str">
        <f t="shared" si="0"/>
        <v>CAN_FC 8+4</v>
      </c>
      <c r="E46" s="15">
        <v>45901</v>
      </c>
      <c r="F46" s="13">
        <v>67.408914600000031</v>
      </c>
      <c r="G46" s="4">
        <v>1292</v>
      </c>
      <c r="H46" s="4">
        <v>1292</v>
      </c>
      <c r="I46" s="4">
        <v>493</v>
      </c>
      <c r="J46" s="4">
        <v>149</v>
      </c>
    </row>
    <row r="47" spans="1:10" x14ac:dyDescent="0.35">
      <c r="A47" s="4" t="s">
        <v>228</v>
      </c>
      <c r="B47" s="4">
        <v>3</v>
      </c>
      <c r="C47" s="15" t="s">
        <v>232</v>
      </c>
      <c r="D47" s="15" t="str">
        <f t="shared" si="0"/>
        <v>CAN_FC 8+4</v>
      </c>
      <c r="E47" s="15">
        <v>45931</v>
      </c>
      <c r="F47" s="13">
        <v>69.11104300000008</v>
      </c>
      <c r="G47" s="4">
        <v>1330</v>
      </c>
      <c r="H47" s="4">
        <v>1330</v>
      </c>
      <c r="I47" s="4">
        <v>493</v>
      </c>
      <c r="J47" s="4">
        <v>149</v>
      </c>
    </row>
    <row r="48" spans="1:10" x14ac:dyDescent="0.35">
      <c r="A48" s="4" t="s">
        <v>228</v>
      </c>
      <c r="B48" s="4">
        <v>3</v>
      </c>
      <c r="C48" s="15" t="s">
        <v>232</v>
      </c>
      <c r="D48" s="15" t="str">
        <f t="shared" si="0"/>
        <v>CAN_FC 8+4</v>
      </c>
      <c r="E48" s="15">
        <v>45962</v>
      </c>
      <c r="F48" s="13">
        <v>60.386614900000019</v>
      </c>
      <c r="G48" s="4">
        <v>1111</v>
      </c>
      <c r="H48" s="4">
        <v>1111</v>
      </c>
      <c r="I48" s="4">
        <v>493</v>
      </c>
      <c r="J48" s="4">
        <v>149</v>
      </c>
    </row>
    <row r="49" spans="1:10" x14ac:dyDescent="0.35">
      <c r="A49" s="4" t="s">
        <v>228</v>
      </c>
      <c r="B49" s="4">
        <v>3</v>
      </c>
      <c r="C49" s="15" t="s">
        <v>232</v>
      </c>
      <c r="D49" s="15" t="str">
        <f t="shared" si="0"/>
        <v>CAN_FC 8+4</v>
      </c>
      <c r="E49" s="15">
        <v>45992</v>
      </c>
      <c r="F49" s="13">
        <v>36.522910499999711</v>
      </c>
      <c r="G49" s="4">
        <v>688</v>
      </c>
      <c r="H49" s="4">
        <v>813</v>
      </c>
      <c r="I49" s="4">
        <v>493</v>
      </c>
      <c r="J49" s="4">
        <v>149</v>
      </c>
    </row>
    <row r="50" spans="1:10" x14ac:dyDescent="0.35">
      <c r="A50" s="4" t="s">
        <v>228</v>
      </c>
      <c r="B50" s="4">
        <v>4</v>
      </c>
      <c r="C50" s="15" t="s">
        <v>233</v>
      </c>
      <c r="D50" s="15" t="str">
        <f t="shared" si="0"/>
        <v>CAN_Latest Look</v>
      </c>
      <c r="E50" s="15">
        <v>45658</v>
      </c>
      <c r="F50" s="13"/>
    </row>
    <row r="51" spans="1:10" x14ac:dyDescent="0.35">
      <c r="A51" s="4" t="s">
        <v>228</v>
      </c>
      <c r="B51" s="4">
        <v>4</v>
      </c>
      <c r="C51" s="15" t="s">
        <v>233</v>
      </c>
      <c r="D51" s="15" t="str">
        <f t="shared" si="0"/>
        <v>CAN_Latest Look</v>
      </c>
      <c r="E51" s="15">
        <v>45689</v>
      </c>
      <c r="F51" s="13"/>
    </row>
    <row r="52" spans="1:10" x14ac:dyDescent="0.35">
      <c r="A52" s="4" t="s">
        <v>228</v>
      </c>
      <c r="B52" s="4">
        <v>4</v>
      </c>
      <c r="C52" s="15" t="s">
        <v>233</v>
      </c>
      <c r="D52" s="15" t="str">
        <f t="shared" si="0"/>
        <v>CAN_Latest Look</v>
      </c>
      <c r="E52" s="15">
        <v>45717</v>
      </c>
      <c r="F52" s="13"/>
    </row>
    <row r="53" spans="1:10" x14ac:dyDescent="0.35">
      <c r="A53" s="4" t="s">
        <v>228</v>
      </c>
      <c r="B53" s="4">
        <v>4</v>
      </c>
      <c r="C53" s="15" t="s">
        <v>233</v>
      </c>
      <c r="D53" s="15" t="str">
        <f t="shared" si="0"/>
        <v>CAN_Latest Look</v>
      </c>
      <c r="E53" s="15">
        <v>45748</v>
      </c>
      <c r="F53" s="13"/>
    </row>
    <row r="54" spans="1:10" x14ac:dyDescent="0.35">
      <c r="A54" s="4" t="s">
        <v>228</v>
      </c>
      <c r="B54" s="4">
        <v>4</v>
      </c>
      <c r="C54" s="15" t="s">
        <v>233</v>
      </c>
      <c r="D54" s="15" t="str">
        <f t="shared" si="0"/>
        <v>CAN_Latest Look</v>
      </c>
      <c r="E54" s="15">
        <v>45778</v>
      </c>
      <c r="F54" s="13"/>
    </row>
    <row r="55" spans="1:10" x14ac:dyDescent="0.35">
      <c r="A55" s="4" t="s">
        <v>228</v>
      </c>
      <c r="B55" s="4">
        <v>4</v>
      </c>
      <c r="C55" s="15" t="s">
        <v>233</v>
      </c>
      <c r="D55" s="15" t="str">
        <f t="shared" si="0"/>
        <v>CAN_Latest Look</v>
      </c>
      <c r="E55" s="15">
        <v>45809</v>
      </c>
      <c r="F55" s="13"/>
    </row>
    <row r="56" spans="1:10" x14ac:dyDescent="0.35">
      <c r="A56" s="4" t="s">
        <v>228</v>
      </c>
      <c r="B56" s="4">
        <v>4</v>
      </c>
      <c r="C56" s="15" t="s">
        <v>233</v>
      </c>
      <c r="D56" s="15" t="str">
        <f t="shared" si="0"/>
        <v>CAN_Latest Look</v>
      </c>
      <c r="E56" s="15">
        <v>45839</v>
      </c>
      <c r="F56" s="13"/>
    </row>
    <row r="57" spans="1:10" x14ac:dyDescent="0.35">
      <c r="A57" s="4" t="s">
        <v>228</v>
      </c>
      <c r="B57" s="4">
        <v>4</v>
      </c>
      <c r="C57" s="15" t="s">
        <v>233</v>
      </c>
      <c r="D57" s="15" t="str">
        <f t="shared" si="0"/>
        <v>CAN_Latest Look</v>
      </c>
      <c r="E57" s="15">
        <v>45870</v>
      </c>
      <c r="F57" s="13"/>
    </row>
    <row r="58" spans="1:10" x14ac:dyDescent="0.35">
      <c r="A58" s="4" t="s">
        <v>228</v>
      </c>
      <c r="B58" s="4">
        <v>4</v>
      </c>
      <c r="C58" s="15" t="s">
        <v>233</v>
      </c>
      <c r="D58" s="15" t="str">
        <f t="shared" si="0"/>
        <v>CAN_Latest Look</v>
      </c>
      <c r="E58" s="15">
        <v>45901</v>
      </c>
      <c r="F58" s="13"/>
    </row>
    <row r="59" spans="1:10" x14ac:dyDescent="0.35">
      <c r="A59" s="4" t="s">
        <v>228</v>
      </c>
      <c r="B59" s="4">
        <v>4</v>
      </c>
      <c r="C59" s="15" t="s">
        <v>233</v>
      </c>
      <c r="D59" s="15" t="str">
        <f t="shared" si="0"/>
        <v>CAN_Latest Look</v>
      </c>
      <c r="E59" s="15">
        <v>45931</v>
      </c>
      <c r="F59" s="13"/>
    </row>
    <row r="60" spans="1:10" x14ac:dyDescent="0.35">
      <c r="A60" s="4" t="s">
        <v>228</v>
      </c>
      <c r="B60" s="4">
        <v>4</v>
      </c>
      <c r="C60" s="15" t="s">
        <v>233</v>
      </c>
      <c r="D60" s="15" t="str">
        <f t="shared" si="0"/>
        <v>CAN_Latest Look</v>
      </c>
      <c r="E60" s="15">
        <v>45962</v>
      </c>
      <c r="F60" s="13"/>
    </row>
    <row r="61" spans="1:10" x14ac:dyDescent="0.35">
      <c r="A61" s="4" t="s">
        <v>228</v>
      </c>
      <c r="B61" s="4">
        <v>4</v>
      </c>
      <c r="C61" s="15" t="s">
        <v>233</v>
      </c>
      <c r="D61" s="15" t="str">
        <f t="shared" si="0"/>
        <v>CAN_Latest Look</v>
      </c>
      <c r="E61" s="15">
        <v>45992</v>
      </c>
      <c r="F61" s="13"/>
    </row>
    <row r="62" spans="1:10" x14ac:dyDescent="0.35">
      <c r="A62" s="4" t="s">
        <v>234</v>
      </c>
      <c r="B62" s="4">
        <v>0</v>
      </c>
      <c r="C62" s="15" t="s">
        <v>229</v>
      </c>
      <c r="D62" s="15" t="str">
        <f t="shared" si="0"/>
        <v>MOG_Budget</v>
      </c>
      <c r="E62" s="15">
        <v>45658</v>
      </c>
      <c r="F62">
        <v>15.837591288999999</v>
      </c>
      <c r="G62" s="4">
        <v>99</v>
      </c>
      <c r="H62" s="4">
        <v>91</v>
      </c>
      <c r="I62" s="4">
        <v>317</v>
      </c>
      <c r="J62" s="4">
        <v>190</v>
      </c>
    </row>
    <row r="63" spans="1:10" x14ac:dyDescent="0.35">
      <c r="A63" s="4" t="s">
        <v>234</v>
      </c>
      <c r="B63" s="4">
        <v>0</v>
      </c>
      <c r="C63" s="15" t="s">
        <v>229</v>
      </c>
      <c r="D63" s="15" t="str">
        <f t="shared" si="0"/>
        <v>MOG_Budget</v>
      </c>
      <c r="E63" s="15">
        <v>45689</v>
      </c>
      <c r="F63">
        <v>33.037001565000011</v>
      </c>
      <c r="G63" s="4">
        <v>266</v>
      </c>
      <c r="H63" s="4">
        <v>240</v>
      </c>
      <c r="I63" s="4">
        <v>317</v>
      </c>
      <c r="J63" s="4">
        <v>190</v>
      </c>
    </row>
    <row r="64" spans="1:10" x14ac:dyDescent="0.35">
      <c r="A64" s="4" t="s">
        <v>234</v>
      </c>
      <c r="B64" s="4">
        <v>0</v>
      </c>
      <c r="C64" s="15" t="s">
        <v>229</v>
      </c>
      <c r="D64" s="15" t="str">
        <f t="shared" si="0"/>
        <v>MOG_Budget</v>
      </c>
      <c r="E64" s="15">
        <v>45717</v>
      </c>
      <c r="F64">
        <v>30.031634365999999</v>
      </c>
      <c r="G64" s="4">
        <v>252</v>
      </c>
      <c r="H64" s="4">
        <v>228</v>
      </c>
      <c r="I64" s="4">
        <v>317</v>
      </c>
      <c r="J64" s="4">
        <v>190</v>
      </c>
    </row>
    <row r="65" spans="1:10" x14ac:dyDescent="0.35">
      <c r="A65" s="4" t="s">
        <v>234</v>
      </c>
      <c r="B65" s="4">
        <v>0</v>
      </c>
      <c r="C65" s="15" t="s">
        <v>229</v>
      </c>
      <c r="D65" s="15" t="str">
        <f t="shared" si="0"/>
        <v>MOG_Budget</v>
      </c>
      <c r="E65" s="15">
        <v>45748</v>
      </c>
      <c r="F65">
        <v>32.963610588999984</v>
      </c>
      <c r="G65" s="4">
        <v>266</v>
      </c>
      <c r="H65" s="4">
        <v>240</v>
      </c>
      <c r="I65" s="4">
        <v>317</v>
      </c>
      <c r="J65" s="4">
        <v>190</v>
      </c>
    </row>
    <row r="66" spans="1:10" x14ac:dyDescent="0.35">
      <c r="A66" s="4" t="s">
        <v>234</v>
      </c>
      <c r="B66" s="4">
        <v>0</v>
      </c>
      <c r="C66" s="15" t="s">
        <v>229</v>
      </c>
      <c r="D66" s="15" t="str">
        <f t="shared" si="0"/>
        <v>MOG_Budget</v>
      </c>
      <c r="E66" s="15">
        <v>45778</v>
      </c>
      <c r="F66">
        <v>32.634433328999989</v>
      </c>
      <c r="G66" s="4">
        <v>266</v>
      </c>
      <c r="H66" s="4">
        <v>240</v>
      </c>
      <c r="I66" s="4">
        <v>317</v>
      </c>
      <c r="J66" s="4">
        <v>190</v>
      </c>
    </row>
    <row r="67" spans="1:10" x14ac:dyDescent="0.35">
      <c r="A67" s="4" t="s">
        <v>234</v>
      </c>
      <c r="B67" s="4">
        <v>0</v>
      </c>
      <c r="C67" s="15" t="s">
        <v>229</v>
      </c>
      <c r="D67" s="15" t="str">
        <f t="shared" ref="D67:D126" si="1">CONCATENATE(A67,"_",C67)</f>
        <v>MOG_Budget</v>
      </c>
      <c r="E67" s="15">
        <v>45809</v>
      </c>
      <c r="F67">
        <v>32.275405677000009</v>
      </c>
      <c r="G67" s="4">
        <v>252</v>
      </c>
      <c r="H67" s="4">
        <v>228</v>
      </c>
      <c r="I67" s="4">
        <v>317</v>
      </c>
      <c r="J67" s="4">
        <v>190</v>
      </c>
    </row>
    <row r="68" spans="1:10" x14ac:dyDescent="0.35">
      <c r="A68" s="4" t="s">
        <v>234</v>
      </c>
      <c r="B68" s="4">
        <v>0</v>
      </c>
      <c r="C68" s="15" t="s">
        <v>229</v>
      </c>
      <c r="D68" s="15" t="str">
        <f t="shared" si="1"/>
        <v>MOG_Budget</v>
      </c>
      <c r="E68" s="15">
        <v>45839</v>
      </c>
      <c r="F68">
        <v>36.948683219999992</v>
      </c>
      <c r="G68" s="4">
        <v>280</v>
      </c>
      <c r="H68" s="4">
        <v>264</v>
      </c>
      <c r="I68" s="4">
        <v>317</v>
      </c>
      <c r="J68" s="4">
        <v>190</v>
      </c>
    </row>
    <row r="69" spans="1:10" x14ac:dyDescent="0.35">
      <c r="A69" s="4" t="s">
        <v>234</v>
      </c>
      <c r="B69" s="4">
        <v>0</v>
      </c>
      <c r="C69" s="15" t="s">
        <v>229</v>
      </c>
      <c r="D69" s="15" t="str">
        <f t="shared" si="1"/>
        <v>MOG_Budget</v>
      </c>
      <c r="E69" s="15">
        <v>45870</v>
      </c>
      <c r="F69">
        <v>35.976619350999982</v>
      </c>
      <c r="G69" s="4">
        <v>280</v>
      </c>
      <c r="H69" s="4">
        <v>252</v>
      </c>
      <c r="I69" s="4">
        <v>317</v>
      </c>
      <c r="J69" s="4">
        <v>190</v>
      </c>
    </row>
    <row r="70" spans="1:10" x14ac:dyDescent="0.35">
      <c r="A70" s="4" t="s">
        <v>234</v>
      </c>
      <c r="B70" s="4">
        <v>0</v>
      </c>
      <c r="C70" s="15" t="s">
        <v>229</v>
      </c>
      <c r="D70" s="15" t="str">
        <f t="shared" si="1"/>
        <v>MOG_Budget</v>
      </c>
      <c r="E70" s="15">
        <v>45901</v>
      </c>
      <c r="F70">
        <v>36.725754910000006</v>
      </c>
      <c r="G70" s="4">
        <v>280</v>
      </c>
      <c r="H70" s="4">
        <v>252</v>
      </c>
      <c r="I70" s="4">
        <v>317</v>
      </c>
      <c r="J70" s="4">
        <v>190</v>
      </c>
    </row>
    <row r="71" spans="1:10" x14ac:dyDescent="0.35">
      <c r="A71" s="4" t="s">
        <v>234</v>
      </c>
      <c r="B71" s="4">
        <v>0</v>
      </c>
      <c r="C71" s="15" t="s">
        <v>229</v>
      </c>
      <c r="D71" s="15" t="str">
        <f t="shared" si="1"/>
        <v>MOG_Budget</v>
      </c>
      <c r="E71" s="15">
        <v>45931</v>
      </c>
      <c r="F71">
        <v>38.271069572999977</v>
      </c>
      <c r="G71" s="4">
        <v>294</v>
      </c>
      <c r="H71" s="4">
        <v>276</v>
      </c>
      <c r="I71" s="4">
        <v>317</v>
      </c>
      <c r="J71" s="4">
        <v>190</v>
      </c>
    </row>
    <row r="72" spans="1:10" x14ac:dyDescent="0.35">
      <c r="A72" s="4" t="s">
        <v>234</v>
      </c>
      <c r="B72" s="4">
        <v>0</v>
      </c>
      <c r="C72" s="15" t="s">
        <v>229</v>
      </c>
      <c r="D72" s="15" t="str">
        <f t="shared" si="1"/>
        <v>MOG_Budget</v>
      </c>
      <c r="E72" s="15">
        <v>45962</v>
      </c>
      <c r="F72">
        <v>29.658272054000008</v>
      </c>
      <c r="G72" s="4">
        <v>204</v>
      </c>
      <c r="H72" s="4">
        <v>216</v>
      </c>
      <c r="I72" s="4">
        <v>317</v>
      </c>
      <c r="J72" s="4">
        <v>190</v>
      </c>
    </row>
    <row r="73" spans="1:10" x14ac:dyDescent="0.35">
      <c r="A73" s="4" t="s">
        <v>234</v>
      </c>
      <c r="B73" s="4">
        <v>0</v>
      </c>
      <c r="C73" s="15" t="s">
        <v>229</v>
      </c>
      <c r="D73" s="15" t="str">
        <f t="shared" si="1"/>
        <v>MOG_Budget</v>
      </c>
      <c r="E73" s="15">
        <v>45992</v>
      </c>
      <c r="F73">
        <v>14.758998528000006</v>
      </c>
      <c r="G73" s="4">
        <v>0</v>
      </c>
      <c r="H73" s="4">
        <v>212</v>
      </c>
      <c r="I73" s="4">
        <v>317</v>
      </c>
      <c r="J73" s="4">
        <v>190</v>
      </c>
    </row>
    <row r="74" spans="1:10" x14ac:dyDescent="0.35">
      <c r="A74" s="4" t="s">
        <v>234</v>
      </c>
      <c r="B74" s="4">
        <v>1</v>
      </c>
      <c r="C74" s="15" t="s">
        <v>230</v>
      </c>
      <c r="D74" s="15" t="str">
        <f t="shared" si="1"/>
        <v>MOG_FC 2+10</v>
      </c>
      <c r="E74" s="15">
        <v>45658</v>
      </c>
      <c r="F74">
        <v>15.988399999999979</v>
      </c>
      <c r="G74" s="4">
        <v>88</v>
      </c>
      <c r="H74" s="4">
        <v>62</v>
      </c>
      <c r="I74" s="4">
        <v>338</v>
      </c>
      <c r="J74" s="4">
        <v>192</v>
      </c>
    </row>
    <row r="75" spans="1:10" x14ac:dyDescent="0.35">
      <c r="A75" s="4" t="s">
        <v>234</v>
      </c>
      <c r="B75" s="4">
        <v>1</v>
      </c>
      <c r="C75" s="15" t="s">
        <v>230</v>
      </c>
      <c r="D75" s="15" t="str">
        <f t="shared" si="1"/>
        <v>MOG_FC 2+10</v>
      </c>
      <c r="E75" s="15">
        <v>45689</v>
      </c>
      <c r="F75">
        <v>34.840750000000043</v>
      </c>
      <c r="G75" s="4">
        <v>251</v>
      </c>
      <c r="H75" s="4">
        <v>255</v>
      </c>
      <c r="I75" s="4">
        <v>333</v>
      </c>
      <c r="J75" s="4">
        <v>192</v>
      </c>
    </row>
    <row r="76" spans="1:10" x14ac:dyDescent="0.35">
      <c r="A76" s="4" t="s">
        <v>234</v>
      </c>
      <c r="B76" s="4">
        <v>1</v>
      </c>
      <c r="C76" s="15" t="s">
        <v>230</v>
      </c>
      <c r="D76" s="15" t="str">
        <f t="shared" si="1"/>
        <v>MOG_FC 2+10</v>
      </c>
      <c r="E76" s="15">
        <v>45717</v>
      </c>
      <c r="F76">
        <v>30.887194348000001</v>
      </c>
      <c r="G76" s="4">
        <v>247</v>
      </c>
      <c r="H76" s="4">
        <v>247</v>
      </c>
      <c r="I76" s="4">
        <v>334</v>
      </c>
      <c r="J76" s="4">
        <v>190</v>
      </c>
    </row>
    <row r="77" spans="1:10" x14ac:dyDescent="0.35">
      <c r="A77" s="4" t="s">
        <v>234</v>
      </c>
      <c r="B77" s="4">
        <v>1</v>
      </c>
      <c r="C77" s="15" t="s">
        <v>230</v>
      </c>
      <c r="D77" s="15" t="str">
        <f t="shared" si="1"/>
        <v>MOG_FC 2+10</v>
      </c>
      <c r="E77" s="15">
        <v>45748</v>
      </c>
      <c r="F77">
        <v>33.683408724333333</v>
      </c>
      <c r="G77" s="4">
        <v>260</v>
      </c>
      <c r="H77" s="4">
        <v>260</v>
      </c>
      <c r="I77" s="4">
        <v>332</v>
      </c>
      <c r="J77" s="4">
        <v>189</v>
      </c>
    </row>
    <row r="78" spans="1:10" x14ac:dyDescent="0.35">
      <c r="A78" s="4" t="s">
        <v>234</v>
      </c>
      <c r="B78" s="4">
        <v>1</v>
      </c>
      <c r="C78" s="15" t="s">
        <v>230</v>
      </c>
      <c r="D78" s="15" t="str">
        <f t="shared" si="1"/>
        <v>MOG_FC 2+10</v>
      </c>
      <c r="E78" s="15">
        <v>45778</v>
      </c>
      <c r="F78">
        <v>34.949869695000004</v>
      </c>
      <c r="G78" s="4">
        <v>263</v>
      </c>
      <c r="H78" s="4">
        <v>263</v>
      </c>
      <c r="I78" s="4">
        <v>330</v>
      </c>
      <c r="J78" s="4">
        <v>184</v>
      </c>
    </row>
    <row r="79" spans="1:10" x14ac:dyDescent="0.35">
      <c r="A79" s="4" t="s">
        <v>234</v>
      </c>
      <c r="B79" s="4">
        <v>1</v>
      </c>
      <c r="C79" s="15" t="s">
        <v>230</v>
      </c>
      <c r="D79" s="15" t="str">
        <f t="shared" si="1"/>
        <v>MOG_FC 2+10</v>
      </c>
      <c r="E79" s="15">
        <v>45809</v>
      </c>
      <c r="F79">
        <v>32.195178981666686</v>
      </c>
      <c r="G79" s="4">
        <v>244</v>
      </c>
      <c r="H79" s="4">
        <v>244</v>
      </c>
      <c r="I79" s="4">
        <v>330</v>
      </c>
      <c r="J79" s="4">
        <v>184</v>
      </c>
    </row>
    <row r="80" spans="1:10" x14ac:dyDescent="0.35">
      <c r="A80" s="4" t="s">
        <v>234</v>
      </c>
      <c r="B80" s="4">
        <v>1</v>
      </c>
      <c r="C80" s="15" t="s">
        <v>230</v>
      </c>
      <c r="D80" s="15" t="str">
        <f t="shared" si="1"/>
        <v>MOG_FC 2+10</v>
      </c>
      <c r="E80" s="15">
        <v>45839</v>
      </c>
      <c r="F80">
        <v>36.970610942999997</v>
      </c>
      <c r="G80" s="4">
        <v>286</v>
      </c>
      <c r="H80" s="4">
        <v>286</v>
      </c>
      <c r="I80" s="4">
        <v>330</v>
      </c>
      <c r="J80" s="4">
        <v>184</v>
      </c>
    </row>
    <row r="81" spans="1:10" x14ac:dyDescent="0.35">
      <c r="A81" s="4" t="s">
        <v>234</v>
      </c>
      <c r="B81" s="4">
        <v>1</v>
      </c>
      <c r="C81" s="15" t="s">
        <v>230</v>
      </c>
      <c r="D81" s="15" t="str">
        <f t="shared" si="1"/>
        <v>MOG_FC 2+10</v>
      </c>
      <c r="E81" s="15">
        <v>45870</v>
      </c>
      <c r="F81">
        <v>34.585160882333327</v>
      </c>
      <c r="G81" s="4">
        <v>273</v>
      </c>
      <c r="H81" s="4">
        <v>273</v>
      </c>
      <c r="I81" s="4">
        <v>330</v>
      </c>
      <c r="J81" s="4">
        <v>184</v>
      </c>
    </row>
    <row r="82" spans="1:10" x14ac:dyDescent="0.35">
      <c r="A82" s="4" t="s">
        <v>234</v>
      </c>
      <c r="B82" s="4">
        <v>1</v>
      </c>
      <c r="C82" s="15" t="s">
        <v>230</v>
      </c>
      <c r="D82" s="15" t="str">
        <f t="shared" si="1"/>
        <v>MOG_FC 2+10</v>
      </c>
      <c r="E82" s="15">
        <v>45901</v>
      </c>
      <c r="F82">
        <v>36.971487208666673</v>
      </c>
      <c r="G82" s="4">
        <v>273</v>
      </c>
      <c r="H82" s="4">
        <v>273</v>
      </c>
      <c r="I82" s="4">
        <v>328</v>
      </c>
      <c r="J82" s="4">
        <v>184</v>
      </c>
    </row>
    <row r="83" spans="1:10" x14ac:dyDescent="0.35">
      <c r="A83" s="4" t="s">
        <v>234</v>
      </c>
      <c r="B83" s="4">
        <v>1</v>
      </c>
      <c r="C83" s="15" t="s">
        <v>230</v>
      </c>
      <c r="D83" s="15" t="str">
        <f t="shared" si="1"/>
        <v>MOG_FC 2+10</v>
      </c>
      <c r="E83" s="15">
        <v>45931</v>
      </c>
      <c r="F83">
        <v>37.140623004666679</v>
      </c>
      <c r="G83" s="4">
        <v>299</v>
      </c>
      <c r="H83" s="4">
        <v>299</v>
      </c>
      <c r="I83" s="4">
        <v>328</v>
      </c>
      <c r="J83" s="4">
        <v>184</v>
      </c>
    </row>
    <row r="84" spans="1:10" x14ac:dyDescent="0.35">
      <c r="A84" s="4" t="s">
        <v>234</v>
      </c>
      <c r="B84" s="4">
        <v>1</v>
      </c>
      <c r="C84" s="15" t="s">
        <v>230</v>
      </c>
      <c r="D84" s="15" t="str">
        <f t="shared" si="1"/>
        <v>MOG_FC 2+10</v>
      </c>
      <c r="E84" s="15">
        <v>45962</v>
      </c>
      <c r="F84">
        <v>31.886569472333349</v>
      </c>
      <c r="G84" s="4">
        <v>234</v>
      </c>
      <c r="H84" s="4">
        <v>234</v>
      </c>
      <c r="I84" s="4">
        <v>328</v>
      </c>
      <c r="J84" s="4">
        <v>184</v>
      </c>
    </row>
    <row r="85" spans="1:10" x14ac:dyDescent="0.35">
      <c r="A85" s="4" t="s">
        <v>234</v>
      </c>
      <c r="B85" s="4">
        <v>1</v>
      </c>
      <c r="C85" s="15" t="s">
        <v>230</v>
      </c>
      <c r="D85" s="15" t="str">
        <f t="shared" si="1"/>
        <v>MOG_FC 2+10</v>
      </c>
      <c r="E85" s="15">
        <v>45992</v>
      </c>
      <c r="F85">
        <v>7.9445952680000005</v>
      </c>
      <c r="G85" s="4">
        <v>75</v>
      </c>
      <c r="H85" s="4">
        <v>101</v>
      </c>
      <c r="I85" s="4">
        <v>328</v>
      </c>
      <c r="J85" s="4">
        <v>184</v>
      </c>
    </row>
    <row r="86" spans="1:10" x14ac:dyDescent="0.35">
      <c r="A86" s="4" t="s">
        <v>234</v>
      </c>
      <c r="B86" s="4">
        <v>2</v>
      </c>
      <c r="C86" s="15" t="s">
        <v>231</v>
      </c>
      <c r="D86" s="15" t="str">
        <f t="shared" si="1"/>
        <v>MOG_FC 5+7</v>
      </c>
      <c r="E86" s="15">
        <v>45658</v>
      </c>
      <c r="F86">
        <v>15.988399999999979</v>
      </c>
      <c r="G86" s="4">
        <v>88</v>
      </c>
      <c r="H86" s="4">
        <v>62</v>
      </c>
      <c r="I86" s="4">
        <v>338</v>
      </c>
      <c r="J86" s="4">
        <v>192</v>
      </c>
    </row>
    <row r="87" spans="1:10" x14ac:dyDescent="0.35">
      <c r="A87" s="4" t="s">
        <v>234</v>
      </c>
      <c r="B87" s="4">
        <v>2</v>
      </c>
      <c r="C87" s="15" t="s">
        <v>231</v>
      </c>
      <c r="D87" s="15" t="str">
        <f t="shared" si="1"/>
        <v>MOG_FC 5+7</v>
      </c>
      <c r="E87" s="15">
        <v>45689</v>
      </c>
      <c r="F87">
        <v>34.840750000000043</v>
      </c>
      <c r="G87" s="4">
        <v>251</v>
      </c>
      <c r="H87" s="4">
        <v>255</v>
      </c>
      <c r="I87" s="4">
        <v>333</v>
      </c>
      <c r="J87" s="4">
        <v>192</v>
      </c>
    </row>
    <row r="88" spans="1:10" x14ac:dyDescent="0.35">
      <c r="A88" s="4" t="s">
        <v>234</v>
      </c>
      <c r="B88" s="4">
        <v>2</v>
      </c>
      <c r="C88" s="15" t="s">
        <v>231</v>
      </c>
      <c r="D88" s="15" t="str">
        <f t="shared" si="1"/>
        <v>MOG_FC 5+7</v>
      </c>
      <c r="E88" s="15">
        <v>45717</v>
      </c>
      <c r="F88">
        <v>34.688610000000033</v>
      </c>
      <c r="G88" s="4">
        <v>247</v>
      </c>
      <c r="H88" s="4">
        <v>247</v>
      </c>
      <c r="I88" s="4">
        <v>328</v>
      </c>
      <c r="J88" s="4">
        <v>192</v>
      </c>
    </row>
    <row r="89" spans="1:10" x14ac:dyDescent="0.35">
      <c r="A89" s="4" t="s">
        <v>234</v>
      </c>
      <c r="B89" s="4">
        <v>2</v>
      </c>
      <c r="C89" s="15" t="s">
        <v>231</v>
      </c>
      <c r="D89" s="15" t="str">
        <f t="shared" si="1"/>
        <v>MOG_FC 5+7</v>
      </c>
      <c r="E89" s="15">
        <v>45748</v>
      </c>
      <c r="F89">
        <v>35.163460000000029</v>
      </c>
      <c r="G89" s="4">
        <v>254</v>
      </c>
      <c r="H89" s="4">
        <v>254</v>
      </c>
      <c r="I89" s="4">
        <v>324</v>
      </c>
      <c r="J89" s="4">
        <v>192</v>
      </c>
    </row>
    <row r="90" spans="1:10" x14ac:dyDescent="0.35">
      <c r="A90" s="4" t="s">
        <v>234</v>
      </c>
      <c r="B90" s="4">
        <v>2</v>
      </c>
      <c r="C90" s="15" t="s">
        <v>231</v>
      </c>
      <c r="D90" s="15" t="str">
        <f t="shared" si="1"/>
        <v>MOG_FC 5+7</v>
      </c>
      <c r="E90" s="15">
        <v>45778</v>
      </c>
      <c r="F90">
        <v>35.975359999999995</v>
      </c>
      <c r="G90" s="4">
        <v>250</v>
      </c>
      <c r="H90" s="4">
        <v>251</v>
      </c>
      <c r="I90" s="4">
        <v>332</v>
      </c>
      <c r="J90" s="4">
        <v>196</v>
      </c>
    </row>
    <row r="91" spans="1:10" x14ac:dyDescent="0.35">
      <c r="A91" s="4" t="s">
        <v>234</v>
      </c>
      <c r="B91" s="4">
        <v>2</v>
      </c>
      <c r="C91" s="15" t="s">
        <v>231</v>
      </c>
      <c r="D91" s="15" t="str">
        <f t="shared" si="1"/>
        <v>MOG_FC 5+7</v>
      </c>
      <c r="E91" s="15">
        <v>45809</v>
      </c>
      <c r="F91">
        <v>34.52862688966664</v>
      </c>
      <c r="G91" s="4">
        <v>242</v>
      </c>
      <c r="H91" s="4">
        <v>242</v>
      </c>
      <c r="I91" s="4">
        <v>337</v>
      </c>
      <c r="J91" s="4">
        <v>197</v>
      </c>
    </row>
    <row r="92" spans="1:10" x14ac:dyDescent="0.35">
      <c r="A92" s="4" t="s">
        <v>234</v>
      </c>
      <c r="B92" s="4">
        <v>2</v>
      </c>
      <c r="C92" s="15" t="s">
        <v>231</v>
      </c>
      <c r="D92" s="15" t="str">
        <f t="shared" si="1"/>
        <v>MOG_FC 5+7</v>
      </c>
      <c r="E92" s="15">
        <v>45839</v>
      </c>
      <c r="F92">
        <v>38.751201724999987</v>
      </c>
      <c r="G92" s="4">
        <v>286</v>
      </c>
      <c r="H92" s="4">
        <v>286</v>
      </c>
      <c r="I92" s="4">
        <v>374</v>
      </c>
      <c r="J92" s="4">
        <v>200</v>
      </c>
    </row>
    <row r="93" spans="1:10" x14ac:dyDescent="0.35">
      <c r="A93" s="4" t="s">
        <v>234</v>
      </c>
      <c r="B93" s="4">
        <v>2</v>
      </c>
      <c r="C93" s="15" t="s">
        <v>231</v>
      </c>
      <c r="D93" s="15" t="str">
        <f t="shared" si="1"/>
        <v>MOG_FC 5+7</v>
      </c>
      <c r="E93" s="15">
        <v>45870</v>
      </c>
      <c r="F93">
        <v>40.367835379333343</v>
      </c>
      <c r="G93" s="4">
        <v>315</v>
      </c>
      <c r="H93" s="4">
        <v>315</v>
      </c>
      <c r="I93" s="4">
        <v>374</v>
      </c>
      <c r="J93" s="4">
        <v>200</v>
      </c>
    </row>
    <row r="94" spans="1:10" x14ac:dyDescent="0.35">
      <c r="A94" s="4" t="s">
        <v>234</v>
      </c>
      <c r="B94" s="4">
        <v>2</v>
      </c>
      <c r="C94" s="15" t="s">
        <v>231</v>
      </c>
      <c r="D94" s="15" t="str">
        <f t="shared" si="1"/>
        <v>MOG_FC 5+7</v>
      </c>
      <c r="E94" s="15">
        <v>45901</v>
      </c>
      <c r="F94">
        <v>42.992987539666672</v>
      </c>
      <c r="G94" s="4">
        <v>315</v>
      </c>
      <c r="H94" s="4">
        <v>315</v>
      </c>
      <c r="I94" s="4">
        <v>374</v>
      </c>
      <c r="J94" s="4">
        <v>200</v>
      </c>
    </row>
    <row r="95" spans="1:10" x14ac:dyDescent="0.35">
      <c r="A95" s="4" t="s">
        <v>234</v>
      </c>
      <c r="B95" s="4">
        <v>2</v>
      </c>
      <c r="C95" s="15" t="s">
        <v>231</v>
      </c>
      <c r="D95" s="15" t="str">
        <f t="shared" si="1"/>
        <v>MOG_FC 5+7</v>
      </c>
      <c r="E95" s="15">
        <v>45931</v>
      </c>
      <c r="F95">
        <v>45.540052921666643</v>
      </c>
      <c r="G95" s="4">
        <v>345</v>
      </c>
      <c r="H95" s="4">
        <v>345</v>
      </c>
      <c r="I95" s="4">
        <v>374</v>
      </c>
      <c r="J95" s="4">
        <v>200</v>
      </c>
    </row>
    <row r="96" spans="1:10" x14ac:dyDescent="0.35">
      <c r="A96" s="4" t="s">
        <v>234</v>
      </c>
      <c r="B96" s="4">
        <v>2</v>
      </c>
      <c r="C96" s="15" t="s">
        <v>231</v>
      </c>
      <c r="D96" s="15" t="str">
        <f t="shared" si="1"/>
        <v>MOG_FC 5+7</v>
      </c>
      <c r="E96" s="15">
        <v>45962</v>
      </c>
      <c r="F96">
        <v>39.12467717133336</v>
      </c>
      <c r="G96" s="4">
        <v>270</v>
      </c>
      <c r="H96" s="4">
        <v>270</v>
      </c>
      <c r="I96" s="4">
        <v>374</v>
      </c>
      <c r="J96" s="4">
        <v>200</v>
      </c>
    </row>
    <row r="97" spans="1:10" x14ac:dyDescent="0.35">
      <c r="A97" s="4" t="s">
        <v>234</v>
      </c>
      <c r="B97" s="4">
        <v>2</v>
      </c>
      <c r="C97" s="15" t="s">
        <v>231</v>
      </c>
      <c r="D97" s="15" t="str">
        <f t="shared" si="1"/>
        <v>MOG_FC 5+7</v>
      </c>
      <c r="E97" s="15">
        <v>45992</v>
      </c>
      <c r="F97">
        <v>19.230170459999954</v>
      </c>
      <c r="G97" s="4">
        <v>157</v>
      </c>
      <c r="H97" s="4">
        <v>182</v>
      </c>
      <c r="I97" s="4">
        <v>374</v>
      </c>
      <c r="J97" s="4">
        <v>200</v>
      </c>
    </row>
    <row r="98" spans="1:10" x14ac:dyDescent="0.35">
      <c r="A98" s="4" t="s">
        <v>234</v>
      </c>
      <c r="B98" s="4">
        <v>3</v>
      </c>
      <c r="C98" s="15" t="s">
        <v>232</v>
      </c>
      <c r="D98" s="15" t="str">
        <f t="shared" si="1"/>
        <v>MOG_FC 8+4</v>
      </c>
      <c r="E98" s="15">
        <v>45658</v>
      </c>
      <c r="F98">
        <v>15.988399999999979</v>
      </c>
      <c r="G98" s="4">
        <v>88</v>
      </c>
      <c r="H98" s="4">
        <v>62</v>
      </c>
      <c r="I98" s="4">
        <v>338</v>
      </c>
      <c r="J98" s="4">
        <v>192</v>
      </c>
    </row>
    <row r="99" spans="1:10" x14ac:dyDescent="0.35">
      <c r="A99" s="4" t="s">
        <v>234</v>
      </c>
      <c r="B99" s="4">
        <v>3</v>
      </c>
      <c r="C99" s="15" t="s">
        <v>232</v>
      </c>
      <c r="D99" s="15" t="str">
        <f t="shared" si="1"/>
        <v>MOG_FC 8+4</v>
      </c>
      <c r="E99" s="15">
        <v>45689</v>
      </c>
      <c r="F99">
        <v>34.840750000000043</v>
      </c>
      <c r="G99" s="4">
        <v>251</v>
      </c>
      <c r="H99" s="4">
        <v>255</v>
      </c>
      <c r="I99" s="4">
        <v>333</v>
      </c>
      <c r="J99" s="4">
        <v>192</v>
      </c>
    </row>
    <row r="100" spans="1:10" x14ac:dyDescent="0.35">
      <c r="A100" s="4" t="s">
        <v>234</v>
      </c>
      <c r="B100" s="4">
        <v>3</v>
      </c>
      <c r="C100" s="15" t="s">
        <v>232</v>
      </c>
      <c r="D100" s="15" t="str">
        <f t="shared" si="1"/>
        <v>MOG_FC 8+4</v>
      </c>
      <c r="E100" s="15">
        <v>45717</v>
      </c>
      <c r="F100">
        <v>34.688610000000033</v>
      </c>
      <c r="G100" s="4">
        <v>247</v>
      </c>
      <c r="H100" s="4">
        <v>247</v>
      </c>
      <c r="I100" s="4">
        <v>328</v>
      </c>
      <c r="J100" s="4">
        <v>192</v>
      </c>
    </row>
    <row r="101" spans="1:10" x14ac:dyDescent="0.35">
      <c r="A101" s="4" t="s">
        <v>234</v>
      </c>
      <c r="B101" s="4">
        <v>3</v>
      </c>
      <c r="C101" s="15" t="s">
        <v>232</v>
      </c>
      <c r="D101" s="15" t="str">
        <f t="shared" si="1"/>
        <v>MOG_FC 8+4</v>
      </c>
      <c r="E101" s="15">
        <v>45748</v>
      </c>
      <c r="F101">
        <v>35.163460000000029</v>
      </c>
      <c r="G101" s="4">
        <v>254</v>
      </c>
      <c r="H101" s="4">
        <v>254</v>
      </c>
      <c r="I101" s="4">
        <v>324</v>
      </c>
      <c r="J101" s="4">
        <v>192</v>
      </c>
    </row>
    <row r="102" spans="1:10" x14ac:dyDescent="0.35">
      <c r="A102" s="4" t="s">
        <v>234</v>
      </c>
      <c r="B102" s="4">
        <v>3</v>
      </c>
      <c r="C102" s="15" t="s">
        <v>232</v>
      </c>
      <c r="D102" s="15" t="str">
        <f t="shared" si="1"/>
        <v>MOG_FC 8+4</v>
      </c>
      <c r="E102" s="15">
        <v>45778</v>
      </c>
      <c r="F102">
        <v>35.975359999999995</v>
      </c>
      <c r="G102" s="4">
        <v>250</v>
      </c>
      <c r="H102" s="4">
        <v>251</v>
      </c>
      <c r="I102" s="4">
        <v>332</v>
      </c>
      <c r="J102" s="4">
        <v>196</v>
      </c>
    </row>
    <row r="103" spans="1:10" x14ac:dyDescent="0.35">
      <c r="A103" s="4" t="s">
        <v>234</v>
      </c>
      <c r="B103" s="4">
        <v>3</v>
      </c>
      <c r="C103" s="15" t="s">
        <v>232</v>
      </c>
      <c r="D103" s="15" t="str">
        <f t="shared" si="1"/>
        <v>MOG_FC 8+4</v>
      </c>
      <c r="E103" s="15">
        <v>45809</v>
      </c>
      <c r="F103">
        <v>34.755199999999974</v>
      </c>
      <c r="G103" s="4">
        <v>237</v>
      </c>
      <c r="H103" s="4">
        <v>240</v>
      </c>
      <c r="I103" s="4">
        <v>334</v>
      </c>
      <c r="J103" s="4">
        <v>192</v>
      </c>
    </row>
    <row r="104" spans="1:10" x14ac:dyDescent="0.35">
      <c r="A104" s="4" t="s">
        <v>234</v>
      </c>
      <c r="B104" s="4">
        <v>3</v>
      </c>
      <c r="C104" s="15" t="s">
        <v>232</v>
      </c>
      <c r="D104" s="15" t="str">
        <f t="shared" si="1"/>
        <v>MOG_FC 8+4</v>
      </c>
      <c r="E104" s="15">
        <v>45839</v>
      </c>
      <c r="F104">
        <v>40.868669999999952</v>
      </c>
      <c r="G104" s="4">
        <v>291</v>
      </c>
      <c r="H104" s="4">
        <v>286</v>
      </c>
      <c r="I104" s="4">
        <v>336</v>
      </c>
      <c r="J104" s="4">
        <v>190</v>
      </c>
    </row>
    <row r="105" spans="1:10" x14ac:dyDescent="0.35">
      <c r="A105" s="4" t="s">
        <v>234</v>
      </c>
      <c r="B105" s="4">
        <v>3</v>
      </c>
      <c r="C105" s="15" t="s">
        <v>232</v>
      </c>
      <c r="D105" s="15" t="str">
        <f t="shared" si="1"/>
        <v>MOG_FC 8+4</v>
      </c>
      <c r="E105" s="15">
        <v>45870</v>
      </c>
      <c r="F105">
        <v>41.965969999999999</v>
      </c>
      <c r="G105" s="4">
        <v>304</v>
      </c>
      <c r="H105" s="4">
        <v>294</v>
      </c>
      <c r="I105" s="4">
        <v>397</v>
      </c>
      <c r="J105" s="4">
        <v>194</v>
      </c>
    </row>
    <row r="106" spans="1:10" x14ac:dyDescent="0.35">
      <c r="A106" s="4" t="s">
        <v>234</v>
      </c>
      <c r="B106" s="4">
        <v>3</v>
      </c>
      <c r="C106" s="15" t="s">
        <v>232</v>
      </c>
      <c r="D106" s="15" t="str">
        <f t="shared" si="1"/>
        <v>MOG_FC 8+4</v>
      </c>
      <c r="E106" s="15">
        <v>45901</v>
      </c>
      <c r="F106">
        <v>45.764648758666681</v>
      </c>
      <c r="G106" s="4">
        <v>316</v>
      </c>
      <c r="H106" s="4">
        <v>317</v>
      </c>
      <c r="I106" s="4">
        <v>405</v>
      </c>
      <c r="J106" s="4">
        <v>207</v>
      </c>
    </row>
    <row r="107" spans="1:10" x14ac:dyDescent="0.35">
      <c r="A107" s="4" t="s">
        <v>234</v>
      </c>
      <c r="B107" s="4">
        <v>3</v>
      </c>
      <c r="C107" s="15" t="s">
        <v>232</v>
      </c>
      <c r="D107" s="15" t="str">
        <f t="shared" si="1"/>
        <v>MOG_FC 8+4</v>
      </c>
      <c r="E107" s="15">
        <v>45931</v>
      </c>
      <c r="F107">
        <v>48.987463573666673</v>
      </c>
      <c r="G107" s="4">
        <v>368</v>
      </c>
      <c r="H107" s="4">
        <v>368</v>
      </c>
      <c r="I107" s="4">
        <v>405</v>
      </c>
      <c r="J107" s="4">
        <v>207</v>
      </c>
    </row>
    <row r="108" spans="1:10" x14ac:dyDescent="0.35">
      <c r="A108" s="4" t="s">
        <v>234</v>
      </c>
      <c r="B108" s="4">
        <v>3</v>
      </c>
      <c r="C108" s="15" t="s">
        <v>232</v>
      </c>
      <c r="D108" s="15" t="str">
        <f t="shared" si="1"/>
        <v>MOG_FC 8+4</v>
      </c>
      <c r="E108" s="15">
        <v>45962</v>
      </c>
      <c r="F108">
        <v>40.659063329333378</v>
      </c>
      <c r="G108" s="4">
        <v>306</v>
      </c>
      <c r="H108" s="4">
        <v>306</v>
      </c>
      <c r="I108" s="4">
        <v>405</v>
      </c>
      <c r="J108" s="4">
        <v>207</v>
      </c>
    </row>
    <row r="109" spans="1:10" x14ac:dyDescent="0.35">
      <c r="A109" s="4" t="s">
        <v>234</v>
      </c>
      <c r="B109" s="4">
        <v>3</v>
      </c>
      <c r="C109" s="15" t="s">
        <v>232</v>
      </c>
      <c r="D109" s="15" t="str">
        <f t="shared" si="1"/>
        <v>MOG_FC 8+4</v>
      </c>
      <c r="E109" s="15">
        <v>45992</v>
      </c>
      <c r="F109">
        <v>24.094317521999983</v>
      </c>
      <c r="G109" s="4">
        <v>192</v>
      </c>
      <c r="H109" s="4">
        <v>228</v>
      </c>
      <c r="I109" s="4">
        <v>405</v>
      </c>
      <c r="J109" s="4">
        <v>207</v>
      </c>
    </row>
    <row r="110" spans="1:10" x14ac:dyDescent="0.35">
      <c r="A110" s="4" t="s">
        <v>234</v>
      </c>
      <c r="B110" s="4">
        <v>4</v>
      </c>
      <c r="C110" s="15" t="s">
        <v>233</v>
      </c>
      <c r="D110" s="15" t="str">
        <f t="shared" si="1"/>
        <v>MOG_Latest Look</v>
      </c>
      <c r="E110" s="15">
        <v>45658</v>
      </c>
    </row>
    <row r="111" spans="1:10" x14ac:dyDescent="0.35">
      <c r="A111" s="4" t="s">
        <v>234</v>
      </c>
      <c r="B111" s="4">
        <v>4</v>
      </c>
      <c r="C111" s="15" t="s">
        <v>233</v>
      </c>
      <c r="D111" s="15" t="str">
        <f t="shared" si="1"/>
        <v>MOG_Latest Look</v>
      </c>
      <c r="E111" s="15">
        <v>45689</v>
      </c>
    </row>
    <row r="112" spans="1:10" x14ac:dyDescent="0.35">
      <c r="A112" s="4" t="s">
        <v>234</v>
      </c>
      <c r="B112" s="4">
        <v>4</v>
      </c>
      <c r="C112" s="15" t="s">
        <v>233</v>
      </c>
      <c r="D112" s="15" t="str">
        <f t="shared" si="1"/>
        <v>MOG_Latest Look</v>
      </c>
      <c r="E112" s="15">
        <v>45717</v>
      </c>
    </row>
    <row r="113" spans="1:5" x14ac:dyDescent="0.35">
      <c r="A113" s="4" t="s">
        <v>234</v>
      </c>
      <c r="B113" s="4">
        <v>4</v>
      </c>
      <c r="C113" s="15" t="s">
        <v>233</v>
      </c>
      <c r="D113" s="15" t="str">
        <f t="shared" si="1"/>
        <v>MOG_Latest Look</v>
      </c>
      <c r="E113" s="15">
        <v>45748</v>
      </c>
    </row>
    <row r="114" spans="1:5" x14ac:dyDescent="0.35">
      <c r="A114" s="4" t="s">
        <v>234</v>
      </c>
      <c r="B114" s="4">
        <v>4</v>
      </c>
      <c r="C114" s="15" t="s">
        <v>233</v>
      </c>
      <c r="D114" s="15" t="str">
        <f t="shared" si="1"/>
        <v>MOG_Latest Look</v>
      </c>
      <c r="E114" s="15">
        <v>45778</v>
      </c>
    </row>
    <row r="115" spans="1:5" x14ac:dyDescent="0.35">
      <c r="A115" s="4" t="s">
        <v>234</v>
      </c>
      <c r="B115" s="4">
        <v>4</v>
      </c>
      <c r="C115" s="15" t="s">
        <v>233</v>
      </c>
      <c r="D115" s="15" t="str">
        <f t="shared" si="1"/>
        <v>MOG_Latest Look</v>
      </c>
      <c r="E115" s="15">
        <v>45809</v>
      </c>
    </row>
    <row r="116" spans="1:5" x14ac:dyDescent="0.35">
      <c r="A116" s="4" t="s">
        <v>234</v>
      </c>
      <c r="B116" s="4">
        <v>4</v>
      </c>
      <c r="C116" s="15" t="s">
        <v>233</v>
      </c>
      <c r="D116" s="15" t="str">
        <f t="shared" si="1"/>
        <v>MOG_Latest Look</v>
      </c>
      <c r="E116" s="15">
        <v>45839</v>
      </c>
    </row>
    <row r="117" spans="1:5" x14ac:dyDescent="0.35">
      <c r="A117" s="4" t="s">
        <v>234</v>
      </c>
      <c r="B117" s="4">
        <v>4</v>
      </c>
      <c r="C117" s="15" t="s">
        <v>233</v>
      </c>
      <c r="D117" s="15" t="str">
        <f t="shared" si="1"/>
        <v>MOG_Latest Look</v>
      </c>
      <c r="E117" s="15">
        <v>45870</v>
      </c>
    </row>
    <row r="118" spans="1:5" x14ac:dyDescent="0.35">
      <c r="A118" s="4" t="s">
        <v>234</v>
      </c>
      <c r="B118" s="4">
        <v>4</v>
      </c>
      <c r="C118" s="15" t="s">
        <v>233</v>
      </c>
      <c r="D118" s="15" t="str">
        <f t="shared" si="1"/>
        <v>MOG_Latest Look</v>
      </c>
      <c r="E118" s="15">
        <v>45901</v>
      </c>
    </row>
    <row r="119" spans="1:5" x14ac:dyDescent="0.35">
      <c r="A119" s="4" t="s">
        <v>234</v>
      </c>
      <c r="B119" s="4">
        <v>4</v>
      </c>
      <c r="C119" s="15" t="s">
        <v>233</v>
      </c>
      <c r="D119" s="15" t="str">
        <f t="shared" si="1"/>
        <v>MOG_Latest Look</v>
      </c>
      <c r="E119" s="15">
        <v>45931</v>
      </c>
    </row>
    <row r="120" spans="1:5" x14ac:dyDescent="0.35">
      <c r="A120" s="4" t="s">
        <v>234</v>
      </c>
      <c r="B120" s="4">
        <v>4</v>
      </c>
      <c r="C120" s="15" t="s">
        <v>233</v>
      </c>
      <c r="D120" s="15" t="str">
        <f t="shared" si="1"/>
        <v>MOG_Latest Look</v>
      </c>
      <c r="E120" s="15">
        <v>45962</v>
      </c>
    </row>
    <row r="121" spans="1:5" x14ac:dyDescent="0.35">
      <c r="A121" s="4" t="s">
        <v>234</v>
      </c>
      <c r="B121" s="4">
        <v>4</v>
      </c>
      <c r="C121" s="15" t="s">
        <v>233</v>
      </c>
      <c r="D121" s="15" t="str">
        <f t="shared" si="1"/>
        <v>MOG_Latest Look</v>
      </c>
      <c r="E121" s="15">
        <v>45992</v>
      </c>
    </row>
    <row r="122" spans="1:5" x14ac:dyDescent="0.35">
      <c r="A122" s="4" t="s">
        <v>235</v>
      </c>
      <c r="B122" s="4">
        <v>0</v>
      </c>
      <c r="C122" s="15" t="s">
        <v>229</v>
      </c>
      <c r="D122" s="15" t="str">
        <f t="shared" si="1"/>
        <v>SRO_Budget</v>
      </c>
      <c r="E122" s="15">
        <v>45658</v>
      </c>
    </row>
    <row r="123" spans="1:5" x14ac:dyDescent="0.35">
      <c r="A123" s="4" t="s">
        <v>235</v>
      </c>
      <c r="B123" s="4">
        <v>0</v>
      </c>
      <c r="C123" s="15" t="s">
        <v>229</v>
      </c>
      <c r="D123" s="15" t="str">
        <f t="shared" si="1"/>
        <v>SRO_Budget</v>
      </c>
      <c r="E123" s="15">
        <v>45689</v>
      </c>
    </row>
    <row r="124" spans="1:5" x14ac:dyDescent="0.35">
      <c r="A124" s="4" t="s">
        <v>235</v>
      </c>
      <c r="B124" s="4">
        <v>0</v>
      </c>
      <c r="C124" s="15" t="s">
        <v>229</v>
      </c>
      <c r="D124" s="15" t="str">
        <f t="shared" si="1"/>
        <v>SRO_Budget</v>
      </c>
      <c r="E124" s="15">
        <v>45717</v>
      </c>
    </row>
    <row r="125" spans="1:5" x14ac:dyDescent="0.35">
      <c r="A125" s="4" t="s">
        <v>235</v>
      </c>
      <c r="B125" s="4">
        <v>0</v>
      </c>
      <c r="C125" s="15" t="s">
        <v>229</v>
      </c>
      <c r="D125" s="15" t="str">
        <f t="shared" si="1"/>
        <v>SRO_Budget</v>
      </c>
      <c r="E125" s="15">
        <v>45748</v>
      </c>
    </row>
    <row r="126" spans="1:5" x14ac:dyDescent="0.35">
      <c r="A126" s="4" t="s">
        <v>235</v>
      </c>
      <c r="B126" s="4">
        <v>0</v>
      </c>
      <c r="C126" s="15" t="s">
        <v>229</v>
      </c>
      <c r="D126" s="15" t="str">
        <f t="shared" si="1"/>
        <v>SRO_Budget</v>
      </c>
      <c r="E126" s="15">
        <v>45778</v>
      </c>
    </row>
    <row r="127" spans="1:5" x14ac:dyDescent="0.35">
      <c r="A127" s="4" t="s">
        <v>235</v>
      </c>
      <c r="B127" s="4">
        <v>0</v>
      </c>
      <c r="C127" s="15" t="s">
        <v>229</v>
      </c>
      <c r="D127" s="15" t="str">
        <f t="shared" ref="D127:D186" si="2">CONCATENATE(A127,"_",C127)</f>
        <v>SRO_Budget</v>
      </c>
      <c r="E127" s="15">
        <v>45809</v>
      </c>
    </row>
    <row r="128" spans="1:5" x14ac:dyDescent="0.35">
      <c r="A128" s="4" t="s">
        <v>235</v>
      </c>
      <c r="B128" s="4">
        <v>0</v>
      </c>
      <c r="C128" s="15" t="s">
        <v>229</v>
      </c>
      <c r="D128" s="15" t="str">
        <f t="shared" si="2"/>
        <v>SRO_Budget</v>
      </c>
      <c r="E128" s="15">
        <v>45839</v>
      </c>
    </row>
    <row r="129" spans="1:5" x14ac:dyDescent="0.35">
      <c r="A129" s="4" t="s">
        <v>235</v>
      </c>
      <c r="B129" s="4">
        <v>0</v>
      </c>
      <c r="C129" s="15" t="s">
        <v>229</v>
      </c>
      <c r="D129" s="15" t="str">
        <f t="shared" si="2"/>
        <v>SRO_Budget</v>
      </c>
      <c r="E129" s="15">
        <v>45870</v>
      </c>
    </row>
    <row r="130" spans="1:5" x14ac:dyDescent="0.35">
      <c r="A130" s="4" t="s">
        <v>235</v>
      </c>
      <c r="B130" s="4">
        <v>0</v>
      </c>
      <c r="C130" s="15" t="s">
        <v>229</v>
      </c>
      <c r="D130" s="15" t="str">
        <f t="shared" si="2"/>
        <v>SRO_Budget</v>
      </c>
      <c r="E130" s="15">
        <v>45901</v>
      </c>
    </row>
    <row r="131" spans="1:5" x14ac:dyDescent="0.35">
      <c r="A131" s="4" t="s">
        <v>235</v>
      </c>
      <c r="B131" s="4">
        <v>0</v>
      </c>
      <c r="C131" s="15" t="s">
        <v>229</v>
      </c>
      <c r="D131" s="15" t="str">
        <f t="shared" si="2"/>
        <v>SRO_Budget</v>
      </c>
      <c r="E131" s="15">
        <v>45931</v>
      </c>
    </row>
    <row r="132" spans="1:5" x14ac:dyDescent="0.35">
      <c r="A132" s="4" t="s">
        <v>235</v>
      </c>
      <c r="B132" s="4">
        <v>0</v>
      </c>
      <c r="C132" s="15" t="s">
        <v>229</v>
      </c>
      <c r="D132" s="15" t="str">
        <f t="shared" si="2"/>
        <v>SRO_Budget</v>
      </c>
      <c r="E132" s="15">
        <v>45962</v>
      </c>
    </row>
    <row r="133" spans="1:5" x14ac:dyDescent="0.35">
      <c r="A133" s="4" t="s">
        <v>235</v>
      </c>
      <c r="B133" s="4">
        <v>0</v>
      </c>
      <c r="C133" s="15" t="s">
        <v>229</v>
      </c>
      <c r="D133" s="15" t="str">
        <f t="shared" si="2"/>
        <v>SRO_Budget</v>
      </c>
      <c r="E133" s="15">
        <v>45992</v>
      </c>
    </row>
    <row r="134" spans="1:5" x14ac:dyDescent="0.35">
      <c r="A134" s="4" t="s">
        <v>235</v>
      </c>
      <c r="B134" s="4">
        <v>1</v>
      </c>
      <c r="C134" s="15" t="s">
        <v>230</v>
      </c>
      <c r="D134" s="15" t="str">
        <f t="shared" si="2"/>
        <v>SRO_FC 2+10</v>
      </c>
      <c r="E134" s="15">
        <v>45658</v>
      </c>
    </row>
    <row r="135" spans="1:5" x14ac:dyDescent="0.35">
      <c r="A135" s="4" t="s">
        <v>235</v>
      </c>
      <c r="B135" s="4">
        <v>1</v>
      </c>
      <c r="C135" s="15" t="s">
        <v>230</v>
      </c>
      <c r="D135" s="15" t="str">
        <f t="shared" si="2"/>
        <v>SRO_FC 2+10</v>
      </c>
      <c r="E135" s="15">
        <v>45689</v>
      </c>
    </row>
    <row r="136" spans="1:5" x14ac:dyDescent="0.35">
      <c r="A136" s="4" t="s">
        <v>235</v>
      </c>
      <c r="B136" s="4">
        <v>1</v>
      </c>
      <c r="C136" s="15" t="s">
        <v>230</v>
      </c>
      <c r="D136" s="15" t="str">
        <f t="shared" si="2"/>
        <v>SRO_FC 2+10</v>
      </c>
      <c r="E136" s="15">
        <v>45717</v>
      </c>
    </row>
    <row r="137" spans="1:5" x14ac:dyDescent="0.35">
      <c r="A137" s="4" t="s">
        <v>235</v>
      </c>
      <c r="B137" s="4">
        <v>1</v>
      </c>
      <c r="C137" s="15" t="s">
        <v>230</v>
      </c>
      <c r="D137" s="15" t="str">
        <f t="shared" si="2"/>
        <v>SRO_FC 2+10</v>
      </c>
      <c r="E137" s="15">
        <v>45748</v>
      </c>
    </row>
    <row r="138" spans="1:5" x14ac:dyDescent="0.35">
      <c r="A138" s="4" t="s">
        <v>235</v>
      </c>
      <c r="B138" s="4">
        <v>1</v>
      </c>
      <c r="C138" s="15" t="s">
        <v>230</v>
      </c>
      <c r="D138" s="15" t="str">
        <f t="shared" si="2"/>
        <v>SRO_FC 2+10</v>
      </c>
      <c r="E138" s="15">
        <v>45778</v>
      </c>
    </row>
    <row r="139" spans="1:5" x14ac:dyDescent="0.35">
      <c r="A139" s="4" t="s">
        <v>235</v>
      </c>
      <c r="B139" s="4">
        <v>1</v>
      </c>
      <c r="C139" s="15" t="s">
        <v>230</v>
      </c>
      <c r="D139" s="15" t="str">
        <f t="shared" si="2"/>
        <v>SRO_FC 2+10</v>
      </c>
      <c r="E139" s="15">
        <v>45809</v>
      </c>
    </row>
    <row r="140" spans="1:5" x14ac:dyDescent="0.35">
      <c r="A140" s="4" t="s">
        <v>235</v>
      </c>
      <c r="B140" s="4">
        <v>1</v>
      </c>
      <c r="C140" s="15" t="s">
        <v>230</v>
      </c>
      <c r="D140" s="15" t="str">
        <f t="shared" si="2"/>
        <v>SRO_FC 2+10</v>
      </c>
      <c r="E140" s="15">
        <v>45839</v>
      </c>
    </row>
    <row r="141" spans="1:5" x14ac:dyDescent="0.35">
      <c r="A141" s="4" t="s">
        <v>235</v>
      </c>
      <c r="B141" s="4">
        <v>1</v>
      </c>
      <c r="C141" s="15" t="s">
        <v>230</v>
      </c>
      <c r="D141" s="15" t="str">
        <f t="shared" si="2"/>
        <v>SRO_FC 2+10</v>
      </c>
      <c r="E141" s="15">
        <v>45870</v>
      </c>
    </row>
    <row r="142" spans="1:5" x14ac:dyDescent="0.35">
      <c r="A142" s="4" t="s">
        <v>235</v>
      </c>
      <c r="B142" s="4">
        <v>1</v>
      </c>
      <c r="C142" s="15" t="s">
        <v>230</v>
      </c>
      <c r="D142" s="15" t="str">
        <f t="shared" si="2"/>
        <v>SRO_FC 2+10</v>
      </c>
      <c r="E142" s="15">
        <v>45901</v>
      </c>
    </row>
    <row r="143" spans="1:5" x14ac:dyDescent="0.35">
      <c r="A143" s="4" t="s">
        <v>235</v>
      </c>
      <c r="B143" s="4">
        <v>1</v>
      </c>
      <c r="C143" s="15" t="s">
        <v>230</v>
      </c>
      <c r="D143" s="15" t="str">
        <f t="shared" si="2"/>
        <v>SRO_FC 2+10</v>
      </c>
      <c r="E143" s="15">
        <v>45931</v>
      </c>
    </row>
    <row r="144" spans="1:5" x14ac:dyDescent="0.35">
      <c r="A144" s="4" t="s">
        <v>235</v>
      </c>
      <c r="B144" s="4">
        <v>1</v>
      </c>
      <c r="C144" s="15" t="s">
        <v>230</v>
      </c>
      <c r="D144" s="15" t="str">
        <f t="shared" si="2"/>
        <v>SRO_FC 2+10</v>
      </c>
      <c r="E144" s="15">
        <v>45962</v>
      </c>
    </row>
    <row r="145" spans="1:5" x14ac:dyDescent="0.35">
      <c r="A145" s="4" t="s">
        <v>235</v>
      </c>
      <c r="B145" s="4">
        <v>1</v>
      </c>
      <c r="C145" s="15" t="s">
        <v>230</v>
      </c>
      <c r="D145" s="15" t="str">
        <f t="shared" si="2"/>
        <v>SRO_FC 2+10</v>
      </c>
      <c r="E145" s="15">
        <v>45992</v>
      </c>
    </row>
    <row r="146" spans="1:5" x14ac:dyDescent="0.35">
      <c r="A146" s="4" t="s">
        <v>235</v>
      </c>
      <c r="B146" s="4">
        <v>2</v>
      </c>
      <c r="C146" s="15" t="s">
        <v>231</v>
      </c>
      <c r="D146" s="15" t="str">
        <f t="shared" si="2"/>
        <v>SRO_FC 5+7</v>
      </c>
      <c r="E146" s="15">
        <v>45658</v>
      </c>
    </row>
    <row r="147" spans="1:5" x14ac:dyDescent="0.35">
      <c r="A147" s="4" t="s">
        <v>235</v>
      </c>
      <c r="B147" s="4">
        <v>2</v>
      </c>
      <c r="C147" s="15" t="s">
        <v>231</v>
      </c>
      <c r="D147" s="15" t="str">
        <f t="shared" si="2"/>
        <v>SRO_FC 5+7</v>
      </c>
      <c r="E147" s="15">
        <v>45689</v>
      </c>
    </row>
    <row r="148" spans="1:5" x14ac:dyDescent="0.35">
      <c r="A148" s="4" t="s">
        <v>235</v>
      </c>
      <c r="B148" s="4">
        <v>2</v>
      </c>
      <c r="C148" s="15" t="s">
        <v>231</v>
      </c>
      <c r="D148" s="15" t="str">
        <f t="shared" si="2"/>
        <v>SRO_FC 5+7</v>
      </c>
      <c r="E148" s="15">
        <v>45717</v>
      </c>
    </row>
    <row r="149" spans="1:5" x14ac:dyDescent="0.35">
      <c r="A149" s="4" t="s">
        <v>235</v>
      </c>
      <c r="B149" s="4">
        <v>2</v>
      </c>
      <c r="C149" s="15" t="s">
        <v>231</v>
      </c>
      <c r="D149" s="15" t="str">
        <f t="shared" si="2"/>
        <v>SRO_FC 5+7</v>
      </c>
      <c r="E149" s="15">
        <v>45748</v>
      </c>
    </row>
    <row r="150" spans="1:5" x14ac:dyDescent="0.35">
      <c r="A150" s="4" t="s">
        <v>235</v>
      </c>
      <c r="B150" s="4">
        <v>2</v>
      </c>
      <c r="C150" s="15" t="s">
        <v>231</v>
      </c>
      <c r="D150" s="15" t="str">
        <f t="shared" si="2"/>
        <v>SRO_FC 5+7</v>
      </c>
      <c r="E150" s="15">
        <v>45778</v>
      </c>
    </row>
    <row r="151" spans="1:5" x14ac:dyDescent="0.35">
      <c r="A151" s="4" t="s">
        <v>235</v>
      </c>
      <c r="B151" s="4">
        <v>2</v>
      </c>
      <c r="C151" s="15" t="s">
        <v>231</v>
      </c>
      <c r="D151" s="15" t="str">
        <f t="shared" si="2"/>
        <v>SRO_FC 5+7</v>
      </c>
      <c r="E151" s="15">
        <v>45809</v>
      </c>
    </row>
    <row r="152" spans="1:5" x14ac:dyDescent="0.35">
      <c r="A152" s="4" t="s">
        <v>235</v>
      </c>
      <c r="B152" s="4">
        <v>2</v>
      </c>
      <c r="C152" s="15" t="s">
        <v>231</v>
      </c>
      <c r="D152" s="15" t="str">
        <f t="shared" si="2"/>
        <v>SRO_FC 5+7</v>
      </c>
      <c r="E152" s="15">
        <v>45839</v>
      </c>
    </row>
    <row r="153" spans="1:5" x14ac:dyDescent="0.35">
      <c r="A153" s="4" t="s">
        <v>235</v>
      </c>
      <c r="B153" s="4">
        <v>2</v>
      </c>
      <c r="C153" s="15" t="s">
        <v>231</v>
      </c>
      <c r="D153" s="15" t="str">
        <f t="shared" si="2"/>
        <v>SRO_FC 5+7</v>
      </c>
      <c r="E153" s="15">
        <v>45870</v>
      </c>
    </row>
    <row r="154" spans="1:5" x14ac:dyDescent="0.35">
      <c r="A154" s="4" t="s">
        <v>235</v>
      </c>
      <c r="B154" s="4">
        <v>2</v>
      </c>
      <c r="C154" s="15" t="s">
        <v>231</v>
      </c>
      <c r="D154" s="15" t="str">
        <f t="shared" si="2"/>
        <v>SRO_FC 5+7</v>
      </c>
      <c r="E154" s="15">
        <v>45901</v>
      </c>
    </row>
    <row r="155" spans="1:5" x14ac:dyDescent="0.35">
      <c r="A155" s="4" t="s">
        <v>235</v>
      </c>
      <c r="B155" s="4">
        <v>2</v>
      </c>
      <c r="C155" s="15" t="s">
        <v>231</v>
      </c>
      <c r="D155" s="15" t="str">
        <f t="shared" si="2"/>
        <v>SRO_FC 5+7</v>
      </c>
      <c r="E155" s="15">
        <v>45931</v>
      </c>
    </row>
    <row r="156" spans="1:5" x14ac:dyDescent="0.35">
      <c r="A156" s="4" t="s">
        <v>235</v>
      </c>
      <c r="B156" s="4">
        <v>2</v>
      </c>
      <c r="C156" s="15" t="s">
        <v>231</v>
      </c>
      <c r="D156" s="15" t="str">
        <f t="shared" si="2"/>
        <v>SRO_FC 5+7</v>
      </c>
      <c r="E156" s="15">
        <v>45962</v>
      </c>
    </row>
    <row r="157" spans="1:5" x14ac:dyDescent="0.35">
      <c r="A157" s="4" t="s">
        <v>235</v>
      </c>
      <c r="B157" s="4">
        <v>2</v>
      </c>
      <c r="C157" s="15" t="s">
        <v>231</v>
      </c>
      <c r="D157" s="15" t="str">
        <f t="shared" si="2"/>
        <v>SRO_FC 5+7</v>
      </c>
      <c r="E157" s="15">
        <v>45992</v>
      </c>
    </row>
    <row r="158" spans="1:5" x14ac:dyDescent="0.35">
      <c r="A158" s="4" t="s">
        <v>235</v>
      </c>
      <c r="B158" s="4">
        <v>3</v>
      </c>
      <c r="C158" s="15" t="s">
        <v>232</v>
      </c>
      <c r="D158" s="15" t="str">
        <f t="shared" si="2"/>
        <v>SRO_FC 8+4</v>
      </c>
      <c r="E158" s="15">
        <v>45658</v>
      </c>
    </row>
    <row r="159" spans="1:5" x14ac:dyDescent="0.35">
      <c r="A159" s="4" t="s">
        <v>235</v>
      </c>
      <c r="B159" s="4">
        <v>3</v>
      </c>
      <c r="C159" s="15" t="s">
        <v>232</v>
      </c>
      <c r="D159" s="15" t="str">
        <f t="shared" si="2"/>
        <v>SRO_FC 8+4</v>
      </c>
      <c r="E159" s="15">
        <v>45689</v>
      </c>
    </row>
    <row r="160" spans="1:5" x14ac:dyDescent="0.35">
      <c r="A160" s="4" t="s">
        <v>235</v>
      </c>
      <c r="B160" s="4">
        <v>3</v>
      </c>
      <c r="C160" s="15" t="s">
        <v>232</v>
      </c>
      <c r="D160" s="15" t="str">
        <f t="shared" si="2"/>
        <v>SRO_FC 8+4</v>
      </c>
      <c r="E160" s="15">
        <v>45717</v>
      </c>
    </row>
    <row r="161" spans="1:5" x14ac:dyDescent="0.35">
      <c r="A161" s="4" t="s">
        <v>235</v>
      </c>
      <c r="B161" s="4">
        <v>3</v>
      </c>
      <c r="C161" s="15" t="s">
        <v>232</v>
      </c>
      <c r="D161" s="15" t="str">
        <f t="shared" si="2"/>
        <v>SRO_FC 8+4</v>
      </c>
      <c r="E161" s="15">
        <v>45748</v>
      </c>
    </row>
    <row r="162" spans="1:5" x14ac:dyDescent="0.35">
      <c r="A162" s="4" t="s">
        <v>235</v>
      </c>
      <c r="B162" s="4">
        <v>3</v>
      </c>
      <c r="C162" s="15" t="s">
        <v>232</v>
      </c>
      <c r="D162" s="15" t="str">
        <f t="shared" si="2"/>
        <v>SRO_FC 8+4</v>
      </c>
      <c r="E162" s="15">
        <v>45778</v>
      </c>
    </row>
    <row r="163" spans="1:5" x14ac:dyDescent="0.35">
      <c r="A163" s="4" t="s">
        <v>235</v>
      </c>
      <c r="B163" s="4">
        <v>3</v>
      </c>
      <c r="C163" s="15" t="s">
        <v>232</v>
      </c>
      <c r="D163" s="15" t="str">
        <f t="shared" si="2"/>
        <v>SRO_FC 8+4</v>
      </c>
      <c r="E163" s="15">
        <v>45809</v>
      </c>
    </row>
    <row r="164" spans="1:5" x14ac:dyDescent="0.35">
      <c r="A164" s="4" t="s">
        <v>235</v>
      </c>
      <c r="B164" s="4">
        <v>3</v>
      </c>
      <c r="C164" s="15" t="s">
        <v>232</v>
      </c>
      <c r="D164" s="15" t="str">
        <f t="shared" si="2"/>
        <v>SRO_FC 8+4</v>
      </c>
      <c r="E164" s="15">
        <v>45839</v>
      </c>
    </row>
    <row r="165" spans="1:5" x14ac:dyDescent="0.35">
      <c r="A165" s="4" t="s">
        <v>235</v>
      </c>
      <c r="B165" s="4">
        <v>3</v>
      </c>
      <c r="C165" s="15" t="s">
        <v>232</v>
      </c>
      <c r="D165" s="15" t="str">
        <f t="shared" si="2"/>
        <v>SRO_FC 8+4</v>
      </c>
      <c r="E165" s="15">
        <v>45870</v>
      </c>
    </row>
    <row r="166" spans="1:5" x14ac:dyDescent="0.35">
      <c r="A166" s="4" t="s">
        <v>235</v>
      </c>
      <c r="B166" s="4">
        <v>3</v>
      </c>
      <c r="C166" s="15" t="s">
        <v>232</v>
      </c>
      <c r="D166" s="15" t="str">
        <f t="shared" si="2"/>
        <v>SRO_FC 8+4</v>
      </c>
      <c r="E166" s="15">
        <v>45901</v>
      </c>
    </row>
    <row r="167" spans="1:5" x14ac:dyDescent="0.35">
      <c r="A167" s="4" t="s">
        <v>235</v>
      </c>
      <c r="B167" s="4">
        <v>3</v>
      </c>
      <c r="C167" s="15" t="s">
        <v>232</v>
      </c>
      <c r="D167" s="15" t="str">
        <f t="shared" si="2"/>
        <v>SRO_FC 8+4</v>
      </c>
      <c r="E167" s="15">
        <v>45931</v>
      </c>
    </row>
    <row r="168" spans="1:5" x14ac:dyDescent="0.35">
      <c r="A168" s="4" t="s">
        <v>235</v>
      </c>
      <c r="B168" s="4">
        <v>3</v>
      </c>
      <c r="C168" s="15" t="s">
        <v>232</v>
      </c>
      <c r="D168" s="15" t="str">
        <f t="shared" si="2"/>
        <v>SRO_FC 8+4</v>
      </c>
      <c r="E168" s="15">
        <v>45962</v>
      </c>
    </row>
    <row r="169" spans="1:5" x14ac:dyDescent="0.35">
      <c r="A169" s="4" t="s">
        <v>235</v>
      </c>
      <c r="B169" s="4">
        <v>3</v>
      </c>
      <c r="C169" s="15" t="s">
        <v>232</v>
      </c>
      <c r="D169" s="15" t="str">
        <f t="shared" si="2"/>
        <v>SRO_FC 8+4</v>
      </c>
      <c r="E169" s="15">
        <v>45992</v>
      </c>
    </row>
    <row r="170" spans="1:5" x14ac:dyDescent="0.35">
      <c r="A170" s="4" t="s">
        <v>235</v>
      </c>
      <c r="B170" s="4">
        <v>4</v>
      </c>
      <c r="C170" s="15" t="s">
        <v>233</v>
      </c>
      <c r="D170" s="15" t="str">
        <f t="shared" si="2"/>
        <v>SRO_Latest Look</v>
      </c>
      <c r="E170" s="15">
        <v>45658</v>
      </c>
    </row>
    <row r="171" spans="1:5" x14ac:dyDescent="0.35">
      <c r="A171" s="4" t="s">
        <v>235</v>
      </c>
      <c r="B171" s="4">
        <v>4</v>
      </c>
      <c r="C171" s="15" t="s">
        <v>233</v>
      </c>
      <c r="D171" s="15" t="str">
        <f t="shared" si="2"/>
        <v>SRO_Latest Look</v>
      </c>
      <c r="E171" s="15">
        <v>45689</v>
      </c>
    </row>
    <row r="172" spans="1:5" x14ac:dyDescent="0.35">
      <c r="A172" s="4" t="s">
        <v>235</v>
      </c>
      <c r="B172" s="4">
        <v>4</v>
      </c>
      <c r="C172" s="15" t="s">
        <v>233</v>
      </c>
      <c r="D172" s="15" t="str">
        <f t="shared" si="2"/>
        <v>SRO_Latest Look</v>
      </c>
      <c r="E172" s="15">
        <v>45717</v>
      </c>
    </row>
    <row r="173" spans="1:5" x14ac:dyDescent="0.35">
      <c r="A173" s="4" t="s">
        <v>235</v>
      </c>
      <c r="B173" s="4">
        <v>4</v>
      </c>
      <c r="C173" s="15" t="s">
        <v>233</v>
      </c>
      <c r="D173" s="15" t="str">
        <f t="shared" si="2"/>
        <v>SRO_Latest Look</v>
      </c>
      <c r="E173" s="15">
        <v>45748</v>
      </c>
    </row>
    <row r="174" spans="1:5" x14ac:dyDescent="0.35">
      <c r="A174" s="4" t="s">
        <v>235</v>
      </c>
      <c r="B174" s="4">
        <v>4</v>
      </c>
      <c r="C174" s="15" t="s">
        <v>233</v>
      </c>
      <c r="D174" s="15" t="str">
        <f t="shared" si="2"/>
        <v>SRO_Latest Look</v>
      </c>
      <c r="E174" s="15">
        <v>45778</v>
      </c>
    </row>
    <row r="175" spans="1:5" x14ac:dyDescent="0.35">
      <c r="A175" s="4" t="s">
        <v>235</v>
      </c>
      <c r="B175" s="4">
        <v>4</v>
      </c>
      <c r="C175" s="15" t="s">
        <v>233</v>
      </c>
      <c r="D175" s="15" t="str">
        <f t="shared" si="2"/>
        <v>SRO_Latest Look</v>
      </c>
      <c r="E175" s="15">
        <v>45809</v>
      </c>
    </row>
    <row r="176" spans="1:5" x14ac:dyDescent="0.35">
      <c r="A176" s="4" t="s">
        <v>235</v>
      </c>
      <c r="B176" s="4">
        <v>4</v>
      </c>
      <c r="C176" s="15" t="s">
        <v>233</v>
      </c>
      <c r="D176" s="15" t="str">
        <f t="shared" si="2"/>
        <v>SRO_Latest Look</v>
      </c>
      <c r="E176" s="15">
        <v>45839</v>
      </c>
    </row>
    <row r="177" spans="1:5" x14ac:dyDescent="0.35">
      <c r="A177" s="4" t="s">
        <v>235</v>
      </c>
      <c r="B177" s="4">
        <v>4</v>
      </c>
      <c r="C177" s="15" t="s">
        <v>233</v>
      </c>
      <c r="D177" s="15" t="str">
        <f t="shared" si="2"/>
        <v>SRO_Latest Look</v>
      </c>
      <c r="E177" s="15">
        <v>45870</v>
      </c>
    </row>
    <row r="178" spans="1:5" x14ac:dyDescent="0.35">
      <c r="A178" s="4" t="s">
        <v>235</v>
      </c>
      <c r="B178" s="4">
        <v>4</v>
      </c>
      <c r="C178" s="15" t="s">
        <v>233</v>
      </c>
      <c r="D178" s="15" t="str">
        <f t="shared" si="2"/>
        <v>SRO_Latest Look</v>
      </c>
      <c r="E178" s="15">
        <v>45901</v>
      </c>
    </row>
    <row r="179" spans="1:5" x14ac:dyDescent="0.35">
      <c r="A179" s="4" t="s">
        <v>235</v>
      </c>
      <c r="B179" s="4">
        <v>4</v>
      </c>
      <c r="C179" s="15" t="s">
        <v>233</v>
      </c>
      <c r="D179" s="15" t="str">
        <f t="shared" si="2"/>
        <v>SRO_Latest Look</v>
      </c>
      <c r="E179" s="15">
        <v>45931</v>
      </c>
    </row>
    <row r="180" spans="1:5" x14ac:dyDescent="0.35">
      <c r="A180" s="4" t="s">
        <v>235</v>
      </c>
      <c r="B180" s="4">
        <v>4</v>
      </c>
      <c r="C180" s="15" t="s">
        <v>233</v>
      </c>
      <c r="D180" s="15" t="str">
        <f t="shared" si="2"/>
        <v>SRO_Latest Look</v>
      </c>
      <c r="E180" s="15">
        <v>45962</v>
      </c>
    </row>
    <row r="181" spans="1:5" x14ac:dyDescent="0.35">
      <c r="A181" s="4" t="s">
        <v>235</v>
      </c>
      <c r="B181" s="4">
        <v>4</v>
      </c>
      <c r="C181" s="15" t="s">
        <v>233</v>
      </c>
      <c r="D181" s="15" t="str">
        <f t="shared" si="2"/>
        <v>SRO_Latest Look</v>
      </c>
      <c r="E181" s="15">
        <v>45992</v>
      </c>
    </row>
    <row r="182" spans="1:5" x14ac:dyDescent="0.35">
      <c r="A182" s="4" t="s">
        <v>236</v>
      </c>
      <c r="B182" s="4">
        <v>0</v>
      </c>
      <c r="C182" s="15" t="s">
        <v>229</v>
      </c>
      <c r="D182" s="15" t="str">
        <f t="shared" si="2"/>
        <v>IBI_Budget</v>
      </c>
      <c r="E182" s="15">
        <v>45658</v>
      </c>
    </row>
    <row r="183" spans="1:5" x14ac:dyDescent="0.35">
      <c r="A183" s="4" t="s">
        <v>236</v>
      </c>
      <c r="B183" s="4">
        <v>0</v>
      </c>
      <c r="C183" s="15" t="s">
        <v>229</v>
      </c>
      <c r="D183" s="15" t="str">
        <f t="shared" si="2"/>
        <v>IBI_Budget</v>
      </c>
      <c r="E183" s="15">
        <v>45689</v>
      </c>
    </row>
    <row r="184" spans="1:5" x14ac:dyDescent="0.35">
      <c r="A184" s="4" t="s">
        <v>236</v>
      </c>
      <c r="B184" s="4">
        <v>0</v>
      </c>
      <c r="C184" s="15" t="s">
        <v>229</v>
      </c>
      <c r="D184" s="15" t="str">
        <f t="shared" si="2"/>
        <v>IBI_Budget</v>
      </c>
      <c r="E184" s="15">
        <v>45717</v>
      </c>
    </row>
    <row r="185" spans="1:5" x14ac:dyDescent="0.35">
      <c r="A185" s="4" t="s">
        <v>236</v>
      </c>
      <c r="B185" s="4">
        <v>0</v>
      </c>
      <c r="C185" s="15" t="s">
        <v>229</v>
      </c>
      <c r="D185" s="15" t="str">
        <f t="shared" si="2"/>
        <v>IBI_Budget</v>
      </c>
      <c r="E185" s="15">
        <v>45748</v>
      </c>
    </row>
    <row r="186" spans="1:5" x14ac:dyDescent="0.35">
      <c r="A186" s="4" t="s">
        <v>236</v>
      </c>
      <c r="B186" s="4">
        <v>0</v>
      </c>
      <c r="C186" s="15" t="s">
        <v>229</v>
      </c>
      <c r="D186" s="15" t="str">
        <f t="shared" si="2"/>
        <v>IBI_Budget</v>
      </c>
      <c r="E186" s="15">
        <v>45778</v>
      </c>
    </row>
    <row r="187" spans="1:5" x14ac:dyDescent="0.35">
      <c r="A187" s="4" t="s">
        <v>236</v>
      </c>
      <c r="B187" s="4">
        <v>0</v>
      </c>
      <c r="C187" s="15" t="s">
        <v>229</v>
      </c>
      <c r="D187" s="15" t="str">
        <f t="shared" ref="D187:D246" si="3">CONCATENATE(A187,"_",C187)</f>
        <v>IBI_Budget</v>
      </c>
      <c r="E187" s="15">
        <v>45809</v>
      </c>
    </row>
    <row r="188" spans="1:5" x14ac:dyDescent="0.35">
      <c r="A188" s="4" t="s">
        <v>236</v>
      </c>
      <c r="B188" s="4">
        <v>0</v>
      </c>
      <c r="C188" s="15" t="s">
        <v>229</v>
      </c>
      <c r="D188" s="15" t="str">
        <f t="shared" si="3"/>
        <v>IBI_Budget</v>
      </c>
      <c r="E188" s="15">
        <v>45839</v>
      </c>
    </row>
    <row r="189" spans="1:5" x14ac:dyDescent="0.35">
      <c r="A189" s="4" t="s">
        <v>236</v>
      </c>
      <c r="B189" s="4">
        <v>0</v>
      </c>
      <c r="C189" s="15" t="s">
        <v>229</v>
      </c>
      <c r="D189" s="15" t="str">
        <f t="shared" si="3"/>
        <v>IBI_Budget</v>
      </c>
      <c r="E189" s="15">
        <v>45870</v>
      </c>
    </row>
    <row r="190" spans="1:5" x14ac:dyDescent="0.35">
      <c r="A190" s="4" t="s">
        <v>236</v>
      </c>
      <c r="B190" s="4">
        <v>0</v>
      </c>
      <c r="C190" s="15" t="s">
        <v>229</v>
      </c>
      <c r="D190" s="15" t="str">
        <f t="shared" si="3"/>
        <v>IBI_Budget</v>
      </c>
      <c r="E190" s="15">
        <v>45901</v>
      </c>
    </row>
    <row r="191" spans="1:5" x14ac:dyDescent="0.35">
      <c r="A191" s="4" t="s">
        <v>236</v>
      </c>
      <c r="B191" s="4">
        <v>0</v>
      </c>
      <c r="C191" s="15" t="s">
        <v>229</v>
      </c>
      <c r="D191" s="15" t="str">
        <f t="shared" si="3"/>
        <v>IBI_Budget</v>
      </c>
      <c r="E191" s="15">
        <v>45931</v>
      </c>
    </row>
    <row r="192" spans="1:5" x14ac:dyDescent="0.35">
      <c r="A192" s="4" t="s">
        <v>236</v>
      </c>
      <c r="B192" s="4">
        <v>0</v>
      </c>
      <c r="C192" s="15" t="s">
        <v>229</v>
      </c>
      <c r="D192" s="15" t="str">
        <f t="shared" si="3"/>
        <v>IBI_Budget</v>
      </c>
      <c r="E192" s="15">
        <v>45962</v>
      </c>
    </row>
    <row r="193" spans="1:5" x14ac:dyDescent="0.35">
      <c r="A193" s="4" t="s">
        <v>236</v>
      </c>
      <c r="B193" s="4">
        <v>0</v>
      </c>
      <c r="C193" s="15" t="s">
        <v>229</v>
      </c>
      <c r="D193" s="15" t="str">
        <f t="shared" si="3"/>
        <v>IBI_Budget</v>
      </c>
      <c r="E193" s="15">
        <v>45992</v>
      </c>
    </row>
    <row r="194" spans="1:5" x14ac:dyDescent="0.35">
      <c r="A194" s="4" t="s">
        <v>236</v>
      </c>
      <c r="B194" s="4">
        <v>1</v>
      </c>
      <c r="C194" s="15" t="s">
        <v>230</v>
      </c>
      <c r="D194" s="15" t="str">
        <f t="shared" si="3"/>
        <v>IBI_FC 2+10</v>
      </c>
      <c r="E194" s="15">
        <v>45658</v>
      </c>
    </row>
    <row r="195" spans="1:5" x14ac:dyDescent="0.35">
      <c r="A195" s="4" t="s">
        <v>236</v>
      </c>
      <c r="B195" s="4">
        <v>1</v>
      </c>
      <c r="C195" s="15" t="s">
        <v>230</v>
      </c>
      <c r="D195" s="15" t="str">
        <f t="shared" si="3"/>
        <v>IBI_FC 2+10</v>
      </c>
      <c r="E195" s="15">
        <v>45689</v>
      </c>
    </row>
    <row r="196" spans="1:5" x14ac:dyDescent="0.35">
      <c r="A196" s="4" t="s">
        <v>236</v>
      </c>
      <c r="B196" s="4">
        <v>1</v>
      </c>
      <c r="C196" s="15" t="s">
        <v>230</v>
      </c>
      <c r="D196" s="15" t="str">
        <f t="shared" si="3"/>
        <v>IBI_FC 2+10</v>
      </c>
      <c r="E196" s="15">
        <v>45717</v>
      </c>
    </row>
    <row r="197" spans="1:5" x14ac:dyDescent="0.35">
      <c r="A197" s="4" t="s">
        <v>236</v>
      </c>
      <c r="B197" s="4">
        <v>1</v>
      </c>
      <c r="C197" s="15" t="s">
        <v>230</v>
      </c>
      <c r="D197" s="15" t="str">
        <f t="shared" si="3"/>
        <v>IBI_FC 2+10</v>
      </c>
      <c r="E197" s="15">
        <v>45748</v>
      </c>
    </row>
    <row r="198" spans="1:5" x14ac:dyDescent="0.35">
      <c r="A198" s="4" t="s">
        <v>236</v>
      </c>
      <c r="B198" s="4">
        <v>1</v>
      </c>
      <c r="C198" s="15" t="s">
        <v>230</v>
      </c>
      <c r="D198" s="15" t="str">
        <f t="shared" si="3"/>
        <v>IBI_FC 2+10</v>
      </c>
      <c r="E198" s="15">
        <v>45778</v>
      </c>
    </row>
    <row r="199" spans="1:5" x14ac:dyDescent="0.35">
      <c r="A199" s="4" t="s">
        <v>236</v>
      </c>
      <c r="B199" s="4">
        <v>1</v>
      </c>
      <c r="C199" s="15" t="s">
        <v>230</v>
      </c>
      <c r="D199" s="15" t="str">
        <f t="shared" si="3"/>
        <v>IBI_FC 2+10</v>
      </c>
      <c r="E199" s="15">
        <v>45809</v>
      </c>
    </row>
    <row r="200" spans="1:5" x14ac:dyDescent="0.35">
      <c r="A200" s="4" t="s">
        <v>236</v>
      </c>
      <c r="B200" s="4">
        <v>1</v>
      </c>
      <c r="C200" s="15" t="s">
        <v>230</v>
      </c>
      <c r="D200" s="15" t="str">
        <f t="shared" si="3"/>
        <v>IBI_FC 2+10</v>
      </c>
      <c r="E200" s="15">
        <v>45839</v>
      </c>
    </row>
    <row r="201" spans="1:5" x14ac:dyDescent="0.35">
      <c r="A201" s="4" t="s">
        <v>236</v>
      </c>
      <c r="B201" s="4">
        <v>1</v>
      </c>
      <c r="C201" s="15" t="s">
        <v>230</v>
      </c>
      <c r="D201" s="15" t="str">
        <f t="shared" si="3"/>
        <v>IBI_FC 2+10</v>
      </c>
      <c r="E201" s="15">
        <v>45870</v>
      </c>
    </row>
    <row r="202" spans="1:5" x14ac:dyDescent="0.35">
      <c r="A202" s="4" t="s">
        <v>236</v>
      </c>
      <c r="B202" s="4">
        <v>1</v>
      </c>
      <c r="C202" s="15" t="s">
        <v>230</v>
      </c>
      <c r="D202" s="15" t="str">
        <f t="shared" si="3"/>
        <v>IBI_FC 2+10</v>
      </c>
      <c r="E202" s="15">
        <v>45901</v>
      </c>
    </row>
    <row r="203" spans="1:5" x14ac:dyDescent="0.35">
      <c r="A203" s="4" t="s">
        <v>236</v>
      </c>
      <c r="B203" s="4">
        <v>1</v>
      </c>
      <c r="C203" s="15" t="s">
        <v>230</v>
      </c>
      <c r="D203" s="15" t="str">
        <f t="shared" si="3"/>
        <v>IBI_FC 2+10</v>
      </c>
      <c r="E203" s="15">
        <v>45931</v>
      </c>
    </row>
    <row r="204" spans="1:5" x14ac:dyDescent="0.35">
      <c r="A204" s="4" t="s">
        <v>236</v>
      </c>
      <c r="B204" s="4">
        <v>1</v>
      </c>
      <c r="C204" s="15" t="s">
        <v>230</v>
      </c>
      <c r="D204" s="15" t="str">
        <f t="shared" si="3"/>
        <v>IBI_FC 2+10</v>
      </c>
      <c r="E204" s="15">
        <v>45962</v>
      </c>
    </row>
    <row r="205" spans="1:5" x14ac:dyDescent="0.35">
      <c r="A205" s="4" t="s">
        <v>236</v>
      </c>
      <c r="B205" s="4">
        <v>1</v>
      </c>
      <c r="C205" s="15" t="s">
        <v>230</v>
      </c>
      <c r="D205" s="15" t="str">
        <f t="shared" si="3"/>
        <v>IBI_FC 2+10</v>
      </c>
      <c r="E205" s="15">
        <v>45992</v>
      </c>
    </row>
    <row r="206" spans="1:5" x14ac:dyDescent="0.35">
      <c r="A206" s="4" t="s">
        <v>236</v>
      </c>
      <c r="B206" s="4">
        <v>2</v>
      </c>
      <c r="C206" s="15" t="s">
        <v>231</v>
      </c>
      <c r="D206" s="15" t="str">
        <f t="shared" si="3"/>
        <v>IBI_FC 5+7</v>
      </c>
      <c r="E206" s="15">
        <v>45658</v>
      </c>
    </row>
    <row r="207" spans="1:5" x14ac:dyDescent="0.35">
      <c r="A207" s="4" t="s">
        <v>236</v>
      </c>
      <c r="B207" s="4">
        <v>2</v>
      </c>
      <c r="C207" s="15" t="s">
        <v>231</v>
      </c>
      <c r="D207" s="15" t="str">
        <f t="shared" si="3"/>
        <v>IBI_FC 5+7</v>
      </c>
      <c r="E207" s="15">
        <v>45689</v>
      </c>
    </row>
    <row r="208" spans="1:5" x14ac:dyDescent="0.35">
      <c r="A208" s="4" t="s">
        <v>236</v>
      </c>
      <c r="B208" s="4">
        <v>2</v>
      </c>
      <c r="C208" s="15" t="s">
        <v>231</v>
      </c>
      <c r="D208" s="15" t="str">
        <f t="shared" si="3"/>
        <v>IBI_FC 5+7</v>
      </c>
      <c r="E208" s="15">
        <v>45717</v>
      </c>
    </row>
    <row r="209" spans="1:5" x14ac:dyDescent="0.35">
      <c r="A209" s="4" t="s">
        <v>236</v>
      </c>
      <c r="B209" s="4">
        <v>2</v>
      </c>
      <c r="C209" s="15" t="s">
        <v>231</v>
      </c>
      <c r="D209" s="15" t="str">
        <f t="shared" si="3"/>
        <v>IBI_FC 5+7</v>
      </c>
      <c r="E209" s="15">
        <v>45748</v>
      </c>
    </row>
    <row r="210" spans="1:5" x14ac:dyDescent="0.35">
      <c r="A210" s="4" t="s">
        <v>236</v>
      </c>
      <c r="B210" s="4">
        <v>2</v>
      </c>
      <c r="C210" s="15" t="s">
        <v>231</v>
      </c>
      <c r="D210" s="15" t="str">
        <f t="shared" si="3"/>
        <v>IBI_FC 5+7</v>
      </c>
      <c r="E210" s="15">
        <v>45778</v>
      </c>
    </row>
    <row r="211" spans="1:5" x14ac:dyDescent="0.35">
      <c r="A211" s="4" t="s">
        <v>236</v>
      </c>
      <c r="B211" s="4">
        <v>2</v>
      </c>
      <c r="C211" s="15" t="s">
        <v>231</v>
      </c>
      <c r="D211" s="15" t="str">
        <f t="shared" si="3"/>
        <v>IBI_FC 5+7</v>
      </c>
      <c r="E211" s="15">
        <v>45809</v>
      </c>
    </row>
    <row r="212" spans="1:5" x14ac:dyDescent="0.35">
      <c r="A212" s="4" t="s">
        <v>236</v>
      </c>
      <c r="B212" s="4">
        <v>2</v>
      </c>
      <c r="C212" s="15" t="s">
        <v>231</v>
      </c>
      <c r="D212" s="15" t="str">
        <f t="shared" si="3"/>
        <v>IBI_FC 5+7</v>
      </c>
      <c r="E212" s="15">
        <v>45839</v>
      </c>
    </row>
    <row r="213" spans="1:5" x14ac:dyDescent="0.35">
      <c r="A213" s="4" t="s">
        <v>236</v>
      </c>
      <c r="B213" s="4">
        <v>2</v>
      </c>
      <c r="C213" s="15" t="s">
        <v>231</v>
      </c>
      <c r="D213" s="15" t="str">
        <f t="shared" si="3"/>
        <v>IBI_FC 5+7</v>
      </c>
      <c r="E213" s="15">
        <v>45870</v>
      </c>
    </row>
    <row r="214" spans="1:5" x14ac:dyDescent="0.35">
      <c r="A214" s="4" t="s">
        <v>236</v>
      </c>
      <c r="B214" s="4">
        <v>2</v>
      </c>
      <c r="C214" s="15" t="s">
        <v>231</v>
      </c>
      <c r="D214" s="15" t="str">
        <f t="shared" si="3"/>
        <v>IBI_FC 5+7</v>
      </c>
      <c r="E214" s="15">
        <v>45901</v>
      </c>
    </row>
    <row r="215" spans="1:5" x14ac:dyDescent="0.35">
      <c r="A215" s="4" t="s">
        <v>236</v>
      </c>
      <c r="B215" s="4">
        <v>2</v>
      </c>
      <c r="C215" s="15" t="s">
        <v>231</v>
      </c>
      <c r="D215" s="15" t="str">
        <f t="shared" si="3"/>
        <v>IBI_FC 5+7</v>
      </c>
      <c r="E215" s="15">
        <v>45931</v>
      </c>
    </row>
    <row r="216" spans="1:5" x14ac:dyDescent="0.35">
      <c r="A216" s="4" t="s">
        <v>236</v>
      </c>
      <c r="B216" s="4">
        <v>2</v>
      </c>
      <c r="C216" s="15" t="s">
        <v>231</v>
      </c>
      <c r="D216" s="15" t="str">
        <f t="shared" si="3"/>
        <v>IBI_FC 5+7</v>
      </c>
      <c r="E216" s="15">
        <v>45962</v>
      </c>
    </row>
    <row r="217" spans="1:5" x14ac:dyDescent="0.35">
      <c r="A217" s="4" t="s">
        <v>236</v>
      </c>
      <c r="B217" s="4">
        <v>2</v>
      </c>
      <c r="C217" s="15" t="s">
        <v>231</v>
      </c>
      <c r="D217" s="15" t="str">
        <f t="shared" si="3"/>
        <v>IBI_FC 5+7</v>
      </c>
      <c r="E217" s="15">
        <v>45992</v>
      </c>
    </row>
    <row r="218" spans="1:5" x14ac:dyDescent="0.35">
      <c r="A218" s="4" t="s">
        <v>236</v>
      </c>
      <c r="B218" s="4">
        <v>3</v>
      </c>
      <c r="C218" s="15" t="s">
        <v>232</v>
      </c>
      <c r="D218" s="15" t="str">
        <f t="shared" si="3"/>
        <v>IBI_FC 8+4</v>
      </c>
      <c r="E218" s="15">
        <v>45658</v>
      </c>
    </row>
    <row r="219" spans="1:5" x14ac:dyDescent="0.35">
      <c r="A219" s="4" t="s">
        <v>236</v>
      </c>
      <c r="B219" s="4">
        <v>3</v>
      </c>
      <c r="C219" s="15" t="s">
        <v>232</v>
      </c>
      <c r="D219" s="15" t="str">
        <f t="shared" si="3"/>
        <v>IBI_FC 8+4</v>
      </c>
      <c r="E219" s="15">
        <v>45689</v>
      </c>
    </row>
    <row r="220" spans="1:5" x14ac:dyDescent="0.35">
      <c r="A220" s="4" t="s">
        <v>236</v>
      </c>
      <c r="B220" s="4">
        <v>3</v>
      </c>
      <c r="C220" s="15" t="s">
        <v>232</v>
      </c>
      <c r="D220" s="15" t="str">
        <f t="shared" si="3"/>
        <v>IBI_FC 8+4</v>
      </c>
      <c r="E220" s="15">
        <v>45717</v>
      </c>
    </row>
    <row r="221" spans="1:5" x14ac:dyDescent="0.35">
      <c r="A221" s="4" t="s">
        <v>236</v>
      </c>
      <c r="B221" s="4">
        <v>3</v>
      </c>
      <c r="C221" s="15" t="s">
        <v>232</v>
      </c>
      <c r="D221" s="15" t="str">
        <f t="shared" si="3"/>
        <v>IBI_FC 8+4</v>
      </c>
      <c r="E221" s="15">
        <v>45748</v>
      </c>
    </row>
    <row r="222" spans="1:5" x14ac:dyDescent="0.35">
      <c r="A222" s="4" t="s">
        <v>236</v>
      </c>
      <c r="B222" s="4">
        <v>3</v>
      </c>
      <c r="C222" s="15" t="s">
        <v>232</v>
      </c>
      <c r="D222" s="15" t="str">
        <f t="shared" si="3"/>
        <v>IBI_FC 8+4</v>
      </c>
      <c r="E222" s="15">
        <v>45778</v>
      </c>
    </row>
    <row r="223" spans="1:5" x14ac:dyDescent="0.35">
      <c r="A223" s="4" t="s">
        <v>236</v>
      </c>
      <c r="B223" s="4">
        <v>3</v>
      </c>
      <c r="C223" s="15" t="s">
        <v>232</v>
      </c>
      <c r="D223" s="15" t="str">
        <f t="shared" si="3"/>
        <v>IBI_FC 8+4</v>
      </c>
      <c r="E223" s="15">
        <v>45809</v>
      </c>
    </row>
    <row r="224" spans="1:5" x14ac:dyDescent="0.35">
      <c r="A224" s="4" t="s">
        <v>236</v>
      </c>
      <c r="B224" s="4">
        <v>3</v>
      </c>
      <c r="C224" s="15" t="s">
        <v>232</v>
      </c>
      <c r="D224" s="15" t="str">
        <f t="shared" si="3"/>
        <v>IBI_FC 8+4</v>
      </c>
      <c r="E224" s="15">
        <v>45839</v>
      </c>
    </row>
    <row r="225" spans="1:5" x14ac:dyDescent="0.35">
      <c r="A225" s="4" t="s">
        <v>236</v>
      </c>
      <c r="B225" s="4">
        <v>3</v>
      </c>
      <c r="C225" s="15" t="s">
        <v>232</v>
      </c>
      <c r="D225" s="15" t="str">
        <f t="shared" si="3"/>
        <v>IBI_FC 8+4</v>
      </c>
      <c r="E225" s="15">
        <v>45870</v>
      </c>
    </row>
    <row r="226" spans="1:5" x14ac:dyDescent="0.35">
      <c r="A226" s="4" t="s">
        <v>236</v>
      </c>
      <c r="B226" s="4">
        <v>3</v>
      </c>
      <c r="C226" s="15" t="s">
        <v>232</v>
      </c>
      <c r="D226" s="15" t="str">
        <f t="shared" si="3"/>
        <v>IBI_FC 8+4</v>
      </c>
      <c r="E226" s="15">
        <v>45901</v>
      </c>
    </row>
    <row r="227" spans="1:5" x14ac:dyDescent="0.35">
      <c r="A227" s="4" t="s">
        <v>236</v>
      </c>
      <c r="B227" s="4">
        <v>3</v>
      </c>
      <c r="C227" s="15" t="s">
        <v>232</v>
      </c>
      <c r="D227" s="15" t="str">
        <f t="shared" si="3"/>
        <v>IBI_FC 8+4</v>
      </c>
      <c r="E227" s="15">
        <v>45931</v>
      </c>
    </row>
    <row r="228" spans="1:5" x14ac:dyDescent="0.35">
      <c r="A228" s="4" t="s">
        <v>236</v>
      </c>
      <c r="B228" s="4">
        <v>3</v>
      </c>
      <c r="C228" s="15" t="s">
        <v>232</v>
      </c>
      <c r="D228" s="15" t="str">
        <f t="shared" si="3"/>
        <v>IBI_FC 8+4</v>
      </c>
      <c r="E228" s="15">
        <v>45962</v>
      </c>
    </row>
    <row r="229" spans="1:5" x14ac:dyDescent="0.35">
      <c r="A229" s="4" t="s">
        <v>236</v>
      </c>
      <c r="B229" s="4">
        <v>3</v>
      </c>
      <c r="C229" s="15" t="s">
        <v>232</v>
      </c>
      <c r="D229" s="15" t="str">
        <f t="shared" si="3"/>
        <v>IBI_FC 8+4</v>
      </c>
      <c r="E229" s="15">
        <v>45992</v>
      </c>
    </row>
    <row r="230" spans="1:5" x14ac:dyDescent="0.35">
      <c r="A230" s="4" t="s">
        <v>236</v>
      </c>
      <c r="B230" s="4">
        <v>4</v>
      </c>
      <c r="C230" s="15" t="s">
        <v>233</v>
      </c>
      <c r="D230" s="15" t="str">
        <f t="shared" si="3"/>
        <v>IBI_Latest Look</v>
      </c>
      <c r="E230" s="15">
        <v>45658</v>
      </c>
    </row>
    <row r="231" spans="1:5" x14ac:dyDescent="0.35">
      <c r="A231" s="4" t="s">
        <v>236</v>
      </c>
      <c r="B231" s="4">
        <v>4</v>
      </c>
      <c r="C231" s="15" t="s">
        <v>233</v>
      </c>
      <c r="D231" s="15" t="str">
        <f t="shared" si="3"/>
        <v>IBI_Latest Look</v>
      </c>
      <c r="E231" s="15">
        <v>45689</v>
      </c>
    </row>
    <row r="232" spans="1:5" x14ac:dyDescent="0.35">
      <c r="A232" s="4" t="s">
        <v>236</v>
      </c>
      <c r="B232" s="4">
        <v>4</v>
      </c>
      <c r="C232" s="15" t="s">
        <v>233</v>
      </c>
      <c r="D232" s="15" t="str">
        <f t="shared" si="3"/>
        <v>IBI_Latest Look</v>
      </c>
      <c r="E232" s="15">
        <v>45717</v>
      </c>
    </row>
    <row r="233" spans="1:5" x14ac:dyDescent="0.35">
      <c r="A233" s="4" t="s">
        <v>236</v>
      </c>
      <c r="B233" s="4">
        <v>4</v>
      </c>
      <c r="C233" s="15" t="s">
        <v>233</v>
      </c>
      <c r="D233" s="15" t="str">
        <f t="shared" si="3"/>
        <v>IBI_Latest Look</v>
      </c>
      <c r="E233" s="15">
        <v>45748</v>
      </c>
    </row>
    <row r="234" spans="1:5" x14ac:dyDescent="0.35">
      <c r="A234" s="4" t="s">
        <v>236</v>
      </c>
      <c r="B234" s="4">
        <v>4</v>
      </c>
      <c r="C234" s="15" t="s">
        <v>233</v>
      </c>
      <c r="D234" s="15" t="str">
        <f t="shared" si="3"/>
        <v>IBI_Latest Look</v>
      </c>
      <c r="E234" s="15">
        <v>45778</v>
      </c>
    </row>
    <row r="235" spans="1:5" x14ac:dyDescent="0.35">
      <c r="A235" s="4" t="s">
        <v>236</v>
      </c>
      <c r="B235" s="4">
        <v>4</v>
      </c>
      <c r="C235" s="15" t="s">
        <v>233</v>
      </c>
      <c r="D235" s="15" t="str">
        <f t="shared" si="3"/>
        <v>IBI_Latest Look</v>
      </c>
      <c r="E235" s="15">
        <v>45809</v>
      </c>
    </row>
    <row r="236" spans="1:5" x14ac:dyDescent="0.35">
      <c r="A236" s="4" t="s">
        <v>236</v>
      </c>
      <c r="B236" s="4">
        <v>4</v>
      </c>
      <c r="C236" s="15" t="s">
        <v>233</v>
      </c>
      <c r="D236" s="15" t="str">
        <f t="shared" si="3"/>
        <v>IBI_Latest Look</v>
      </c>
      <c r="E236" s="15">
        <v>45839</v>
      </c>
    </row>
    <row r="237" spans="1:5" x14ac:dyDescent="0.35">
      <c r="A237" s="4" t="s">
        <v>236</v>
      </c>
      <c r="B237" s="4">
        <v>4</v>
      </c>
      <c r="C237" s="15" t="s">
        <v>233</v>
      </c>
      <c r="D237" s="15" t="str">
        <f t="shared" si="3"/>
        <v>IBI_Latest Look</v>
      </c>
      <c r="E237" s="15">
        <v>45870</v>
      </c>
    </row>
    <row r="238" spans="1:5" x14ac:dyDescent="0.35">
      <c r="A238" s="4" t="s">
        <v>236</v>
      </c>
      <c r="B238" s="4">
        <v>4</v>
      </c>
      <c r="C238" s="15" t="s">
        <v>233</v>
      </c>
      <c r="D238" s="15" t="str">
        <f t="shared" si="3"/>
        <v>IBI_Latest Look</v>
      </c>
      <c r="E238" s="15">
        <v>45901</v>
      </c>
    </row>
    <row r="239" spans="1:5" x14ac:dyDescent="0.35">
      <c r="A239" s="4" t="s">
        <v>236</v>
      </c>
      <c r="B239" s="4">
        <v>4</v>
      </c>
      <c r="C239" s="15" t="s">
        <v>233</v>
      </c>
      <c r="D239" s="15" t="str">
        <f t="shared" si="3"/>
        <v>IBI_Latest Look</v>
      </c>
      <c r="E239" s="15">
        <v>45931</v>
      </c>
    </row>
    <row r="240" spans="1:5" x14ac:dyDescent="0.35">
      <c r="A240" s="4" t="s">
        <v>236</v>
      </c>
      <c r="B240" s="4">
        <v>4</v>
      </c>
      <c r="C240" s="15" t="s">
        <v>233</v>
      </c>
      <c r="D240" s="15" t="str">
        <f t="shared" si="3"/>
        <v>IBI_Latest Look</v>
      </c>
      <c r="E240" s="15">
        <v>45962</v>
      </c>
    </row>
    <row r="241" spans="1:5" x14ac:dyDescent="0.35">
      <c r="A241" s="4" t="s">
        <v>236</v>
      </c>
      <c r="B241" s="4">
        <v>4</v>
      </c>
      <c r="C241" s="15" t="s">
        <v>233</v>
      </c>
      <c r="D241" s="15" t="str">
        <f t="shared" si="3"/>
        <v>IBI_Latest Look</v>
      </c>
      <c r="E241" s="15">
        <v>45992</v>
      </c>
    </row>
    <row r="242" spans="1:5" x14ac:dyDescent="0.35">
      <c r="A242" s="4" t="s">
        <v>237</v>
      </c>
      <c r="B242" s="4">
        <v>0</v>
      </c>
      <c r="C242" s="15" t="s">
        <v>229</v>
      </c>
      <c r="D242" s="15" t="str">
        <f t="shared" si="3"/>
        <v>GRO_Budget</v>
      </c>
      <c r="E242" s="15">
        <v>45658</v>
      </c>
    </row>
    <row r="243" spans="1:5" x14ac:dyDescent="0.35">
      <c r="A243" s="4" t="s">
        <v>237</v>
      </c>
      <c r="B243" s="4">
        <v>0</v>
      </c>
      <c r="C243" s="15" t="s">
        <v>229</v>
      </c>
      <c r="D243" s="15" t="str">
        <f t="shared" si="3"/>
        <v>GRO_Budget</v>
      </c>
      <c r="E243" s="15">
        <v>45689</v>
      </c>
    </row>
    <row r="244" spans="1:5" x14ac:dyDescent="0.35">
      <c r="A244" s="4" t="s">
        <v>237</v>
      </c>
      <c r="B244" s="4">
        <v>0</v>
      </c>
      <c r="C244" s="15" t="s">
        <v>229</v>
      </c>
      <c r="D244" s="15" t="str">
        <f t="shared" si="3"/>
        <v>GRO_Budget</v>
      </c>
      <c r="E244" s="15">
        <v>45717</v>
      </c>
    </row>
    <row r="245" spans="1:5" x14ac:dyDescent="0.35">
      <c r="A245" s="4" t="s">
        <v>237</v>
      </c>
      <c r="B245" s="4">
        <v>0</v>
      </c>
      <c r="C245" s="15" t="s">
        <v>229</v>
      </c>
      <c r="D245" s="15" t="str">
        <f t="shared" si="3"/>
        <v>GRO_Budget</v>
      </c>
      <c r="E245" s="15">
        <v>45748</v>
      </c>
    </row>
    <row r="246" spans="1:5" x14ac:dyDescent="0.35">
      <c r="A246" s="4" t="s">
        <v>237</v>
      </c>
      <c r="B246" s="4">
        <v>0</v>
      </c>
      <c r="C246" s="15" t="s">
        <v>229</v>
      </c>
      <c r="D246" s="15" t="str">
        <f t="shared" si="3"/>
        <v>GRO_Budget</v>
      </c>
      <c r="E246" s="15">
        <v>45778</v>
      </c>
    </row>
    <row r="247" spans="1:5" x14ac:dyDescent="0.35">
      <c r="A247" s="4" t="s">
        <v>237</v>
      </c>
      <c r="B247" s="4">
        <v>0</v>
      </c>
      <c r="C247" s="15" t="s">
        <v>229</v>
      </c>
      <c r="D247" s="15" t="str">
        <f t="shared" ref="D247:D301" si="4">CONCATENATE(A247,"_",C247)</f>
        <v>GRO_Budget</v>
      </c>
      <c r="E247" s="15">
        <v>45809</v>
      </c>
    </row>
    <row r="248" spans="1:5" x14ac:dyDescent="0.35">
      <c r="A248" s="4" t="s">
        <v>237</v>
      </c>
      <c r="B248" s="4">
        <v>0</v>
      </c>
      <c r="C248" s="15" t="s">
        <v>229</v>
      </c>
      <c r="D248" s="15" t="str">
        <f t="shared" si="4"/>
        <v>GRO_Budget</v>
      </c>
      <c r="E248" s="15">
        <v>45839</v>
      </c>
    </row>
    <row r="249" spans="1:5" x14ac:dyDescent="0.35">
      <c r="A249" s="4" t="s">
        <v>237</v>
      </c>
      <c r="B249" s="4">
        <v>0</v>
      </c>
      <c r="C249" s="15" t="s">
        <v>229</v>
      </c>
      <c r="D249" s="15" t="str">
        <f t="shared" si="4"/>
        <v>GRO_Budget</v>
      </c>
      <c r="E249" s="15">
        <v>45870</v>
      </c>
    </row>
    <row r="250" spans="1:5" x14ac:dyDescent="0.35">
      <c r="A250" s="4" t="s">
        <v>237</v>
      </c>
      <c r="B250" s="4">
        <v>0</v>
      </c>
      <c r="C250" s="15" t="s">
        <v>229</v>
      </c>
      <c r="D250" s="15" t="str">
        <f t="shared" si="4"/>
        <v>GRO_Budget</v>
      </c>
      <c r="E250" s="15">
        <v>45901</v>
      </c>
    </row>
    <row r="251" spans="1:5" x14ac:dyDescent="0.35">
      <c r="A251" s="4" t="s">
        <v>237</v>
      </c>
      <c r="B251" s="4">
        <v>0</v>
      </c>
      <c r="C251" s="15" t="s">
        <v>229</v>
      </c>
      <c r="D251" s="15" t="str">
        <f t="shared" si="4"/>
        <v>GRO_Budget</v>
      </c>
      <c r="E251" s="15">
        <v>45931</v>
      </c>
    </row>
    <row r="252" spans="1:5" x14ac:dyDescent="0.35">
      <c r="A252" s="4" t="s">
        <v>237</v>
      </c>
      <c r="B252" s="4">
        <v>0</v>
      </c>
      <c r="C252" s="15" t="s">
        <v>229</v>
      </c>
      <c r="D252" s="15" t="str">
        <f t="shared" si="4"/>
        <v>GRO_Budget</v>
      </c>
      <c r="E252" s="15">
        <v>45962</v>
      </c>
    </row>
    <row r="253" spans="1:5" x14ac:dyDescent="0.35">
      <c r="A253" s="4" t="s">
        <v>237</v>
      </c>
      <c r="B253" s="4">
        <v>0</v>
      </c>
      <c r="C253" s="15" t="s">
        <v>229</v>
      </c>
      <c r="D253" s="15" t="str">
        <f t="shared" si="4"/>
        <v>GRO_Budget</v>
      </c>
      <c r="E253" s="15">
        <v>45992</v>
      </c>
    </row>
    <row r="254" spans="1:5" x14ac:dyDescent="0.35">
      <c r="A254" s="4" t="s">
        <v>237</v>
      </c>
      <c r="B254" s="4">
        <v>1</v>
      </c>
      <c r="C254" s="15" t="s">
        <v>230</v>
      </c>
      <c r="D254" s="15" t="str">
        <f t="shared" si="4"/>
        <v>GRO_FC 2+10</v>
      </c>
      <c r="E254" s="15">
        <v>45658</v>
      </c>
    </row>
    <row r="255" spans="1:5" x14ac:dyDescent="0.35">
      <c r="A255" s="4" t="s">
        <v>237</v>
      </c>
      <c r="B255" s="4">
        <v>1</v>
      </c>
      <c r="C255" s="15" t="s">
        <v>230</v>
      </c>
      <c r="D255" s="15" t="str">
        <f t="shared" si="4"/>
        <v>GRO_FC 2+10</v>
      </c>
      <c r="E255" s="15">
        <v>45689</v>
      </c>
    </row>
    <row r="256" spans="1:5" x14ac:dyDescent="0.35">
      <c r="A256" s="4" t="s">
        <v>237</v>
      </c>
      <c r="B256" s="4">
        <v>1</v>
      </c>
      <c r="C256" s="15" t="s">
        <v>230</v>
      </c>
      <c r="D256" s="15" t="str">
        <f t="shared" si="4"/>
        <v>GRO_FC 2+10</v>
      </c>
      <c r="E256" s="15">
        <v>45717</v>
      </c>
    </row>
    <row r="257" spans="1:5" x14ac:dyDescent="0.35">
      <c r="A257" s="4" t="s">
        <v>237</v>
      </c>
      <c r="B257" s="4">
        <v>1</v>
      </c>
      <c r="C257" s="15" t="s">
        <v>230</v>
      </c>
      <c r="D257" s="15" t="str">
        <f t="shared" si="4"/>
        <v>GRO_FC 2+10</v>
      </c>
      <c r="E257" s="15">
        <v>45748</v>
      </c>
    </row>
    <row r="258" spans="1:5" x14ac:dyDescent="0.35">
      <c r="A258" s="4" t="s">
        <v>237</v>
      </c>
      <c r="B258" s="4">
        <v>1</v>
      </c>
      <c r="C258" s="15" t="s">
        <v>230</v>
      </c>
      <c r="D258" s="15" t="str">
        <f t="shared" si="4"/>
        <v>GRO_FC 2+10</v>
      </c>
      <c r="E258" s="15">
        <v>45778</v>
      </c>
    </row>
    <row r="259" spans="1:5" x14ac:dyDescent="0.35">
      <c r="A259" s="4" t="s">
        <v>237</v>
      </c>
      <c r="B259" s="4">
        <v>1</v>
      </c>
      <c r="C259" s="15" t="s">
        <v>230</v>
      </c>
      <c r="D259" s="15" t="str">
        <f t="shared" si="4"/>
        <v>GRO_FC 2+10</v>
      </c>
      <c r="E259" s="15">
        <v>45809</v>
      </c>
    </row>
    <row r="260" spans="1:5" x14ac:dyDescent="0.35">
      <c r="A260" s="4" t="s">
        <v>237</v>
      </c>
      <c r="B260" s="4">
        <v>1</v>
      </c>
      <c r="C260" s="15" t="s">
        <v>230</v>
      </c>
      <c r="D260" s="15" t="str">
        <f t="shared" si="4"/>
        <v>GRO_FC 2+10</v>
      </c>
      <c r="E260" s="15">
        <v>45839</v>
      </c>
    </row>
    <row r="261" spans="1:5" x14ac:dyDescent="0.35">
      <c r="A261" s="4" t="s">
        <v>237</v>
      </c>
      <c r="B261" s="4">
        <v>1</v>
      </c>
      <c r="C261" s="15" t="s">
        <v>230</v>
      </c>
      <c r="D261" s="15" t="str">
        <f t="shared" si="4"/>
        <v>GRO_FC 2+10</v>
      </c>
      <c r="E261" s="15">
        <v>45870</v>
      </c>
    </row>
    <row r="262" spans="1:5" x14ac:dyDescent="0.35">
      <c r="A262" s="4" t="s">
        <v>237</v>
      </c>
      <c r="B262" s="4">
        <v>1</v>
      </c>
      <c r="C262" s="15" t="s">
        <v>230</v>
      </c>
      <c r="D262" s="15" t="str">
        <f t="shared" si="4"/>
        <v>GRO_FC 2+10</v>
      </c>
      <c r="E262" s="15">
        <v>45901</v>
      </c>
    </row>
    <row r="263" spans="1:5" x14ac:dyDescent="0.35">
      <c r="A263" s="4" t="s">
        <v>237</v>
      </c>
      <c r="B263" s="4">
        <v>1</v>
      </c>
      <c r="C263" s="15" t="s">
        <v>230</v>
      </c>
      <c r="D263" s="15" t="str">
        <f t="shared" si="4"/>
        <v>GRO_FC 2+10</v>
      </c>
      <c r="E263" s="15">
        <v>45931</v>
      </c>
    </row>
    <row r="264" spans="1:5" x14ac:dyDescent="0.35">
      <c r="A264" s="4" t="s">
        <v>237</v>
      </c>
      <c r="B264" s="4">
        <v>1</v>
      </c>
      <c r="C264" s="15" t="s">
        <v>230</v>
      </c>
      <c r="D264" s="15" t="str">
        <f t="shared" si="4"/>
        <v>GRO_FC 2+10</v>
      </c>
      <c r="E264" s="15">
        <v>45962</v>
      </c>
    </row>
    <row r="265" spans="1:5" x14ac:dyDescent="0.35">
      <c r="A265" s="4" t="s">
        <v>237</v>
      </c>
      <c r="B265" s="4">
        <v>1</v>
      </c>
      <c r="C265" s="15" t="s">
        <v>230</v>
      </c>
      <c r="D265" s="15" t="str">
        <f t="shared" si="4"/>
        <v>GRO_FC 2+10</v>
      </c>
      <c r="E265" s="15">
        <v>45992</v>
      </c>
    </row>
    <row r="266" spans="1:5" x14ac:dyDescent="0.35">
      <c r="A266" s="4" t="s">
        <v>237</v>
      </c>
      <c r="B266" s="4">
        <v>2</v>
      </c>
      <c r="C266" s="15" t="s">
        <v>231</v>
      </c>
      <c r="D266" s="15" t="str">
        <f t="shared" si="4"/>
        <v>GRO_FC 5+7</v>
      </c>
      <c r="E266" s="15">
        <v>45658</v>
      </c>
    </row>
    <row r="267" spans="1:5" x14ac:dyDescent="0.35">
      <c r="A267" s="4" t="s">
        <v>237</v>
      </c>
      <c r="B267" s="4">
        <v>2</v>
      </c>
      <c r="C267" s="15" t="s">
        <v>231</v>
      </c>
      <c r="D267" s="15" t="str">
        <f t="shared" si="4"/>
        <v>GRO_FC 5+7</v>
      </c>
      <c r="E267" s="15">
        <v>45689</v>
      </c>
    </row>
    <row r="268" spans="1:5" x14ac:dyDescent="0.35">
      <c r="A268" s="4" t="s">
        <v>237</v>
      </c>
      <c r="B268" s="4">
        <v>2</v>
      </c>
      <c r="C268" s="15" t="s">
        <v>231</v>
      </c>
      <c r="D268" s="15" t="str">
        <f t="shared" si="4"/>
        <v>GRO_FC 5+7</v>
      </c>
      <c r="E268" s="15">
        <v>45717</v>
      </c>
    </row>
    <row r="269" spans="1:5" x14ac:dyDescent="0.35">
      <c r="A269" s="4" t="s">
        <v>237</v>
      </c>
      <c r="B269" s="4">
        <v>2</v>
      </c>
      <c r="C269" s="15" t="s">
        <v>231</v>
      </c>
      <c r="D269" s="15" t="str">
        <f t="shared" si="4"/>
        <v>GRO_FC 5+7</v>
      </c>
      <c r="E269" s="15">
        <v>45748</v>
      </c>
    </row>
    <row r="270" spans="1:5" x14ac:dyDescent="0.35">
      <c r="A270" s="4" t="s">
        <v>237</v>
      </c>
      <c r="B270" s="4">
        <v>2</v>
      </c>
      <c r="C270" s="15" t="s">
        <v>231</v>
      </c>
      <c r="D270" s="15" t="str">
        <f t="shared" si="4"/>
        <v>GRO_FC 5+7</v>
      </c>
      <c r="E270" s="15">
        <v>45778</v>
      </c>
    </row>
    <row r="271" spans="1:5" x14ac:dyDescent="0.35">
      <c r="A271" s="4" t="s">
        <v>237</v>
      </c>
      <c r="B271" s="4">
        <v>2</v>
      </c>
      <c r="C271" s="15" t="s">
        <v>231</v>
      </c>
      <c r="D271" s="15" t="str">
        <f t="shared" si="4"/>
        <v>GRO_FC 5+7</v>
      </c>
      <c r="E271" s="15">
        <v>45809</v>
      </c>
    </row>
    <row r="272" spans="1:5" x14ac:dyDescent="0.35">
      <c r="A272" s="4" t="s">
        <v>237</v>
      </c>
      <c r="B272" s="4">
        <v>2</v>
      </c>
      <c r="C272" s="15" t="s">
        <v>231</v>
      </c>
      <c r="D272" s="15" t="str">
        <f t="shared" si="4"/>
        <v>GRO_FC 5+7</v>
      </c>
      <c r="E272" s="15">
        <v>45839</v>
      </c>
    </row>
    <row r="273" spans="1:5" x14ac:dyDescent="0.35">
      <c r="A273" s="4" t="s">
        <v>237</v>
      </c>
      <c r="B273" s="4">
        <v>2</v>
      </c>
      <c r="C273" s="15" t="s">
        <v>231</v>
      </c>
      <c r="D273" s="15" t="str">
        <f t="shared" si="4"/>
        <v>GRO_FC 5+7</v>
      </c>
      <c r="E273" s="15">
        <v>45870</v>
      </c>
    </row>
    <row r="274" spans="1:5" x14ac:dyDescent="0.35">
      <c r="A274" s="4" t="s">
        <v>237</v>
      </c>
      <c r="B274" s="4">
        <v>2</v>
      </c>
      <c r="C274" s="15" t="s">
        <v>231</v>
      </c>
      <c r="D274" s="15" t="str">
        <f t="shared" si="4"/>
        <v>GRO_FC 5+7</v>
      </c>
      <c r="E274" s="15">
        <v>45901</v>
      </c>
    </row>
    <row r="275" spans="1:5" x14ac:dyDescent="0.35">
      <c r="A275" s="4" t="s">
        <v>237</v>
      </c>
      <c r="B275" s="4">
        <v>2</v>
      </c>
      <c r="C275" s="15" t="s">
        <v>231</v>
      </c>
      <c r="D275" s="15" t="str">
        <f t="shared" si="4"/>
        <v>GRO_FC 5+7</v>
      </c>
      <c r="E275" s="15">
        <v>45931</v>
      </c>
    </row>
    <row r="276" spans="1:5" x14ac:dyDescent="0.35">
      <c r="A276" s="4" t="s">
        <v>237</v>
      </c>
      <c r="B276" s="4">
        <v>2</v>
      </c>
      <c r="C276" s="15" t="s">
        <v>231</v>
      </c>
      <c r="D276" s="15" t="str">
        <f t="shared" si="4"/>
        <v>GRO_FC 5+7</v>
      </c>
      <c r="E276" s="15">
        <v>45962</v>
      </c>
    </row>
    <row r="277" spans="1:5" x14ac:dyDescent="0.35">
      <c r="A277" s="4" t="s">
        <v>237</v>
      </c>
      <c r="B277" s="4">
        <v>2</v>
      </c>
      <c r="C277" s="15" t="s">
        <v>231</v>
      </c>
      <c r="D277" s="15" t="str">
        <f t="shared" si="4"/>
        <v>GRO_FC 5+7</v>
      </c>
      <c r="E277" s="15">
        <v>45992</v>
      </c>
    </row>
    <row r="278" spans="1:5" x14ac:dyDescent="0.35">
      <c r="A278" s="4" t="s">
        <v>237</v>
      </c>
      <c r="B278" s="4">
        <v>3</v>
      </c>
      <c r="C278" s="15" t="s">
        <v>232</v>
      </c>
      <c r="D278" s="15" t="str">
        <f t="shared" si="4"/>
        <v>GRO_FC 8+4</v>
      </c>
      <c r="E278" s="15">
        <v>45658</v>
      </c>
    </row>
    <row r="279" spans="1:5" x14ac:dyDescent="0.35">
      <c r="A279" s="4" t="s">
        <v>237</v>
      </c>
      <c r="B279" s="4">
        <v>3</v>
      </c>
      <c r="C279" s="15" t="s">
        <v>232</v>
      </c>
      <c r="D279" s="15" t="str">
        <f t="shared" si="4"/>
        <v>GRO_FC 8+4</v>
      </c>
      <c r="E279" s="15">
        <v>45689</v>
      </c>
    </row>
    <row r="280" spans="1:5" x14ac:dyDescent="0.35">
      <c r="A280" s="4" t="s">
        <v>237</v>
      </c>
      <c r="B280" s="4">
        <v>3</v>
      </c>
      <c r="C280" s="15" t="s">
        <v>232</v>
      </c>
      <c r="D280" s="15" t="str">
        <f t="shared" si="4"/>
        <v>GRO_FC 8+4</v>
      </c>
      <c r="E280" s="15">
        <v>45717</v>
      </c>
    </row>
    <row r="281" spans="1:5" x14ac:dyDescent="0.35">
      <c r="A281" s="4" t="s">
        <v>237</v>
      </c>
      <c r="B281" s="4">
        <v>3</v>
      </c>
      <c r="C281" s="15" t="s">
        <v>232</v>
      </c>
      <c r="D281" s="15" t="str">
        <f t="shared" si="4"/>
        <v>GRO_FC 8+4</v>
      </c>
      <c r="E281" s="15">
        <v>45748</v>
      </c>
    </row>
    <row r="282" spans="1:5" x14ac:dyDescent="0.35">
      <c r="A282" s="4" t="s">
        <v>237</v>
      </c>
      <c r="B282" s="4">
        <v>3</v>
      </c>
      <c r="C282" s="15" t="s">
        <v>232</v>
      </c>
      <c r="D282" s="15" t="str">
        <f t="shared" si="4"/>
        <v>GRO_FC 8+4</v>
      </c>
      <c r="E282" s="15">
        <v>45778</v>
      </c>
    </row>
    <row r="283" spans="1:5" x14ac:dyDescent="0.35">
      <c r="A283" s="4" t="s">
        <v>237</v>
      </c>
      <c r="B283" s="4">
        <v>3</v>
      </c>
      <c r="C283" s="15" t="s">
        <v>232</v>
      </c>
      <c r="D283" s="15" t="str">
        <f t="shared" si="4"/>
        <v>GRO_FC 8+4</v>
      </c>
      <c r="E283" s="15">
        <v>45809</v>
      </c>
    </row>
    <row r="284" spans="1:5" x14ac:dyDescent="0.35">
      <c r="A284" s="4" t="s">
        <v>237</v>
      </c>
      <c r="B284" s="4">
        <v>3</v>
      </c>
      <c r="C284" s="15" t="s">
        <v>232</v>
      </c>
      <c r="D284" s="15" t="str">
        <f t="shared" si="4"/>
        <v>GRO_FC 8+4</v>
      </c>
      <c r="E284" s="15">
        <v>45839</v>
      </c>
    </row>
    <row r="285" spans="1:5" x14ac:dyDescent="0.35">
      <c r="A285" s="4" t="s">
        <v>237</v>
      </c>
      <c r="B285" s="4">
        <v>3</v>
      </c>
      <c r="C285" s="15" t="s">
        <v>232</v>
      </c>
      <c r="D285" s="15" t="str">
        <f t="shared" si="4"/>
        <v>GRO_FC 8+4</v>
      </c>
      <c r="E285" s="15">
        <v>45870</v>
      </c>
    </row>
    <row r="286" spans="1:5" x14ac:dyDescent="0.35">
      <c r="A286" s="4" t="s">
        <v>237</v>
      </c>
      <c r="B286" s="4">
        <v>3</v>
      </c>
      <c r="C286" s="15" t="s">
        <v>232</v>
      </c>
      <c r="D286" s="15" t="str">
        <f t="shared" si="4"/>
        <v>GRO_FC 8+4</v>
      </c>
      <c r="E286" s="15">
        <v>45901</v>
      </c>
    </row>
    <row r="287" spans="1:5" x14ac:dyDescent="0.35">
      <c r="A287" s="4" t="s">
        <v>237</v>
      </c>
      <c r="B287" s="4">
        <v>3</v>
      </c>
      <c r="C287" s="15" t="s">
        <v>232</v>
      </c>
      <c r="D287" s="15" t="str">
        <f t="shared" si="4"/>
        <v>GRO_FC 8+4</v>
      </c>
      <c r="E287" s="15">
        <v>45931</v>
      </c>
    </row>
    <row r="288" spans="1:5" x14ac:dyDescent="0.35">
      <c r="A288" s="4" t="s">
        <v>237</v>
      </c>
      <c r="B288" s="4">
        <v>3</v>
      </c>
      <c r="C288" s="15" t="s">
        <v>232</v>
      </c>
      <c r="D288" s="15" t="str">
        <f t="shared" si="4"/>
        <v>GRO_FC 8+4</v>
      </c>
      <c r="E288" s="15">
        <v>45962</v>
      </c>
    </row>
    <row r="289" spans="1:10" x14ac:dyDescent="0.35">
      <c r="A289" s="4" t="s">
        <v>237</v>
      </c>
      <c r="B289" s="4">
        <v>3</v>
      </c>
      <c r="C289" s="15" t="s">
        <v>232</v>
      </c>
      <c r="D289" s="15" t="str">
        <f t="shared" si="4"/>
        <v>GRO_FC 8+4</v>
      </c>
      <c r="E289" s="15">
        <v>45992</v>
      </c>
    </row>
    <row r="290" spans="1:10" x14ac:dyDescent="0.35">
      <c r="A290" s="4" t="s">
        <v>237</v>
      </c>
      <c r="B290" s="4">
        <v>4</v>
      </c>
      <c r="C290" s="15" t="s">
        <v>233</v>
      </c>
      <c r="D290" s="15" t="str">
        <f t="shared" si="4"/>
        <v>GRO_Latest Look</v>
      </c>
      <c r="E290" s="15">
        <v>45658</v>
      </c>
    </row>
    <row r="291" spans="1:10" x14ac:dyDescent="0.35">
      <c r="A291" s="4" t="s">
        <v>237</v>
      </c>
      <c r="B291" s="4">
        <v>4</v>
      </c>
      <c r="C291" s="15" t="s">
        <v>233</v>
      </c>
      <c r="D291" s="15" t="str">
        <f t="shared" si="4"/>
        <v>GRO_Latest Look</v>
      </c>
      <c r="E291" s="15">
        <v>45689</v>
      </c>
    </row>
    <row r="292" spans="1:10" x14ac:dyDescent="0.35">
      <c r="A292" s="4" t="s">
        <v>237</v>
      </c>
      <c r="B292" s="4">
        <v>4</v>
      </c>
      <c r="C292" s="15" t="s">
        <v>233</v>
      </c>
      <c r="D292" s="15" t="str">
        <f t="shared" si="4"/>
        <v>GRO_Latest Look</v>
      </c>
      <c r="E292" s="15">
        <v>45717</v>
      </c>
    </row>
    <row r="293" spans="1:10" x14ac:dyDescent="0.35">
      <c r="A293" s="4" t="s">
        <v>237</v>
      </c>
      <c r="B293" s="4">
        <v>4</v>
      </c>
      <c r="C293" s="15" t="s">
        <v>233</v>
      </c>
      <c r="D293" s="15" t="str">
        <f t="shared" si="4"/>
        <v>GRO_Latest Look</v>
      </c>
      <c r="E293" s="15">
        <v>45748</v>
      </c>
    </row>
    <row r="294" spans="1:10" x14ac:dyDescent="0.35">
      <c r="A294" s="4" t="s">
        <v>237</v>
      </c>
      <c r="B294" s="4">
        <v>4</v>
      </c>
      <c r="C294" s="15" t="s">
        <v>233</v>
      </c>
      <c r="D294" s="15" t="str">
        <f t="shared" si="4"/>
        <v>GRO_Latest Look</v>
      </c>
      <c r="E294" s="15">
        <v>45778</v>
      </c>
    </row>
    <row r="295" spans="1:10" x14ac:dyDescent="0.35">
      <c r="A295" s="4" t="s">
        <v>237</v>
      </c>
      <c r="B295" s="4">
        <v>4</v>
      </c>
      <c r="C295" s="15" t="s">
        <v>233</v>
      </c>
      <c r="D295" s="15" t="str">
        <f t="shared" si="4"/>
        <v>GRO_Latest Look</v>
      </c>
      <c r="E295" s="15">
        <v>45809</v>
      </c>
    </row>
    <row r="296" spans="1:10" x14ac:dyDescent="0.35">
      <c r="A296" s="4" t="s">
        <v>237</v>
      </c>
      <c r="B296" s="4">
        <v>4</v>
      </c>
      <c r="C296" s="15" t="s">
        <v>233</v>
      </c>
      <c r="D296" s="15" t="str">
        <f t="shared" si="4"/>
        <v>GRO_Latest Look</v>
      </c>
      <c r="E296" s="15">
        <v>45839</v>
      </c>
    </row>
    <row r="297" spans="1:10" x14ac:dyDescent="0.35">
      <c r="A297" s="4" t="s">
        <v>237</v>
      </c>
      <c r="B297" s="4">
        <v>4</v>
      </c>
      <c r="C297" s="15" t="s">
        <v>233</v>
      </c>
      <c r="D297" s="15" t="str">
        <f t="shared" si="4"/>
        <v>GRO_Latest Look</v>
      </c>
      <c r="E297" s="15">
        <v>45870</v>
      </c>
    </row>
    <row r="298" spans="1:10" x14ac:dyDescent="0.35">
      <c r="A298" s="4" t="s">
        <v>237</v>
      </c>
      <c r="B298" s="4">
        <v>4</v>
      </c>
      <c r="C298" s="15" t="s">
        <v>233</v>
      </c>
      <c r="D298" s="15" t="str">
        <f t="shared" si="4"/>
        <v>GRO_Latest Look</v>
      </c>
      <c r="E298" s="15">
        <v>45901</v>
      </c>
    </row>
    <row r="299" spans="1:10" x14ac:dyDescent="0.35">
      <c r="A299" s="4" t="s">
        <v>237</v>
      </c>
      <c r="B299" s="4">
        <v>4</v>
      </c>
      <c r="C299" s="15" t="s">
        <v>233</v>
      </c>
      <c r="D299" s="15" t="str">
        <f t="shared" si="4"/>
        <v>GRO_Latest Look</v>
      </c>
      <c r="E299" s="15">
        <v>45931</v>
      </c>
    </row>
    <row r="300" spans="1:10" x14ac:dyDescent="0.35">
      <c r="A300" s="4" t="s">
        <v>237</v>
      </c>
      <c r="B300" s="4">
        <v>4</v>
      </c>
      <c r="C300" s="15" t="s">
        <v>233</v>
      </c>
      <c r="D300" s="15" t="str">
        <f t="shared" si="4"/>
        <v>GRO_Latest Look</v>
      </c>
      <c r="E300" s="15">
        <v>45962</v>
      </c>
    </row>
    <row r="301" spans="1:10" x14ac:dyDescent="0.35">
      <c r="A301" s="4" t="s">
        <v>237</v>
      </c>
      <c r="B301" s="4">
        <v>4</v>
      </c>
      <c r="C301" s="15" t="s">
        <v>233</v>
      </c>
      <c r="D301" s="15" t="str">
        <f t="shared" si="4"/>
        <v>GRO_Latest Look</v>
      </c>
      <c r="E301" s="15">
        <v>45992</v>
      </c>
    </row>
    <row r="302" spans="1:10" x14ac:dyDescent="0.35">
      <c r="A302" t="s">
        <v>11</v>
      </c>
      <c r="B302" s="4">
        <v>0</v>
      </c>
      <c r="C302" s="15" t="s">
        <v>229</v>
      </c>
      <c r="D302" s="15" t="str">
        <f>CONCATENATE(A302,"_",C302)</f>
        <v>Consolidado SA_Budget</v>
      </c>
      <c r="E302" s="15">
        <v>45658</v>
      </c>
      <c r="F302" s="16">
        <f t="shared" ref="F302:J302" si="5">SUM(F2,F62,F122,F182,F242)</f>
        <v>37.108728600111107</v>
      </c>
      <c r="G302" s="16">
        <f t="shared" si="5"/>
        <v>539</v>
      </c>
      <c r="H302" s="16">
        <f t="shared" si="5"/>
        <v>406</v>
      </c>
      <c r="I302" s="16">
        <f t="shared" si="5"/>
        <v>768</v>
      </c>
      <c r="J302" s="16">
        <f t="shared" si="5"/>
        <v>319</v>
      </c>
    </row>
    <row r="303" spans="1:10" x14ac:dyDescent="0.35">
      <c r="A303" t="s">
        <v>11</v>
      </c>
      <c r="B303" s="4">
        <v>0</v>
      </c>
      <c r="C303" s="15" t="s">
        <v>229</v>
      </c>
      <c r="D303" s="15" t="str">
        <f t="shared" ref="D303:D361" si="6">CONCATENATE(A303,"_",C303)</f>
        <v>Consolidado SA_Budget</v>
      </c>
      <c r="E303" s="15">
        <v>45689</v>
      </c>
      <c r="F303" s="16">
        <f t="shared" ref="F303:J303" si="7">SUM(F3,F63,F123,F183,F243)</f>
        <v>78.372900540527795</v>
      </c>
      <c r="G303" s="16">
        <f t="shared" si="7"/>
        <v>1217</v>
      </c>
      <c r="H303" s="16">
        <f t="shared" si="7"/>
        <v>1191</v>
      </c>
      <c r="I303" s="16">
        <f t="shared" si="7"/>
        <v>768</v>
      </c>
      <c r="J303" s="16">
        <f t="shared" si="7"/>
        <v>319</v>
      </c>
    </row>
    <row r="304" spans="1:10" x14ac:dyDescent="0.35">
      <c r="A304" t="s">
        <v>11</v>
      </c>
      <c r="B304" s="4">
        <v>0</v>
      </c>
      <c r="C304" s="15" t="s">
        <v>229</v>
      </c>
      <c r="D304" s="15" t="str">
        <f t="shared" si="6"/>
        <v>Consolidado SA_Budget</v>
      </c>
      <c r="E304" s="15">
        <v>45717</v>
      </c>
      <c r="F304" s="16">
        <f t="shared" ref="F304:J304" si="8">SUM(F4,F64,F124,F184,F244)</f>
        <v>75.161283198055571</v>
      </c>
      <c r="G304" s="16">
        <f t="shared" si="8"/>
        <v>1206</v>
      </c>
      <c r="H304" s="16">
        <f t="shared" si="8"/>
        <v>1182</v>
      </c>
      <c r="I304" s="16">
        <f t="shared" si="8"/>
        <v>768</v>
      </c>
      <c r="J304" s="16">
        <f t="shared" si="8"/>
        <v>319</v>
      </c>
    </row>
    <row r="305" spans="1:10" x14ac:dyDescent="0.35">
      <c r="A305" t="s">
        <v>11</v>
      </c>
      <c r="B305" s="4">
        <v>0</v>
      </c>
      <c r="C305" s="15" t="s">
        <v>229</v>
      </c>
      <c r="D305" s="15" t="str">
        <f t="shared" si="6"/>
        <v>Consolidado SA_Budget</v>
      </c>
      <c r="E305" s="15">
        <v>45748</v>
      </c>
      <c r="F305" s="16">
        <f t="shared" ref="F305:J305" si="9">SUM(F5,F65,F125,F185,F245)</f>
        <v>78.64513371583331</v>
      </c>
      <c r="G305" s="16">
        <f t="shared" si="9"/>
        <v>1218</v>
      </c>
      <c r="H305" s="16">
        <f t="shared" si="9"/>
        <v>1192</v>
      </c>
      <c r="I305" s="16">
        <f t="shared" si="9"/>
        <v>768</v>
      </c>
      <c r="J305" s="16">
        <f t="shared" si="9"/>
        <v>319</v>
      </c>
    </row>
    <row r="306" spans="1:10" x14ac:dyDescent="0.35">
      <c r="A306" t="s">
        <v>11</v>
      </c>
      <c r="B306" s="4">
        <v>0</v>
      </c>
      <c r="C306" s="15" t="s">
        <v>229</v>
      </c>
      <c r="D306" s="15" t="str">
        <f t="shared" si="6"/>
        <v>Consolidado SA_Budget</v>
      </c>
      <c r="E306" s="15">
        <v>45778</v>
      </c>
      <c r="F306" s="16">
        <f t="shared" ref="F306:J306" si="10">SUM(F6,F66,F126,F186,F246)</f>
        <v>80.215153916972241</v>
      </c>
      <c r="G306" s="16">
        <f t="shared" si="10"/>
        <v>1266</v>
      </c>
      <c r="H306" s="16">
        <f t="shared" si="10"/>
        <v>1240</v>
      </c>
      <c r="I306" s="16">
        <f t="shared" si="10"/>
        <v>768</v>
      </c>
      <c r="J306" s="16">
        <f t="shared" si="10"/>
        <v>319</v>
      </c>
    </row>
    <row r="307" spans="1:10" x14ac:dyDescent="0.35">
      <c r="A307" t="s">
        <v>11</v>
      </c>
      <c r="B307" s="4">
        <v>0</v>
      </c>
      <c r="C307" s="15" t="s">
        <v>229</v>
      </c>
      <c r="D307" s="15" t="str">
        <f t="shared" si="6"/>
        <v>Consolidado SA_Budget</v>
      </c>
      <c r="E307" s="15">
        <v>45809</v>
      </c>
      <c r="F307" s="16">
        <f t="shared" ref="F307:J307" si="11">SUM(F7,F67,F127,F187,F247)</f>
        <v>79.531528428722225</v>
      </c>
      <c r="G307" s="16">
        <f t="shared" si="11"/>
        <v>1204</v>
      </c>
      <c r="H307" s="16">
        <f t="shared" si="11"/>
        <v>1180</v>
      </c>
      <c r="I307" s="16">
        <f t="shared" si="11"/>
        <v>768</v>
      </c>
      <c r="J307" s="16">
        <f t="shared" si="11"/>
        <v>319</v>
      </c>
    </row>
    <row r="308" spans="1:10" x14ac:dyDescent="0.35">
      <c r="A308" t="s">
        <v>11</v>
      </c>
      <c r="B308" s="4">
        <v>0</v>
      </c>
      <c r="C308" s="15" t="s">
        <v>229</v>
      </c>
      <c r="D308" s="15" t="str">
        <f t="shared" si="6"/>
        <v>Consolidado SA_Budget</v>
      </c>
      <c r="E308" s="15">
        <v>45839</v>
      </c>
      <c r="F308" s="16">
        <f t="shared" ref="F308:J308" si="12">SUM(F8,F68,F128,F188,F248)</f>
        <v>90.8087979766389</v>
      </c>
      <c r="G308" s="16">
        <f t="shared" si="12"/>
        <v>1376</v>
      </c>
      <c r="H308" s="16">
        <f t="shared" si="12"/>
        <v>1360</v>
      </c>
      <c r="I308" s="16">
        <f t="shared" si="12"/>
        <v>768</v>
      </c>
      <c r="J308" s="16">
        <f t="shared" si="12"/>
        <v>319</v>
      </c>
    </row>
    <row r="309" spans="1:10" x14ac:dyDescent="0.35">
      <c r="A309" t="s">
        <v>11</v>
      </c>
      <c r="B309" s="4">
        <v>0</v>
      </c>
      <c r="C309" s="15" t="s">
        <v>229</v>
      </c>
      <c r="D309" s="15" t="str">
        <f t="shared" si="6"/>
        <v>Consolidado SA_Budget</v>
      </c>
      <c r="E309" s="15">
        <v>45870</v>
      </c>
      <c r="F309" s="16">
        <f t="shared" ref="F309:J309" si="13">SUM(F9,F69,F129,F189,F249)</f>
        <v>85.885762423972224</v>
      </c>
      <c r="G309" s="16">
        <f t="shared" si="13"/>
        <v>1280</v>
      </c>
      <c r="H309" s="16">
        <f t="shared" si="13"/>
        <v>1252</v>
      </c>
      <c r="I309" s="16">
        <f t="shared" si="13"/>
        <v>768</v>
      </c>
      <c r="J309" s="16">
        <f t="shared" si="13"/>
        <v>319</v>
      </c>
    </row>
    <row r="310" spans="1:10" x14ac:dyDescent="0.35">
      <c r="A310" t="s">
        <v>11</v>
      </c>
      <c r="B310" s="4">
        <v>0</v>
      </c>
      <c r="C310" s="15" t="s">
        <v>229</v>
      </c>
      <c r="D310" s="15" t="str">
        <f t="shared" si="6"/>
        <v>Consolidado SA_Budget</v>
      </c>
      <c r="E310" s="15">
        <v>45901</v>
      </c>
      <c r="F310" s="16">
        <f t="shared" ref="F310:J310" si="14">SUM(F10,F70,F130,F190,F250)</f>
        <v>89.38281319572225</v>
      </c>
      <c r="G310" s="16">
        <f t="shared" si="14"/>
        <v>1330</v>
      </c>
      <c r="H310" s="16">
        <f t="shared" si="14"/>
        <v>1302</v>
      </c>
      <c r="I310" s="16">
        <f t="shared" si="14"/>
        <v>768</v>
      </c>
      <c r="J310" s="16">
        <f t="shared" si="14"/>
        <v>319</v>
      </c>
    </row>
    <row r="311" spans="1:10" x14ac:dyDescent="0.35">
      <c r="A311" t="s">
        <v>11</v>
      </c>
      <c r="B311" s="4">
        <v>0</v>
      </c>
      <c r="C311" s="15" t="s">
        <v>229</v>
      </c>
      <c r="D311" s="15" t="str">
        <f t="shared" si="6"/>
        <v>Consolidado SA_Budget</v>
      </c>
      <c r="E311" s="15">
        <v>45931</v>
      </c>
      <c r="F311" s="16">
        <f t="shared" ref="F311:J311" si="15">SUM(F11,F71,F131,F191,F251)</f>
        <v>91.656755592055504</v>
      </c>
      <c r="G311" s="16">
        <f t="shared" si="15"/>
        <v>1394</v>
      </c>
      <c r="H311" s="16">
        <f t="shared" si="15"/>
        <v>1401</v>
      </c>
      <c r="I311" s="16">
        <f t="shared" si="15"/>
        <v>768</v>
      </c>
      <c r="J311" s="16">
        <f t="shared" si="15"/>
        <v>319</v>
      </c>
    </row>
    <row r="312" spans="1:10" x14ac:dyDescent="0.35">
      <c r="A312" t="s">
        <v>11</v>
      </c>
      <c r="B312" s="4">
        <v>0</v>
      </c>
      <c r="C312" s="15" t="s">
        <v>229</v>
      </c>
      <c r="D312" s="15" t="str">
        <f t="shared" si="6"/>
        <v>Consolidado SA_Budget</v>
      </c>
      <c r="E312" s="15">
        <v>45962</v>
      </c>
      <c r="F312" s="16">
        <f t="shared" ref="F312:J312" si="16">SUM(F12,F72,F132,F192,F252)</f>
        <v>76.180436945250037</v>
      </c>
      <c r="G312" s="16">
        <f t="shared" si="16"/>
        <v>1158</v>
      </c>
      <c r="H312" s="16">
        <f t="shared" si="16"/>
        <v>1270</v>
      </c>
      <c r="I312" s="16">
        <f t="shared" si="16"/>
        <v>768</v>
      </c>
      <c r="J312" s="16">
        <f t="shared" si="16"/>
        <v>319</v>
      </c>
    </row>
    <row r="313" spans="1:10" x14ac:dyDescent="0.35">
      <c r="A313" t="s">
        <v>11</v>
      </c>
      <c r="B313" s="4">
        <v>0</v>
      </c>
      <c r="C313" s="15" t="s">
        <v>229</v>
      </c>
      <c r="D313" s="15" t="str">
        <f t="shared" si="6"/>
        <v>Consolidado SA_Budget</v>
      </c>
      <c r="E313" s="15">
        <v>45992</v>
      </c>
      <c r="F313" s="16">
        <f t="shared" ref="F313:J313" si="17">SUM(F13,F73,F133,F193,F253)</f>
        <v>14.758998528000006</v>
      </c>
      <c r="G313" s="16">
        <f t="shared" si="17"/>
        <v>0</v>
      </c>
      <c r="H313" s="16">
        <f t="shared" si="17"/>
        <v>212</v>
      </c>
      <c r="I313" s="16">
        <f t="shared" si="17"/>
        <v>768</v>
      </c>
      <c r="J313" s="16">
        <f t="shared" si="17"/>
        <v>319</v>
      </c>
    </row>
    <row r="314" spans="1:10" x14ac:dyDescent="0.35">
      <c r="A314" t="s">
        <v>11</v>
      </c>
      <c r="B314" s="4">
        <v>1</v>
      </c>
      <c r="C314" s="15" t="s">
        <v>230</v>
      </c>
      <c r="D314" s="15" t="str">
        <f t="shared" si="6"/>
        <v>Consolidado SA_FC 2+10</v>
      </c>
      <c r="E314" s="15">
        <v>45658</v>
      </c>
      <c r="F314" s="16">
        <f t="shared" ref="F314:J314" si="18">SUM(F14,F74,F134,F194,F254)</f>
        <v>44.963949999999976</v>
      </c>
      <c r="G314" s="16">
        <f t="shared" si="18"/>
        <v>728</v>
      </c>
      <c r="H314" s="16">
        <f t="shared" si="18"/>
        <v>606</v>
      </c>
      <c r="I314" s="16">
        <f t="shared" si="18"/>
        <v>800</v>
      </c>
      <c r="J314" s="16">
        <f t="shared" si="18"/>
        <v>352</v>
      </c>
    </row>
    <row r="315" spans="1:10" x14ac:dyDescent="0.35">
      <c r="A315" t="s">
        <v>11</v>
      </c>
      <c r="B315" s="4">
        <v>1</v>
      </c>
      <c r="C315" s="15" t="s">
        <v>230</v>
      </c>
      <c r="D315" s="15" t="str">
        <f t="shared" si="6"/>
        <v>Consolidado SA_FC 2+10</v>
      </c>
      <c r="E315" s="15">
        <v>45689</v>
      </c>
      <c r="F315" s="16">
        <f t="shared" ref="F315:J315" si="19">SUM(F15,F75,F135,F195,F255)</f>
        <v>80.721750000000043</v>
      </c>
      <c r="G315" s="16">
        <f t="shared" si="19"/>
        <v>1202</v>
      </c>
      <c r="H315" s="16">
        <f t="shared" si="19"/>
        <v>1207</v>
      </c>
      <c r="I315" s="16">
        <f t="shared" si="19"/>
        <v>788</v>
      </c>
      <c r="J315" s="16">
        <f t="shared" si="19"/>
        <v>353</v>
      </c>
    </row>
    <row r="316" spans="1:10" x14ac:dyDescent="0.35">
      <c r="A316" t="s">
        <v>11</v>
      </c>
      <c r="B316" s="4">
        <v>1</v>
      </c>
      <c r="C316" s="15" t="s">
        <v>230</v>
      </c>
      <c r="D316" s="15" t="str">
        <f t="shared" si="6"/>
        <v>Consolidado SA_FC 2+10</v>
      </c>
      <c r="E316" s="15">
        <v>45717</v>
      </c>
      <c r="F316" s="16">
        <f t="shared" ref="F316:J316" si="20">SUM(F16,F76,F136,F196,F256)</f>
        <v>76.162150448000006</v>
      </c>
      <c r="G316" s="16">
        <f t="shared" si="20"/>
        <v>1219</v>
      </c>
      <c r="H316" s="16">
        <f t="shared" si="20"/>
        <v>1193</v>
      </c>
      <c r="I316" s="16">
        <f t="shared" si="20"/>
        <v>785</v>
      </c>
      <c r="J316" s="16">
        <f t="shared" si="20"/>
        <v>337</v>
      </c>
    </row>
    <row r="317" spans="1:10" x14ac:dyDescent="0.35">
      <c r="A317" t="s">
        <v>11</v>
      </c>
      <c r="B317" s="4">
        <v>1</v>
      </c>
      <c r="C317" s="15" t="s">
        <v>230</v>
      </c>
      <c r="D317" s="15" t="str">
        <f t="shared" si="6"/>
        <v>Consolidado SA_FC 2+10</v>
      </c>
      <c r="E317" s="15">
        <v>45748</v>
      </c>
      <c r="F317" s="16">
        <f t="shared" ref="F317:J317" si="21">SUM(F17,F77,F137,F197,F257)</f>
        <v>82.124399424333319</v>
      </c>
      <c r="G317" s="16">
        <f t="shared" si="21"/>
        <v>1236</v>
      </c>
      <c r="H317" s="16">
        <f t="shared" si="21"/>
        <v>1236</v>
      </c>
      <c r="I317" s="16">
        <f t="shared" si="21"/>
        <v>780</v>
      </c>
      <c r="J317" s="16">
        <f t="shared" si="21"/>
        <v>330</v>
      </c>
    </row>
    <row r="318" spans="1:10" x14ac:dyDescent="0.35">
      <c r="A318" t="s">
        <v>11</v>
      </c>
      <c r="B318" s="4">
        <v>1</v>
      </c>
      <c r="C318" s="15" t="s">
        <v>230</v>
      </c>
      <c r="D318" s="15" t="str">
        <f t="shared" si="6"/>
        <v>Consolidado SA_FC 2+10</v>
      </c>
      <c r="E318" s="15">
        <v>45778</v>
      </c>
      <c r="F318" s="16">
        <f t="shared" ref="F318:J318" si="22">SUM(F18,F78,F138,F198,F258)</f>
        <v>84.920434995000008</v>
      </c>
      <c r="G318" s="16">
        <f t="shared" si="22"/>
        <v>1281</v>
      </c>
      <c r="H318" s="16">
        <f t="shared" si="22"/>
        <v>1281</v>
      </c>
      <c r="I318" s="16">
        <f t="shared" si="22"/>
        <v>776</v>
      </c>
      <c r="J318" s="16">
        <f t="shared" si="22"/>
        <v>323</v>
      </c>
    </row>
    <row r="319" spans="1:10" x14ac:dyDescent="0.35">
      <c r="A319" t="s">
        <v>11</v>
      </c>
      <c r="B319" s="4">
        <v>1</v>
      </c>
      <c r="C319" s="15" t="s">
        <v>230</v>
      </c>
      <c r="D319" s="15" t="str">
        <f t="shared" si="6"/>
        <v>Consolidado SA_FC 2+10</v>
      </c>
      <c r="E319" s="15">
        <v>45809</v>
      </c>
      <c r="F319" s="16">
        <f t="shared" ref="F319:J319" si="23">SUM(F19,F79,F139,F199,F259)</f>
        <v>71.88694828166669</v>
      </c>
      <c r="G319" s="16">
        <f t="shared" si="23"/>
        <v>1036</v>
      </c>
      <c r="H319" s="16">
        <f t="shared" si="23"/>
        <v>1036</v>
      </c>
      <c r="I319" s="16">
        <f t="shared" si="23"/>
        <v>772</v>
      </c>
      <c r="J319" s="16">
        <f t="shared" si="23"/>
        <v>318</v>
      </c>
    </row>
    <row r="320" spans="1:10" x14ac:dyDescent="0.35">
      <c r="A320" t="s">
        <v>11</v>
      </c>
      <c r="B320" s="4">
        <v>1</v>
      </c>
      <c r="C320" s="15" t="s">
        <v>230</v>
      </c>
      <c r="D320" s="15" t="str">
        <f t="shared" si="6"/>
        <v>Consolidado SA_FC 2+10</v>
      </c>
      <c r="E320" s="15">
        <v>45839</v>
      </c>
      <c r="F320" s="16">
        <f t="shared" ref="F320:J320" si="24">SUM(F20,F80,F140,F200,F260)</f>
        <v>93.668003042999942</v>
      </c>
      <c r="G320" s="16">
        <f t="shared" si="24"/>
        <v>1422</v>
      </c>
      <c r="H320" s="16">
        <f t="shared" si="24"/>
        <v>1422</v>
      </c>
      <c r="I320" s="16">
        <f t="shared" si="24"/>
        <v>771</v>
      </c>
      <c r="J320" s="16">
        <f t="shared" si="24"/>
        <v>318</v>
      </c>
    </row>
    <row r="321" spans="1:10" x14ac:dyDescent="0.35">
      <c r="A321" t="s">
        <v>11</v>
      </c>
      <c r="B321" s="4">
        <v>1</v>
      </c>
      <c r="C321" s="15" t="s">
        <v>230</v>
      </c>
      <c r="D321" s="15" t="str">
        <f t="shared" si="6"/>
        <v>Consolidado SA_FC 2+10</v>
      </c>
      <c r="E321" s="15">
        <v>45870</v>
      </c>
      <c r="F321" s="16">
        <f t="shared" ref="F321:J321" si="25">SUM(F21,F81,F141,F201,F261)</f>
        <v>85.969603982333325</v>
      </c>
      <c r="G321" s="16">
        <f t="shared" si="25"/>
        <v>1304</v>
      </c>
      <c r="H321" s="16">
        <f t="shared" si="25"/>
        <v>1304</v>
      </c>
      <c r="I321" s="16">
        <f t="shared" si="25"/>
        <v>770</v>
      </c>
      <c r="J321" s="16">
        <f t="shared" si="25"/>
        <v>318</v>
      </c>
    </row>
    <row r="322" spans="1:10" x14ac:dyDescent="0.35">
      <c r="A322" t="s">
        <v>11</v>
      </c>
      <c r="B322" s="4">
        <v>1</v>
      </c>
      <c r="C322" s="15" t="s">
        <v>230</v>
      </c>
      <c r="D322" s="15" t="str">
        <f t="shared" si="6"/>
        <v>Consolidado SA_FC 2+10</v>
      </c>
      <c r="E322" s="15">
        <v>45901</v>
      </c>
      <c r="F322" s="16">
        <f t="shared" ref="F322:J322" si="26">SUM(F22,F82,F142,F202,F262)</f>
        <v>91.727523908666655</v>
      </c>
      <c r="G322" s="16">
        <f t="shared" si="26"/>
        <v>1355</v>
      </c>
      <c r="H322" s="16">
        <f t="shared" si="26"/>
        <v>1355</v>
      </c>
      <c r="I322" s="16">
        <f t="shared" si="26"/>
        <v>768</v>
      </c>
      <c r="J322" s="16">
        <f t="shared" si="26"/>
        <v>318</v>
      </c>
    </row>
    <row r="323" spans="1:10" x14ac:dyDescent="0.35">
      <c r="A323" t="s">
        <v>11</v>
      </c>
      <c r="B323" s="4">
        <v>1</v>
      </c>
      <c r="C323" s="15" t="s">
        <v>230</v>
      </c>
      <c r="D323" s="15" t="str">
        <f t="shared" si="6"/>
        <v>Consolidado SA_FC 2+10</v>
      </c>
      <c r="E323" s="15">
        <v>45931</v>
      </c>
      <c r="F323" s="16">
        <f t="shared" ref="F323:J323" si="27">SUM(F23,F83,F143,F203,F263)</f>
        <v>88.122200604666659</v>
      </c>
      <c r="G323" s="16">
        <f t="shared" si="27"/>
        <v>1327</v>
      </c>
      <c r="H323" s="16">
        <f t="shared" si="27"/>
        <v>1327</v>
      </c>
      <c r="I323" s="16">
        <f t="shared" si="27"/>
        <v>764</v>
      </c>
      <c r="J323" s="16">
        <f t="shared" si="27"/>
        <v>318</v>
      </c>
    </row>
    <row r="324" spans="1:10" x14ac:dyDescent="0.35">
      <c r="A324" t="s">
        <v>11</v>
      </c>
      <c r="B324" s="4">
        <v>1</v>
      </c>
      <c r="C324" s="15" t="s">
        <v>230</v>
      </c>
      <c r="D324" s="15" t="str">
        <f t="shared" si="6"/>
        <v>Consolidado SA_FC 2+10</v>
      </c>
      <c r="E324" s="15">
        <v>45962</v>
      </c>
      <c r="F324" s="16">
        <f t="shared" ref="F324:J324" si="28">SUM(F24,F84,F144,F204,F264)</f>
        <v>74.960039872333411</v>
      </c>
      <c r="G324" s="16">
        <f t="shared" si="28"/>
        <v>1183</v>
      </c>
      <c r="H324" s="16">
        <f t="shared" si="28"/>
        <v>1308</v>
      </c>
      <c r="I324" s="16">
        <f t="shared" si="28"/>
        <v>760</v>
      </c>
      <c r="J324" s="16">
        <f t="shared" si="28"/>
        <v>318</v>
      </c>
    </row>
    <row r="325" spans="1:10" x14ac:dyDescent="0.35">
      <c r="A325" t="s">
        <v>11</v>
      </c>
      <c r="B325" s="4">
        <v>1</v>
      </c>
      <c r="C325" s="15" t="s">
        <v>230</v>
      </c>
      <c r="D325" s="15" t="str">
        <f t="shared" si="6"/>
        <v>Consolidado SA_FC 2+10</v>
      </c>
      <c r="E325" s="15">
        <v>45992</v>
      </c>
      <c r="F325" s="16">
        <f t="shared" ref="F325:J325" si="29">SUM(F25,F85,F145,F205,F265)</f>
        <v>7.9445952680000005</v>
      </c>
      <c r="G325" s="16">
        <f t="shared" si="29"/>
        <v>75</v>
      </c>
      <c r="H325" s="16">
        <f t="shared" si="29"/>
        <v>101</v>
      </c>
      <c r="I325" s="16">
        <f t="shared" si="29"/>
        <v>760</v>
      </c>
      <c r="J325" s="16">
        <f t="shared" si="29"/>
        <v>318</v>
      </c>
    </row>
    <row r="326" spans="1:10" x14ac:dyDescent="0.35">
      <c r="A326" t="s">
        <v>11</v>
      </c>
      <c r="B326" s="4">
        <v>2</v>
      </c>
      <c r="C326" s="15" t="s">
        <v>231</v>
      </c>
      <c r="D326" s="15" t="str">
        <f t="shared" si="6"/>
        <v>Consolidado SA_FC 5+7</v>
      </c>
      <c r="E326" s="15">
        <v>45658</v>
      </c>
      <c r="F326" s="16">
        <f t="shared" ref="F326:J326" si="30">SUM(F26,F86,F146,F206,F266)</f>
        <v>44.963949999999976</v>
      </c>
      <c r="G326" s="16">
        <f t="shared" si="30"/>
        <v>728</v>
      </c>
      <c r="H326" s="16">
        <f t="shared" si="30"/>
        <v>606</v>
      </c>
      <c r="I326" s="16">
        <f t="shared" si="30"/>
        <v>800</v>
      </c>
      <c r="J326" s="16">
        <f t="shared" si="30"/>
        <v>352</v>
      </c>
    </row>
    <row r="327" spans="1:10" x14ac:dyDescent="0.35">
      <c r="A327" t="s">
        <v>11</v>
      </c>
      <c r="B327" s="4">
        <v>2</v>
      </c>
      <c r="C327" s="15" t="s">
        <v>231</v>
      </c>
      <c r="D327" s="15" t="str">
        <f t="shared" si="6"/>
        <v>Consolidado SA_FC 5+7</v>
      </c>
      <c r="E327" s="15">
        <v>45689</v>
      </c>
      <c r="F327" s="16">
        <f t="shared" ref="F327:J327" si="31">SUM(F27,F87,F147,F207,F267)</f>
        <v>80.721750000000043</v>
      </c>
      <c r="G327" s="16">
        <f t="shared" si="31"/>
        <v>1202</v>
      </c>
      <c r="H327" s="16">
        <f t="shared" si="31"/>
        <v>1207</v>
      </c>
      <c r="I327" s="16">
        <f t="shared" si="31"/>
        <v>788</v>
      </c>
      <c r="J327" s="16">
        <f t="shared" si="31"/>
        <v>353</v>
      </c>
    </row>
    <row r="328" spans="1:10" x14ac:dyDescent="0.35">
      <c r="A328" t="s">
        <v>11</v>
      </c>
      <c r="B328" s="4">
        <v>2</v>
      </c>
      <c r="C328" s="15" t="s">
        <v>231</v>
      </c>
      <c r="D328" s="15" t="str">
        <f t="shared" si="6"/>
        <v>Consolidado SA_FC 5+7</v>
      </c>
      <c r="E328" s="15">
        <v>45717</v>
      </c>
      <c r="F328" s="16">
        <f t="shared" ref="F328:J328" si="32">SUM(F28,F88,F148,F208,F268)</f>
        <v>81.696410000000043</v>
      </c>
      <c r="G328" s="16">
        <f t="shared" si="32"/>
        <v>1202</v>
      </c>
      <c r="H328" s="16">
        <f t="shared" si="32"/>
        <v>1183</v>
      </c>
      <c r="I328" s="16">
        <f t="shared" si="32"/>
        <v>777</v>
      </c>
      <c r="J328" s="16">
        <f t="shared" si="32"/>
        <v>347</v>
      </c>
    </row>
    <row r="329" spans="1:10" x14ac:dyDescent="0.35">
      <c r="A329" t="s">
        <v>11</v>
      </c>
      <c r="B329" s="4">
        <v>2</v>
      </c>
      <c r="C329" s="15" t="s">
        <v>231</v>
      </c>
      <c r="D329" s="15" t="str">
        <f t="shared" si="6"/>
        <v>Consolidado SA_FC 5+7</v>
      </c>
      <c r="E329" s="15">
        <v>45748</v>
      </c>
      <c r="F329" s="16">
        <f t="shared" ref="F329:J329" si="33">SUM(F29,F89,F149,F209,F269)</f>
        <v>80.177700000000044</v>
      </c>
      <c r="G329" s="16">
        <f t="shared" si="33"/>
        <v>1174</v>
      </c>
      <c r="H329" s="16">
        <f t="shared" si="33"/>
        <v>1169</v>
      </c>
      <c r="I329" s="16">
        <f t="shared" si="33"/>
        <v>781</v>
      </c>
      <c r="J329" s="16">
        <f t="shared" si="33"/>
        <v>350</v>
      </c>
    </row>
    <row r="330" spans="1:10" x14ac:dyDescent="0.35">
      <c r="A330" t="s">
        <v>11</v>
      </c>
      <c r="B330" s="4">
        <v>2</v>
      </c>
      <c r="C330" s="15" t="s">
        <v>231</v>
      </c>
      <c r="D330" s="15" t="str">
        <f t="shared" si="6"/>
        <v>Consolidado SA_FC 5+7</v>
      </c>
      <c r="E330" s="15">
        <v>45778</v>
      </c>
      <c r="F330" s="16">
        <f t="shared" ref="F330:J330" si="34">SUM(F30,F90,F150,F210,F270)</f>
        <v>88.011059999999972</v>
      </c>
      <c r="G330" s="16">
        <f t="shared" si="34"/>
        <v>1270</v>
      </c>
      <c r="H330" s="16">
        <f t="shared" si="34"/>
        <v>1271</v>
      </c>
      <c r="I330" s="16">
        <f t="shared" si="34"/>
        <v>795</v>
      </c>
      <c r="J330" s="16">
        <f t="shared" si="34"/>
        <v>343</v>
      </c>
    </row>
    <row r="331" spans="1:10" x14ac:dyDescent="0.35">
      <c r="A331" t="s">
        <v>11</v>
      </c>
      <c r="B331" s="4">
        <v>2</v>
      </c>
      <c r="C331" s="15" t="s">
        <v>231</v>
      </c>
      <c r="D331" s="15" t="str">
        <f t="shared" si="6"/>
        <v>Consolidado SA_FC 5+7</v>
      </c>
      <c r="E331" s="15">
        <v>45809</v>
      </c>
      <c r="F331" s="16">
        <f t="shared" ref="F331:J331" si="35">SUM(F31,F91,F151,F211,F271)</f>
        <v>84.942897989666648</v>
      </c>
      <c r="G331" s="16">
        <f t="shared" si="35"/>
        <v>1259</v>
      </c>
      <c r="H331" s="16">
        <f t="shared" si="35"/>
        <v>1257</v>
      </c>
      <c r="I331" s="16">
        <f t="shared" si="35"/>
        <v>810</v>
      </c>
      <c r="J331" s="16">
        <f t="shared" si="35"/>
        <v>338</v>
      </c>
    </row>
    <row r="332" spans="1:10" x14ac:dyDescent="0.35">
      <c r="A332" t="s">
        <v>11</v>
      </c>
      <c r="B332" s="4">
        <v>2</v>
      </c>
      <c r="C332" s="15" t="s">
        <v>231</v>
      </c>
      <c r="D332" s="15" t="str">
        <f t="shared" si="6"/>
        <v>Consolidado SA_FC 5+7</v>
      </c>
      <c r="E332" s="15">
        <v>45839</v>
      </c>
      <c r="F332" s="16">
        <f t="shared" ref="F332:J332" si="36">SUM(F32,F92,F152,F212,F272)</f>
        <v>95.108988524999972</v>
      </c>
      <c r="G332" s="16">
        <f t="shared" si="36"/>
        <v>1381</v>
      </c>
      <c r="H332" s="16">
        <f t="shared" si="36"/>
        <v>1381</v>
      </c>
      <c r="I332" s="16">
        <f t="shared" si="36"/>
        <v>844</v>
      </c>
      <c r="J332" s="16">
        <f t="shared" si="36"/>
        <v>341</v>
      </c>
    </row>
    <row r="333" spans="1:10" x14ac:dyDescent="0.35">
      <c r="A333" t="s">
        <v>11</v>
      </c>
      <c r="B333" s="4">
        <v>2</v>
      </c>
      <c r="C333" s="15" t="s">
        <v>231</v>
      </c>
      <c r="D333" s="15" t="str">
        <f t="shared" si="6"/>
        <v>Consolidado SA_FC 5+7</v>
      </c>
      <c r="E333" s="15">
        <v>45870</v>
      </c>
      <c r="F333" s="16">
        <f t="shared" ref="F333:J333" si="37">SUM(F33,F93,F153,F213,F273)</f>
        <v>99.040421679333321</v>
      </c>
      <c r="G333" s="16">
        <f t="shared" si="37"/>
        <v>1462</v>
      </c>
      <c r="H333" s="16">
        <f t="shared" si="37"/>
        <v>1462</v>
      </c>
      <c r="I333" s="16">
        <f t="shared" si="37"/>
        <v>844</v>
      </c>
      <c r="J333" s="16">
        <f t="shared" si="37"/>
        <v>340</v>
      </c>
    </row>
    <row r="334" spans="1:10" x14ac:dyDescent="0.35">
      <c r="A334" t="s">
        <v>11</v>
      </c>
      <c r="B334" s="4">
        <v>2</v>
      </c>
      <c r="C334" s="15" t="s">
        <v>231</v>
      </c>
      <c r="D334" s="15" t="str">
        <f t="shared" si="6"/>
        <v>Consolidado SA_FC 5+7</v>
      </c>
      <c r="E334" s="15">
        <v>45901</v>
      </c>
      <c r="F334" s="16">
        <f t="shared" ref="F334:J334" si="38">SUM(F34,F94,F154,F214,F274)</f>
        <v>107.74950353966665</v>
      </c>
      <c r="G334" s="16">
        <f t="shared" si="38"/>
        <v>1618</v>
      </c>
      <c r="H334" s="16">
        <f t="shared" si="38"/>
        <v>1618</v>
      </c>
      <c r="I334" s="16">
        <f t="shared" si="38"/>
        <v>844</v>
      </c>
      <c r="J334" s="16">
        <f t="shared" si="38"/>
        <v>340</v>
      </c>
    </row>
    <row r="335" spans="1:10" x14ac:dyDescent="0.35">
      <c r="A335" t="s">
        <v>11</v>
      </c>
      <c r="B335" s="4">
        <v>2</v>
      </c>
      <c r="C335" s="15" t="s">
        <v>231</v>
      </c>
      <c r="D335" s="15" t="str">
        <f t="shared" si="6"/>
        <v>Consolidado SA_FC 5+7</v>
      </c>
      <c r="E335" s="15">
        <v>45931</v>
      </c>
      <c r="F335" s="16">
        <f t="shared" ref="F335:J335" si="39">SUM(F35,F95,F155,F215,F275)</f>
        <v>112.22711362166666</v>
      </c>
      <c r="G335" s="16">
        <f t="shared" si="39"/>
        <v>1566</v>
      </c>
      <c r="H335" s="16">
        <f t="shared" si="39"/>
        <v>1566</v>
      </c>
      <c r="I335" s="16">
        <f t="shared" si="39"/>
        <v>842</v>
      </c>
      <c r="J335" s="16">
        <f t="shared" si="39"/>
        <v>340</v>
      </c>
    </row>
    <row r="336" spans="1:10" x14ac:dyDescent="0.35">
      <c r="A336" t="s">
        <v>11</v>
      </c>
      <c r="B336" s="4">
        <v>2</v>
      </c>
      <c r="C336" s="15" t="s">
        <v>231</v>
      </c>
      <c r="D336" s="15" t="str">
        <f t="shared" si="6"/>
        <v>Consolidado SA_FC 5+7</v>
      </c>
      <c r="E336" s="15">
        <v>45962</v>
      </c>
      <c r="F336" s="16">
        <f t="shared" ref="F336:J336" si="40">SUM(F36,F96,F156,F216,F276)</f>
        <v>93.202918271333317</v>
      </c>
      <c r="G336" s="16">
        <f t="shared" si="40"/>
        <v>1331</v>
      </c>
      <c r="H336" s="16">
        <f t="shared" si="40"/>
        <v>1331</v>
      </c>
      <c r="I336" s="16">
        <f t="shared" si="40"/>
        <v>840</v>
      </c>
      <c r="J336" s="16">
        <f t="shared" si="40"/>
        <v>338</v>
      </c>
    </row>
    <row r="337" spans="1:10" x14ac:dyDescent="0.35">
      <c r="A337" t="s">
        <v>11</v>
      </c>
      <c r="B337" s="4">
        <v>2</v>
      </c>
      <c r="C337" s="15" t="s">
        <v>231</v>
      </c>
      <c r="D337" s="15" t="str">
        <f t="shared" si="6"/>
        <v>Consolidado SA_FC 5+7</v>
      </c>
      <c r="E337" s="15">
        <v>45992</v>
      </c>
      <c r="F337" s="16">
        <f t="shared" ref="F337:J337" si="41">SUM(F37,F97,F157,F217,F277)</f>
        <v>50.697937859999911</v>
      </c>
      <c r="G337" s="16">
        <f t="shared" si="41"/>
        <v>885</v>
      </c>
      <c r="H337" s="16">
        <f t="shared" si="41"/>
        <v>1035</v>
      </c>
      <c r="I337" s="16">
        <f t="shared" si="41"/>
        <v>832</v>
      </c>
      <c r="J337" s="16">
        <f t="shared" si="41"/>
        <v>338</v>
      </c>
    </row>
    <row r="338" spans="1:10" x14ac:dyDescent="0.35">
      <c r="A338" t="s">
        <v>11</v>
      </c>
      <c r="B338" s="4">
        <v>3</v>
      </c>
      <c r="C338" s="15" t="s">
        <v>232</v>
      </c>
      <c r="D338" s="15" t="str">
        <f t="shared" si="6"/>
        <v>Consolidado SA_FC 8+4</v>
      </c>
      <c r="E338" s="15">
        <v>45658</v>
      </c>
      <c r="F338" s="16">
        <f t="shared" ref="F338:J338" si="42">SUM(F38,F98,F158,F218,F278)</f>
        <v>44.963949999999976</v>
      </c>
      <c r="G338" s="16">
        <f t="shared" si="42"/>
        <v>728</v>
      </c>
      <c r="H338" s="16">
        <f t="shared" si="42"/>
        <v>606</v>
      </c>
      <c r="I338" s="16">
        <f t="shared" si="42"/>
        <v>800</v>
      </c>
      <c r="J338" s="16">
        <f t="shared" si="42"/>
        <v>352</v>
      </c>
    </row>
    <row r="339" spans="1:10" x14ac:dyDescent="0.35">
      <c r="A339" t="s">
        <v>11</v>
      </c>
      <c r="B339" s="4">
        <v>3</v>
      </c>
      <c r="C339" s="15" t="s">
        <v>232</v>
      </c>
      <c r="D339" s="15" t="str">
        <f t="shared" si="6"/>
        <v>Consolidado SA_FC 8+4</v>
      </c>
      <c r="E339" s="15">
        <v>45689</v>
      </c>
      <c r="F339" s="16">
        <f t="shared" ref="F339:J339" si="43">SUM(F39,F99,F159,F219,F279)</f>
        <v>80.721750000000043</v>
      </c>
      <c r="G339" s="16">
        <f t="shared" si="43"/>
        <v>1202</v>
      </c>
      <c r="H339" s="16">
        <f t="shared" si="43"/>
        <v>1207</v>
      </c>
      <c r="I339" s="16">
        <f t="shared" si="43"/>
        <v>788</v>
      </c>
      <c r="J339" s="16">
        <f t="shared" si="43"/>
        <v>353</v>
      </c>
    </row>
    <row r="340" spans="1:10" x14ac:dyDescent="0.35">
      <c r="A340" t="s">
        <v>11</v>
      </c>
      <c r="B340" s="4">
        <v>3</v>
      </c>
      <c r="C340" s="15" t="s">
        <v>232</v>
      </c>
      <c r="D340" s="15" t="str">
        <f t="shared" si="6"/>
        <v>Consolidado SA_FC 8+4</v>
      </c>
      <c r="E340" s="15">
        <v>45717</v>
      </c>
      <c r="F340" s="16">
        <f t="shared" ref="F340:J340" si="44">SUM(F40,F100,F160,F220,F280)</f>
        <v>81.696410000000043</v>
      </c>
      <c r="G340" s="16">
        <f t="shared" si="44"/>
        <v>1202</v>
      </c>
      <c r="H340" s="16">
        <f t="shared" si="44"/>
        <v>1183</v>
      </c>
      <c r="I340" s="16">
        <f t="shared" si="44"/>
        <v>777</v>
      </c>
      <c r="J340" s="16">
        <f t="shared" si="44"/>
        <v>347</v>
      </c>
    </row>
    <row r="341" spans="1:10" x14ac:dyDescent="0.35">
      <c r="A341" t="s">
        <v>11</v>
      </c>
      <c r="B341" s="4">
        <v>3</v>
      </c>
      <c r="C341" s="15" t="s">
        <v>232</v>
      </c>
      <c r="D341" s="15" t="str">
        <f t="shared" si="6"/>
        <v>Consolidado SA_FC 8+4</v>
      </c>
      <c r="E341" s="15">
        <v>45748</v>
      </c>
      <c r="F341" s="16">
        <f t="shared" ref="F341:J341" si="45">SUM(F41,F101,F161,F221,F281)</f>
        <v>80.177700000000044</v>
      </c>
      <c r="G341" s="16">
        <f t="shared" si="45"/>
        <v>1174</v>
      </c>
      <c r="H341" s="16">
        <f t="shared" si="45"/>
        <v>1169</v>
      </c>
      <c r="I341" s="16">
        <f t="shared" si="45"/>
        <v>781</v>
      </c>
      <c r="J341" s="16">
        <f t="shared" si="45"/>
        <v>350</v>
      </c>
    </row>
    <row r="342" spans="1:10" x14ac:dyDescent="0.35">
      <c r="A342" t="s">
        <v>11</v>
      </c>
      <c r="B342" s="4">
        <v>3</v>
      </c>
      <c r="C342" s="15" t="s">
        <v>232</v>
      </c>
      <c r="D342" s="15" t="str">
        <f t="shared" si="6"/>
        <v>Consolidado SA_FC 8+4</v>
      </c>
      <c r="E342" s="15">
        <v>45778</v>
      </c>
      <c r="F342" s="16">
        <f t="shared" ref="F342:J342" si="46">SUM(F42,F102,F162,F222,F282)</f>
        <v>88.011059999999972</v>
      </c>
      <c r="G342" s="16">
        <f t="shared" si="46"/>
        <v>1270</v>
      </c>
      <c r="H342" s="16">
        <f t="shared" si="46"/>
        <v>1271</v>
      </c>
      <c r="I342" s="16">
        <f t="shared" si="46"/>
        <v>795</v>
      </c>
      <c r="J342" s="16">
        <f t="shared" si="46"/>
        <v>343</v>
      </c>
    </row>
    <row r="343" spans="1:10" x14ac:dyDescent="0.35">
      <c r="A343" t="s">
        <v>11</v>
      </c>
      <c r="B343" s="4">
        <v>3</v>
      </c>
      <c r="C343" s="15" t="s">
        <v>232</v>
      </c>
      <c r="D343" s="15" t="str">
        <f t="shared" si="6"/>
        <v>Consolidado SA_FC 8+4</v>
      </c>
      <c r="E343" s="15">
        <v>45809</v>
      </c>
      <c r="F343" s="16">
        <f t="shared" ref="F343:J343" si="47">SUM(F43,F103,F163,F223,F283)</f>
        <v>89.947720000000004</v>
      </c>
      <c r="G343" s="16">
        <f t="shared" si="47"/>
        <v>1258</v>
      </c>
      <c r="H343" s="16">
        <f t="shared" si="47"/>
        <v>1261</v>
      </c>
      <c r="I343" s="16">
        <f t="shared" si="47"/>
        <v>799</v>
      </c>
      <c r="J343" s="16">
        <f t="shared" si="47"/>
        <v>339</v>
      </c>
    </row>
    <row r="344" spans="1:10" x14ac:dyDescent="0.35">
      <c r="A344" t="s">
        <v>11</v>
      </c>
      <c r="B344" s="4">
        <v>3</v>
      </c>
      <c r="C344" s="15" t="s">
        <v>232</v>
      </c>
      <c r="D344" s="15" t="str">
        <f t="shared" si="6"/>
        <v>Consolidado SA_FC 8+4</v>
      </c>
      <c r="E344" s="15">
        <v>45839</v>
      </c>
      <c r="F344" s="16">
        <f t="shared" ref="F344:J344" si="48">SUM(F44,F104,F164,F224,F284)</f>
        <v>102.10090999999996</v>
      </c>
      <c r="G344" s="16">
        <f t="shared" si="48"/>
        <v>1403</v>
      </c>
      <c r="H344" s="16">
        <f t="shared" si="48"/>
        <v>1403</v>
      </c>
      <c r="I344" s="16">
        <f t="shared" si="48"/>
        <v>793</v>
      </c>
      <c r="J344" s="16">
        <f t="shared" si="48"/>
        <v>339</v>
      </c>
    </row>
    <row r="345" spans="1:10" x14ac:dyDescent="0.35">
      <c r="A345" t="s">
        <v>11</v>
      </c>
      <c r="B345" s="4">
        <v>3</v>
      </c>
      <c r="C345" s="15" t="s">
        <v>232</v>
      </c>
      <c r="D345" s="15" t="str">
        <f t="shared" si="6"/>
        <v>Consolidado SA_FC 8+4</v>
      </c>
      <c r="E345" s="15">
        <v>45870</v>
      </c>
      <c r="F345" s="16">
        <f t="shared" ref="F345:J345" si="49">SUM(F45,F105,F165,F225,F285)</f>
        <v>106.05274</v>
      </c>
      <c r="G345" s="16">
        <f t="shared" si="49"/>
        <v>1480</v>
      </c>
      <c r="H345" s="16">
        <f t="shared" si="49"/>
        <v>1463</v>
      </c>
      <c r="I345" s="16">
        <f t="shared" si="49"/>
        <v>887</v>
      </c>
      <c r="J345" s="16">
        <f t="shared" si="49"/>
        <v>343</v>
      </c>
    </row>
    <row r="346" spans="1:10" x14ac:dyDescent="0.35">
      <c r="A346" t="s">
        <v>11</v>
      </c>
      <c r="B346" s="4">
        <v>3</v>
      </c>
      <c r="C346" s="15" t="s">
        <v>232</v>
      </c>
      <c r="D346" s="15" t="str">
        <f t="shared" si="6"/>
        <v>Consolidado SA_FC 8+4</v>
      </c>
      <c r="E346" s="15">
        <v>45901</v>
      </c>
      <c r="F346" s="16">
        <f t="shared" ref="F346:J346" si="50">SUM(F46,F106,F166,F226,F286)</f>
        <v>113.17356335866671</v>
      </c>
      <c r="G346" s="16">
        <f t="shared" si="50"/>
        <v>1608</v>
      </c>
      <c r="H346" s="16">
        <f t="shared" si="50"/>
        <v>1609</v>
      </c>
      <c r="I346" s="16">
        <f t="shared" si="50"/>
        <v>898</v>
      </c>
      <c r="J346" s="16">
        <f t="shared" si="50"/>
        <v>356</v>
      </c>
    </row>
    <row r="347" spans="1:10" x14ac:dyDescent="0.35">
      <c r="A347" t="s">
        <v>11</v>
      </c>
      <c r="B347" s="4">
        <v>3</v>
      </c>
      <c r="C347" s="15" t="s">
        <v>232</v>
      </c>
      <c r="D347" s="15" t="str">
        <f t="shared" si="6"/>
        <v>Consolidado SA_FC 8+4</v>
      </c>
      <c r="E347" s="15">
        <v>45931</v>
      </c>
      <c r="F347" s="16">
        <f t="shared" ref="F347:J347" si="51">SUM(F47,F107,F167,F227,F287)</f>
        <v>118.09850657366675</v>
      </c>
      <c r="G347" s="16">
        <f t="shared" si="51"/>
        <v>1698</v>
      </c>
      <c r="H347" s="16">
        <f t="shared" si="51"/>
        <v>1698</v>
      </c>
      <c r="I347" s="16">
        <f t="shared" si="51"/>
        <v>898</v>
      </c>
      <c r="J347" s="16">
        <f t="shared" si="51"/>
        <v>356</v>
      </c>
    </row>
    <row r="348" spans="1:10" x14ac:dyDescent="0.35">
      <c r="A348" t="s">
        <v>11</v>
      </c>
      <c r="B348" s="4">
        <v>3</v>
      </c>
      <c r="C348" s="15" t="s">
        <v>232</v>
      </c>
      <c r="D348" s="15" t="str">
        <f t="shared" si="6"/>
        <v>Consolidado SA_FC 8+4</v>
      </c>
      <c r="E348" s="15">
        <v>45962</v>
      </c>
      <c r="F348" s="16">
        <f t="shared" ref="F348:J348" si="52">SUM(F48,F108,F168,F228,F288)</f>
        <v>101.04567822933339</v>
      </c>
      <c r="G348" s="16">
        <f t="shared" si="52"/>
        <v>1417</v>
      </c>
      <c r="H348" s="16">
        <f t="shared" si="52"/>
        <v>1417</v>
      </c>
      <c r="I348" s="16">
        <f t="shared" si="52"/>
        <v>898</v>
      </c>
      <c r="J348" s="16">
        <f t="shared" si="52"/>
        <v>356</v>
      </c>
    </row>
    <row r="349" spans="1:10" x14ac:dyDescent="0.35">
      <c r="A349" t="s">
        <v>11</v>
      </c>
      <c r="B349" s="4">
        <v>3</v>
      </c>
      <c r="C349" s="15" t="s">
        <v>232</v>
      </c>
      <c r="D349" s="15" t="str">
        <f t="shared" si="6"/>
        <v>Consolidado SA_FC 8+4</v>
      </c>
      <c r="E349" s="15">
        <v>45992</v>
      </c>
      <c r="F349" s="16">
        <f t="shared" ref="F349:J349" si="53">SUM(F49,F109,F169,F229,F289)</f>
        <v>60.617228021999694</v>
      </c>
      <c r="G349" s="16">
        <f t="shared" si="53"/>
        <v>880</v>
      </c>
      <c r="H349" s="16">
        <f t="shared" si="53"/>
        <v>1041</v>
      </c>
      <c r="I349" s="16">
        <f t="shared" si="53"/>
        <v>898</v>
      </c>
      <c r="J349" s="16">
        <f t="shared" si="53"/>
        <v>356</v>
      </c>
    </row>
    <row r="350" spans="1:10" x14ac:dyDescent="0.35">
      <c r="A350" t="s">
        <v>11</v>
      </c>
      <c r="B350" s="4">
        <v>4</v>
      </c>
      <c r="C350" s="15" t="s">
        <v>233</v>
      </c>
      <c r="D350" s="15" t="str">
        <f t="shared" si="6"/>
        <v>Consolidado SA_Latest Look</v>
      </c>
      <c r="E350" s="15">
        <v>45658</v>
      </c>
      <c r="F350" s="16">
        <f t="shared" ref="F350:J350" si="54">SUM(F50,F110,F170,F230,F290)</f>
        <v>0</v>
      </c>
      <c r="G350" s="16">
        <f t="shared" si="54"/>
        <v>0</v>
      </c>
      <c r="H350" s="16">
        <f t="shared" si="54"/>
        <v>0</v>
      </c>
      <c r="I350" s="16">
        <f t="shared" si="54"/>
        <v>0</v>
      </c>
      <c r="J350" s="16">
        <f t="shared" si="54"/>
        <v>0</v>
      </c>
    </row>
    <row r="351" spans="1:10" x14ac:dyDescent="0.35">
      <c r="A351" t="s">
        <v>11</v>
      </c>
      <c r="B351" s="4">
        <v>4</v>
      </c>
      <c r="C351" s="15" t="s">
        <v>233</v>
      </c>
      <c r="D351" s="15" t="str">
        <f t="shared" si="6"/>
        <v>Consolidado SA_Latest Look</v>
      </c>
      <c r="E351" s="15">
        <v>45689</v>
      </c>
      <c r="F351" s="16">
        <f t="shared" ref="F351:J351" si="55">SUM(F51,F111,F171,F231,F291)</f>
        <v>0</v>
      </c>
      <c r="G351" s="16">
        <f t="shared" si="55"/>
        <v>0</v>
      </c>
      <c r="H351" s="16">
        <f t="shared" si="55"/>
        <v>0</v>
      </c>
      <c r="I351" s="16">
        <f t="shared" si="55"/>
        <v>0</v>
      </c>
      <c r="J351" s="16">
        <f t="shared" si="55"/>
        <v>0</v>
      </c>
    </row>
    <row r="352" spans="1:10" x14ac:dyDescent="0.35">
      <c r="A352" t="s">
        <v>11</v>
      </c>
      <c r="B352" s="4">
        <v>4</v>
      </c>
      <c r="C352" s="15" t="s">
        <v>233</v>
      </c>
      <c r="D352" s="15" t="str">
        <f t="shared" si="6"/>
        <v>Consolidado SA_Latest Look</v>
      </c>
      <c r="E352" s="15">
        <v>45717</v>
      </c>
      <c r="F352" s="16">
        <f t="shared" ref="F352:J352" si="56">SUM(F52,F112,F172,F232,F292)</f>
        <v>0</v>
      </c>
      <c r="G352" s="16">
        <f t="shared" si="56"/>
        <v>0</v>
      </c>
      <c r="H352" s="16">
        <f t="shared" si="56"/>
        <v>0</v>
      </c>
      <c r="I352" s="16">
        <f t="shared" si="56"/>
        <v>0</v>
      </c>
      <c r="J352" s="16">
        <f t="shared" si="56"/>
        <v>0</v>
      </c>
    </row>
    <row r="353" spans="1:10" x14ac:dyDescent="0.35">
      <c r="A353" t="s">
        <v>11</v>
      </c>
      <c r="B353" s="4">
        <v>4</v>
      </c>
      <c r="C353" s="15" t="s">
        <v>233</v>
      </c>
      <c r="D353" s="15" t="str">
        <f t="shared" si="6"/>
        <v>Consolidado SA_Latest Look</v>
      </c>
      <c r="E353" s="15">
        <v>45748</v>
      </c>
      <c r="F353" s="16">
        <f t="shared" ref="F353:J353" si="57">SUM(F53,F113,F173,F233,F293)</f>
        <v>0</v>
      </c>
      <c r="G353" s="16">
        <f t="shared" si="57"/>
        <v>0</v>
      </c>
      <c r="H353" s="16">
        <f t="shared" si="57"/>
        <v>0</v>
      </c>
      <c r="I353" s="16">
        <f t="shared" si="57"/>
        <v>0</v>
      </c>
      <c r="J353" s="16">
        <f t="shared" si="57"/>
        <v>0</v>
      </c>
    </row>
    <row r="354" spans="1:10" x14ac:dyDescent="0.35">
      <c r="A354" t="s">
        <v>11</v>
      </c>
      <c r="B354" s="4">
        <v>4</v>
      </c>
      <c r="C354" s="15" t="s">
        <v>233</v>
      </c>
      <c r="D354" s="15" t="str">
        <f t="shared" si="6"/>
        <v>Consolidado SA_Latest Look</v>
      </c>
      <c r="E354" s="15">
        <v>45778</v>
      </c>
      <c r="F354" s="16">
        <f t="shared" ref="F354:J354" si="58">SUM(F54,F114,F174,F234,F294)</f>
        <v>0</v>
      </c>
      <c r="G354" s="16">
        <f t="shared" si="58"/>
        <v>0</v>
      </c>
      <c r="H354" s="16">
        <f t="shared" si="58"/>
        <v>0</v>
      </c>
      <c r="I354" s="16">
        <f t="shared" si="58"/>
        <v>0</v>
      </c>
      <c r="J354" s="16">
        <f t="shared" si="58"/>
        <v>0</v>
      </c>
    </row>
    <row r="355" spans="1:10" x14ac:dyDescent="0.35">
      <c r="A355" t="s">
        <v>11</v>
      </c>
      <c r="B355" s="4">
        <v>4</v>
      </c>
      <c r="C355" s="15" t="s">
        <v>233</v>
      </c>
      <c r="D355" s="15" t="str">
        <f t="shared" si="6"/>
        <v>Consolidado SA_Latest Look</v>
      </c>
      <c r="E355" s="15">
        <v>45809</v>
      </c>
      <c r="F355" s="16">
        <f t="shared" ref="F355:J355" si="59">SUM(F55,F115,F175,F235,F295)</f>
        <v>0</v>
      </c>
      <c r="G355" s="16">
        <f t="shared" si="59"/>
        <v>0</v>
      </c>
      <c r="H355" s="16">
        <f t="shared" si="59"/>
        <v>0</v>
      </c>
      <c r="I355" s="16">
        <f t="shared" si="59"/>
        <v>0</v>
      </c>
      <c r="J355" s="16">
        <f t="shared" si="59"/>
        <v>0</v>
      </c>
    </row>
    <row r="356" spans="1:10" x14ac:dyDescent="0.35">
      <c r="A356" t="s">
        <v>11</v>
      </c>
      <c r="B356" s="4">
        <v>4</v>
      </c>
      <c r="C356" s="15" t="s">
        <v>233</v>
      </c>
      <c r="D356" s="15" t="str">
        <f t="shared" si="6"/>
        <v>Consolidado SA_Latest Look</v>
      </c>
      <c r="E356" s="15">
        <v>45839</v>
      </c>
      <c r="F356" s="16">
        <f t="shared" ref="F356:J356" si="60">SUM(F56,F116,F176,F236,F296)</f>
        <v>0</v>
      </c>
      <c r="G356" s="16">
        <f t="shared" si="60"/>
        <v>0</v>
      </c>
      <c r="H356" s="16">
        <f t="shared" si="60"/>
        <v>0</v>
      </c>
      <c r="I356" s="16">
        <f t="shared" si="60"/>
        <v>0</v>
      </c>
      <c r="J356" s="16">
        <f t="shared" si="60"/>
        <v>0</v>
      </c>
    </row>
    <row r="357" spans="1:10" x14ac:dyDescent="0.35">
      <c r="A357" t="s">
        <v>11</v>
      </c>
      <c r="B357" s="4">
        <v>4</v>
      </c>
      <c r="C357" s="15" t="s">
        <v>233</v>
      </c>
      <c r="D357" s="15" t="str">
        <f t="shared" si="6"/>
        <v>Consolidado SA_Latest Look</v>
      </c>
      <c r="E357" s="15">
        <v>45870</v>
      </c>
      <c r="F357" s="16">
        <f t="shared" ref="F357:J357" si="61">SUM(F57,F117,F177,F237,F297)</f>
        <v>0</v>
      </c>
      <c r="G357" s="16">
        <f t="shared" si="61"/>
        <v>0</v>
      </c>
      <c r="H357" s="16">
        <f t="shared" si="61"/>
        <v>0</v>
      </c>
      <c r="I357" s="16">
        <f t="shared" si="61"/>
        <v>0</v>
      </c>
      <c r="J357" s="16">
        <f t="shared" si="61"/>
        <v>0</v>
      </c>
    </row>
    <row r="358" spans="1:10" x14ac:dyDescent="0.35">
      <c r="A358" t="s">
        <v>11</v>
      </c>
      <c r="B358" s="4">
        <v>4</v>
      </c>
      <c r="C358" s="15" t="s">
        <v>233</v>
      </c>
      <c r="D358" s="15" t="str">
        <f t="shared" si="6"/>
        <v>Consolidado SA_Latest Look</v>
      </c>
      <c r="E358" s="15">
        <v>45901</v>
      </c>
      <c r="F358" s="16">
        <f t="shared" ref="F358:J358" si="62">SUM(F58,F118,F178,F238,F298)</f>
        <v>0</v>
      </c>
      <c r="G358" s="16">
        <f t="shared" si="62"/>
        <v>0</v>
      </c>
      <c r="H358" s="16">
        <f t="shared" si="62"/>
        <v>0</v>
      </c>
      <c r="I358" s="16">
        <f t="shared" si="62"/>
        <v>0</v>
      </c>
      <c r="J358" s="16">
        <f t="shared" si="62"/>
        <v>0</v>
      </c>
    </row>
    <row r="359" spans="1:10" x14ac:dyDescent="0.35">
      <c r="A359" t="s">
        <v>11</v>
      </c>
      <c r="B359" s="4">
        <v>4</v>
      </c>
      <c r="C359" s="15" t="s">
        <v>233</v>
      </c>
      <c r="D359" s="15" t="str">
        <f t="shared" si="6"/>
        <v>Consolidado SA_Latest Look</v>
      </c>
      <c r="E359" s="15">
        <v>45931</v>
      </c>
      <c r="F359" s="16">
        <f t="shared" ref="F359:J359" si="63">SUM(F59,F119,F179,F239,F299)</f>
        <v>0</v>
      </c>
      <c r="G359" s="16">
        <f t="shared" si="63"/>
        <v>0</v>
      </c>
      <c r="H359" s="16">
        <f t="shared" si="63"/>
        <v>0</v>
      </c>
      <c r="I359" s="16">
        <f t="shared" si="63"/>
        <v>0</v>
      </c>
      <c r="J359" s="16">
        <f t="shared" si="63"/>
        <v>0</v>
      </c>
    </row>
    <row r="360" spans="1:10" x14ac:dyDescent="0.35">
      <c r="A360" t="s">
        <v>11</v>
      </c>
      <c r="B360" s="4">
        <v>4</v>
      </c>
      <c r="C360" s="15" t="s">
        <v>233</v>
      </c>
      <c r="D360" s="15" t="str">
        <f t="shared" si="6"/>
        <v>Consolidado SA_Latest Look</v>
      </c>
      <c r="E360" s="15">
        <v>45962</v>
      </c>
      <c r="F360" s="16">
        <f t="shared" ref="F360:J360" si="64">SUM(F60,F120,F180,F240,F300)</f>
        <v>0</v>
      </c>
      <c r="G360" s="16">
        <f t="shared" si="64"/>
        <v>0</v>
      </c>
      <c r="H360" s="16">
        <f t="shared" si="64"/>
        <v>0</v>
      </c>
      <c r="I360" s="16">
        <f t="shared" si="64"/>
        <v>0</v>
      </c>
      <c r="J360" s="16">
        <f t="shared" si="64"/>
        <v>0</v>
      </c>
    </row>
    <row r="361" spans="1:10" x14ac:dyDescent="0.35">
      <c r="A361" t="s">
        <v>11</v>
      </c>
      <c r="B361" s="4">
        <v>4</v>
      </c>
      <c r="C361" s="15" t="s">
        <v>233</v>
      </c>
      <c r="D361" s="15" t="str">
        <f t="shared" si="6"/>
        <v>Consolidado SA_Latest Look</v>
      </c>
      <c r="E361" s="15">
        <v>45992</v>
      </c>
      <c r="F361" s="16">
        <f>SUM(F61,F121,F181,F241,F301)</f>
        <v>0</v>
      </c>
      <c r="G361" s="16">
        <f t="shared" ref="G361:J361" si="65">SUM(G61,G121,G181,G241,G301)</f>
        <v>0</v>
      </c>
      <c r="H361" s="16">
        <f t="shared" si="65"/>
        <v>0</v>
      </c>
      <c r="I361" s="16">
        <f t="shared" si="65"/>
        <v>0</v>
      </c>
      <c r="J361" s="16">
        <f t="shared" si="65"/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564D-39BE-4B10-9B3B-E1E8E747E8AC}">
  <dimension ref="A1:AJ72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2" max="2" width="9.1796875" bestFit="1" customWidth="1"/>
    <col min="3" max="4" width="30.81640625" bestFit="1" customWidth="1"/>
    <col min="5" max="6" width="14" bestFit="1" customWidth="1"/>
    <col min="7" max="7" width="12.1796875" bestFit="1" customWidth="1"/>
    <col min="8" max="8" width="11.1796875" bestFit="1" customWidth="1"/>
    <col min="9" max="10" width="45.81640625" bestFit="1" customWidth="1"/>
    <col min="11" max="11" width="13.81640625" bestFit="1" customWidth="1"/>
    <col min="12" max="12" width="12.81640625" bestFit="1" customWidth="1"/>
    <col min="13" max="14" width="133.54296875" bestFit="1" customWidth="1"/>
    <col min="15" max="15" width="15.81640625" bestFit="1" customWidth="1"/>
    <col min="16" max="16" width="14.81640625" bestFit="1" customWidth="1"/>
    <col min="17" max="17" width="14.1796875" bestFit="1" customWidth="1"/>
    <col min="18" max="18" width="13.1796875" bestFit="1" customWidth="1"/>
    <col min="19" max="19" width="12.1796875" bestFit="1" customWidth="1"/>
    <col min="20" max="20" width="11.453125" bestFit="1" customWidth="1"/>
    <col min="21" max="21" width="10.1796875" bestFit="1" customWidth="1"/>
    <col min="22" max="23" width="35" bestFit="1" customWidth="1"/>
    <col min="24" max="30" width="8.54296875" bestFit="1" customWidth="1"/>
    <col min="31" max="31" width="10" bestFit="1" customWidth="1"/>
    <col min="32" max="35" width="8.54296875" bestFit="1" customWidth="1"/>
    <col min="36" max="36" width="10" bestFit="1" customWidth="1"/>
  </cols>
  <sheetData>
    <row r="1" spans="1:36" s="17" customFormat="1" x14ac:dyDescent="0.35">
      <c r="A1" s="17" t="s">
        <v>221</v>
      </c>
      <c r="B1" s="17" t="s">
        <v>238</v>
      </c>
      <c r="C1" s="17" t="s">
        <v>239</v>
      </c>
      <c r="D1" s="17" t="s">
        <v>240</v>
      </c>
      <c r="E1" s="17" t="s">
        <v>241</v>
      </c>
      <c r="F1" s="17" t="s">
        <v>242</v>
      </c>
      <c r="G1" s="17" t="s">
        <v>243</v>
      </c>
      <c r="H1" s="17" t="s">
        <v>244</v>
      </c>
      <c r="I1" s="17" t="s">
        <v>245</v>
      </c>
      <c r="J1" s="17" t="s">
        <v>246</v>
      </c>
      <c r="K1" s="17" t="s">
        <v>247</v>
      </c>
      <c r="L1" s="17" t="s">
        <v>248</v>
      </c>
      <c r="M1" s="17" t="s">
        <v>249</v>
      </c>
      <c r="N1" s="17" t="s">
        <v>250</v>
      </c>
      <c r="O1" s="17" t="s">
        <v>251</v>
      </c>
      <c r="P1" s="17" t="s">
        <v>252</v>
      </c>
      <c r="Q1" s="17" t="s">
        <v>253</v>
      </c>
      <c r="R1" s="17" t="s">
        <v>254</v>
      </c>
      <c r="S1" s="17" t="s">
        <v>255</v>
      </c>
      <c r="T1" s="17" t="s">
        <v>256</v>
      </c>
      <c r="U1" s="17" t="s">
        <v>257</v>
      </c>
      <c r="V1" s="17" t="s">
        <v>258</v>
      </c>
      <c r="W1" s="17" t="s">
        <v>259</v>
      </c>
      <c r="X1" s="17" t="s">
        <v>260</v>
      </c>
      <c r="Y1" s="17" t="s">
        <v>261</v>
      </c>
      <c r="Z1" s="17" t="s">
        <v>262</v>
      </c>
      <c r="AA1" s="17" t="s">
        <v>263</v>
      </c>
      <c r="AB1" s="17" t="s">
        <v>264</v>
      </c>
      <c r="AC1" s="17" t="s">
        <v>265</v>
      </c>
      <c r="AD1" s="17" t="s">
        <v>266</v>
      </c>
      <c r="AE1" s="17" t="s">
        <v>267</v>
      </c>
      <c r="AF1" s="17" t="s">
        <v>268</v>
      </c>
      <c r="AG1" s="17" t="s">
        <v>269</v>
      </c>
      <c r="AH1" s="17" t="s">
        <v>270</v>
      </c>
      <c r="AI1" s="17" t="s">
        <v>271</v>
      </c>
      <c r="AJ1" s="17" t="s">
        <v>272</v>
      </c>
    </row>
    <row r="2" spans="1:36" x14ac:dyDescent="0.35">
      <c r="B2" t="s">
        <v>73</v>
      </c>
      <c r="C2" t="s">
        <v>273</v>
      </c>
      <c r="D2" t="s">
        <v>273</v>
      </c>
      <c r="E2" t="s">
        <v>274</v>
      </c>
      <c r="F2" t="s">
        <v>274</v>
      </c>
      <c r="G2" t="s">
        <v>275</v>
      </c>
      <c r="H2" t="s">
        <v>275</v>
      </c>
      <c r="I2" t="s">
        <v>276</v>
      </c>
      <c r="J2" t="s">
        <v>276</v>
      </c>
      <c r="K2" t="s">
        <v>277</v>
      </c>
      <c r="L2" t="s">
        <v>277</v>
      </c>
      <c r="M2" t="s">
        <v>278</v>
      </c>
      <c r="N2" t="s">
        <v>278</v>
      </c>
      <c r="S2" t="s">
        <v>279</v>
      </c>
      <c r="T2" t="s">
        <v>279</v>
      </c>
      <c r="U2" t="s">
        <v>280</v>
      </c>
      <c r="V2" t="s">
        <v>281</v>
      </c>
      <c r="W2" t="s">
        <v>281</v>
      </c>
      <c r="X2">
        <v>0</v>
      </c>
      <c r="Y2">
        <v>16347.607563191999</v>
      </c>
      <c r="Z2">
        <v>0</v>
      </c>
      <c r="AA2">
        <v>71273.937114197994</v>
      </c>
      <c r="AB2">
        <v>13973.335740928198</v>
      </c>
      <c r="AC2">
        <v>13328.813405232</v>
      </c>
      <c r="AD2">
        <v>6341.4307972466995</v>
      </c>
      <c r="AE2">
        <v>0</v>
      </c>
      <c r="AF2">
        <v>15000</v>
      </c>
      <c r="AG2">
        <v>0</v>
      </c>
      <c r="AH2">
        <v>0</v>
      </c>
      <c r="AI2">
        <v>0</v>
      </c>
      <c r="AJ2">
        <f>SUM(X2:AI2)</f>
        <v>136265.12462079688</v>
      </c>
    </row>
    <row r="3" spans="1:36" x14ac:dyDescent="0.35">
      <c r="B3" t="s">
        <v>5</v>
      </c>
      <c r="C3" t="s">
        <v>282</v>
      </c>
      <c r="D3" t="s">
        <v>282</v>
      </c>
      <c r="E3" t="s">
        <v>274</v>
      </c>
      <c r="F3" t="s">
        <v>274</v>
      </c>
      <c r="G3" t="s">
        <v>275</v>
      </c>
      <c r="H3" t="s">
        <v>275</v>
      </c>
      <c r="I3" t="s">
        <v>283</v>
      </c>
      <c r="J3" t="s">
        <v>283</v>
      </c>
      <c r="K3" t="s">
        <v>284</v>
      </c>
      <c r="L3" t="s">
        <v>284</v>
      </c>
      <c r="M3" t="s">
        <v>285</v>
      </c>
      <c r="N3" t="s">
        <v>285</v>
      </c>
      <c r="S3" t="s">
        <v>279</v>
      </c>
      <c r="T3" t="s">
        <v>279</v>
      </c>
      <c r="U3" t="s">
        <v>286</v>
      </c>
      <c r="V3" t="s">
        <v>287</v>
      </c>
      <c r="W3" t="s">
        <v>287</v>
      </c>
      <c r="X3">
        <v>33295.914755346603</v>
      </c>
      <c r="Y3">
        <v>16815.314871328799</v>
      </c>
      <c r="Z3">
        <v>840.02495300639998</v>
      </c>
      <c r="AA3">
        <v>5585.4821713599995</v>
      </c>
      <c r="AB3">
        <v>5697.4490592319999</v>
      </c>
      <c r="AC3">
        <v>4839.2407567296004</v>
      </c>
      <c r="AD3">
        <v>-22954.995186983997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J66" si="0">SUM(X3:AI3)</f>
        <v>44118.431380019392</v>
      </c>
    </row>
    <row r="4" spans="1:36" x14ac:dyDescent="0.35">
      <c r="B4" t="s">
        <v>5</v>
      </c>
      <c r="C4" t="s">
        <v>282</v>
      </c>
      <c r="D4" t="s">
        <v>282</v>
      </c>
      <c r="E4" t="s">
        <v>274</v>
      </c>
      <c r="F4" t="s">
        <v>274</v>
      </c>
      <c r="G4" t="s">
        <v>275</v>
      </c>
      <c r="H4" t="s">
        <v>275</v>
      </c>
      <c r="I4" t="s">
        <v>283</v>
      </c>
      <c r="J4" t="s">
        <v>283</v>
      </c>
      <c r="K4" t="s">
        <v>288</v>
      </c>
      <c r="L4" t="s">
        <v>288</v>
      </c>
      <c r="M4" t="s">
        <v>289</v>
      </c>
      <c r="N4" t="s">
        <v>289</v>
      </c>
      <c r="S4" t="s">
        <v>279</v>
      </c>
      <c r="T4" t="s">
        <v>279</v>
      </c>
      <c r="U4" t="s">
        <v>290</v>
      </c>
      <c r="V4" t="s">
        <v>287</v>
      </c>
      <c r="W4" t="s">
        <v>287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27120</v>
      </c>
      <c r="AF4">
        <v>27120</v>
      </c>
      <c r="AG4">
        <v>39775</v>
      </c>
      <c r="AH4">
        <v>39775</v>
      </c>
      <c r="AI4">
        <v>41475</v>
      </c>
      <c r="AJ4">
        <f t="shared" si="0"/>
        <v>175265</v>
      </c>
    </row>
    <row r="5" spans="1:36" x14ac:dyDescent="0.35">
      <c r="B5" t="s">
        <v>5</v>
      </c>
      <c r="C5" t="s">
        <v>282</v>
      </c>
      <c r="D5" t="s">
        <v>282</v>
      </c>
      <c r="E5" t="s">
        <v>274</v>
      </c>
      <c r="F5" t="s">
        <v>274</v>
      </c>
      <c r="G5" t="s">
        <v>275</v>
      </c>
      <c r="H5" t="s">
        <v>275</v>
      </c>
      <c r="I5" t="s">
        <v>283</v>
      </c>
      <c r="J5" t="s">
        <v>283</v>
      </c>
      <c r="K5" t="s">
        <v>291</v>
      </c>
      <c r="L5" t="s">
        <v>291</v>
      </c>
      <c r="M5" t="s">
        <v>292</v>
      </c>
      <c r="N5" t="s">
        <v>292</v>
      </c>
      <c r="S5" t="s">
        <v>279</v>
      </c>
      <c r="T5" t="s">
        <v>279</v>
      </c>
      <c r="V5" t="s">
        <v>287</v>
      </c>
      <c r="W5" t="s">
        <v>287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0"/>
        <v>0</v>
      </c>
    </row>
    <row r="6" spans="1:36" x14ac:dyDescent="0.35">
      <c r="B6" t="s">
        <v>5</v>
      </c>
      <c r="C6" t="s">
        <v>282</v>
      </c>
      <c r="D6" t="s">
        <v>282</v>
      </c>
      <c r="E6" t="s">
        <v>274</v>
      </c>
      <c r="F6" t="s">
        <v>274</v>
      </c>
      <c r="G6" t="s">
        <v>275</v>
      </c>
      <c r="H6" t="s">
        <v>275</v>
      </c>
      <c r="I6" t="s">
        <v>283</v>
      </c>
      <c r="J6" t="s">
        <v>283</v>
      </c>
      <c r="K6" t="s">
        <v>293</v>
      </c>
      <c r="L6" t="s">
        <v>293</v>
      </c>
      <c r="M6" t="s">
        <v>294</v>
      </c>
      <c r="N6" t="s">
        <v>294</v>
      </c>
      <c r="S6" t="s">
        <v>279</v>
      </c>
      <c r="T6" t="s">
        <v>279</v>
      </c>
      <c r="U6" t="s">
        <v>295</v>
      </c>
      <c r="V6" t="s">
        <v>287</v>
      </c>
      <c r="W6" t="s">
        <v>287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0"/>
        <v>0</v>
      </c>
    </row>
    <row r="7" spans="1:36" x14ac:dyDescent="0.35">
      <c r="B7" t="s">
        <v>5</v>
      </c>
      <c r="C7" t="s">
        <v>282</v>
      </c>
      <c r="D7" t="s">
        <v>282</v>
      </c>
      <c r="E7" t="s">
        <v>274</v>
      </c>
      <c r="F7" t="s">
        <v>274</v>
      </c>
      <c r="G7" t="s">
        <v>275</v>
      </c>
      <c r="H7" t="s">
        <v>275</v>
      </c>
      <c r="I7" t="s">
        <v>283</v>
      </c>
      <c r="J7" t="s">
        <v>283</v>
      </c>
      <c r="K7" t="s">
        <v>296</v>
      </c>
      <c r="L7" t="s">
        <v>296</v>
      </c>
      <c r="M7" t="s">
        <v>297</v>
      </c>
      <c r="N7" t="s">
        <v>297</v>
      </c>
      <c r="S7" t="s">
        <v>279</v>
      </c>
      <c r="T7" t="s">
        <v>279</v>
      </c>
      <c r="U7" t="s">
        <v>295</v>
      </c>
      <c r="V7" t="s">
        <v>287</v>
      </c>
      <c r="W7" t="s">
        <v>287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500000</v>
      </c>
      <c r="AH7">
        <v>15000</v>
      </c>
      <c r="AI7">
        <v>0</v>
      </c>
      <c r="AJ7">
        <f t="shared" si="0"/>
        <v>515000</v>
      </c>
    </row>
    <row r="8" spans="1:36" x14ac:dyDescent="0.35">
      <c r="B8" t="s">
        <v>5</v>
      </c>
      <c r="C8" t="s">
        <v>282</v>
      </c>
      <c r="D8" t="s">
        <v>282</v>
      </c>
      <c r="E8" t="s">
        <v>274</v>
      </c>
      <c r="F8" t="s">
        <v>274</v>
      </c>
      <c r="G8" t="s">
        <v>275</v>
      </c>
      <c r="H8" t="s">
        <v>275</v>
      </c>
      <c r="I8" t="s">
        <v>283</v>
      </c>
      <c r="J8" t="s">
        <v>283</v>
      </c>
      <c r="K8" t="s">
        <v>298</v>
      </c>
      <c r="L8" t="s">
        <v>298</v>
      </c>
      <c r="M8" t="s">
        <v>299</v>
      </c>
      <c r="N8" t="s">
        <v>299</v>
      </c>
      <c r="S8" t="s">
        <v>279</v>
      </c>
      <c r="T8" t="s">
        <v>279</v>
      </c>
      <c r="U8" t="s">
        <v>300</v>
      </c>
      <c r="V8" t="s">
        <v>287</v>
      </c>
      <c r="W8" t="s">
        <v>287</v>
      </c>
      <c r="X8">
        <v>15501.293219524499</v>
      </c>
      <c r="Y8">
        <v>16990.618825738798</v>
      </c>
      <c r="Z8">
        <v>14075.193906143999</v>
      </c>
      <c r="AA8">
        <v>14824.841531226999</v>
      </c>
      <c r="AB8">
        <v>11333.020259187202</v>
      </c>
      <c r="AC8">
        <v>6512.9424221706004</v>
      </c>
      <c r="AD8">
        <v>-18146.813495575498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0"/>
        <v>61091.096668416605</v>
      </c>
    </row>
    <row r="9" spans="1:36" x14ac:dyDescent="0.35">
      <c r="B9" t="s">
        <v>5</v>
      </c>
      <c r="C9" t="s">
        <v>282</v>
      </c>
      <c r="D9" t="s">
        <v>282</v>
      </c>
      <c r="E9" t="s">
        <v>274</v>
      </c>
      <c r="F9" t="s">
        <v>274</v>
      </c>
      <c r="G9" t="s">
        <v>275</v>
      </c>
      <c r="H9" t="s">
        <v>275</v>
      </c>
      <c r="I9" t="s">
        <v>283</v>
      </c>
      <c r="J9" t="s">
        <v>283</v>
      </c>
      <c r="K9" t="s">
        <v>301</v>
      </c>
      <c r="L9" t="s">
        <v>301</v>
      </c>
      <c r="M9" t="s">
        <v>302</v>
      </c>
      <c r="N9" t="s">
        <v>302</v>
      </c>
      <c r="S9" t="s">
        <v>279</v>
      </c>
      <c r="T9" t="s">
        <v>279</v>
      </c>
      <c r="U9" t="s">
        <v>303</v>
      </c>
      <c r="V9" t="s">
        <v>287</v>
      </c>
      <c r="W9" t="s">
        <v>287</v>
      </c>
      <c r="X9">
        <v>0</v>
      </c>
      <c r="Y9">
        <v>0</v>
      </c>
      <c r="Z9">
        <v>0</v>
      </c>
      <c r="AA9">
        <v>0</v>
      </c>
      <c r="AB9">
        <v>2227.5852908708002</v>
      </c>
      <c r="AC9">
        <v>7063.6090131359997</v>
      </c>
      <c r="AD9">
        <v>40842.667555655404</v>
      </c>
      <c r="AE9">
        <v>15000</v>
      </c>
      <c r="AF9">
        <v>15000</v>
      </c>
      <c r="AG9">
        <v>0</v>
      </c>
      <c r="AH9">
        <v>0</v>
      </c>
      <c r="AI9">
        <v>0</v>
      </c>
      <c r="AJ9">
        <f t="shared" si="0"/>
        <v>80133.861859662196</v>
      </c>
    </row>
    <row r="10" spans="1:36" x14ac:dyDescent="0.35">
      <c r="B10" t="s">
        <v>5</v>
      </c>
      <c r="C10" t="s">
        <v>282</v>
      </c>
      <c r="D10" t="s">
        <v>282</v>
      </c>
      <c r="E10" t="s">
        <v>274</v>
      </c>
      <c r="F10" t="s">
        <v>274</v>
      </c>
      <c r="G10" t="s">
        <v>275</v>
      </c>
      <c r="H10" t="s">
        <v>275</v>
      </c>
      <c r="I10" t="s">
        <v>283</v>
      </c>
      <c r="J10" t="s">
        <v>283</v>
      </c>
      <c r="K10" t="s">
        <v>304</v>
      </c>
      <c r="L10" t="s">
        <v>304</v>
      </c>
      <c r="M10" t="s">
        <v>305</v>
      </c>
      <c r="N10" t="s">
        <v>305</v>
      </c>
      <c r="S10" t="s">
        <v>279</v>
      </c>
      <c r="T10" t="s">
        <v>279</v>
      </c>
      <c r="V10" t="s">
        <v>287</v>
      </c>
      <c r="W10" t="s">
        <v>287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0"/>
        <v>0</v>
      </c>
    </row>
    <row r="11" spans="1:36" x14ac:dyDescent="0.35">
      <c r="B11" t="s">
        <v>5</v>
      </c>
      <c r="C11" t="s">
        <v>282</v>
      </c>
      <c r="D11" t="s">
        <v>282</v>
      </c>
      <c r="E11" t="s">
        <v>274</v>
      </c>
      <c r="F11" t="s">
        <v>274</v>
      </c>
      <c r="G11" t="s">
        <v>275</v>
      </c>
      <c r="H11" t="s">
        <v>275</v>
      </c>
      <c r="I11" t="s">
        <v>283</v>
      </c>
      <c r="J11" t="s">
        <v>283</v>
      </c>
      <c r="K11" t="s">
        <v>306</v>
      </c>
      <c r="L11" t="s">
        <v>306</v>
      </c>
      <c r="M11" t="s">
        <v>307</v>
      </c>
      <c r="N11" t="s">
        <v>307</v>
      </c>
      <c r="S11" t="s">
        <v>279</v>
      </c>
      <c r="T11" t="s">
        <v>279</v>
      </c>
      <c r="U11" t="s">
        <v>300</v>
      </c>
      <c r="V11" t="s">
        <v>287</v>
      </c>
      <c r="W11" t="s">
        <v>287</v>
      </c>
      <c r="X11">
        <v>0</v>
      </c>
      <c r="Y11">
        <v>0</v>
      </c>
      <c r="Z11">
        <v>0</v>
      </c>
      <c r="AA11">
        <v>0</v>
      </c>
      <c r="AB11">
        <v>0</v>
      </c>
      <c r="AC11">
        <v>14568.978476517399</v>
      </c>
      <c r="AD11">
        <v>14610.682002453297</v>
      </c>
      <c r="AE11">
        <v>16400</v>
      </c>
      <c r="AF11">
        <v>10300</v>
      </c>
      <c r="AG11">
        <v>0</v>
      </c>
      <c r="AH11">
        <v>0</v>
      </c>
      <c r="AI11">
        <v>0</v>
      </c>
      <c r="AJ11">
        <f t="shared" si="0"/>
        <v>55879.660478970698</v>
      </c>
    </row>
    <row r="12" spans="1:36" x14ac:dyDescent="0.35">
      <c r="B12" t="s">
        <v>5</v>
      </c>
      <c r="C12" t="s">
        <v>308</v>
      </c>
      <c r="D12" t="s">
        <v>308</v>
      </c>
      <c r="E12" t="s">
        <v>274</v>
      </c>
      <c r="F12" t="s">
        <v>274</v>
      </c>
      <c r="G12" t="s">
        <v>275</v>
      </c>
      <c r="H12" t="s">
        <v>275</v>
      </c>
      <c r="I12" t="s">
        <v>283</v>
      </c>
      <c r="J12" t="s">
        <v>283</v>
      </c>
      <c r="K12" t="s">
        <v>309</v>
      </c>
      <c r="L12" t="s">
        <v>309</v>
      </c>
      <c r="M12" t="s">
        <v>310</v>
      </c>
      <c r="N12" t="s">
        <v>310</v>
      </c>
      <c r="S12" t="s">
        <v>311</v>
      </c>
      <c r="T12" t="s">
        <v>311</v>
      </c>
      <c r="U12" t="s">
        <v>312</v>
      </c>
      <c r="V12" t="s">
        <v>313</v>
      </c>
      <c r="W12" t="s">
        <v>313</v>
      </c>
      <c r="X12">
        <v>0</v>
      </c>
      <c r="Y12">
        <v>0</v>
      </c>
      <c r="Z12">
        <v>0</v>
      </c>
      <c r="AA12">
        <v>6138.0008739140003</v>
      </c>
      <c r="AB12">
        <v>0</v>
      </c>
      <c r="AC12">
        <v>0</v>
      </c>
      <c r="AD12">
        <v>0</v>
      </c>
      <c r="AE12">
        <v>170000</v>
      </c>
      <c r="AF12">
        <v>0</v>
      </c>
      <c r="AG12">
        <v>0</v>
      </c>
      <c r="AH12">
        <v>0</v>
      </c>
      <c r="AI12">
        <v>0</v>
      </c>
      <c r="AJ12">
        <f t="shared" si="0"/>
        <v>176138.00087391399</v>
      </c>
    </row>
    <row r="13" spans="1:36" x14ac:dyDescent="0.35">
      <c r="B13" t="s">
        <v>5</v>
      </c>
      <c r="C13" t="s">
        <v>308</v>
      </c>
      <c r="D13" t="s">
        <v>308</v>
      </c>
      <c r="E13" t="s">
        <v>274</v>
      </c>
      <c r="F13" t="s">
        <v>274</v>
      </c>
      <c r="G13" t="s">
        <v>275</v>
      </c>
      <c r="H13" t="s">
        <v>275</v>
      </c>
      <c r="I13" t="s">
        <v>283</v>
      </c>
      <c r="J13" t="s">
        <v>283</v>
      </c>
      <c r="K13" t="s">
        <v>314</v>
      </c>
      <c r="L13" t="s">
        <v>314</v>
      </c>
      <c r="M13" t="s">
        <v>315</v>
      </c>
      <c r="N13" t="s">
        <v>315</v>
      </c>
      <c r="S13" t="s">
        <v>311</v>
      </c>
      <c r="T13" t="s">
        <v>311</v>
      </c>
      <c r="U13" t="s">
        <v>312</v>
      </c>
      <c r="V13" t="s">
        <v>313</v>
      </c>
      <c r="W13" t="s">
        <v>313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400000</v>
      </c>
      <c r="AF13">
        <v>0</v>
      </c>
      <c r="AG13">
        <v>0</v>
      </c>
      <c r="AH13">
        <v>0</v>
      </c>
      <c r="AI13">
        <v>0</v>
      </c>
      <c r="AJ13">
        <f t="shared" si="0"/>
        <v>400000</v>
      </c>
    </row>
    <row r="14" spans="1:36" x14ac:dyDescent="0.35">
      <c r="B14" t="s">
        <v>5</v>
      </c>
      <c r="C14" t="s">
        <v>308</v>
      </c>
      <c r="D14" t="s">
        <v>308</v>
      </c>
      <c r="E14" t="s">
        <v>274</v>
      </c>
      <c r="F14" t="s">
        <v>274</v>
      </c>
      <c r="G14" t="s">
        <v>275</v>
      </c>
      <c r="H14" t="s">
        <v>275</v>
      </c>
      <c r="I14" t="s">
        <v>283</v>
      </c>
      <c r="J14" t="s">
        <v>283</v>
      </c>
      <c r="K14" t="s">
        <v>316</v>
      </c>
      <c r="L14" t="s">
        <v>316</v>
      </c>
      <c r="M14" t="s">
        <v>317</v>
      </c>
      <c r="N14" t="s">
        <v>317</v>
      </c>
      <c r="S14" t="s">
        <v>311</v>
      </c>
      <c r="T14" t="s">
        <v>311</v>
      </c>
      <c r="U14" t="s">
        <v>312</v>
      </c>
      <c r="V14" t="s">
        <v>313</v>
      </c>
      <c r="W14" t="s">
        <v>313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100000</v>
      </c>
      <c r="AF14">
        <v>0</v>
      </c>
      <c r="AG14">
        <v>0</v>
      </c>
      <c r="AH14">
        <v>0</v>
      </c>
      <c r="AI14">
        <v>0</v>
      </c>
      <c r="AJ14">
        <f t="shared" si="0"/>
        <v>100000</v>
      </c>
    </row>
    <row r="15" spans="1:36" x14ac:dyDescent="0.35">
      <c r="B15" t="s">
        <v>5</v>
      </c>
      <c r="C15" t="s">
        <v>308</v>
      </c>
      <c r="D15" t="s">
        <v>308</v>
      </c>
      <c r="E15" t="s">
        <v>274</v>
      </c>
      <c r="F15" t="s">
        <v>274</v>
      </c>
      <c r="G15" t="s">
        <v>275</v>
      </c>
      <c r="H15" t="s">
        <v>275</v>
      </c>
      <c r="I15" t="s">
        <v>283</v>
      </c>
      <c r="J15" t="s">
        <v>283</v>
      </c>
      <c r="K15" t="s">
        <v>318</v>
      </c>
      <c r="L15" t="s">
        <v>318</v>
      </c>
      <c r="M15" t="s">
        <v>319</v>
      </c>
      <c r="N15" t="s">
        <v>319</v>
      </c>
      <c r="S15" t="s">
        <v>311</v>
      </c>
      <c r="T15" t="s">
        <v>311</v>
      </c>
      <c r="U15" t="s">
        <v>312</v>
      </c>
      <c r="V15" t="s">
        <v>313</v>
      </c>
      <c r="W15" t="s">
        <v>313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380000</v>
      </c>
      <c r="AF15">
        <v>0</v>
      </c>
      <c r="AG15">
        <v>0</v>
      </c>
      <c r="AH15">
        <v>0</v>
      </c>
      <c r="AI15">
        <v>0</v>
      </c>
      <c r="AJ15">
        <f t="shared" si="0"/>
        <v>380000</v>
      </c>
    </row>
    <row r="16" spans="1:36" x14ac:dyDescent="0.35">
      <c r="B16" t="s">
        <v>5</v>
      </c>
      <c r="C16" t="s">
        <v>308</v>
      </c>
      <c r="D16" t="s">
        <v>308</v>
      </c>
      <c r="E16" t="s">
        <v>274</v>
      </c>
      <c r="F16" t="s">
        <v>274</v>
      </c>
      <c r="G16" t="s">
        <v>275</v>
      </c>
      <c r="H16" t="s">
        <v>275</v>
      </c>
      <c r="I16" t="s">
        <v>283</v>
      </c>
      <c r="J16" t="s">
        <v>283</v>
      </c>
      <c r="K16" t="s">
        <v>320</v>
      </c>
      <c r="L16" t="s">
        <v>320</v>
      </c>
      <c r="M16" t="s">
        <v>321</v>
      </c>
      <c r="N16" t="s">
        <v>321</v>
      </c>
      <c r="S16" t="s">
        <v>311</v>
      </c>
      <c r="T16" t="s">
        <v>311</v>
      </c>
      <c r="U16" t="s">
        <v>312</v>
      </c>
      <c r="V16" t="s">
        <v>313</v>
      </c>
      <c r="W16" t="s">
        <v>313</v>
      </c>
      <c r="X16">
        <v>6013.4507090747993</v>
      </c>
      <c r="Y16">
        <v>0</v>
      </c>
      <c r="Z16">
        <v>0</v>
      </c>
      <c r="AA16">
        <v>546.46670269099991</v>
      </c>
      <c r="AB16">
        <v>0</v>
      </c>
      <c r="AC16">
        <v>0</v>
      </c>
      <c r="AD16">
        <v>0</v>
      </c>
      <c r="AE16">
        <v>1850000</v>
      </c>
      <c r="AF16">
        <v>0</v>
      </c>
      <c r="AG16">
        <v>0</v>
      </c>
      <c r="AH16">
        <v>0</v>
      </c>
      <c r="AI16">
        <v>0</v>
      </c>
      <c r="AJ16">
        <f t="shared" si="0"/>
        <v>1856559.9174117658</v>
      </c>
    </row>
    <row r="17" spans="2:36" x14ac:dyDescent="0.35">
      <c r="B17" t="s">
        <v>5</v>
      </c>
      <c r="C17" t="s">
        <v>308</v>
      </c>
      <c r="D17" t="s">
        <v>308</v>
      </c>
      <c r="E17" t="s">
        <v>274</v>
      </c>
      <c r="F17" t="s">
        <v>274</v>
      </c>
      <c r="G17" t="s">
        <v>275</v>
      </c>
      <c r="H17" t="s">
        <v>275</v>
      </c>
      <c r="I17" t="s">
        <v>283</v>
      </c>
      <c r="J17" t="s">
        <v>283</v>
      </c>
      <c r="K17" t="s">
        <v>322</v>
      </c>
      <c r="L17" t="s">
        <v>322</v>
      </c>
      <c r="M17" t="s">
        <v>323</v>
      </c>
      <c r="N17" t="s">
        <v>323</v>
      </c>
      <c r="S17" t="s">
        <v>311</v>
      </c>
      <c r="T17" t="s">
        <v>311</v>
      </c>
      <c r="U17" t="s">
        <v>312</v>
      </c>
      <c r="V17" t="s">
        <v>313</v>
      </c>
      <c r="W17" t="s">
        <v>313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500567</v>
      </c>
      <c r="AF17">
        <v>0</v>
      </c>
      <c r="AG17">
        <v>0</v>
      </c>
      <c r="AH17">
        <v>0</v>
      </c>
      <c r="AI17">
        <v>0</v>
      </c>
      <c r="AJ17">
        <f t="shared" si="0"/>
        <v>500567</v>
      </c>
    </row>
    <row r="18" spans="2:36" x14ac:dyDescent="0.35">
      <c r="B18" t="s">
        <v>5</v>
      </c>
      <c r="C18" t="s">
        <v>308</v>
      </c>
      <c r="D18" t="s">
        <v>308</v>
      </c>
      <c r="E18" t="s">
        <v>274</v>
      </c>
      <c r="F18" t="s">
        <v>274</v>
      </c>
      <c r="G18" t="s">
        <v>275</v>
      </c>
      <c r="H18" t="s">
        <v>275</v>
      </c>
      <c r="I18" t="s">
        <v>283</v>
      </c>
      <c r="J18" t="s">
        <v>283</v>
      </c>
      <c r="K18" t="s">
        <v>324</v>
      </c>
      <c r="L18" t="s">
        <v>324</v>
      </c>
      <c r="M18" t="s">
        <v>325</v>
      </c>
      <c r="N18" t="s">
        <v>325</v>
      </c>
      <c r="S18" t="s">
        <v>311</v>
      </c>
      <c r="T18" t="s">
        <v>311</v>
      </c>
      <c r="U18" t="s">
        <v>312</v>
      </c>
      <c r="V18" t="s">
        <v>313</v>
      </c>
      <c r="W18" t="s">
        <v>313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150000</v>
      </c>
      <c r="AF18">
        <v>0</v>
      </c>
      <c r="AG18">
        <v>0</v>
      </c>
      <c r="AH18">
        <v>0</v>
      </c>
      <c r="AI18">
        <v>0</v>
      </c>
      <c r="AJ18">
        <f t="shared" si="0"/>
        <v>150000</v>
      </c>
    </row>
    <row r="19" spans="2:36" x14ac:dyDescent="0.35">
      <c r="B19" t="s">
        <v>5</v>
      </c>
      <c r="C19" t="s">
        <v>308</v>
      </c>
      <c r="D19" t="s">
        <v>308</v>
      </c>
      <c r="E19" t="s">
        <v>274</v>
      </c>
      <c r="F19" t="s">
        <v>274</v>
      </c>
      <c r="G19" t="s">
        <v>275</v>
      </c>
      <c r="H19" t="s">
        <v>275</v>
      </c>
      <c r="I19" t="s">
        <v>283</v>
      </c>
      <c r="J19" t="s">
        <v>283</v>
      </c>
      <c r="K19" t="s">
        <v>326</v>
      </c>
      <c r="L19" t="s">
        <v>326</v>
      </c>
      <c r="M19" t="s">
        <v>327</v>
      </c>
      <c r="N19" t="s">
        <v>327</v>
      </c>
      <c r="S19" t="s">
        <v>311</v>
      </c>
      <c r="T19" t="s">
        <v>311</v>
      </c>
      <c r="U19" t="s">
        <v>312</v>
      </c>
      <c r="V19" t="s">
        <v>313</v>
      </c>
      <c r="W19" t="s">
        <v>313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20000</v>
      </c>
      <c r="AF19">
        <v>0</v>
      </c>
      <c r="AG19">
        <v>0</v>
      </c>
      <c r="AH19">
        <v>0</v>
      </c>
      <c r="AI19">
        <v>0</v>
      </c>
      <c r="AJ19">
        <f t="shared" si="0"/>
        <v>20000</v>
      </c>
    </row>
    <row r="20" spans="2:36" x14ac:dyDescent="0.35">
      <c r="B20" t="s">
        <v>5</v>
      </c>
      <c r="C20" t="s">
        <v>308</v>
      </c>
      <c r="D20" t="s">
        <v>308</v>
      </c>
      <c r="E20" t="s">
        <v>274</v>
      </c>
      <c r="F20" t="s">
        <v>274</v>
      </c>
      <c r="G20" t="s">
        <v>275</v>
      </c>
      <c r="H20" t="s">
        <v>275</v>
      </c>
      <c r="I20" t="s">
        <v>283</v>
      </c>
      <c r="J20" t="s">
        <v>283</v>
      </c>
      <c r="K20" t="s">
        <v>328</v>
      </c>
      <c r="L20" t="s">
        <v>328</v>
      </c>
      <c r="M20" t="s">
        <v>329</v>
      </c>
      <c r="N20" t="s">
        <v>329</v>
      </c>
      <c r="S20" t="s">
        <v>311</v>
      </c>
      <c r="T20" t="s">
        <v>311</v>
      </c>
      <c r="U20" t="s">
        <v>312</v>
      </c>
      <c r="V20" t="s">
        <v>313</v>
      </c>
      <c r="W20" t="s">
        <v>313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110000</v>
      </c>
      <c r="AF20">
        <v>0</v>
      </c>
      <c r="AG20">
        <v>0</v>
      </c>
      <c r="AH20">
        <v>0</v>
      </c>
      <c r="AI20">
        <v>0</v>
      </c>
      <c r="AJ20">
        <f t="shared" si="0"/>
        <v>110000</v>
      </c>
    </row>
    <row r="21" spans="2:36" x14ac:dyDescent="0.35">
      <c r="B21" t="s">
        <v>8</v>
      </c>
      <c r="C21" t="s">
        <v>330</v>
      </c>
      <c r="D21" t="s">
        <v>330</v>
      </c>
      <c r="E21" t="s">
        <v>331</v>
      </c>
      <c r="F21" t="s">
        <v>331</v>
      </c>
      <c r="G21" t="s">
        <v>275</v>
      </c>
      <c r="H21" t="s">
        <v>275</v>
      </c>
      <c r="I21" t="s">
        <v>332</v>
      </c>
      <c r="J21" t="s">
        <v>332</v>
      </c>
      <c r="K21" t="s">
        <v>333</v>
      </c>
      <c r="L21" t="s">
        <v>333</v>
      </c>
      <c r="M21" t="s">
        <v>334</v>
      </c>
      <c r="N21" t="s">
        <v>334</v>
      </c>
      <c r="S21" t="s">
        <v>279</v>
      </c>
      <c r="T21" t="s">
        <v>279</v>
      </c>
      <c r="U21" t="s">
        <v>286</v>
      </c>
      <c r="V21" t="s">
        <v>335</v>
      </c>
      <c r="W21" t="s">
        <v>335</v>
      </c>
      <c r="X21">
        <v>0</v>
      </c>
      <c r="Y21">
        <v>0</v>
      </c>
      <c r="Z21">
        <v>0</v>
      </c>
      <c r="AA21">
        <v>1523.571507094</v>
      </c>
      <c r="AB21">
        <v>10318.4012094352</v>
      </c>
      <c r="AC21">
        <v>37630.371258453997</v>
      </c>
      <c r="AD21">
        <v>31034.469470602497</v>
      </c>
      <c r="AE21">
        <v>0</v>
      </c>
      <c r="AF21">
        <v>0</v>
      </c>
      <c r="AG21">
        <v>6000</v>
      </c>
      <c r="AH21">
        <v>6000</v>
      </c>
      <c r="AI21">
        <v>0</v>
      </c>
      <c r="AJ21">
        <f t="shared" si="0"/>
        <v>92506.813445585693</v>
      </c>
    </row>
    <row r="22" spans="2:36" x14ac:dyDescent="0.35">
      <c r="B22" t="s">
        <v>8</v>
      </c>
      <c r="C22" t="s">
        <v>330</v>
      </c>
      <c r="D22" t="s">
        <v>330</v>
      </c>
      <c r="E22" t="s">
        <v>331</v>
      </c>
      <c r="F22" t="s">
        <v>331</v>
      </c>
      <c r="G22" t="s">
        <v>275</v>
      </c>
      <c r="H22" t="s">
        <v>275</v>
      </c>
      <c r="I22" t="s">
        <v>332</v>
      </c>
      <c r="J22" t="s">
        <v>332</v>
      </c>
      <c r="K22" t="s">
        <v>336</v>
      </c>
      <c r="L22" t="s">
        <v>336</v>
      </c>
      <c r="M22" t="s">
        <v>337</v>
      </c>
      <c r="N22" t="s">
        <v>337</v>
      </c>
      <c r="S22" t="s">
        <v>279</v>
      </c>
      <c r="T22" t="s">
        <v>279</v>
      </c>
      <c r="U22" t="s">
        <v>338</v>
      </c>
      <c r="V22" t="s">
        <v>335</v>
      </c>
      <c r="W22" t="s">
        <v>335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25000</v>
      </c>
      <c r="AF22">
        <v>25000</v>
      </c>
      <c r="AG22">
        <v>25000</v>
      </c>
      <c r="AH22">
        <v>25000</v>
      </c>
      <c r="AI22">
        <v>25000</v>
      </c>
      <c r="AJ22">
        <f t="shared" si="0"/>
        <v>125000</v>
      </c>
    </row>
    <row r="23" spans="2:36" x14ac:dyDescent="0.35">
      <c r="B23" t="s">
        <v>8</v>
      </c>
      <c r="C23" t="s">
        <v>330</v>
      </c>
      <c r="D23" t="s">
        <v>330</v>
      </c>
      <c r="E23" t="s">
        <v>331</v>
      </c>
      <c r="F23" t="s">
        <v>331</v>
      </c>
      <c r="G23" t="s">
        <v>275</v>
      </c>
      <c r="H23" t="s">
        <v>275</v>
      </c>
      <c r="I23" t="s">
        <v>332</v>
      </c>
      <c r="J23" t="s">
        <v>332</v>
      </c>
      <c r="K23" t="s">
        <v>339</v>
      </c>
      <c r="L23" t="s">
        <v>339</v>
      </c>
      <c r="M23" t="s">
        <v>340</v>
      </c>
      <c r="N23" t="s">
        <v>340</v>
      </c>
      <c r="S23" t="s">
        <v>279</v>
      </c>
      <c r="T23" t="s">
        <v>279</v>
      </c>
      <c r="U23" t="s">
        <v>338</v>
      </c>
      <c r="V23" t="s">
        <v>335</v>
      </c>
      <c r="W23" t="s">
        <v>335</v>
      </c>
      <c r="X23">
        <v>0</v>
      </c>
      <c r="Y23">
        <v>0</v>
      </c>
      <c r="Z23">
        <v>0</v>
      </c>
      <c r="AA23">
        <v>2668.2297069609999</v>
      </c>
      <c r="AB23">
        <v>2143.5247695078142</v>
      </c>
      <c r="AC23">
        <v>0</v>
      </c>
      <c r="AD23">
        <v>0</v>
      </c>
      <c r="AE23">
        <v>30000</v>
      </c>
      <c r="AF23">
        <v>644656</v>
      </c>
      <c r="AG23">
        <v>50000</v>
      </c>
      <c r="AH23">
        <v>20000</v>
      </c>
      <c r="AI23">
        <v>0</v>
      </c>
      <c r="AJ23">
        <f t="shared" si="0"/>
        <v>749467.75447646878</v>
      </c>
    </row>
    <row r="24" spans="2:36" x14ac:dyDescent="0.35">
      <c r="B24" t="s">
        <v>8</v>
      </c>
      <c r="C24" t="s">
        <v>330</v>
      </c>
      <c r="D24" t="s">
        <v>330</v>
      </c>
      <c r="E24" t="s">
        <v>331</v>
      </c>
      <c r="F24" t="s">
        <v>331</v>
      </c>
      <c r="G24" t="s">
        <v>275</v>
      </c>
      <c r="H24" t="s">
        <v>275</v>
      </c>
      <c r="I24" t="s">
        <v>332</v>
      </c>
      <c r="J24" t="s">
        <v>332</v>
      </c>
      <c r="K24" t="s">
        <v>341</v>
      </c>
      <c r="L24" t="s">
        <v>341</v>
      </c>
      <c r="M24" t="s">
        <v>342</v>
      </c>
      <c r="N24" t="s">
        <v>342</v>
      </c>
      <c r="S24" t="s">
        <v>279</v>
      </c>
      <c r="T24" t="s">
        <v>279</v>
      </c>
      <c r="U24" t="s">
        <v>338</v>
      </c>
      <c r="V24" t="s">
        <v>335</v>
      </c>
      <c r="W24" t="s">
        <v>335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20000</v>
      </c>
      <c r="AF24">
        <v>25000</v>
      </c>
      <c r="AG24">
        <v>25000</v>
      </c>
      <c r="AH24">
        <v>82350</v>
      </c>
      <c r="AI24">
        <v>20000</v>
      </c>
      <c r="AJ24">
        <f t="shared" si="0"/>
        <v>172350</v>
      </c>
    </row>
    <row r="25" spans="2:36" x14ac:dyDescent="0.35">
      <c r="B25" t="s">
        <v>8</v>
      </c>
      <c r="C25" t="s">
        <v>330</v>
      </c>
      <c r="D25" t="s">
        <v>330</v>
      </c>
      <c r="E25" t="s">
        <v>343</v>
      </c>
      <c r="F25" t="s">
        <v>343</v>
      </c>
      <c r="G25" t="s">
        <v>275</v>
      </c>
      <c r="H25" t="s">
        <v>275</v>
      </c>
      <c r="I25" t="s">
        <v>332</v>
      </c>
      <c r="J25" t="s">
        <v>332</v>
      </c>
      <c r="K25" t="s">
        <v>344</v>
      </c>
      <c r="L25" t="s">
        <v>344</v>
      </c>
      <c r="M25" t="s">
        <v>345</v>
      </c>
      <c r="N25" t="s">
        <v>345</v>
      </c>
      <c r="S25" t="s">
        <v>279</v>
      </c>
      <c r="T25" t="s">
        <v>279</v>
      </c>
      <c r="V25" t="s">
        <v>335</v>
      </c>
      <c r="W25" t="s">
        <v>335</v>
      </c>
      <c r="X25">
        <v>0</v>
      </c>
      <c r="Y25">
        <v>38957.023814854801</v>
      </c>
      <c r="Z25">
        <v>25975.625445357011</v>
      </c>
      <c r="AA25">
        <v>35751.596789999996</v>
      </c>
      <c r="AB25">
        <v>0</v>
      </c>
      <c r="AC25">
        <v>0</v>
      </c>
      <c r="AD25">
        <v>0</v>
      </c>
      <c r="AE25">
        <v>7000</v>
      </c>
      <c r="AF25">
        <v>7000</v>
      </c>
      <c r="AG25">
        <v>7000</v>
      </c>
      <c r="AH25">
        <v>6000</v>
      </c>
      <c r="AI25">
        <v>0</v>
      </c>
      <c r="AJ25">
        <f t="shared" si="0"/>
        <v>127684.2460502118</v>
      </c>
    </row>
    <row r="26" spans="2:36" x14ac:dyDescent="0.35">
      <c r="B26" t="s">
        <v>8</v>
      </c>
      <c r="C26" t="s">
        <v>330</v>
      </c>
      <c r="D26" t="s">
        <v>330</v>
      </c>
      <c r="E26" t="s">
        <v>331</v>
      </c>
      <c r="F26" t="s">
        <v>331</v>
      </c>
      <c r="G26" t="s">
        <v>275</v>
      </c>
      <c r="H26" t="s">
        <v>275</v>
      </c>
      <c r="I26" t="s">
        <v>332</v>
      </c>
      <c r="J26" t="s">
        <v>332</v>
      </c>
      <c r="K26" t="s">
        <v>346</v>
      </c>
      <c r="L26" t="s">
        <v>346</v>
      </c>
      <c r="M26" t="s">
        <v>347</v>
      </c>
      <c r="N26" t="s">
        <v>347</v>
      </c>
      <c r="S26" t="s">
        <v>279</v>
      </c>
      <c r="T26" t="s">
        <v>279</v>
      </c>
      <c r="U26" t="s">
        <v>338</v>
      </c>
      <c r="V26" t="s">
        <v>335</v>
      </c>
      <c r="W26" t="s">
        <v>335</v>
      </c>
      <c r="X26">
        <v>0</v>
      </c>
      <c r="Y26">
        <v>0</v>
      </c>
      <c r="Z26">
        <v>0</v>
      </c>
      <c r="AA26">
        <v>0</v>
      </c>
      <c r="AB26">
        <v>12222.1228096044</v>
      </c>
      <c r="AC26">
        <v>0</v>
      </c>
      <c r="AD26">
        <v>0</v>
      </c>
      <c r="AE26">
        <v>7080</v>
      </c>
      <c r="AF26">
        <v>37800</v>
      </c>
      <c r="AG26">
        <v>9000</v>
      </c>
      <c r="AH26">
        <v>4720</v>
      </c>
      <c r="AI26">
        <v>27060</v>
      </c>
      <c r="AJ26">
        <f t="shared" si="0"/>
        <v>97882.122809604392</v>
      </c>
    </row>
    <row r="27" spans="2:36" x14ac:dyDescent="0.35">
      <c r="B27" t="s">
        <v>8</v>
      </c>
      <c r="C27" t="s">
        <v>330</v>
      </c>
      <c r="D27" t="s">
        <v>330</v>
      </c>
      <c r="E27" t="s">
        <v>348</v>
      </c>
      <c r="F27" t="s">
        <v>348</v>
      </c>
      <c r="G27" t="s">
        <v>275</v>
      </c>
      <c r="H27" t="s">
        <v>275</v>
      </c>
      <c r="I27" t="s">
        <v>332</v>
      </c>
      <c r="J27" t="s">
        <v>332</v>
      </c>
      <c r="K27" t="s">
        <v>349</v>
      </c>
      <c r="L27" t="s">
        <v>349</v>
      </c>
      <c r="M27" t="s">
        <v>350</v>
      </c>
      <c r="N27" t="s">
        <v>350</v>
      </c>
      <c r="S27" t="s">
        <v>279</v>
      </c>
      <c r="T27" t="s">
        <v>279</v>
      </c>
      <c r="V27" t="s">
        <v>335</v>
      </c>
      <c r="W27" t="s">
        <v>335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f t="shared" si="0"/>
        <v>1</v>
      </c>
    </row>
    <row r="28" spans="2:36" x14ac:dyDescent="0.35">
      <c r="B28" t="s">
        <v>8</v>
      </c>
      <c r="C28" t="s">
        <v>330</v>
      </c>
      <c r="D28" t="s">
        <v>330</v>
      </c>
      <c r="E28" t="s">
        <v>348</v>
      </c>
      <c r="F28" t="s">
        <v>348</v>
      </c>
      <c r="G28" t="s">
        <v>275</v>
      </c>
      <c r="H28" t="s">
        <v>275</v>
      </c>
      <c r="I28" t="s">
        <v>332</v>
      </c>
      <c r="J28" t="s">
        <v>332</v>
      </c>
      <c r="K28" t="s">
        <v>351</v>
      </c>
      <c r="L28" t="s">
        <v>351</v>
      </c>
      <c r="M28" t="s">
        <v>352</v>
      </c>
      <c r="N28" t="s">
        <v>352</v>
      </c>
      <c r="S28" t="s">
        <v>279</v>
      </c>
      <c r="T28" t="s">
        <v>279</v>
      </c>
      <c r="V28" t="s">
        <v>335</v>
      </c>
      <c r="W28" t="s">
        <v>335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f t="shared" si="0"/>
        <v>1</v>
      </c>
    </row>
    <row r="29" spans="2:36" x14ac:dyDescent="0.35">
      <c r="B29" t="s">
        <v>8</v>
      </c>
      <c r="C29" t="s">
        <v>330</v>
      </c>
      <c r="D29" t="s">
        <v>330</v>
      </c>
      <c r="E29" t="s">
        <v>348</v>
      </c>
      <c r="F29" t="s">
        <v>348</v>
      </c>
      <c r="G29" t="s">
        <v>275</v>
      </c>
      <c r="H29" t="s">
        <v>275</v>
      </c>
      <c r="I29" t="s">
        <v>332</v>
      </c>
      <c r="J29" t="s">
        <v>332</v>
      </c>
      <c r="K29" t="s">
        <v>353</v>
      </c>
      <c r="L29" t="s">
        <v>353</v>
      </c>
      <c r="M29" t="s">
        <v>354</v>
      </c>
      <c r="N29" t="s">
        <v>354</v>
      </c>
      <c r="S29" t="s">
        <v>279</v>
      </c>
      <c r="T29" t="s">
        <v>279</v>
      </c>
      <c r="V29" t="s">
        <v>335</v>
      </c>
      <c r="W29" t="s">
        <v>335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f t="shared" si="0"/>
        <v>1</v>
      </c>
    </row>
    <row r="30" spans="2:36" x14ac:dyDescent="0.35">
      <c r="B30" t="s">
        <v>8</v>
      </c>
      <c r="C30" t="s">
        <v>330</v>
      </c>
      <c r="D30" t="s">
        <v>330</v>
      </c>
      <c r="E30" t="s">
        <v>355</v>
      </c>
      <c r="F30" t="s">
        <v>355</v>
      </c>
      <c r="G30" t="s">
        <v>275</v>
      </c>
      <c r="H30" t="s">
        <v>275</v>
      </c>
      <c r="I30" t="s">
        <v>332</v>
      </c>
      <c r="J30" t="s">
        <v>332</v>
      </c>
      <c r="K30" t="s">
        <v>356</v>
      </c>
      <c r="L30" t="s">
        <v>356</v>
      </c>
      <c r="M30" t="s">
        <v>357</v>
      </c>
      <c r="N30" t="s">
        <v>357</v>
      </c>
      <c r="S30" t="s">
        <v>279</v>
      </c>
      <c r="T30" t="s">
        <v>279</v>
      </c>
      <c r="V30" t="s">
        <v>335</v>
      </c>
      <c r="W30" t="s">
        <v>335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f t="shared" si="0"/>
        <v>0</v>
      </c>
    </row>
    <row r="31" spans="2:36" x14ac:dyDescent="0.35">
      <c r="B31" t="s">
        <v>8</v>
      </c>
      <c r="C31" t="s">
        <v>330</v>
      </c>
      <c r="D31" t="s">
        <v>330</v>
      </c>
      <c r="E31" t="s">
        <v>348</v>
      </c>
      <c r="F31" t="s">
        <v>348</v>
      </c>
      <c r="G31" t="s">
        <v>275</v>
      </c>
      <c r="H31" t="s">
        <v>275</v>
      </c>
      <c r="I31" t="s">
        <v>332</v>
      </c>
      <c r="J31" t="s">
        <v>332</v>
      </c>
      <c r="K31" t="s">
        <v>358</v>
      </c>
      <c r="L31" t="s">
        <v>358</v>
      </c>
      <c r="M31" t="s">
        <v>359</v>
      </c>
      <c r="N31" t="s">
        <v>359</v>
      </c>
      <c r="S31" t="s">
        <v>279</v>
      </c>
      <c r="T31" t="s">
        <v>279</v>
      </c>
      <c r="V31" t="s">
        <v>335</v>
      </c>
      <c r="W31" t="s">
        <v>335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f t="shared" si="0"/>
        <v>1</v>
      </c>
    </row>
    <row r="32" spans="2:36" x14ac:dyDescent="0.35">
      <c r="B32" t="s">
        <v>8</v>
      </c>
      <c r="C32" t="s">
        <v>330</v>
      </c>
      <c r="D32" t="s">
        <v>330</v>
      </c>
      <c r="E32" t="s">
        <v>348</v>
      </c>
      <c r="F32" t="s">
        <v>348</v>
      </c>
      <c r="G32" t="s">
        <v>275</v>
      </c>
      <c r="H32" t="s">
        <v>275</v>
      </c>
      <c r="I32" t="s">
        <v>332</v>
      </c>
      <c r="J32" t="s">
        <v>332</v>
      </c>
      <c r="K32" t="s">
        <v>360</v>
      </c>
      <c r="L32" t="s">
        <v>360</v>
      </c>
      <c r="M32" t="s">
        <v>361</v>
      </c>
      <c r="N32" t="s">
        <v>361</v>
      </c>
      <c r="S32" t="s">
        <v>279</v>
      </c>
      <c r="T32" t="s">
        <v>279</v>
      </c>
      <c r="V32" t="s">
        <v>335</v>
      </c>
      <c r="W32" t="s">
        <v>335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f t="shared" si="0"/>
        <v>1</v>
      </c>
    </row>
    <row r="33" spans="2:36" x14ac:dyDescent="0.35">
      <c r="B33" t="s">
        <v>8</v>
      </c>
      <c r="C33" t="s">
        <v>330</v>
      </c>
      <c r="D33" t="s">
        <v>330</v>
      </c>
      <c r="E33" t="s">
        <v>348</v>
      </c>
      <c r="F33" t="s">
        <v>348</v>
      </c>
      <c r="G33" t="s">
        <v>275</v>
      </c>
      <c r="H33" t="s">
        <v>275</v>
      </c>
      <c r="I33" t="s">
        <v>332</v>
      </c>
      <c r="J33" t="s">
        <v>332</v>
      </c>
      <c r="K33" t="s">
        <v>362</v>
      </c>
      <c r="L33" t="s">
        <v>362</v>
      </c>
      <c r="M33" t="s">
        <v>363</v>
      </c>
      <c r="N33" t="s">
        <v>363</v>
      </c>
      <c r="S33" t="s">
        <v>279</v>
      </c>
      <c r="T33" t="s">
        <v>279</v>
      </c>
      <c r="V33" t="s">
        <v>335</v>
      </c>
      <c r="W33" t="s">
        <v>335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62854</v>
      </c>
      <c r="AF33">
        <v>0</v>
      </c>
      <c r="AG33">
        <v>0</v>
      </c>
      <c r="AH33">
        <v>0</v>
      </c>
      <c r="AI33">
        <v>0</v>
      </c>
      <c r="AJ33">
        <f t="shared" si="0"/>
        <v>62854</v>
      </c>
    </row>
    <row r="34" spans="2:36" x14ac:dyDescent="0.35">
      <c r="B34" t="s">
        <v>8</v>
      </c>
      <c r="C34" t="s">
        <v>330</v>
      </c>
      <c r="D34" t="s">
        <v>330</v>
      </c>
      <c r="E34" t="s">
        <v>348</v>
      </c>
      <c r="F34" t="s">
        <v>348</v>
      </c>
      <c r="G34" t="s">
        <v>364</v>
      </c>
      <c r="H34" t="s">
        <v>364</v>
      </c>
      <c r="I34" t="s">
        <v>332</v>
      </c>
      <c r="J34" t="s">
        <v>332</v>
      </c>
      <c r="K34" t="s">
        <v>365</v>
      </c>
      <c r="L34" t="s">
        <v>365</v>
      </c>
      <c r="M34" t="s">
        <v>366</v>
      </c>
      <c r="N34" t="s">
        <v>366</v>
      </c>
      <c r="S34" t="s">
        <v>279</v>
      </c>
      <c r="T34" t="s">
        <v>279</v>
      </c>
      <c r="V34" t="s">
        <v>335</v>
      </c>
      <c r="W34" t="s">
        <v>335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f t="shared" si="0"/>
        <v>1</v>
      </c>
    </row>
    <row r="35" spans="2:36" x14ac:dyDescent="0.35">
      <c r="B35" t="s">
        <v>8</v>
      </c>
      <c r="C35" t="s">
        <v>330</v>
      </c>
      <c r="D35" t="s">
        <v>330</v>
      </c>
      <c r="E35" t="s">
        <v>348</v>
      </c>
      <c r="F35" t="s">
        <v>348</v>
      </c>
      <c r="G35" t="s">
        <v>364</v>
      </c>
      <c r="H35" t="s">
        <v>364</v>
      </c>
      <c r="I35" t="s">
        <v>332</v>
      </c>
      <c r="J35" t="s">
        <v>332</v>
      </c>
      <c r="K35" t="s">
        <v>367</v>
      </c>
      <c r="L35" t="s">
        <v>367</v>
      </c>
      <c r="M35" t="s">
        <v>368</v>
      </c>
      <c r="N35" t="s">
        <v>368</v>
      </c>
      <c r="S35" t="s">
        <v>279</v>
      </c>
      <c r="T35" t="s">
        <v>279</v>
      </c>
      <c r="V35" t="s">
        <v>335</v>
      </c>
      <c r="W35" t="s">
        <v>335</v>
      </c>
      <c r="X35">
        <v>664.23996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f t="shared" si="0"/>
        <v>664.23996</v>
      </c>
    </row>
    <row r="36" spans="2:36" x14ac:dyDescent="0.35">
      <c r="B36" t="s">
        <v>8</v>
      </c>
      <c r="C36" t="s">
        <v>330</v>
      </c>
      <c r="D36" t="s">
        <v>330</v>
      </c>
      <c r="E36" t="s">
        <v>348</v>
      </c>
      <c r="F36" t="s">
        <v>348</v>
      </c>
      <c r="G36" t="s">
        <v>364</v>
      </c>
      <c r="H36" t="s">
        <v>364</v>
      </c>
      <c r="I36" t="s">
        <v>332</v>
      </c>
      <c r="J36" t="s">
        <v>332</v>
      </c>
      <c r="K36" t="s">
        <v>369</v>
      </c>
      <c r="L36" t="s">
        <v>369</v>
      </c>
      <c r="M36" t="s">
        <v>370</v>
      </c>
      <c r="N36" t="s">
        <v>370</v>
      </c>
      <c r="S36" t="s">
        <v>279</v>
      </c>
      <c r="T36" t="s">
        <v>279</v>
      </c>
      <c r="V36" t="s">
        <v>335</v>
      </c>
      <c r="W36" t="s">
        <v>335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f t="shared" si="0"/>
        <v>1</v>
      </c>
    </row>
    <row r="37" spans="2:36" x14ac:dyDescent="0.35">
      <c r="B37" t="s">
        <v>8</v>
      </c>
      <c r="C37" t="s">
        <v>330</v>
      </c>
      <c r="D37" t="s">
        <v>330</v>
      </c>
      <c r="E37" t="s">
        <v>348</v>
      </c>
      <c r="F37" t="s">
        <v>348</v>
      </c>
      <c r="G37" t="s">
        <v>275</v>
      </c>
      <c r="H37" t="s">
        <v>275</v>
      </c>
      <c r="I37" t="s">
        <v>332</v>
      </c>
      <c r="J37" t="s">
        <v>332</v>
      </c>
      <c r="K37" t="s">
        <v>371</v>
      </c>
      <c r="L37" t="s">
        <v>371</v>
      </c>
      <c r="M37" t="s">
        <v>372</v>
      </c>
      <c r="N37" t="s">
        <v>372</v>
      </c>
      <c r="S37" t="s">
        <v>279</v>
      </c>
      <c r="T37" t="s">
        <v>279</v>
      </c>
      <c r="V37" t="s">
        <v>335</v>
      </c>
      <c r="W37" t="s">
        <v>335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8559</v>
      </c>
      <c r="AF37">
        <v>0</v>
      </c>
      <c r="AG37">
        <v>0</v>
      </c>
      <c r="AH37">
        <v>0</v>
      </c>
      <c r="AI37">
        <v>0</v>
      </c>
      <c r="AJ37">
        <f t="shared" si="0"/>
        <v>8559</v>
      </c>
    </row>
    <row r="38" spans="2:36" x14ac:dyDescent="0.35">
      <c r="B38" t="s">
        <v>8</v>
      </c>
      <c r="C38" t="s">
        <v>330</v>
      </c>
      <c r="D38" t="s">
        <v>330</v>
      </c>
      <c r="E38" t="s">
        <v>348</v>
      </c>
      <c r="F38" t="s">
        <v>348</v>
      </c>
      <c r="G38" t="s">
        <v>275</v>
      </c>
      <c r="H38" t="s">
        <v>275</v>
      </c>
      <c r="I38" t="s">
        <v>332</v>
      </c>
      <c r="J38" t="s">
        <v>332</v>
      </c>
      <c r="K38" t="s">
        <v>373</v>
      </c>
      <c r="L38" t="s">
        <v>373</v>
      </c>
      <c r="M38" t="s">
        <v>374</v>
      </c>
      <c r="N38" t="s">
        <v>374</v>
      </c>
      <c r="S38" t="s">
        <v>279</v>
      </c>
      <c r="T38" t="s">
        <v>279</v>
      </c>
      <c r="V38" t="s">
        <v>335</v>
      </c>
      <c r="W38" t="s">
        <v>335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f t="shared" si="0"/>
        <v>1</v>
      </c>
    </row>
    <row r="39" spans="2:36" x14ac:dyDescent="0.35">
      <c r="B39" t="s">
        <v>8</v>
      </c>
      <c r="C39" t="s">
        <v>330</v>
      </c>
      <c r="D39" t="s">
        <v>330</v>
      </c>
      <c r="E39" t="s">
        <v>348</v>
      </c>
      <c r="F39" t="s">
        <v>348</v>
      </c>
      <c r="G39" t="s">
        <v>275</v>
      </c>
      <c r="H39" t="s">
        <v>275</v>
      </c>
      <c r="I39" t="s">
        <v>332</v>
      </c>
      <c r="J39" t="s">
        <v>332</v>
      </c>
      <c r="K39" t="s">
        <v>375</v>
      </c>
      <c r="L39" t="s">
        <v>375</v>
      </c>
      <c r="M39" t="s">
        <v>376</v>
      </c>
      <c r="N39" t="s">
        <v>376</v>
      </c>
      <c r="S39" t="s">
        <v>279</v>
      </c>
      <c r="T39" t="s">
        <v>279</v>
      </c>
      <c r="V39" t="s">
        <v>335</v>
      </c>
      <c r="W39" t="s">
        <v>335</v>
      </c>
      <c r="X39">
        <v>0</v>
      </c>
      <c r="Y39">
        <v>0</v>
      </c>
      <c r="Z39">
        <v>0</v>
      </c>
      <c r="AA39">
        <v>17469.333699999999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f t="shared" si="0"/>
        <v>17469.333699999999</v>
      </c>
    </row>
    <row r="40" spans="2:36" x14ac:dyDescent="0.35">
      <c r="B40" t="s">
        <v>8</v>
      </c>
      <c r="C40" t="s">
        <v>330</v>
      </c>
      <c r="D40" t="s">
        <v>330</v>
      </c>
      <c r="E40" t="s">
        <v>348</v>
      </c>
      <c r="F40" t="s">
        <v>348</v>
      </c>
      <c r="G40" t="s">
        <v>275</v>
      </c>
      <c r="H40" t="s">
        <v>275</v>
      </c>
      <c r="I40" t="s">
        <v>332</v>
      </c>
      <c r="J40" t="s">
        <v>332</v>
      </c>
      <c r="K40" t="s">
        <v>377</v>
      </c>
      <c r="L40" t="s">
        <v>377</v>
      </c>
      <c r="M40" t="s">
        <v>378</v>
      </c>
      <c r="N40" t="s">
        <v>378</v>
      </c>
      <c r="S40" t="s">
        <v>279</v>
      </c>
      <c r="T40" t="s">
        <v>279</v>
      </c>
      <c r="V40" t="s">
        <v>335</v>
      </c>
      <c r="W40" t="s">
        <v>335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f t="shared" si="0"/>
        <v>1</v>
      </c>
    </row>
    <row r="41" spans="2:36" x14ac:dyDescent="0.35">
      <c r="B41" t="s">
        <v>8</v>
      </c>
      <c r="C41" t="s">
        <v>330</v>
      </c>
      <c r="D41" t="s">
        <v>330</v>
      </c>
      <c r="E41" t="s">
        <v>348</v>
      </c>
      <c r="F41" t="s">
        <v>348</v>
      </c>
      <c r="G41" t="s">
        <v>275</v>
      </c>
      <c r="H41" t="s">
        <v>275</v>
      </c>
      <c r="I41" t="s">
        <v>332</v>
      </c>
      <c r="J41" t="s">
        <v>332</v>
      </c>
      <c r="K41" t="s">
        <v>379</v>
      </c>
      <c r="L41" t="s">
        <v>379</v>
      </c>
      <c r="M41" t="s">
        <v>380</v>
      </c>
      <c r="N41" t="s">
        <v>380</v>
      </c>
      <c r="S41" t="s">
        <v>279</v>
      </c>
      <c r="T41" t="s">
        <v>279</v>
      </c>
      <c r="V41" t="s">
        <v>335</v>
      </c>
      <c r="W41" t="s">
        <v>335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f t="shared" si="0"/>
        <v>1</v>
      </c>
    </row>
    <row r="42" spans="2:36" x14ac:dyDescent="0.35">
      <c r="B42" t="s">
        <v>8</v>
      </c>
      <c r="C42" t="s">
        <v>330</v>
      </c>
      <c r="D42" t="s">
        <v>330</v>
      </c>
      <c r="E42" t="s">
        <v>348</v>
      </c>
      <c r="F42" t="s">
        <v>348</v>
      </c>
      <c r="G42" t="s">
        <v>275</v>
      </c>
      <c r="H42" t="s">
        <v>275</v>
      </c>
      <c r="I42" t="s">
        <v>332</v>
      </c>
      <c r="J42" t="s">
        <v>332</v>
      </c>
      <c r="K42" t="s">
        <v>381</v>
      </c>
      <c r="L42" t="s">
        <v>381</v>
      </c>
      <c r="M42" t="s">
        <v>382</v>
      </c>
      <c r="N42" t="s">
        <v>382</v>
      </c>
      <c r="S42" t="s">
        <v>279</v>
      </c>
      <c r="T42" t="s">
        <v>279</v>
      </c>
      <c r="V42" t="s">
        <v>335</v>
      </c>
      <c r="W42" t="s">
        <v>335</v>
      </c>
      <c r="X42">
        <v>2117.2648724999999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f t="shared" si="0"/>
        <v>2117.2648724999999</v>
      </c>
    </row>
    <row r="43" spans="2:36" x14ac:dyDescent="0.35">
      <c r="B43" t="s">
        <v>8</v>
      </c>
      <c r="C43" t="s">
        <v>330</v>
      </c>
      <c r="D43" t="s">
        <v>330</v>
      </c>
      <c r="E43" t="s">
        <v>348</v>
      </c>
      <c r="F43" t="s">
        <v>348</v>
      </c>
      <c r="G43" t="s">
        <v>364</v>
      </c>
      <c r="H43" t="s">
        <v>364</v>
      </c>
      <c r="I43" t="s">
        <v>332</v>
      </c>
      <c r="J43" t="s">
        <v>332</v>
      </c>
      <c r="K43" t="s">
        <v>383</v>
      </c>
      <c r="L43" t="s">
        <v>383</v>
      </c>
      <c r="M43" t="s">
        <v>384</v>
      </c>
      <c r="N43" t="s">
        <v>384</v>
      </c>
      <c r="S43" t="s">
        <v>279</v>
      </c>
      <c r="T43" t="s">
        <v>279</v>
      </c>
      <c r="V43" t="s">
        <v>335</v>
      </c>
      <c r="W43" t="s">
        <v>335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f t="shared" si="0"/>
        <v>0</v>
      </c>
    </row>
    <row r="44" spans="2:36" x14ac:dyDescent="0.35">
      <c r="B44" t="s">
        <v>8</v>
      </c>
      <c r="C44" t="s">
        <v>330</v>
      </c>
      <c r="D44" t="s">
        <v>330</v>
      </c>
      <c r="E44" t="s">
        <v>348</v>
      </c>
      <c r="F44" t="s">
        <v>348</v>
      </c>
      <c r="G44" t="s">
        <v>364</v>
      </c>
      <c r="H44" t="s">
        <v>364</v>
      </c>
      <c r="I44" t="s">
        <v>332</v>
      </c>
      <c r="J44" t="s">
        <v>332</v>
      </c>
      <c r="K44" t="s">
        <v>385</v>
      </c>
      <c r="L44" t="s">
        <v>385</v>
      </c>
      <c r="M44" t="s">
        <v>386</v>
      </c>
      <c r="N44" t="s">
        <v>386</v>
      </c>
      <c r="S44" t="s">
        <v>279</v>
      </c>
      <c r="T44" t="s">
        <v>279</v>
      </c>
      <c r="V44" t="s">
        <v>335</v>
      </c>
      <c r="W44" t="s">
        <v>335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f t="shared" si="0"/>
        <v>0</v>
      </c>
    </row>
    <row r="45" spans="2:36" x14ac:dyDescent="0.35">
      <c r="B45" t="s">
        <v>8</v>
      </c>
      <c r="C45" t="s">
        <v>330</v>
      </c>
      <c r="D45" t="s">
        <v>330</v>
      </c>
      <c r="E45" t="s">
        <v>348</v>
      </c>
      <c r="F45" t="s">
        <v>348</v>
      </c>
      <c r="G45" t="s">
        <v>275</v>
      </c>
      <c r="H45" t="s">
        <v>275</v>
      </c>
      <c r="I45" t="s">
        <v>332</v>
      </c>
      <c r="J45" t="s">
        <v>332</v>
      </c>
      <c r="K45" t="s">
        <v>387</v>
      </c>
      <c r="L45" t="s">
        <v>387</v>
      </c>
      <c r="M45" t="s">
        <v>388</v>
      </c>
      <c r="N45" t="s">
        <v>388</v>
      </c>
      <c r="S45" t="s">
        <v>279</v>
      </c>
      <c r="T45" t="s">
        <v>279</v>
      </c>
      <c r="V45" t="s">
        <v>335</v>
      </c>
      <c r="W45" t="s">
        <v>335</v>
      </c>
      <c r="X45">
        <v>0</v>
      </c>
      <c r="Y45">
        <v>0</v>
      </c>
      <c r="Z45">
        <v>0</v>
      </c>
      <c r="AA45">
        <v>0</v>
      </c>
      <c r="AB45">
        <v>13331.5399677278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f t="shared" si="0"/>
        <v>13331.5399677278</v>
      </c>
    </row>
    <row r="46" spans="2:36" x14ac:dyDescent="0.35">
      <c r="B46" t="s">
        <v>8</v>
      </c>
      <c r="C46" t="s">
        <v>330</v>
      </c>
      <c r="D46" t="s">
        <v>330</v>
      </c>
      <c r="E46" t="s">
        <v>348</v>
      </c>
      <c r="F46" t="s">
        <v>348</v>
      </c>
      <c r="G46" t="s">
        <v>275</v>
      </c>
      <c r="H46" t="s">
        <v>275</v>
      </c>
      <c r="I46" t="s">
        <v>332</v>
      </c>
      <c r="J46" t="s">
        <v>332</v>
      </c>
      <c r="K46" t="s">
        <v>389</v>
      </c>
      <c r="L46" t="s">
        <v>389</v>
      </c>
      <c r="M46" t="s">
        <v>390</v>
      </c>
      <c r="N46" t="s">
        <v>390</v>
      </c>
      <c r="S46" t="s">
        <v>279</v>
      </c>
      <c r="T46" t="s">
        <v>279</v>
      </c>
      <c r="V46" t="s">
        <v>335</v>
      </c>
      <c r="W46" t="s">
        <v>335</v>
      </c>
      <c r="X46">
        <v>0</v>
      </c>
      <c r="Y46">
        <v>0</v>
      </c>
      <c r="Z46">
        <v>0</v>
      </c>
      <c r="AA46">
        <v>3096.0502299999998</v>
      </c>
      <c r="AB46">
        <v>16187.538745000002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f t="shared" si="0"/>
        <v>19283.588975000002</v>
      </c>
    </row>
    <row r="47" spans="2:36" x14ac:dyDescent="0.35">
      <c r="B47" t="s">
        <v>8</v>
      </c>
      <c r="C47" t="s">
        <v>330</v>
      </c>
      <c r="D47" t="s">
        <v>330</v>
      </c>
      <c r="E47" t="s">
        <v>348</v>
      </c>
      <c r="F47" t="s">
        <v>348</v>
      </c>
      <c r="G47" t="s">
        <v>275</v>
      </c>
      <c r="H47" t="s">
        <v>275</v>
      </c>
      <c r="I47" t="s">
        <v>332</v>
      </c>
      <c r="J47" t="s">
        <v>332</v>
      </c>
      <c r="K47" t="s">
        <v>391</v>
      </c>
      <c r="L47" t="s">
        <v>391</v>
      </c>
      <c r="M47" t="s">
        <v>392</v>
      </c>
      <c r="N47" t="s">
        <v>392</v>
      </c>
      <c r="S47" t="s">
        <v>279</v>
      </c>
      <c r="T47" t="s">
        <v>279</v>
      </c>
      <c r="V47" t="s">
        <v>335</v>
      </c>
      <c r="W47" t="s">
        <v>335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f t="shared" si="0"/>
        <v>0</v>
      </c>
    </row>
    <row r="48" spans="2:36" x14ac:dyDescent="0.35">
      <c r="B48" t="s">
        <v>8</v>
      </c>
      <c r="C48" t="s">
        <v>330</v>
      </c>
      <c r="D48" t="s">
        <v>330</v>
      </c>
      <c r="E48" t="s">
        <v>348</v>
      </c>
      <c r="F48" t="s">
        <v>348</v>
      </c>
      <c r="G48" t="s">
        <v>275</v>
      </c>
      <c r="H48" t="s">
        <v>275</v>
      </c>
      <c r="I48" t="s">
        <v>332</v>
      </c>
      <c r="J48" t="s">
        <v>332</v>
      </c>
      <c r="K48" t="s">
        <v>393</v>
      </c>
      <c r="L48" t="s">
        <v>393</v>
      </c>
      <c r="M48" t="s">
        <v>394</v>
      </c>
      <c r="N48" t="s">
        <v>394</v>
      </c>
      <c r="S48" t="s">
        <v>279</v>
      </c>
      <c r="T48" t="s">
        <v>279</v>
      </c>
      <c r="V48" t="s">
        <v>335</v>
      </c>
      <c r="W48" t="s">
        <v>335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f t="shared" si="0"/>
        <v>1</v>
      </c>
    </row>
    <row r="49" spans="2:36" x14ac:dyDescent="0.35">
      <c r="B49" t="s">
        <v>8</v>
      </c>
      <c r="C49" t="s">
        <v>330</v>
      </c>
      <c r="D49" t="s">
        <v>330</v>
      </c>
      <c r="E49" t="s">
        <v>348</v>
      </c>
      <c r="F49" t="s">
        <v>348</v>
      </c>
      <c r="G49" t="s">
        <v>275</v>
      </c>
      <c r="H49" t="s">
        <v>275</v>
      </c>
      <c r="I49" t="s">
        <v>332</v>
      </c>
      <c r="J49" t="s">
        <v>332</v>
      </c>
      <c r="K49" t="s">
        <v>395</v>
      </c>
      <c r="L49" t="s">
        <v>395</v>
      </c>
      <c r="M49" t="s">
        <v>396</v>
      </c>
      <c r="N49" t="s">
        <v>396</v>
      </c>
      <c r="S49" t="s">
        <v>279</v>
      </c>
      <c r="T49" t="s">
        <v>279</v>
      </c>
      <c r="V49" t="s">
        <v>335</v>
      </c>
      <c r="W49" t="s">
        <v>335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f t="shared" si="0"/>
        <v>1</v>
      </c>
    </row>
    <row r="50" spans="2:36" x14ac:dyDescent="0.35">
      <c r="B50" t="s">
        <v>8</v>
      </c>
      <c r="C50" t="s">
        <v>330</v>
      </c>
      <c r="D50" t="s">
        <v>330</v>
      </c>
      <c r="E50" t="s">
        <v>348</v>
      </c>
      <c r="F50" t="s">
        <v>348</v>
      </c>
      <c r="G50" t="s">
        <v>364</v>
      </c>
      <c r="H50" t="s">
        <v>364</v>
      </c>
      <c r="I50" t="s">
        <v>332</v>
      </c>
      <c r="J50" t="s">
        <v>332</v>
      </c>
      <c r="K50" t="s">
        <v>397</v>
      </c>
      <c r="L50" t="s">
        <v>397</v>
      </c>
      <c r="M50" t="s">
        <v>398</v>
      </c>
      <c r="N50" t="s">
        <v>398</v>
      </c>
      <c r="S50" t="s">
        <v>279</v>
      </c>
      <c r="T50" t="s">
        <v>279</v>
      </c>
      <c r="V50" t="s">
        <v>335</v>
      </c>
      <c r="W50" t="s">
        <v>335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f t="shared" si="0"/>
        <v>1</v>
      </c>
    </row>
    <row r="51" spans="2:36" x14ac:dyDescent="0.35">
      <c r="B51" t="s">
        <v>8</v>
      </c>
      <c r="C51" t="s">
        <v>330</v>
      </c>
      <c r="D51" t="s">
        <v>330</v>
      </c>
      <c r="E51" t="s">
        <v>348</v>
      </c>
      <c r="F51" t="s">
        <v>348</v>
      </c>
      <c r="G51" t="s">
        <v>364</v>
      </c>
      <c r="H51" t="s">
        <v>364</v>
      </c>
      <c r="I51" t="s">
        <v>332</v>
      </c>
      <c r="J51" t="s">
        <v>332</v>
      </c>
      <c r="K51" t="s">
        <v>399</v>
      </c>
      <c r="L51" t="s">
        <v>399</v>
      </c>
      <c r="M51" t="s">
        <v>400</v>
      </c>
      <c r="N51" t="s">
        <v>400</v>
      </c>
      <c r="S51" t="s">
        <v>279</v>
      </c>
      <c r="T51" t="s">
        <v>279</v>
      </c>
      <c r="V51" t="s">
        <v>335</v>
      </c>
      <c r="W51" t="s">
        <v>335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f t="shared" si="0"/>
        <v>1</v>
      </c>
    </row>
    <row r="52" spans="2:36" x14ac:dyDescent="0.35">
      <c r="B52" t="s">
        <v>8</v>
      </c>
      <c r="C52" t="s">
        <v>330</v>
      </c>
      <c r="D52" t="s">
        <v>330</v>
      </c>
      <c r="E52" t="s">
        <v>348</v>
      </c>
      <c r="F52" t="s">
        <v>348</v>
      </c>
      <c r="G52" t="s">
        <v>275</v>
      </c>
      <c r="H52" t="s">
        <v>275</v>
      </c>
      <c r="I52" t="s">
        <v>332</v>
      </c>
      <c r="J52" t="s">
        <v>332</v>
      </c>
      <c r="K52" t="s">
        <v>401</v>
      </c>
      <c r="L52" t="s">
        <v>401</v>
      </c>
      <c r="M52" t="s">
        <v>402</v>
      </c>
      <c r="N52" t="s">
        <v>402</v>
      </c>
      <c r="S52" t="s">
        <v>279</v>
      </c>
      <c r="T52" t="s">
        <v>279</v>
      </c>
      <c r="V52" t="s">
        <v>335</v>
      </c>
      <c r="W52" t="s">
        <v>335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f t="shared" si="0"/>
        <v>0</v>
      </c>
    </row>
    <row r="53" spans="2:36" x14ac:dyDescent="0.35">
      <c r="B53" t="s">
        <v>8</v>
      </c>
      <c r="C53" t="s">
        <v>330</v>
      </c>
      <c r="D53" t="s">
        <v>330</v>
      </c>
      <c r="E53" t="s">
        <v>348</v>
      </c>
      <c r="F53" t="s">
        <v>348</v>
      </c>
      <c r="G53" t="s">
        <v>364</v>
      </c>
      <c r="H53" t="s">
        <v>364</v>
      </c>
      <c r="I53" t="s">
        <v>332</v>
      </c>
      <c r="J53" t="s">
        <v>332</v>
      </c>
      <c r="K53" t="s">
        <v>403</v>
      </c>
      <c r="L53" t="s">
        <v>403</v>
      </c>
      <c r="M53" t="s">
        <v>404</v>
      </c>
      <c r="N53" t="s">
        <v>404</v>
      </c>
      <c r="S53" t="s">
        <v>279</v>
      </c>
      <c r="T53" t="s">
        <v>279</v>
      </c>
      <c r="V53" t="s">
        <v>335</v>
      </c>
      <c r="W53" t="s">
        <v>335</v>
      </c>
      <c r="X53">
        <v>0</v>
      </c>
      <c r="Y53">
        <v>0</v>
      </c>
      <c r="Z53">
        <v>0</v>
      </c>
      <c r="AA53">
        <v>32872.602166404002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f t="shared" si="0"/>
        <v>32872.602166404002</v>
      </c>
    </row>
    <row r="54" spans="2:36" x14ac:dyDescent="0.35">
      <c r="B54" t="s">
        <v>8</v>
      </c>
      <c r="C54" t="s">
        <v>330</v>
      </c>
      <c r="D54" t="s">
        <v>330</v>
      </c>
      <c r="E54" t="s">
        <v>348</v>
      </c>
      <c r="F54" t="s">
        <v>348</v>
      </c>
      <c r="G54" t="s">
        <v>275</v>
      </c>
      <c r="H54" t="s">
        <v>275</v>
      </c>
      <c r="I54" t="s">
        <v>332</v>
      </c>
      <c r="J54" t="s">
        <v>332</v>
      </c>
      <c r="K54" t="s">
        <v>405</v>
      </c>
      <c r="L54" t="s">
        <v>405</v>
      </c>
      <c r="M54" t="s">
        <v>406</v>
      </c>
      <c r="N54" t="s">
        <v>406</v>
      </c>
      <c r="S54" t="s">
        <v>279</v>
      </c>
      <c r="T54" t="s">
        <v>279</v>
      </c>
      <c r="V54" t="s">
        <v>335</v>
      </c>
      <c r="W54" t="s">
        <v>335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f t="shared" si="0"/>
        <v>1</v>
      </c>
    </row>
    <row r="55" spans="2:36" x14ac:dyDescent="0.35">
      <c r="B55" t="s">
        <v>8</v>
      </c>
      <c r="C55" t="s">
        <v>330</v>
      </c>
      <c r="D55" t="s">
        <v>330</v>
      </c>
      <c r="E55" t="s">
        <v>348</v>
      </c>
      <c r="F55" t="s">
        <v>348</v>
      </c>
      <c r="G55" t="s">
        <v>275</v>
      </c>
      <c r="H55" t="s">
        <v>275</v>
      </c>
      <c r="I55" t="s">
        <v>332</v>
      </c>
      <c r="J55" t="s">
        <v>332</v>
      </c>
      <c r="K55" t="s">
        <v>407</v>
      </c>
      <c r="L55" t="s">
        <v>407</v>
      </c>
      <c r="M55" t="s">
        <v>408</v>
      </c>
      <c r="N55" t="s">
        <v>408</v>
      </c>
      <c r="S55" t="s">
        <v>279</v>
      </c>
      <c r="T55" t="s">
        <v>279</v>
      </c>
      <c r="V55" t="s">
        <v>335</v>
      </c>
      <c r="W55" t="s">
        <v>335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f t="shared" si="0"/>
        <v>1</v>
      </c>
    </row>
    <row r="56" spans="2:36" x14ac:dyDescent="0.35">
      <c r="B56" t="s">
        <v>8</v>
      </c>
      <c r="C56" t="s">
        <v>330</v>
      </c>
      <c r="D56" t="s">
        <v>330</v>
      </c>
      <c r="E56" t="s">
        <v>348</v>
      </c>
      <c r="F56" t="s">
        <v>348</v>
      </c>
      <c r="G56" t="s">
        <v>275</v>
      </c>
      <c r="H56" t="s">
        <v>275</v>
      </c>
      <c r="I56" t="s">
        <v>332</v>
      </c>
      <c r="J56" t="s">
        <v>332</v>
      </c>
      <c r="K56" t="s">
        <v>409</v>
      </c>
      <c r="L56" t="s">
        <v>409</v>
      </c>
      <c r="M56" t="s">
        <v>410</v>
      </c>
      <c r="N56" t="s">
        <v>410</v>
      </c>
      <c r="S56" t="s">
        <v>279</v>
      </c>
      <c r="T56" t="s">
        <v>279</v>
      </c>
      <c r="V56" t="s">
        <v>335</v>
      </c>
      <c r="W56" t="s">
        <v>335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f t="shared" si="0"/>
        <v>1</v>
      </c>
    </row>
    <row r="57" spans="2:36" x14ac:dyDescent="0.35">
      <c r="B57" t="s">
        <v>8</v>
      </c>
      <c r="C57" t="s">
        <v>330</v>
      </c>
      <c r="D57" t="s">
        <v>330</v>
      </c>
      <c r="E57" t="s">
        <v>348</v>
      </c>
      <c r="F57" t="s">
        <v>348</v>
      </c>
      <c r="G57" t="s">
        <v>275</v>
      </c>
      <c r="H57" t="s">
        <v>275</v>
      </c>
      <c r="I57" t="s">
        <v>332</v>
      </c>
      <c r="J57" t="s">
        <v>332</v>
      </c>
      <c r="K57" t="s">
        <v>411</v>
      </c>
      <c r="L57" t="s">
        <v>411</v>
      </c>
      <c r="M57" t="s">
        <v>412</v>
      </c>
      <c r="N57" t="s">
        <v>412</v>
      </c>
      <c r="S57" t="s">
        <v>279</v>
      </c>
      <c r="T57" t="s">
        <v>279</v>
      </c>
      <c r="V57" t="s">
        <v>335</v>
      </c>
      <c r="W57" t="s">
        <v>335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4877</v>
      </c>
      <c r="AF57">
        <v>0</v>
      </c>
      <c r="AG57">
        <v>0</v>
      </c>
      <c r="AH57">
        <v>0</v>
      </c>
      <c r="AI57">
        <v>0</v>
      </c>
      <c r="AJ57">
        <f t="shared" si="0"/>
        <v>4877</v>
      </c>
    </row>
    <row r="58" spans="2:36" x14ac:dyDescent="0.35">
      <c r="B58" t="s">
        <v>8</v>
      </c>
      <c r="C58" t="s">
        <v>330</v>
      </c>
      <c r="D58" t="s">
        <v>330</v>
      </c>
      <c r="E58" t="s">
        <v>348</v>
      </c>
      <c r="F58" t="s">
        <v>348</v>
      </c>
      <c r="G58" t="s">
        <v>275</v>
      </c>
      <c r="H58" t="s">
        <v>275</v>
      </c>
      <c r="I58" t="s">
        <v>332</v>
      </c>
      <c r="J58" t="s">
        <v>332</v>
      </c>
      <c r="K58" t="s">
        <v>413</v>
      </c>
      <c r="L58" t="s">
        <v>413</v>
      </c>
      <c r="M58" t="s">
        <v>414</v>
      </c>
      <c r="N58" t="s">
        <v>414</v>
      </c>
      <c r="S58" t="s">
        <v>279</v>
      </c>
      <c r="T58" t="s">
        <v>279</v>
      </c>
      <c r="V58" t="s">
        <v>335</v>
      </c>
      <c r="W58" t="s">
        <v>335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4877</v>
      </c>
      <c r="AF58">
        <v>0</v>
      </c>
      <c r="AG58">
        <v>0</v>
      </c>
      <c r="AH58">
        <v>0</v>
      </c>
      <c r="AI58">
        <v>0</v>
      </c>
      <c r="AJ58">
        <f t="shared" si="0"/>
        <v>4877</v>
      </c>
    </row>
    <row r="59" spans="2:36" x14ac:dyDescent="0.35">
      <c r="B59" t="s">
        <v>8</v>
      </c>
      <c r="C59" t="s">
        <v>330</v>
      </c>
      <c r="D59" t="s">
        <v>330</v>
      </c>
      <c r="E59" t="s">
        <v>348</v>
      </c>
      <c r="F59" t="s">
        <v>348</v>
      </c>
      <c r="G59" t="s">
        <v>275</v>
      </c>
      <c r="H59" t="s">
        <v>275</v>
      </c>
      <c r="I59" t="s">
        <v>332</v>
      </c>
      <c r="J59" t="s">
        <v>332</v>
      </c>
      <c r="K59" t="s">
        <v>415</v>
      </c>
      <c r="L59" t="s">
        <v>415</v>
      </c>
      <c r="M59" t="s">
        <v>416</v>
      </c>
      <c r="N59" t="s">
        <v>416</v>
      </c>
      <c r="S59" t="s">
        <v>279</v>
      </c>
      <c r="T59" t="s">
        <v>279</v>
      </c>
      <c r="V59" t="s">
        <v>335</v>
      </c>
      <c r="W59" t="s">
        <v>335</v>
      </c>
      <c r="X59">
        <v>0</v>
      </c>
      <c r="Y59">
        <v>861.76354109160002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f t="shared" si="0"/>
        <v>861.76354109160002</v>
      </c>
    </row>
    <row r="60" spans="2:36" x14ac:dyDescent="0.35">
      <c r="B60" t="s">
        <v>8</v>
      </c>
      <c r="C60" t="s">
        <v>330</v>
      </c>
      <c r="D60" t="s">
        <v>330</v>
      </c>
      <c r="E60" t="s">
        <v>355</v>
      </c>
      <c r="F60" t="s">
        <v>355</v>
      </c>
      <c r="G60" t="s">
        <v>275</v>
      </c>
      <c r="H60" t="s">
        <v>275</v>
      </c>
      <c r="I60" t="s">
        <v>332</v>
      </c>
      <c r="J60" t="s">
        <v>332</v>
      </c>
      <c r="K60" t="s">
        <v>417</v>
      </c>
      <c r="L60" t="s">
        <v>417</v>
      </c>
      <c r="M60" t="s">
        <v>418</v>
      </c>
      <c r="N60" t="s">
        <v>418</v>
      </c>
      <c r="S60" t="s">
        <v>279</v>
      </c>
      <c r="T60" t="s">
        <v>279</v>
      </c>
      <c r="V60" t="s">
        <v>335</v>
      </c>
      <c r="W60" t="s">
        <v>335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f t="shared" si="0"/>
        <v>0</v>
      </c>
    </row>
    <row r="61" spans="2:36" x14ac:dyDescent="0.35">
      <c r="B61" t="s">
        <v>8</v>
      </c>
      <c r="C61" t="s">
        <v>330</v>
      </c>
      <c r="D61" t="s">
        <v>330</v>
      </c>
      <c r="E61" t="s">
        <v>348</v>
      </c>
      <c r="F61" t="s">
        <v>348</v>
      </c>
      <c r="G61" t="s">
        <v>275</v>
      </c>
      <c r="H61" t="s">
        <v>275</v>
      </c>
      <c r="I61" t="s">
        <v>332</v>
      </c>
      <c r="J61" t="s">
        <v>332</v>
      </c>
      <c r="K61" t="s">
        <v>419</v>
      </c>
      <c r="L61" t="s">
        <v>419</v>
      </c>
      <c r="M61" t="s">
        <v>420</v>
      </c>
      <c r="N61" t="s">
        <v>420</v>
      </c>
      <c r="S61" t="s">
        <v>279</v>
      </c>
      <c r="T61" t="s">
        <v>279</v>
      </c>
      <c r="V61" t="s">
        <v>335</v>
      </c>
      <c r="W61" t="s">
        <v>335</v>
      </c>
      <c r="X61">
        <v>16890.233921283598</v>
      </c>
      <c r="Y61">
        <v>0</v>
      </c>
      <c r="Z61">
        <v>12681.870547390799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f t="shared" si="0"/>
        <v>29572.104468674399</v>
      </c>
    </row>
    <row r="62" spans="2:36" x14ac:dyDescent="0.35">
      <c r="B62" t="s">
        <v>8</v>
      </c>
      <c r="C62" t="s">
        <v>330</v>
      </c>
      <c r="D62" t="s">
        <v>330</v>
      </c>
      <c r="E62" t="s">
        <v>355</v>
      </c>
      <c r="F62" t="s">
        <v>355</v>
      </c>
      <c r="G62" t="s">
        <v>275</v>
      </c>
      <c r="H62" t="s">
        <v>275</v>
      </c>
      <c r="I62" t="s">
        <v>332</v>
      </c>
      <c r="J62" t="s">
        <v>332</v>
      </c>
      <c r="K62" t="s">
        <v>421</v>
      </c>
      <c r="L62" t="s">
        <v>421</v>
      </c>
      <c r="M62" t="s">
        <v>422</v>
      </c>
      <c r="N62" t="s">
        <v>422</v>
      </c>
      <c r="S62" t="s">
        <v>279</v>
      </c>
      <c r="T62" t="s">
        <v>279</v>
      </c>
      <c r="V62" t="s">
        <v>335</v>
      </c>
      <c r="W62" t="s">
        <v>335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f t="shared" si="0"/>
        <v>0</v>
      </c>
    </row>
    <row r="63" spans="2:36" x14ac:dyDescent="0.35">
      <c r="B63" t="s">
        <v>5</v>
      </c>
      <c r="C63" t="s">
        <v>330</v>
      </c>
      <c r="D63" t="s">
        <v>330</v>
      </c>
      <c r="E63" t="s">
        <v>331</v>
      </c>
      <c r="F63" t="s">
        <v>331</v>
      </c>
      <c r="G63" t="s">
        <v>275</v>
      </c>
      <c r="H63" t="s">
        <v>275</v>
      </c>
      <c r="I63" t="s">
        <v>423</v>
      </c>
      <c r="J63" t="s">
        <v>423</v>
      </c>
      <c r="K63" t="s">
        <v>424</v>
      </c>
      <c r="L63" t="s">
        <v>424</v>
      </c>
      <c r="M63" t="s">
        <v>425</v>
      </c>
      <c r="N63" t="s">
        <v>425</v>
      </c>
      <c r="S63" t="s">
        <v>279</v>
      </c>
      <c r="T63" t="s">
        <v>279</v>
      </c>
      <c r="U63" t="s">
        <v>426</v>
      </c>
      <c r="V63" t="s">
        <v>335</v>
      </c>
      <c r="W63" t="s">
        <v>335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173080</v>
      </c>
      <c r="AH63">
        <v>111344</v>
      </c>
      <c r="AI63">
        <v>111344</v>
      </c>
      <c r="AJ63">
        <f t="shared" si="0"/>
        <v>395768</v>
      </c>
    </row>
    <row r="64" spans="2:36" x14ac:dyDescent="0.35">
      <c r="B64" t="s">
        <v>5</v>
      </c>
      <c r="C64" t="s">
        <v>330</v>
      </c>
      <c r="D64" t="s">
        <v>330</v>
      </c>
      <c r="E64" t="s">
        <v>331</v>
      </c>
      <c r="F64" t="s">
        <v>331</v>
      </c>
      <c r="G64" t="s">
        <v>275</v>
      </c>
      <c r="H64" t="s">
        <v>275</v>
      </c>
      <c r="I64" t="s">
        <v>423</v>
      </c>
      <c r="J64" t="s">
        <v>423</v>
      </c>
      <c r="K64" t="s">
        <v>427</v>
      </c>
      <c r="L64" t="s">
        <v>427</v>
      </c>
      <c r="M64" t="s">
        <v>428</v>
      </c>
      <c r="N64" t="s">
        <v>428</v>
      </c>
      <c r="S64" t="s">
        <v>279</v>
      </c>
      <c r="T64" t="s">
        <v>279</v>
      </c>
      <c r="U64" t="s">
        <v>429</v>
      </c>
      <c r="V64" t="s">
        <v>335</v>
      </c>
      <c r="W64" t="s">
        <v>335</v>
      </c>
      <c r="X64">
        <v>0</v>
      </c>
      <c r="Y64">
        <v>241920.01209213605</v>
      </c>
      <c r="Z64">
        <v>0</v>
      </c>
      <c r="AA64">
        <v>7209.6286107300002</v>
      </c>
      <c r="AB64">
        <v>0</v>
      </c>
      <c r="AC64">
        <v>4719.4584265920003</v>
      </c>
      <c r="AD64">
        <v>0</v>
      </c>
      <c r="AE64">
        <v>0</v>
      </c>
      <c r="AF64">
        <v>68315</v>
      </c>
      <c r="AG64">
        <v>68315</v>
      </c>
      <c r="AH64">
        <v>68315</v>
      </c>
      <c r="AI64">
        <v>79000</v>
      </c>
      <c r="AJ64">
        <f t="shared" si="0"/>
        <v>537794.09912945807</v>
      </c>
    </row>
    <row r="65" spans="2:36" x14ac:dyDescent="0.35">
      <c r="B65" t="s">
        <v>5</v>
      </c>
      <c r="C65" t="s">
        <v>330</v>
      </c>
      <c r="D65" t="s">
        <v>330</v>
      </c>
      <c r="E65" t="s">
        <v>348</v>
      </c>
      <c r="F65" t="s">
        <v>348</v>
      </c>
      <c r="G65" t="s">
        <v>430</v>
      </c>
      <c r="H65" t="s">
        <v>430</v>
      </c>
      <c r="I65" t="s">
        <v>423</v>
      </c>
      <c r="J65" t="s">
        <v>423</v>
      </c>
      <c r="K65" t="s">
        <v>431</v>
      </c>
      <c r="L65" t="s">
        <v>431</v>
      </c>
      <c r="M65" t="s">
        <v>432</v>
      </c>
      <c r="N65" t="s">
        <v>432</v>
      </c>
      <c r="S65" t="s">
        <v>279</v>
      </c>
      <c r="T65" t="s">
        <v>279</v>
      </c>
      <c r="V65" t="s">
        <v>335</v>
      </c>
      <c r="W65" t="s">
        <v>335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f t="shared" si="0"/>
        <v>0</v>
      </c>
    </row>
    <row r="66" spans="2:36" x14ac:dyDescent="0.35">
      <c r="B66" t="s">
        <v>5</v>
      </c>
      <c r="C66" t="s">
        <v>330</v>
      </c>
      <c r="D66" t="s">
        <v>330</v>
      </c>
      <c r="E66" t="s">
        <v>343</v>
      </c>
      <c r="F66" t="s">
        <v>343</v>
      </c>
      <c r="G66" t="s">
        <v>275</v>
      </c>
      <c r="H66" t="s">
        <v>275</v>
      </c>
      <c r="I66" t="s">
        <v>423</v>
      </c>
      <c r="J66" t="s">
        <v>423</v>
      </c>
      <c r="K66" t="s">
        <v>433</v>
      </c>
      <c r="L66" t="s">
        <v>433</v>
      </c>
      <c r="M66" t="s">
        <v>434</v>
      </c>
      <c r="N66" t="s">
        <v>434</v>
      </c>
      <c r="S66" t="s">
        <v>279</v>
      </c>
      <c r="T66" t="s">
        <v>279</v>
      </c>
      <c r="V66" t="s">
        <v>335</v>
      </c>
      <c r="W66" t="s">
        <v>335</v>
      </c>
      <c r="X66">
        <v>7205.7647584746001</v>
      </c>
      <c r="Y66">
        <v>0</v>
      </c>
      <c r="Z66">
        <v>0</v>
      </c>
      <c r="AA66">
        <v>1529.1720717000001</v>
      </c>
      <c r="AB66">
        <v>0</v>
      </c>
      <c r="AC66">
        <v>0</v>
      </c>
      <c r="AD66">
        <v>0</v>
      </c>
      <c r="AE66">
        <v>9419</v>
      </c>
      <c r="AF66">
        <v>9419</v>
      </c>
      <c r="AG66">
        <v>9419</v>
      </c>
      <c r="AH66">
        <v>9419</v>
      </c>
      <c r="AI66">
        <v>9419</v>
      </c>
      <c r="AJ66">
        <f t="shared" si="0"/>
        <v>55829.9368301746</v>
      </c>
    </row>
    <row r="67" spans="2:36" x14ac:dyDescent="0.35">
      <c r="B67" t="s">
        <v>5</v>
      </c>
      <c r="C67" t="s">
        <v>330</v>
      </c>
      <c r="D67" t="s">
        <v>330</v>
      </c>
      <c r="E67" t="s">
        <v>355</v>
      </c>
      <c r="F67" t="s">
        <v>355</v>
      </c>
      <c r="G67" t="s">
        <v>275</v>
      </c>
      <c r="H67" t="s">
        <v>275</v>
      </c>
      <c r="I67" t="s">
        <v>423</v>
      </c>
      <c r="J67" t="s">
        <v>423</v>
      </c>
      <c r="K67" t="s">
        <v>435</v>
      </c>
      <c r="L67" t="s">
        <v>435</v>
      </c>
      <c r="M67" t="s">
        <v>357</v>
      </c>
      <c r="N67" t="s">
        <v>357</v>
      </c>
      <c r="S67" t="s">
        <v>279</v>
      </c>
      <c r="T67" t="s">
        <v>279</v>
      </c>
      <c r="V67" t="s">
        <v>335</v>
      </c>
      <c r="W67" t="s">
        <v>335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f t="shared" ref="AJ67:AJ130" si="1">SUM(X67:AI67)</f>
        <v>0</v>
      </c>
    </row>
    <row r="68" spans="2:36" x14ac:dyDescent="0.35">
      <c r="B68" t="s">
        <v>5</v>
      </c>
      <c r="C68" t="s">
        <v>330</v>
      </c>
      <c r="D68" t="s">
        <v>330</v>
      </c>
      <c r="E68" t="s">
        <v>348</v>
      </c>
      <c r="F68" t="s">
        <v>348</v>
      </c>
      <c r="G68" t="s">
        <v>275</v>
      </c>
      <c r="H68" t="s">
        <v>275</v>
      </c>
      <c r="I68" t="s">
        <v>423</v>
      </c>
      <c r="J68" t="s">
        <v>423</v>
      </c>
      <c r="K68" t="s">
        <v>436</v>
      </c>
      <c r="L68" t="s">
        <v>436</v>
      </c>
      <c r="M68" t="s">
        <v>361</v>
      </c>
      <c r="N68" t="s">
        <v>361</v>
      </c>
      <c r="S68" t="s">
        <v>279</v>
      </c>
      <c r="T68" t="s">
        <v>279</v>
      </c>
      <c r="V68" t="s">
        <v>335</v>
      </c>
      <c r="W68" t="s">
        <v>335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f t="shared" si="1"/>
        <v>1</v>
      </c>
    </row>
    <row r="69" spans="2:36" x14ac:dyDescent="0.35">
      <c r="B69" t="s">
        <v>5</v>
      </c>
      <c r="C69" t="s">
        <v>330</v>
      </c>
      <c r="D69" t="s">
        <v>330</v>
      </c>
      <c r="E69" t="s">
        <v>348</v>
      </c>
      <c r="F69" t="s">
        <v>348</v>
      </c>
      <c r="G69" t="s">
        <v>430</v>
      </c>
      <c r="H69" t="s">
        <v>430</v>
      </c>
      <c r="I69" t="s">
        <v>423</v>
      </c>
      <c r="J69" t="s">
        <v>423</v>
      </c>
      <c r="K69" t="s">
        <v>437</v>
      </c>
      <c r="L69" t="s">
        <v>437</v>
      </c>
      <c r="M69" t="s">
        <v>438</v>
      </c>
      <c r="N69" t="s">
        <v>438</v>
      </c>
      <c r="S69" t="s">
        <v>279</v>
      </c>
      <c r="T69" t="s">
        <v>279</v>
      </c>
      <c r="V69" t="s">
        <v>335</v>
      </c>
      <c r="W69" t="s">
        <v>335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12000</v>
      </c>
      <c r="AH69">
        <v>0</v>
      </c>
      <c r="AI69">
        <v>0</v>
      </c>
      <c r="AJ69">
        <f t="shared" si="1"/>
        <v>12000</v>
      </c>
    </row>
    <row r="70" spans="2:36" x14ac:dyDescent="0.35">
      <c r="B70" t="s">
        <v>5</v>
      </c>
      <c r="C70" t="s">
        <v>330</v>
      </c>
      <c r="D70" t="s">
        <v>330</v>
      </c>
      <c r="E70" t="s">
        <v>348</v>
      </c>
      <c r="F70" t="s">
        <v>348</v>
      </c>
      <c r="G70" t="s">
        <v>275</v>
      </c>
      <c r="H70" t="s">
        <v>275</v>
      </c>
      <c r="I70" t="s">
        <v>423</v>
      </c>
      <c r="J70" t="s">
        <v>423</v>
      </c>
      <c r="K70" t="s">
        <v>439</v>
      </c>
      <c r="L70" t="s">
        <v>439</v>
      </c>
      <c r="M70" t="s">
        <v>440</v>
      </c>
      <c r="N70" t="s">
        <v>440</v>
      </c>
      <c r="S70" t="s">
        <v>279</v>
      </c>
      <c r="T70" t="s">
        <v>279</v>
      </c>
      <c r="V70" t="s">
        <v>335</v>
      </c>
      <c r="W70" t="s">
        <v>335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f t="shared" si="1"/>
        <v>1</v>
      </c>
    </row>
    <row r="71" spans="2:36" x14ac:dyDescent="0.35">
      <c r="B71" t="s">
        <v>5</v>
      </c>
      <c r="C71" t="s">
        <v>330</v>
      </c>
      <c r="D71" t="s">
        <v>330</v>
      </c>
      <c r="E71" t="s">
        <v>348</v>
      </c>
      <c r="F71" t="s">
        <v>348</v>
      </c>
      <c r="G71" t="s">
        <v>364</v>
      </c>
      <c r="H71" t="s">
        <v>364</v>
      </c>
      <c r="I71" t="s">
        <v>423</v>
      </c>
      <c r="J71" t="s">
        <v>423</v>
      </c>
      <c r="K71" t="s">
        <v>441</v>
      </c>
      <c r="L71" t="s">
        <v>441</v>
      </c>
      <c r="M71" t="s">
        <v>442</v>
      </c>
      <c r="N71" t="s">
        <v>442</v>
      </c>
      <c r="S71" t="s">
        <v>279</v>
      </c>
      <c r="T71" t="s">
        <v>279</v>
      </c>
      <c r="V71" t="s">
        <v>335</v>
      </c>
      <c r="W71" t="s">
        <v>335</v>
      </c>
      <c r="X71">
        <v>0</v>
      </c>
      <c r="Y71">
        <v>0</v>
      </c>
      <c r="Z71">
        <v>0</v>
      </c>
      <c r="AA71">
        <v>33769.598833151991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f t="shared" si="1"/>
        <v>33769.598833151991</v>
      </c>
    </row>
    <row r="72" spans="2:36" x14ac:dyDescent="0.35">
      <c r="B72" t="s">
        <v>5</v>
      </c>
      <c r="C72" t="s">
        <v>330</v>
      </c>
      <c r="D72" t="s">
        <v>330</v>
      </c>
      <c r="E72" t="s">
        <v>348</v>
      </c>
      <c r="F72" t="s">
        <v>348</v>
      </c>
      <c r="G72" t="s">
        <v>275</v>
      </c>
      <c r="H72" t="s">
        <v>275</v>
      </c>
      <c r="I72" t="s">
        <v>423</v>
      </c>
      <c r="J72" t="s">
        <v>423</v>
      </c>
      <c r="K72" t="s">
        <v>443</v>
      </c>
      <c r="L72" t="s">
        <v>443</v>
      </c>
      <c r="M72" t="s">
        <v>444</v>
      </c>
      <c r="N72" t="s">
        <v>444</v>
      </c>
      <c r="S72" t="s">
        <v>279</v>
      </c>
      <c r="T72" t="s">
        <v>279</v>
      </c>
      <c r="V72" t="s">
        <v>335</v>
      </c>
      <c r="W72" t="s">
        <v>335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f t="shared" si="1"/>
        <v>0</v>
      </c>
    </row>
    <row r="73" spans="2:36" x14ac:dyDescent="0.35">
      <c r="B73" t="s">
        <v>5</v>
      </c>
      <c r="C73" t="s">
        <v>330</v>
      </c>
      <c r="D73" t="s">
        <v>330</v>
      </c>
      <c r="E73" t="s">
        <v>348</v>
      </c>
      <c r="F73" t="s">
        <v>348</v>
      </c>
      <c r="G73" t="s">
        <v>364</v>
      </c>
      <c r="H73" t="s">
        <v>364</v>
      </c>
      <c r="I73" t="s">
        <v>423</v>
      </c>
      <c r="J73" t="s">
        <v>423</v>
      </c>
      <c r="K73" t="s">
        <v>445</v>
      </c>
      <c r="L73" t="s">
        <v>445</v>
      </c>
      <c r="M73" t="s">
        <v>446</v>
      </c>
      <c r="N73" t="s">
        <v>446</v>
      </c>
      <c r="S73" t="s">
        <v>279</v>
      </c>
      <c r="T73" t="s">
        <v>279</v>
      </c>
      <c r="V73" t="s">
        <v>335</v>
      </c>
      <c r="W73" t="s">
        <v>335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f t="shared" si="1"/>
        <v>1</v>
      </c>
    </row>
    <row r="74" spans="2:36" x14ac:dyDescent="0.35">
      <c r="B74" t="s">
        <v>5</v>
      </c>
      <c r="C74" t="s">
        <v>330</v>
      </c>
      <c r="D74" t="s">
        <v>330</v>
      </c>
      <c r="E74" t="s">
        <v>348</v>
      </c>
      <c r="F74" t="s">
        <v>348</v>
      </c>
      <c r="G74" t="s">
        <v>275</v>
      </c>
      <c r="H74" t="s">
        <v>275</v>
      </c>
      <c r="I74" t="s">
        <v>423</v>
      </c>
      <c r="J74" t="s">
        <v>423</v>
      </c>
      <c r="K74" t="s">
        <v>447</v>
      </c>
      <c r="L74" t="s">
        <v>447</v>
      </c>
      <c r="M74" t="s">
        <v>448</v>
      </c>
      <c r="N74" t="s">
        <v>448</v>
      </c>
      <c r="S74" t="s">
        <v>279</v>
      </c>
      <c r="T74" t="s">
        <v>279</v>
      </c>
      <c r="V74" t="s">
        <v>335</v>
      </c>
      <c r="W74" t="s">
        <v>335</v>
      </c>
      <c r="X74">
        <v>0</v>
      </c>
      <c r="Y74">
        <v>0</v>
      </c>
      <c r="Z74">
        <v>0</v>
      </c>
      <c r="AA74">
        <v>1778.65491258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f t="shared" si="1"/>
        <v>1778.65491258</v>
      </c>
    </row>
    <row r="75" spans="2:36" x14ac:dyDescent="0.35">
      <c r="B75" t="s">
        <v>5</v>
      </c>
      <c r="C75" t="s">
        <v>330</v>
      </c>
      <c r="D75" t="s">
        <v>330</v>
      </c>
      <c r="E75" t="s">
        <v>348</v>
      </c>
      <c r="F75" t="s">
        <v>348</v>
      </c>
      <c r="G75" t="s">
        <v>364</v>
      </c>
      <c r="H75" t="s">
        <v>364</v>
      </c>
      <c r="I75" t="s">
        <v>423</v>
      </c>
      <c r="J75" t="s">
        <v>423</v>
      </c>
      <c r="K75" t="s">
        <v>449</v>
      </c>
      <c r="L75" t="s">
        <v>449</v>
      </c>
      <c r="M75" t="s">
        <v>450</v>
      </c>
      <c r="N75" t="s">
        <v>450</v>
      </c>
      <c r="S75" t="s">
        <v>279</v>
      </c>
      <c r="T75" t="s">
        <v>279</v>
      </c>
      <c r="V75" t="s">
        <v>335</v>
      </c>
      <c r="W75" t="s">
        <v>335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f t="shared" si="1"/>
        <v>0</v>
      </c>
    </row>
    <row r="76" spans="2:36" x14ac:dyDescent="0.35">
      <c r="B76" t="s">
        <v>5</v>
      </c>
      <c r="C76" t="s">
        <v>330</v>
      </c>
      <c r="D76" t="s">
        <v>330</v>
      </c>
      <c r="E76" t="s">
        <v>348</v>
      </c>
      <c r="F76" t="s">
        <v>348</v>
      </c>
      <c r="G76" t="s">
        <v>364</v>
      </c>
      <c r="H76" t="s">
        <v>364</v>
      </c>
      <c r="I76" t="s">
        <v>423</v>
      </c>
      <c r="J76" t="s">
        <v>423</v>
      </c>
      <c r="K76" t="s">
        <v>451</v>
      </c>
      <c r="L76" t="s">
        <v>451</v>
      </c>
      <c r="M76" t="s">
        <v>452</v>
      </c>
      <c r="N76" t="s">
        <v>452</v>
      </c>
      <c r="S76" t="s">
        <v>279</v>
      </c>
      <c r="T76" t="s">
        <v>279</v>
      </c>
      <c r="V76" t="s">
        <v>335</v>
      </c>
      <c r="W76" t="s">
        <v>335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f t="shared" si="1"/>
        <v>0</v>
      </c>
    </row>
    <row r="77" spans="2:36" x14ac:dyDescent="0.35">
      <c r="B77" t="s">
        <v>5</v>
      </c>
      <c r="C77" t="s">
        <v>330</v>
      </c>
      <c r="D77" t="s">
        <v>330</v>
      </c>
      <c r="E77" t="s">
        <v>348</v>
      </c>
      <c r="F77" t="s">
        <v>348</v>
      </c>
      <c r="G77" t="s">
        <v>275</v>
      </c>
      <c r="H77" t="s">
        <v>275</v>
      </c>
      <c r="I77" t="s">
        <v>423</v>
      </c>
      <c r="J77" t="s">
        <v>423</v>
      </c>
      <c r="K77" t="s">
        <v>453</v>
      </c>
      <c r="L77" t="s">
        <v>453</v>
      </c>
      <c r="M77" t="s">
        <v>454</v>
      </c>
      <c r="N77" t="s">
        <v>454</v>
      </c>
      <c r="S77" t="s">
        <v>279</v>
      </c>
      <c r="T77" t="s">
        <v>279</v>
      </c>
      <c r="V77" t="s">
        <v>335</v>
      </c>
      <c r="W77" t="s">
        <v>335</v>
      </c>
      <c r="X77">
        <v>0</v>
      </c>
      <c r="Y77">
        <v>0</v>
      </c>
      <c r="Z77">
        <v>6154.1376225923996</v>
      </c>
      <c r="AA77">
        <v>-6138.0008739140003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f t="shared" si="1"/>
        <v>16.136748678399272</v>
      </c>
    </row>
    <row r="78" spans="2:36" x14ac:dyDescent="0.35">
      <c r="B78" t="s">
        <v>5</v>
      </c>
      <c r="C78" t="s">
        <v>330</v>
      </c>
      <c r="D78" t="s">
        <v>330</v>
      </c>
      <c r="E78" t="s">
        <v>348</v>
      </c>
      <c r="F78" t="s">
        <v>348</v>
      </c>
      <c r="G78" t="s">
        <v>364</v>
      </c>
      <c r="H78" t="s">
        <v>364</v>
      </c>
      <c r="I78" t="s">
        <v>423</v>
      </c>
      <c r="J78" t="s">
        <v>423</v>
      </c>
      <c r="K78" t="s">
        <v>455</v>
      </c>
      <c r="L78" t="s">
        <v>455</v>
      </c>
      <c r="M78" t="s">
        <v>456</v>
      </c>
      <c r="N78" t="s">
        <v>456</v>
      </c>
      <c r="S78" t="s">
        <v>279</v>
      </c>
      <c r="T78" t="s">
        <v>279</v>
      </c>
      <c r="V78" t="s">
        <v>335</v>
      </c>
      <c r="W78" t="s">
        <v>335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15468</v>
      </c>
      <c r="AF78">
        <v>0</v>
      </c>
      <c r="AG78">
        <v>0</v>
      </c>
      <c r="AH78">
        <v>0</v>
      </c>
      <c r="AI78">
        <v>0</v>
      </c>
      <c r="AJ78">
        <f t="shared" si="1"/>
        <v>15468</v>
      </c>
    </row>
    <row r="79" spans="2:36" x14ac:dyDescent="0.35">
      <c r="B79" t="s">
        <v>5</v>
      </c>
      <c r="C79" t="s">
        <v>330</v>
      </c>
      <c r="D79" t="s">
        <v>330</v>
      </c>
      <c r="E79" t="s">
        <v>348</v>
      </c>
      <c r="F79" t="s">
        <v>348</v>
      </c>
      <c r="G79" t="s">
        <v>275</v>
      </c>
      <c r="H79" t="s">
        <v>275</v>
      </c>
      <c r="I79" t="s">
        <v>423</v>
      </c>
      <c r="J79" t="s">
        <v>423</v>
      </c>
      <c r="K79" t="s">
        <v>457</v>
      </c>
      <c r="L79" t="s">
        <v>457</v>
      </c>
      <c r="M79" t="s">
        <v>458</v>
      </c>
      <c r="N79" t="s">
        <v>458</v>
      </c>
      <c r="S79" t="s">
        <v>279</v>
      </c>
      <c r="T79" t="s">
        <v>279</v>
      </c>
      <c r="V79" t="s">
        <v>335</v>
      </c>
      <c r="W79" t="s">
        <v>335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f t="shared" si="1"/>
        <v>1</v>
      </c>
    </row>
    <row r="80" spans="2:36" x14ac:dyDescent="0.35">
      <c r="B80" t="s">
        <v>5</v>
      </c>
      <c r="C80" t="s">
        <v>330</v>
      </c>
      <c r="D80" t="s">
        <v>330</v>
      </c>
      <c r="E80" t="s">
        <v>348</v>
      </c>
      <c r="F80" t="s">
        <v>348</v>
      </c>
      <c r="G80" t="s">
        <v>275</v>
      </c>
      <c r="H80" t="s">
        <v>275</v>
      </c>
      <c r="I80" t="s">
        <v>423</v>
      </c>
      <c r="J80" t="s">
        <v>423</v>
      </c>
      <c r="K80" t="s">
        <v>459</v>
      </c>
      <c r="L80" t="s">
        <v>459</v>
      </c>
      <c r="M80" t="s">
        <v>460</v>
      </c>
      <c r="N80" t="s">
        <v>460</v>
      </c>
      <c r="S80" t="s">
        <v>279</v>
      </c>
      <c r="T80" t="s">
        <v>279</v>
      </c>
      <c r="V80" t="s">
        <v>335</v>
      </c>
      <c r="W80" t="s">
        <v>335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f t="shared" si="1"/>
        <v>1</v>
      </c>
    </row>
    <row r="81" spans="2:36" x14ac:dyDescent="0.35">
      <c r="B81" t="s">
        <v>5</v>
      </c>
      <c r="C81" t="s">
        <v>330</v>
      </c>
      <c r="D81" t="s">
        <v>330</v>
      </c>
      <c r="E81" t="s">
        <v>348</v>
      </c>
      <c r="F81" t="s">
        <v>348</v>
      </c>
      <c r="G81" t="s">
        <v>364</v>
      </c>
      <c r="H81" t="s">
        <v>364</v>
      </c>
      <c r="I81" t="s">
        <v>423</v>
      </c>
      <c r="J81" t="s">
        <v>423</v>
      </c>
      <c r="K81" t="s">
        <v>461</v>
      </c>
      <c r="L81" t="s">
        <v>461</v>
      </c>
      <c r="M81" t="s">
        <v>398</v>
      </c>
      <c r="N81" t="s">
        <v>398</v>
      </c>
      <c r="S81" t="s">
        <v>279</v>
      </c>
      <c r="T81" t="s">
        <v>279</v>
      </c>
      <c r="V81" t="s">
        <v>335</v>
      </c>
      <c r="W81" t="s">
        <v>335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f t="shared" si="1"/>
        <v>1</v>
      </c>
    </row>
    <row r="82" spans="2:36" x14ac:dyDescent="0.35">
      <c r="B82" t="s">
        <v>5</v>
      </c>
      <c r="C82" t="s">
        <v>330</v>
      </c>
      <c r="D82" t="s">
        <v>330</v>
      </c>
      <c r="E82" t="s">
        <v>348</v>
      </c>
      <c r="F82" t="s">
        <v>348</v>
      </c>
      <c r="G82" t="s">
        <v>275</v>
      </c>
      <c r="H82" t="s">
        <v>275</v>
      </c>
      <c r="I82" t="s">
        <v>423</v>
      </c>
      <c r="J82" t="s">
        <v>423</v>
      </c>
      <c r="K82" t="s">
        <v>462</v>
      </c>
      <c r="L82" t="s">
        <v>462</v>
      </c>
      <c r="M82" t="s">
        <v>463</v>
      </c>
      <c r="N82" t="s">
        <v>463</v>
      </c>
      <c r="S82" t="s">
        <v>279</v>
      </c>
      <c r="T82" t="s">
        <v>279</v>
      </c>
      <c r="V82" t="s">
        <v>335</v>
      </c>
      <c r="W82" t="s">
        <v>335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f t="shared" si="1"/>
        <v>1</v>
      </c>
    </row>
    <row r="83" spans="2:36" x14ac:dyDescent="0.35">
      <c r="B83" t="s">
        <v>5</v>
      </c>
      <c r="C83" t="s">
        <v>330</v>
      </c>
      <c r="D83" t="s">
        <v>330</v>
      </c>
      <c r="E83" t="s">
        <v>348</v>
      </c>
      <c r="F83" t="s">
        <v>348</v>
      </c>
      <c r="G83" t="s">
        <v>364</v>
      </c>
      <c r="H83" t="s">
        <v>364</v>
      </c>
      <c r="I83" t="s">
        <v>423</v>
      </c>
      <c r="J83" t="s">
        <v>423</v>
      </c>
      <c r="K83" t="s">
        <v>464</v>
      </c>
      <c r="L83" t="s">
        <v>464</v>
      </c>
      <c r="M83" t="s">
        <v>465</v>
      </c>
      <c r="N83" t="s">
        <v>465</v>
      </c>
      <c r="S83" t="s">
        <v>279</v>
      </c>
      <c r="T83" t="s">
        <v>279</v>
      </c>
      <c r="V83" t="s">
        <v>335</v>
      </c>
      <c r="W83" t="s">
        <v>335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f t="shared" si="1"/>
        <v>1</v>
      </c>
    </row>
    <row r="84" spans="2:36" x14ac:dyDescent="0.35">
      <c r="B84" t="s">
        <v>5</v>
      </c>
      <c r="C84" t="s">
        <v>330</v>
      </c>
      <c r="D84" t="s">
        <v>330</v>
      </c>
      <c r="E84" t="s">
        <v>348</v>
      </c>
      <c r="F84" t="s">
        <v>348</v>
      </c>
      <c r="G84" t="s">
        <v>275</v>
      </c>
      <c r="H84" t="s">
        <v>275</v>
      </c>
      <c r="I84" t="s">
        <v>423</v>
      </c>
      <c r="J84" t="s">
        <v>423</v>
      </c>
      <c r="K84" t="s">
        <v>466</v>
      </c>
      <c r="L84" t="s">
        <v>466</v>
      </c>
      <c r="M84" t="s">
        <v>467</v>
      </c>
      <c r="N84" t="s">
        <v>467</v>
      </c>
      <c r="S84" t="s">
        <v>279</v>
      </c>
      <c r="T84" t="s">
        <v>279</v>
      </c>
      <c r="V84" t="s">
        <v>335</v>
      </c>
      <c r="W84" t="s">
        <v>335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f t="shared" si="1"/>
        <v>0</v>
      </c>
    </row>
    <row r="85" spans="2:36" x14ac:dyDescent="0.35">
      <c r="B85" t="s">
        <v>5</v>
      </c>
      <c r="C85" t="s">
        <v>330</v>
      </c>
      <c r="D85" t="s">
        <v>330</v>
      </c>
      <c r="E85" t="s">
        <v>348</v>
      </c>
      <c r="F85" t="s">
        <v>348</v>
      </c>
      <c r="G85" t="s">
        <v>275</v>
      </c>
      <c r="H85" t="s">
        <v>275</v>
      </c>
      <c r="I85" t="s">
        <v>423</v>
      </c>
      <c r="J85" t="s">
        <v>423</v>
      </c>
      <c r="K85" t="s">
        <v>468</v>
      </c>
      <c r="L85" t="s">
        <v>468</v>
      </c>
      <c r="M85" t="s">
        <v>469</v>
      </c>
      <c r="N85" t="s">
        <v>469</v>
      </c>
      <c r="S85" t="s">
        <v>279</v>
      </c>
      <c r="T85" t="s">
        <v>279</v>
      </c>
      <c r="V85" t="s">
        <v>335</v>
      </c>
      <c r="W85" t="s">
        <v>335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f t="shared" si="1"/>
        <v>1</v>
      </c>
    </row>
    <row r="86" spans="2:36" x14ac:dyDescent="0.35">
      <c r="B86" t="s">
        <v>5</v>
      </c>
      <c r="C86" t="s">
        <v>330</v>
      </c>
      <c r="D86" t="s">
        <v>330</v>
      </c>
      <c r="E86" t="s">
        <v>348</v>
      </c>
      <c r="F86" t="s">
        <v>348</v>
      </c>
      <c r="G86" t="s">
        <v>275</v>
      </c>
      <c r="H86" t="s">
        <v>275</v>
      </c>
      <c r="I86" t="s">
        <v>423</v>
      </c>
      <c r="J86" t="s">
        <v>423</v>
      </c>
      <c r="K86" t="s">
        <v>470</v>
      </c>
      <c r="L86" t="s">
        <v>470</v>
      </c>
      <c r="M86" t="s">
        <v>471</v>
      </c>
      <c r="N86" t="s">
        <v>471</v>
      </c>
      <c r="S86" t="s">
        <v>279</v>
      </c>
      <c r="T86" t="s">
        <v>279</v>
      </c>
      <c r="V86" t="s">
        <v>335</v>
      </c>
      <c r="W86" t="s">
        <v>335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f t="shared" si="1"/>
        <v>1</v>
      </c>
    </row>
    <row r="87" spans="2:36" x14ac:dyDescent="0.35">
      <c r="B87" t="s">
        <v>5</v>
      </c>
      <c r="C87" t="s">
        <v>330</v>
      </c>
      <c r="D87" t="s">
        <v>330</v>
      </c>
      <c r="E87" t="s">
        <v>355</v>
      </c>
      <c r="F87" t="s">
        <v>355</v>
      </c>
      <c r="G87" t="s">
        <v>275</v>
      </c>
      <c r="H87" t="s">
        <v>275</v>
      </c>
      <c r="I87" t="s">
        <v>423</v>
      </c>
      <c r="J87" t="s">
        <v>423</v>
      </c>
      <c r="K87" t="s">
        <v>472</v>
      </c>
      <c r="L87" t="s">
        <v>472</v>
      </c>
      <c r="M87" t="s">
        <v>418</v>
      </c>
      <c r="N87" t="s">
        <v>418</v>
      </c>
      <c r="S87" t="s">
        <v>279</v>
      </c>
      <c r="T87" t="s">
        <v>279</v>
      </c>
      <c r="V87" t="s">
        <v>335</v>
      </c>
      <c r="W87" t="s">
        <v>335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f t="shared" si="1"/>
        <v>0</v>
      </c>
    </row>
    <row r="88" spans="2:36" x14ac:dyDescent="0.35">
      <c r="B88" t="s">
        <v>5</v>
      </c>
      <c r="C88" t="s">
        <v>330</v>
      </c>
      <c r="D88" t="s">
        <v>330</v>
      </c>
      <c r="E88" t="s">
        <v>348</v>
      </c>
      <c r="F88" t="s">
        <v>348</v>
      </c>
      <c r="G88" t="s">
        <v>275</v>
      </c>
      <c r="H88" t="s">
        <v>275</v>
      </c>
      <c r="I88" t="s">
        <v>423</v>
      </c>
      <c r="J88" t="s">
        <v>423</v>
      </c>
      <c r="K88" t="s">
        <v>473</v>
      </c>
      <c r="L88" t="s">
        <v>473</v>
      </c>
      <c r="M88" t="s">
        <v>474</v>
      </c>
      <c r="N88" t="s">
        <v>474</v>
      </c>
      <c r="S88" t="s">
        <v>279</v>
      </c>
      <c r="T88" t="s">
        <v>279</v>
      </c>
      <c r="V88" t="s">
        <v>335</v>
      </c>
      <c r="W88" t="s">
        <v>335</v>
      </c>
      <c r="X88">
        <v>0</v>
      </c>
      <c r="Y88">
        <v>0</v>
      </c>
      <c r="Z88">
        <v>3067.1787588035995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f t="shared" si="1"/>
        <v>3067.1787588035995</v>
      </c>
    </row>
    <row r="89" spans="2:36" x14ac:dyDescent="0.35">
      <c r="B89" t="s">
        <v>5</v>
      </c>
      <c r="C89" t="s">
        <v>330</v>
      </c>
      <c r="D89" t="s">
        <v>330</v>
      </c>
      <c r="E89" t="s">
        <v>355</v>
      </c>
      <c r="F89" t="s">
        <v>355</v>
      </c>
      <c r="G89" t="s">
        <v>275</v>
      </c>
      <c r="H89" t="s">
        <v>275</v>
      </c>
      <c r="I89" t="s">
        <v>423</v>
      </c>
      <c r="J89" t="s">
        <v>423</v>
      </c>
      <c r="K89" t="s">
        <v>475</v>
      </c>
      <c r="L89" t="s">
        <v>475</v>
      </c>
      <c r="M89" t="s">
        <v>422</v>
      </c>
      <c r="N89" t="s">
        <v>422</v>
      </c>
      <c r="S89" t="s">
        <v>279</v>
      </c>
      <c r="T89" t="s">
        <v>279</v>
      </c>
      <c r="V89" t="s">
        <v>335</v>
      </c>
      <c r="W89" t="s">
        <v>335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f t="shared" si="1"/>
        <v>0</v>
      </c>
    </row>
    <row r="90" spans="2:36" x14ac:dyDescent="0.35">
      <c r="B90" t="s">
        <v>5</v>
      </c>
      <c r="C90" t="s">
        <v>476</v>
      </c>
      <c r="D90" t="s">
        <v>476</v>
      </c>
      <c r="E90" t="s">
        <v>274</v>
      </c>
      <c r="F90" t="s">
        <v>274</v>
      </c>
      <c r="G90" t="s">
        <v>275</v>
      </c>
      <c r="H90" t="s">
        <v>275</v>
      </c>
      <c r="I90" t="s">
        <v>477</v>
      </c>
      <c r="J90" t="s">
        <v>477</v>
      </c>
      <c r="K90" t="s">
        <v>478</v>
      </c>
      <c r="L90" t="s">
        <v>478</v>
      </c>
      <c r="M90" t="s">
        <v>479</v>
      </c>
      <c r="N90" t="s">
        <v>479</v>
      </c>
      <c r="S90" t="s">
        <v>279</v>
      </c>
      <c r="T90" t="s">
        <v>279</v>
      </c>
      <c r="U90" t="s">
        <v>480</v>
      </c>
      <c r="V90" t="s">
        <v>281</v>
      </c>
      <c r="W90" t="s">
        <v>281</v>
      </c>
      <c r="X90">
        <v>19241.952251265</v>
      </c>
      <c r="Y90">
        <v>0</v>
      </c>
      <c r="Z90">
        <v>9592.9867391400003</v>
      </c>
      <c r="AA90">
        <v>0</v>
      </c>
      <c r="AB90">
        <v>7021.9514120000003</v>
      </c>
      <c r="AC90">
        <v>0</v>
      </c>
      <c r="AD90">
        <v>47985.235033627796</v>
      </c>
      <c r="AE90">
        <v>0</v>
      </c>
      <c r="AF90">
        <v>0</v>
      </c>
      <c r="AG90">
        <v>0</v>
      </c>
      <c r="AH90">
        <v>263157.8947</v>
      </c>
      <c r="AI90">
        <v>0</v>
      </c>
      <c r="AJ90">
        <f t="shared" si="1"/>
        <v>347000.02013603284</v>
      </c>
    </row>
    <row r="91" spans="2:36" x14ac:dyDescent="0.35">
      <c r="B91" t="s">
        <v>5</v>
      </c>
      <c r="C91" t="s">
        <v>476</v>
      </c>
      <c r="D91" t="s">
        <v>476</v>
      </c>
      <c r="E91" t="s">
        <v>355</v>
      </c>
      <c r="F91" t="s">
        <v>355</v>
      </c>
      <c r="G91" t="s">
        <v>275</v>
      </c>
      <c r="H91" t="s">
        <v>275</v>
      </c>
      <c r="I91" t="s">
        <v>477</v>
      </c>
      <c r="J91" t="s">
        <v>477</v>
      </c>
      <c r="K91" t="s">
        <v>481</v>
      </c>
      <c r="L91" t="s">
        <v>481</v>
      </c>
      <c r="M91" t="s">
        <v>482</v>
      </c>
      <c r="N91" t="s">
        <v>482</v>
      </c>
      <c r="S91" t="s">
        <v>279</v>
      </c>
      <c r="T91" t="s">
        <v>279</v>
      </c>
      <c r="U91" t="s">
        <v>483</v>
      </c>
      <c r="V91" t="s">
        <v>484</v>
      </c>
      <c r="W91" t="s">
        <v>484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f t="shared" si="1"/>
        <v>0</v>
      </c>
    </row>
    <row r="92" spans="2:36" x14ac:dyDescent="0.35">
      <c r="B92" t="s">
        <v>5</v>
      </c>
      <c r="C92" t="s">
        <v>476</v>
      </c>
      <c r="D92" t="s">
        <v>476</v>
      </c>
      <c r="E92" t="s">
        <v>355</v>
      </c>
      <c r="F92" t="s">
        <v>355</v>
      </c>
      <c r="G92" t="s">
        <v>275</v>
      </c>
      <c r="H92" t="s">
        <v>275</v>
      </c>
      <c r="I92" t="s">
        <v>477</v>
      </c>
      <c r="J92" t="s">
        <v>477</v>
      </c>
      <c r="K92" t="s">
        <v>485</v>
      </c>
      <c r="L92" t="s">
        <v>485</v>
      </c>
      <c r="M92" t="s">
        <v>486</v>
      </c>
      <c r="N92" t="s">
        <v>486</v>
      </c>
      <c r="S92" t="s">
        <v>279</v>
      </c>
      <c r="T92" t="s">
        <v>279</v>
      </c>
      <c r="V92" t="s">
        <v>484</v>
      </c>
      <c r="W92" t="s">
        <v>484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f t="shared" si="1"/>
        <v>0</v>
      </c>
    </row>
    <row r="93" spans="2:36" x14ac:dyDescent="0.35">
      <c r="B93" t="s">
        <v>5</v>
      </c>
      <c r="C93" t="s">
        <v>476</v>
      </c>
      <c r="D93" t="s">
        <v>476</v>
      </c>
      <c r="E93" t="s">
        <v>355</v>
      </c>
      <c r="F93" t="s">
        <v>355</v>
      </c>
      <c r="G93" t="s">
        <v>275</v>
      </c>
      <c r="H93" t="s">
        <v>275</v>
      </c>
      <c r="I93" t="s">
        <v>477</v>
      </c>
      <c r="J93" t="s">
        <v>477</v>
      </c>
      <c r="K93" t="s">
        <v>487</v>
      </c>
      <c r="L93" t="s">
        <v>487</v>
      </c>
      <c r="M93" t="s">
        <v>488</v>
      </c>
      <c r="N93" t="s">
        <v>488</v>
      </c>
      <c r="S93" t="s">
        <v>279</v>
      </c>
      <c r="T93" t="s">
        <v>279</v>
      </c>
      <c r="U93" t="s">
        <v>489</v>
      </c>
      <c r="V93" t="s">
        <v>484</v>
      </c>
      <c r="W93" t="s">
        <v>484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13157.89474</v>
      </c>
      <c r="AH93">
        <v>0</v>
      </c>
      <c r="AI93">
        <v>0</v>
      </c>
      <c r="AJ93">
        <f t="shared" si="1"/>
        <v>13157.89474</v>
      </c>
    </row>
    <row r="94" spans="2:36" x14ac:dyDescent="0.35">
      <c r="B94" t="s">
        <v>5</v>
      </c>
      <c r="C94" t="s">
        <v>476</v>
      </c>
      <c r="D94" t="s">
        <v>476</v>
      </c>
      <c r="E94" t="s">
        <v>355</v>
      </c>
      <c r="F94" t="s">
        <v>355</v>
      </c>
      <c r="G94" t="s">
        <v>275</v>
      </c>
      <c r="H94" t="s">
        <v>275</v>
      </c>
      <c r="I94" t="s">
        <v>477</v>
      </c>
      <c r="J94" t="s">
        <v>477</v>
      </c>
      <c r="K94" t="s">
        <v>490</v>
      </c>
      <c r="L94" t="s">
        <v>490</v>
      </c>
      <c r="M94" t="s">
        <v>491</v>
      </c>
      <c r="N94" t="s">
        <v>491</v>
      </c>
      <c r="S94" t="s">
        <v>279</v>
      </c>
      <c r="T94" t="s">
        <v>279</v>
      </c>
      <c r="U94" t="s">
        <v>480</v>
      </c>
      <c r="V94" t="s">
        <v>484</v>
      </c>
      <c r="W94" t="s">
        <v>484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f t="shared" si="1"/>
        <v>0</v>
      </c>
    </row>
    <row r="95" spans="2:36" x14ac:dyDescent="0.35">
      <c r="B95" t="s">
        <v>5</v>
      </c>
      <c r="C95" t="s">
        <v>476</v>
      </c>
      <c r="D95" t="s">
        <v>476</v>
      </c>
      <c r="E95" t="s">
        <v>355</v>
      </c>
      <c r="F95" t="s">
        <v>355</v>
      </c>
      <c r="G95" t="s">
        <v>275</v>
      </c>
      <c r="H95" t="s">
        <v>275</v>
      </c>
      <c r="I95" t="s">
        <v>477</v>
      </c>
      <c r="J95" t="s">
        <v>477</v>
      </c>
      <c r="K95" t="s">
        <v>492</v>
      </c>
      <c r="L95" t="s">
        <v>492</v>
      </c>
      <c r="M95" t="s">
        <v>493</v>
      </c>
      <c r="N95" t="s">
        <v>493</v>
      </c>
      <c r="S95" t="s">
        <v>279</v>
      </c>
      <c r="T95" t="s">
        <v>279</v>
      </c>
      <c r="U95" t="s">
        <v>489</v>
      </c>
      <c r="V95" t="s">
        <v>484</v>
      </c>
      <c r="W95" t="s">
        <v>484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25087.719300000001</v>
      </c>
      <c r="AJ95">
        <f t="shared" si="1"/>
        <v>25087.719300000001</v>
      </c>
    </row>
    <row r="96" spans="2:36" x14ac:dyDescent="0.35">
      <c r="B96" t="s">
        <v>5</v>
      </c>
      <c r="C96" t="s">
        <v>476</v>
      </c>
      <c r="D96" t="s">
        <v>476</v>
      </c>
      <c r="E96" t="s">
        <v>355</v>
      </c>
      <c r="F96" t="s">
        <v>355</v>
      </c>
      <c r="G96" t="s">
        <v>275</v>
      </c>
      <c r="H96" t="s">
        <v>275</v>
      </c>
      <c r="I96" t="s">
        <v>477</v>
      </c>
      <c r="J96" t="s">
        <v>477</v>
      </c>
      <c r="K96" t="s">
        <v>494</v>
      </c>
      <c r="L96" t="s">
        <v>494</v>
      </c>
      <c r="M96" t="s">
        <v>495</v>
      </c>
      <c r="N96" t="s">
        <v>495</v>
      </c>
      <c r="S96" t="s">
        <v>279</v>
      </c>
      <c r="T96" t="s">
        <v>279</v>
      </c>
      <c r="U96" t="s">
        <v>483</v>
      </c>
      <c r="V96" t="s">
        <v>484</v>
      </c>
      <c r="W96" t="s">
        <v>484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10526.315790000001</v>
      </c>
      <c r="AF96">
        <v>0</v>
      </c>
      <c r="AG96">
        <v>0</v>
      </c>
      <c r="AH96">
        <v>0</v>
      </c>
      <c r="AI96">
        <v>0</v>
      </c>
      <c r="AJ96">
        <f t="shared" si="1"/>
        <v>10526.315790000001</v>
      </c>
    </row>
    <row r="97" spans="2:36" x14ac:dyDescent="0.35">
      <c r="B97" t="s">
        <v>5</v>
      </c>
      <c r="C97" t="s">
        <v>476</v>
      </c>
      <c r="D97" t="s">
        <v>476</v>
      </c>
      <c r="E97" t="s">
        <v>355</v>
      </c>
      <c r="F97" t="s">
        <v>355</v>
      </c>
      <c r="G97" t="s">
        <v>275</v>
      </c>
      <c r="H97" t="s">
        <v>275</v>
      </c>
      <c r="I97" t="s">
        <v>477</v>
      </c>
      <c r="J97" t="s">
        <v>477</v>
      </c>
      <c r="K97" t="s">
        <v>496</v>
      </c>
      <c r="L97" t="s">
        <v>496</v>
      </c>
      <c r="M97" t="s">
        <v>497</v>
      </c>
      <c r="N97" t="s">
        <v>497</v>
      </c>
      <c r="S97" t="s">
        <v>279</v>
      </c>
      <c r="T97" t="s">
        <v>279</v>
      </c>
      <c r="V97" t="s">
        <v>484</v>
      </c>
      <c r="W97" t="s">
        <v>484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f t="shared" si="1"/>
        <v>0</v>
      </c>
    </row>
    <row r="98" spans="2:36" x14ac:dyDescent="0.35">
      <c r="B98" t="s">
        <v>5</v>
      </c>
      <c r="C98" t="s">
        <v>476</v>
      </c>
      <c r="D98" t="s">
        <v>476</v>
      </c>
      <c r="E98" t="s">
        <v>355</v>
      </c>
      <c r="F98" t="s">
        <v>355</v>
      </c>
      <c r="G98" t="s">
        <v>275</v>
      </c>
      <c r="H98" t="s">
        <v>275</v>
      </c>
      <c r="I98" t="s">
        <v>477</v>
      </c>
      <c r="J98" t="s">
        <v>477</v>
      </c>
      <c r="K98" t="s">
        <v>498</v>
      </c>
      <c r="L98" t="s">
        <v>498</v>
      </c>
      <c r="M98" t="s">
        <v>499</v>
      </c>
      <c r="N98" t="s">
        <v>499</v>
      </c>
      <c r="S98" t="s">
        <v>279</v>
      </c>
      <c r="T98" t="s">
        <v>279</v>
      </c>
      <c r="U98" t="s">
        <v>480</v>
      </c>
      <c r="V98" t="s">
        <v>484</v>
      </c>
      <c r="W98" t="s">
        <v>484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5263.1578950000003</v>
      </c>
      <c r="AI98">
        <v>0</v>
      </c>
      <c r="AJ98">
        <f t="shared" si="1"/>
        <v>5263.1578950000003</v>
      </c>
    </row>
    <row r="99" spans="2:36" x14ac:dyDescent="0.35">
      <c r="B99" t="s">
        <v>5</v>
      </c>
      <c r="C99" t="s">
        <v>476</v>
      </c>
      <c r="D99" t="s">
        <v>476</v>
      </c>
      <c r="E99" t="s">
        <v>274</v>
      </c>
      <c r="F99" t="s">
        <v>274</v>
      </c>
      <c r="G99" t="s">
        <v>275</v>
      </c>
      <c r="H99" t="s">
        <v>275</v>
      </c>
      <c r="I99" t="s">
        <v>477</v>
      </c>
      <c r="J99" t="s">
        <v>477</v>
      </c>
      <c r="K99" t="s">
        <v>500</v>
      </c>
      <c r="L99" t="s">
        <v>500</v>
      </c>
      <c r="M99" t="s">
        <v>501</v>
      </c>
      <c r="N99" t="s">
        <v>501</v>
      </c>
      <c r="S99" t="s">
        <v>279</v>
      </c>
      <c r="T99" t="s">
        <v>279</v>
      </c>
      <c r="U99" t="s">
        <v>502</v>
      </c>
      <c r="V99" t="s">
        <v>484</v>
      </c>
      <c r="W99" t="s">
        <v>484</v>
      </c>
      <c r="X99">
        <v>0</v>
      </c>
      <c r="Y99">
        <v>0</v>
      </c>
      <c r="Z99">
        <v>0</v>
      </c>
      <c r="AA99">
        <v>0</v>
      </c>
      <c r="AB99">
        <v>3549.8310919162</v>
      </c>
      <c r="AC99">
        <v>20710.563580405404</v>
      </c>
      <c r="AD99">
        <v>5478.9765929999994</v>
      </c>
      <c r="AE99">
        <v>0</v>
      </c>
      <c r="AF99">
        <v>0</v>
      </c>
      <c r="AG99">
        <v>0</v>
      </c>
      <c r="AH99">
        <v>0</v>
      </c>
      <c r="AI99">
        <v>7894.7368420000003</v>
      </c>
      <c r="AJ99">
        <f t="shared" si="1"/>
        <v>37634.108107321605</v>
      </c>
    </row>
    <row r="100" spans="2:36" x14ac:dyDescent="0.35">
      <c r="B100" t="s">
        <v>5</v>
      </c>
      <c r="C100" t="s">
        <v>476</v>
      </c>
      <c r="D100" t="s">
        <v>476</v>
      </c>
      <c r="E100" t="s">
        <v>355</v>
      </c>
      <c r="F100" t="s">
        <v>355</v>
      </c>
      <c r="G100" t="s">
        <v>275</v>
      </c>
      <c r="H100" t="s">
        <v>275</v>
      </c>
      <c r="I100" t="s">
        <v>477</v>
      </c>
      <c r="J100" t="s">
        <v>477</v>
      </c>
      <c r="K100" t="s">
        <v>503</v>
      </c>
      <c r="L100" t="s">
        <v>503</v>
      </c>
      <c r="M100" t="s">
        <v>504</v>
      </c>
      <c r="N100" t="s">
        <v>504</v>
      </c>
      <c r="S100" t="s">
        <v>279</v>
      </c>
      <c r="T100" t="s">
        <v>279</v>
      </c>
      <c r="U100" t="s">
        <v>505</v>
      </c>
      <c r="V100" t="s">
        <v>484</v>
      </c>
      <c r="W100" t="s">
        <v>484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f t="shared" si="1"/>
        <v>0</v>
      </c>
    </row>
    <row r="101" spans="2:36" x14ac:dyDescent="0.35">
      <c r="B101" t="s">
        <v>5</v>
      </c>
      <c r="C101" t="s">
        <v>476</v>
      </c>
      <c r="D101" t="s">
        <v>476</v>
      </c>
      <c r="E101" t="s">
        <v>355</v>
      </c>
      <c r="F101" t="s">
        <v>355</v>
      </c>
      <c r="G101" t="s">
        <v>275</v>
      </c>
      <c r="H101" t="s">
        <v>275</v>
      </c>
      <c r="I101" t="s">
        <v>477</v>
      </c>
      <c r="J101" t="s">
        <v>477</v>
      </c>
      <c r="K101" t="s">
        <v>506</v>
      </c>
      <c r="L101" t="s">
        <v>506</v>
      </c>
      <c r="M101" t="s">
        <v>507</v>
      </c>
      <c r="N101" t="s">
        <v>507</v>
      </c>
      <c r="S101" t="s">
        <v>279</v>
      </c>
      <c r="T101" t="s">
        <v>279</v>
      </c>
      <c r="U101" t="s">
        <v>483</v>
      </c>
      <c r="V101" t="s">
        <v>484</v>
      </c>
      <c r="W101" t="s">
        <v>484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5263.1578950000003</v>
      </c>
      <c r="AI101">
        <v>0</v>
      </c>
      <c r="AJ101">
        <f t="shared" si="1"/>
        <v>5263.1578950000003</v>
      </c>
    </row>
    <row r="102" spans="2:36" x14ac:dyDescent="0.35">
      <c r="B102" t="s">
        <v>5</v>
      </c>
      <c r="C102" t="s">
        <v>476</v>
      </c>
      <c r="D102" t="s">
        <v>476</v>
      </c>
      <c r="E102" t="s">
        <v>355</v>
      </c>
      <c r="F102" t="s">
        <v>355</v>
      </c>
      <c r="G102" t="s">
        <v>275</v>
      </c>
      <c r="H102" t="s">
        <v>275</v>
      </c>
      <c r="I102" t="s">
        <v>477</v>
      </c>
      <c r="J102" t="s">
        <v>477</v>
      </c>
      <c r="K102" t="s">
        <v>508</v>
      </c>
      <c r="L102" t="s">
        <v>508</v>
      </c>
      <c r="M102" t="s">
        <v>509</v>
      </c>
      <c r="N102" t="s">
        <v>509</v>
      </c>
      <c r="S102" t="s">
        <v>279</v>
      </c>
      <c r="T102" t="s">
        <v>279</v>
      </c>
      <c r="U102" t="s">
        <v>483</v>
      </c>
      <c r="V102" t="s">
        <v>484</v>
      </c>
      <c r="W102" t="s">
        <v>484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19298.245610000002</v>
      </c>
      <c r="AF102">
        <v>0</v>
      </c>
      <c r="AG102">
        <v>0</v>
      </c>
      <c r="AH102">
        <v>0</v>
      </c>
      <c r="AI102">
        <v>35087.719299999997</v>
      </c>
      <c r="AJ102">
        <f t="shared" si="1"/>
        <v>54385.964909999995</v>
      </c>
    </row>
    <row r="103" spans="2:36" x14ac:dyDescent="0.35">
      <c r="B103" t="s">
        <v>5</v>
      </c>
      <c r="C103" t="s">
        <v>476</v>
      </c>
      <c r="D103" t="s">
        <v>476</v>
      </c>
      <c r="E103" t="s">
        <v>355</v>
      </c>
      <c r="F103" t="s">
        <v>355</v>
      </c>
      <c r="G103" t="s">
        <v>275</v>
      </c>
      <c r="H103" t="s">
        <v>275</v>
      </c>
      <c r="I103" t="s">
        <v>477</v>
      </c>
      <c r="J103" t="s">
        <v>477</v>
      </c>
      <c r="K103" t="s">
        <v>510</v>
      </c>
      <c r="L103" t="s">
        <v>510</v>
      </c>
      <c r="M103" t="s">
        <v>511</v>
      </c>
      <c r="N103" t="s">
        <v>511</v>
      </c>
      <c r="S103" t="s">
        <v>279</v>
      </c>
      <c r="T103" t="s">
        <v>279</v>
      </c>
      <c r="U103" t="s">
        <v>483</v>
      </c>
      <c r="V103" t="s">
        <v>484</v>
      </c>
      <c r="W103" t="s">
        <v>484</v>
      </c>
      <c r="X103">
        <v>41406.997064303723</v>
      </c>
      <c r="Y103">
        <v>725.45398497000008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122807.0175</v>
      </c>
      <c r="AH103">
        <v>43859.649120000002</v>
      </c>
      <c r="AI103">
        <v>219298.24559999999</v>
      </c>
      <c r="AJ103">
        <f t="shared" si="1"/>
        <v>428097.36326927377</v>
      </c>
    </row>
    <row r="104" spans="2:36" x14ac:dyDescent="0.35">
      <c r="B104" t="s">
        <v>5</v>
      </c>
      <c r="C104" t="s">
        <v>476</v>
      </c>
      <c r="D104" t="s">
        <v>476</v>
      </c>
      <c r="E104" t="s">
        <v>355</v>
      </c>
      <c r="F104" t="s">
        <v>355</v>
      </c>
      <c r="G104" t="s">
        <v>275</v>
      </c>
      <c r="H104" t="s">
        <v>275</v>
      </c>
      <c r="I104" t="s">
        <v>477</v>
      </c>
      <c r="J104" t="s">
        <v>477</v>
      </c>
      <c r="K104" t="s">
        <v>512</v>
      </c>
      <c r="L104" t="s">
        <v>512</v>
      </c>
      <c r="M104" t="s">
        <v>513</v>
      </c>
      <c r="N104" t="s">
        <v>513</v>
      </c>
      <c r="S104" t="s">
        <v>279</v>
      </c>
      <c r="T104" t="s">
        <v>279</v>
      </c>
      <c r="U104" t="s">
        <v>483</v>
      </c>
      <c r="V104" t="s">
        <v>484</v>
      </c>
      <c r="W104" t="s">
        <v>484</v>
      </c>
      <c r="X104">
        <v>26227.674238190397</v>
      </c>
      <c r="Y104">
        <v>25184.652588282006</v>
      </c>
      <c r="Z104">
        <v>0</v>
      </c>
      <c r="AA104">
        <v>2652.0524120999999</v>
      </c>
      <c r="AB104">
        <v>0</v>
      </c>
      <c r="AC104">
        <v>0</v>
      </c>
      <c r="AD104">
        <v>19292.3282664531</v>
      </c>
      <c r="AE104">
        <v>16491.228070000001</v>
      </c>
      <c r="AF104">
        <v>26315.78947</v>
      </c>
      <c r="AG104">
        <v>26315.78947</v>
      </c>
      <c r="AH104">
        <v>17543.859649999999</v>
      </c>
      <c r="AI104">
        <v>130000</v>
      </c>
      <c r="AJ104">
        <f t="shared" si="1"/>
        <v>290023.37416502548</v>
      </c>
    </row>
    <row r="105" spans="2:36" x14ac:dyDescent="0.35">
      <c r="B105" t="s">
        <v>5</v>
      </c>
      <c r="C105" t="s">
        <v>476</v>
      </c>
      <c r="D105" t="s">
        <v>476</v>
      </c>
      <c r="E105" t="s">
        <v>355</v>
      </c>
      <c r="F105" t="s">
        <v>355</v>
      </c>
      <c r="G105" t="s">
        <v>275</v>
      </c>
      <c r="H105" t="s">
        <v>275</v>
      </c>
      <c r="I105" t="s">
        <v>477</v>
      </c>
      <c r="J105" t="s">
        <v>477</v>
      </c>
      <c r="K105" t="s">
        <v>514</v>
      </c>
      <c r="L105" t="s">
        <v>514</v>
      </c>
      <c r="M105" t="s">
        <v>515</v>
      </c>
      <c r="N105" t="s">
        <v>515</v>
      </c>
      <c r="S105" t="s">
        <v>279</v>
      </c>
      <c r="T105" t="s">
        <v>279</v>
      </c>
      <c r="U105" t="s">
        <v>505</v>
      </c>
      <c r="V105" t="s">
        <v>484</v>
      </c>
      <c r="W105" t="s">
        <v>484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87719.298250000007</v>
      </c>
      <c r="AF105">
        <v>0</v>
      </c>
      <c r="AG105">
        <v>0</v>
      </c>
      <c r="AH105">
        <v>0</v>
      </c>
      <c r="AI105">
        <v>0</v>
      </c>
      <c r="AJ105">
        <f t="shared" si="1"/>
        <v>87719.298250000007</v>
      </c>
    </row>
    <row r="106" spans="2:36" x14ac:dyDescent="0.35">
      <c r="B106" t="s">
        <v>5</v>
      </c>
      <c r="C106" t="s">
        <v>476</v>
      </c>
      <c r="D106" t="s">
        <v>476</v>
      </c>
      <c r="E106" t="s">
        <v>355</v>
      </c>
      <c r="F106" t="s">
        <v>355</v>
      </c>
      <c r="G106" t="s">
        <v>275</v>
      </c>
      <c r="H106" t="s">
        <v>275</v>
      </c>
      <c r="I106" t="s">
        <v>477</v>
      </c>
      <c r="J106" t="s">
        <v>477</v>
      </c>
      <c r="K106" t="s">
        <v>516</v>
      </c>
      <c r="L106" t="s">
        <v>516</v>
      </c>
      <c r="M106" t="s">
        <v>517</v>
      </c>
      <c r="N106" t="s">
        <v>517</v>
      </c>
      <c r="S106" t="s">
        <v>279</v>
      </c>
      <c r="T106" t="s">
        <v>279</v>
      </c>
      <c r="V106" t="s">
        <v>484</v>
      </c>
      <c r="W106" t="s">
        <v>484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f t="shared" si="1"/>
        <v>0</v>
      </c>
    </row>
    <row r="107" spans="2:36" x14ac:dyDescent="0.35">
      <c r="B107" t="s">
        <v>5</v>
      </c>
      <c r="C107" t="s">
        <v>476</v>
      </c>
      <c r="D107" t="s">
        <v>476</v>
      </c>
      <c r="E107" t="s">
        <v>355</v>
      </c>
      <c r="F107" t="s">
        <v>355</v>
      </c>
      <c r="G107" t="s">
        <v>275</v>
      </c>
      <c r="H107" t="s">
        <v>275</v>
      </c>
      <c r="I107" t="s">
        <v>477</v>
      </c>
      <c r="J107" t="s">
        <v>477</v>
      </c>
      <c r="K107" t="s">
        <v>518</v>
      </c>
      <c r="L107" t="s">
        <v>518</v>
      </c>
      <c r="M107" t="s">
        <v>519</v>
      </c>
      <c r="N107" t="s">
        <v>519</v>
      </c>
      <c r="S107" t="s">
        <v>279</v>
      </c>
      <c r="T107" t="s">
        <v>279</v>
      </c>
      <c r="V107" t="s">
        <v>484</v>
      </c>
      <c r="W107" t="s">
        <v>484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f t="shared" si="1"/>
        <v>0</v>
      </c>
    </row>
    <row r="108" spans="2:36" x14ac:dyDescent="0.35">
      <c r="B108" t="s">
        <v>5</v>
      </c>
      <c r="C108" t="s">
        <v>476</v>
      </c>
      <c r="D108" t="s">
        <v>476</v>
      </c>
      <c r="E108" t="s">
        <v>355</v>
      </c>
      <c r="F108" t="s">
        <v>355</v>
      </c>
      <c r="G108" t="s">
        <v>275</v>
      </c>
      <c r="H108" t="s">
        <v>275</v>
      </c>
      <c r="I108" t="s">
        <v>477</v>
      </c>
      <c r="J108" t="s">
        <v>477</v>
      </c>
      <c r="K108" t="s">
        <v>520</v>
      </c>
      <c r="L108" t="s">
        <v>520</v>
      </c>
      <c r="M108" t="s">
        <v>521</v>
      </c>
      <c r="N108" t="s">
        <v>521</v>
      </c>
      <c r="S108" t="s">
        <v>279</v>
      </c>
      <c r="T108" t="s">
        <v>279</v>
      </c>
      <c r="U108" t="s">
        <v>522</v>
      </c>
      <c r="V108" t="s">
        <v>484</v>
      </c>
      <c r="W108" t="s">
        <v>484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49122.80702</v>
      </c>
      <c r="AF108">
        <v>0</v>
      </c>
      <c r="AG108">
        <v>0</v>
      </c>
      <c r="AH108">
        <v>0</v>
      </c>
      <c r="AI108">
        <v>0</v>
      </c>
      <c r="AJ108">
        <f t="shared" si="1"/>
        <v>49122.80702</v>
      </c>
    </row>
    <row r="109" spans="2:36" x14ac:dyDescent="0.35">
      <c r="B109" t="s">
        <v>5</v>
      </c>
      <c r="C109" t="s">
        <v>476</v>
      </c>
      <c r="D109" t="s">
        <v>476</v>
      </c>
      <c r="E109" t="s">
        <v>355</v>
      </c>
      <c r="F109" t="s">
        <v>355</v>
      </c>
      <c r="G109" t="s">
        <v>275</v>
      </c>
      <c r="H109" t="s">
        <v>275</v>
      </c>
      <c r="I109" t="s">
        <v>477</v>
      </c>
      <c r="J109" t="s">
        <v>477</v>
      </c>
      <c r="K109" t="s">
        <v>523</v>
      </c>
      <c r="L109" t="s">
        <v>523</v>
      </c>
      <c r="M109" t="s">
        <v>524</v>
      </c>
      <c r="N109" t="s">
        <v>524</v>
      </c>
      <c r="S109" t="s">
        <v>279</v>
      </c>
      <c r="T109" t="s">
        <v>279</v>
      </c>
      <c r="V109" t="s">
        <v>484</v>
      </c>
      <c r="W109" t="s">
        <v>484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f t="shared" si="1"/>
        <v>0</v>
      </c>
    </row>
    <row r="110" spans="2:36" x14ac:dyDescent="0.35">
      <c r="B110" t="s">
        <v>5</v>
      </c>
      <c r="C110" t="s">
        <v>476</v>
      </c>
      <c r="D110" t="s">
        <v>476</v>
      </c>
      <c r="E110" t="s">
        <v>355</v>
      </c>
      <c r="F110" t="s">
        <v>355</v>
      </c>
      <c r="G110" t="s">
        <v>275</v>
      </c>
      <c r="H110" t="s">
        <v>275</v>
      </c>
      <c r="I110" t="s">
        <v>477</v>
      </c>
      <c r="J110" t="s">
        <v>477</v>
      </c>
      <c r="K110" t="s">
        <v>525</v>
      </c>
      <c r="L110" t="s">
        <v>525</v>
      </c>
      <c r="M110" t="s">
        <v>526</v>
      </c>
      <c r="N110" t="s">
        <v>526</v>
      </c>
      <c r="S110" t="s">
        <v>279</v>
      </c>
      <c r="T110" t="s">
        <v>279</v>
      </c>
      <c r="U110" t="s">
        <v>527</v>
      </c>
      <c r="V110" t="s">
        <v>484</v>
      </c>
      <c r="W110" t="s">
        <v>484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f t="shared" si="1"/>
        <v>0</v>
      </c>
    </row>
    <row r="111" spans="2:36" x14ac:dyDescent="0.35">
      <c r="B111" t="s">
        <v>5</v>
      </c>
      <c r="C111" t="s">
        <v>476</v>
      </c>
      <c r="D111" t="s">
        <v>476</v>
      </c>
      <c r="E111" t="s">
        <v>355</v>
      </c>
      <c r="F111" t="s">
        <v>355</v>
      </c>
      <c r="G111" t="s">
        <v>275</v>
      </c>
      <c r="H111" t="s">
        <v>275</v>
      </c>
      <c r="I111" t="s">
        <v>477</v>
      </c>
      <c r="J111" t="s">
        <v>477</v>
      </c>
      <c r="K111" t="s">
        <v>528</v>
      </c>
      <c r="L111" t="s">
        <v>528</v>
      </c>
      <c r="M111" t="s">
        <v>529</v>
      </c>
      <c r="N111" t="s">
        <v>529</v>
      </c>
      <c r="S111" t="s">
        <v>279</v>
      </c>
      <c r="T111" t="s">
        <v>279</v>
      </c>
      <c r="U111" t="s">
        <v>530</v>
      </c>
      <c r="V111" t="s">
        <v>484</v>
      </c>
      <c r="W111" t="s">
        <v>484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26315.78947</v>
      </c>
      <c r="AG111">
        <v>0</v>
      </c>
      <c r="AH111">
        <v>0</v>
      </c>
      <c r="AI111">
        <v>0</v>
      </c>
      <c r="AJ111">
        <f t="shared" si="1"/>
        <v>26315.78947</v>
      </c>
    </row>
    <row r="112" spans="2:36" x14ac:dyDescent="0.35">
      <c r="B112" t="s">
        <v>5</v>
      </c>
      <c r="C112" t="s">
        <v>476</v>
      </c>
      <c r="D112" t="s">
        <v>476</v>
      </c>
      <c r="E112" t="s">
        <v>355</v>
      </c>
      <c r="F112" t="s">
        <v>355</v>
      </c>
      <c r="G112" t="s">
        <v>275</v>
      </c>
      <c r="H112" t="s">
        <v>275</v>
      </c>
      <c r="I112" t="s">
        <v>477</v>
      </c>
      <c r="J112" t="s">
        <v>477</v>
      </c>
      <c r="K112" t="s">
        <v>531</v>
      </c>
      <c r="L112" t="s">
        <v>531</v>
      </c>
      <c r="M112" t="s">
        <v>532</v>
      </c>
      <c r="N112" t="s">
        <v>532</v>
      </c>
      <c r="S112" t="s">
        <v>279</v>
      </c>
      <c r="T112" t="s">
        <v>279</v>
      </c>
      <c r="U112" t="s">
        <v>533</v>
      </c>
      <c r="V112" t="s">
        <v>484</v>
      </c>
      <c r="W112" t="s">
        <v>484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44736.842109999998</v>
      </c>
      <c r="AF112">
        <v>0</v>
      </c>
      <c r="AG112">
        <v>0</v>
      </c>
      <c r="AH112">
        <v>0</v>
      </c>
      <c r="AI112">
        <v>0</v>
      </c>
      <c r="AJ112">
        <f t="shared" si="1"/>
        <v>44736.842109999998</v>
      </c>
    </row>
    <row r="113" spans="2:36" x14ac:dyDescent="0.35">
      <c r="B113" t="s">
        <v>5</v>
      </c>
      <c r="C113" t="s">
        <v>476</v>
      </c>
      <c r="D113" t="s">
        <v>476</v>
      </c>
      <c r="E113" t="s">
        <v>355</v>
      </c>
      <c r="F113" t="s">
        <v>355</v>
      </c>
      <c r="G113" t="s">
        <v>275</v>
      </c>
      <c r="H113" t="s">
        <v>275</v>
      </c>
      <c r="I113" t="s">
        <v>477</v>
      </c>
      <c r="J113" t="s">
        <v>477</v>
      </c>
      <c r="K113" t="s">
        <v>534</v>
      </c>
      <c r="L113" t="s">
        <v>534</v>
      </c>
      <c r="M113" t="s">
        <v>535</v>
      </c>
      <c r="N113" t="s">
        <v>535</v>
      </c>
      <c r="S113" t="s">
        <v>279</v>
      </c>
      <c r="T113" t="s">
        <v>279</v>
      </c>
      <c r="U113" t="s">
        <v>502</v>
      </c>
      <c r="V113" t="s">
        <v>484</v>
      </c>
      <c r="W113" t="s">
        <v>484</v>
      </c>
      <c r="X113">
        <v>0</v>
      </c>
      <c r="Y113">
        <v>0</v>
      </c>
      <c r="Z113">
        <v>0</v>
      </c>
      <c r="AA113">
        <v>0</v>
      </c>
      <c r="AB113">
        <v>9371.8351018600006</v>
      </c>
      <c r="AC113">
        <v>0</v>
      </c>
      <c r="AD113">
        <v>0</v>
      </c>
      <c r="AE113">
        <v>14035.08772</v>
      </c>
      <c r="AF113">
        <v>0</v>
      </c>
      <c r="AG113">
        <v>0</v>
      </c>
      <c r="AH113">
        <v>0</v>
      </c>
      <c r="AI113">
        <v>0</v>
      </c>
      <c r="AJ113">
        <f t="shared" si="1"/>
        <v>23406.92282186</v>
      </c>
    </row>
    <row r="114" spans="2:36" x14ac:dyDescent="0.35">
      <c r="B114" t="s">
        <v>5</v>
      </c>
      <c r="C114" t="s">
        <v>476</v>
      </c>
      <c r="D114" t="s">
        <v>476</v>
      </c>
      <c r="E114" t="s">
        <v>355</v>
      </c>
      <c r="F114" t="s">
        <v>355</v>
      </c>
      <c r="G114" t="s">
        <v>275</v>
      </c>
      <c r="H114" t="s">
        <v>275</v>
      </c>
      <c r="I114" t="s">
        <v>477</v>
      </c>
      <c r="J114" t="s">
        <v>477</v>
      </c>
      <c r="K114" t="s">
        <v>536</v>
      </c>
      <c r="L114" t="s">
        <v>536</v>
      </c>
      <c r="M114" t="s">
        <v>537</v>
      </c>
      <c r="N114" t="s">
        <v>537</v>
      </c>
      <c r="S114" t="s">
        <v>279</v>
      </c>
      <c r="T114" t="s">
        <v>279</v>
      </c>
      <c r="U114" t="s">
        <v>502</v>
      </c>
      <c r="V114" t="s">
        <v>484</v>
      </c>
      <c r="W114" t="s">
        <v>484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f t="shared" si="1"/>
        <v>0</v>
      </c>
    </row>
    <row r="115" spans="2:36" x14ac:dyDescent="0.35">
      <c r="B115" t="s">
        <v>5</v>
      </c>
      <c r="C115" t="s">
        <v>476</v>
      </c>
      <c r="D115" t="s">
        <v>476</v>
      </c>
      <c r="E115" t="s">
        <v>355</v>
      </c>
      <c r="F115" t="s">
        <v>355</v>
      </c>
      <c r="G115" t="s">
        <v>275</v>
      </c>
      <c r="H115" t="s">
        <v>275</v>
      </c>
      <c r="I115" t="s">
        <v>477</v>
      </c>
      <c r="J115" t="s">
        <v>477</v>
      </c>
      <c r="K115" t="s">
        <v>538</v>
      </c>
      <c r="L115" t="s">
        <v>538</v>
      </c>
      <c r="M115" t="s">
        <v>539</v>
      </c>
      <c r="N115" t="s">
        <v>539</v>
      </c>
      <c r="S115" t="s">
        <v>279</v>
      </c>
      <c r="T115" t="s">
        <v>279</v>
      </c>
      <c r="V115" t="s">
        <v>484</v>
      </c>
      <c r="W115" t="s">
        <v>484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f t="shared" si="1"/>
        <v>0</v>
      </c>
    </row>
    <row r="116" spans="2:36" x14ac:dyDescent="0.35">
      <c r="B116" t="s">
        <v>5</v>
      </c>
      <c r="C116" t="s">
        <v>476</v>
      </c>
      <c r="D116" t="s">
        <v>476</v>
      </c>
      <c r="E116" t="s">
        <v>355</v>
      </c>
      <c r="F116" t="s">
        <v>355</v>
      </c>
      <c r="G116" t="s">
        <v>275</v>
      </c>
      <c r="H116" t="s">
        <v>275</v>
      </c>
      <c r="I116" t="s">
        <v>477</v>
      </c>
      <c r="J116" t="s">
        <v>477</v>
      </c>
      <c r="K116" t="s">
        <v>540</v>
      </c>
      <c r="L116" t="s">
        <v>540</v>
      </c>
      <c r="M116" t="s">
        <v>541</v>
      </c>
      <c r="N116" t="s">
        <v>541</v>
      </c>
      <c r="S116" t="s">
        <v>279</v>
      </c>
      <c r="T116" t="s">
        <v>279</v>
      </c>
      <c r="V116" t="s">
        <v>484</v>
      </c>
      <c r="W116" t="s">
        <v>484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f t="shared" si="1"/>
        <v>0</v>
      </c>
    </row>
    <row r="117" spans="2:36" x14ac:dyDescent="0.35">
      <c r="B117" t="s">
        <v>5</v>
      </c>
      <c r="C117" t="s">
        <v>476</v>
      </c>
      <c r="D117" t="s">
        <v>476</v>
      </c>
      <c r="E117" t="s">
        <v>355</v>
      </c>
      <c r="F117" t="s">
        <v>355</v>
      </c>
      <c r="G117" t="s">
        <v>275</v>
      </c>
      <c r="H117" t="s">
        <v>275</v>
      </c>
      <c r="I117" t="s">
        <v>477</v>
      </c>
      <c r="J117" t="s">
        <v>477</v>
      </c>
      <c r="K117" t="s">
        <v>542</v>
      </c>
      <c r="L117" t="s">
        <v>542</v>
      </c>
      <c r="M117" t="s">
        <v>543</v>
      </c>
      <c r="N117" t="s">
        <v>543</v>
      </c>
      <c r="S117" t="s">
        <v>279</v>
      </c>
      <c r="T117" t="s">
        <v>279</v>
      </c>
      <c r="U117" t="s">
        <v>544</v>
      </c>
      <c r="V117" t="s">
        <v>484</v>
      </c>
      <c r="W117" t="s">
        <v>484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f t="shared" si="1"/>
        <v>0</v>
      </c>
    </row>
    <row r="118" spans="2:36" x14ac:dyDescent="0.35">
      <c r="B118" t="s">
        <v>5</v>
      </c>
      <c r="C118" t="s">
        <v>476</v>
      </c>
      <c r="D118" t="s">
        <v>476</v>
      </c>
      <c r="E118" t="s">
        <v>274</v>
      </c>
      <c r="F118" t="s">
        <v>274</v>
      </c>
      <c r="G118" t="s">
        <v>275</v>
      </c>
      <c r="H118" t="s">
        <v>275</v>
      </c>
      <c r="I118" t="s">
        <v>477</v>
      </c>
      <c r="J118" t="s">
        <v>477</v>
      </c>
      <c r="K118" t="s">
        <v>545</v>
      </c>
      <c r="L118" t="s">
        <v>545</v>
      </c>
      <c r="M118" t="s">
        <v>546</v>
      </c>
      <c r="N118" t="s">
        <v>546</v>
      </c>
      <c r="S118" t="s">
        <v>279</v>
      </c>
      <c r="T118" t="s">
        <v>279</v>
      </c>
      <c r="U118" t="s">
        <v>489</v>
      </c>
      <c r="V118" t="s">
        <v>281</v>
      </c>
      <c r="W118" t="s">
        <v>281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35087.719299999997</v>
      </c>
      <c r="AH118">
        <v>35087.719299999997</v>
      </c>
      <c r="AI118">
        <v>35087.719299999997</v>
      </c>
      <c r="AJ118">
        <f t="shared" si="1"/>
        <v>105263.15789999999</v>
      </c>
    </row>
    <row r="119" spans="2:36" x14ac:dyDescent="0.35">
      <c r="B119" t="s">
        <v>5</v>
      </c>
      <c r="C119" t="s">
        <v>476</v>
      </c>
      <c r="D119" t="s">
        <v>476</v>
      </c>
      <c r="E119" t="s">
        <v>355</v>
      </c>
      <c r="F119" t="s">
        <v>355</v>
      </c>
      <c r="G119" t="s">
        <v>275</v>
      </c>
      <c r="H119" t="s">
        <v>275</v>
      </c>
      <c r="I119" t="s">
        <v>477</v>
      </c>
      <c r="J119" t="s">
        <v>477</v>
      </c>
      <c r="K119" t="s">
        <v>547</v>
      </c>
      <c r="L119" t="s">
        <v>547</v>
      </c>
      <c r="M119" t="s">
        <v>548</v>
      </c>
      <c r="N119" t="s">
        <v>548</v>
      </c>
      <c r="S119" t="s">
        <v>279</v>
      </c>
      <c r="T119" t="s">
        <v>279</v>
      </c>
      <c r="U119" t="s">
        <v>533</v>
      </c>
      <c r="V119" t="s">
        <v>484</v>
      </c>
      <c r="W119" t="s">
        <v>484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8771.9298249999993</v>
      </c>
      <c r="AF119">
        <v>0</v>
      </c>
      <c r="AG119">
        <v>0</v>
      </c>
      <c r="AH119">
        <v>0</v>
      </c>
      <c r="AI119">
        <v>8771.9298249999993</v>
      </c>
      <c r="AJ119">
        <f t="shared" si="1"/>
        <v>17543.859649999999</v>
      </c>
    </row>
    <row r="120" spans="2:36" x14ac:dyDescent="0.35">
      <c r="B120" t="s">
        <v>5</v>
      </c>
      <c r="C120" t="s">
        <v>476</v>
      </c>
      <c r="D120" t="s">
        <v>476</v>
      </c>
      <c r="E120" t="s">
        <v>355</v>
      </c>
      <c r="F120" t="s">
        <v>355</v>
      </c>
      <c r="G120" t="s">
        <v>275</v>
      </c>
      <c r="H120" t="s">
        <v>275</v>
      </c>
      <c r="I120" t="s">
        <v>477</v>
      </c>
      <c r="J120" t="s">
        <v>477</v>
      </c>
      <c r="K120" t="s">
        <v>549</v>
      </c>
      <c r="L120" t="s">
        <v>549</v>
      </c>
      <c r="M120" t="s">
        <v>550</v>
      </c>
      <c r="N120" t="s">
        <v>550</v>
      </c>
      <c r="S120" t="s">
        <v>279</v>
      </c>
      <c r="T120" t="s">
        <v>279</v>
      </c>
      <c r="V120" t="s">
        <v>484</v>
      </c>
      <c r="W120" t="s">
        <v>484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f t="shared" si="1"/>
        <v>0</v>
      </c>
    </row>
    <row r="121" spans="2:36" x14ac:dyDescent="0.35">
      <c r="B121" t="s">
        <v>5</v>
      </c>
      <c r="C121" t="s">
        <v>476</v>
      </c>
      <c r="D121" t="s">
        <v>476</v>
      </c>
      <c r="E121" t="s">
        <v>355</v>
      </c>
      <c r="F121" t="s">
        <v>355</v>
      </c>
      <c r="G121" t="s">
        <v>275</v>
      </c>
      <c r="H121" t="s">
        <v>275</v>
      </c>
      <c r="I121" t="s">
        <v>477</v>
      </c>
      <c r="J121" t="s">
        <v>477</v>
      </c>
      <c r="K121" t="s">
        <v>551</v>
      </c>
      <c r="L121" t="s">
        <v>551</v>
      </c>
      <c r="M121" t="s">
        <v>552</v>
      </c>
      <c r="N121" t="s">
        <v>552</v>
      </c>
      <c r="S121" t="s">
        <v>279</v>
      </c>
      <c r="T121" t="s">
        <v>279</v>
      </c>
      <c r="V121" t="s">
        <v>484</v>
      </c>
      <c r="W121" t="s">
        <v>484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f t="shared" si="1"/>
        <v>0</v>
      </c>
    </row>
    <row r="122" spans="2:36" x14ac:dyDescent="0.35">
      <c r="B122" t="s">
        <v>5</v>
      </c>
      <c r="C122" t="s">
        <v>476</v>
      </c>
      <c r="D122" t="s">
        <v>476</v>
      </c>
      <c r="E122" t="s">
        <v>355</v>
      </c>
      <c r="F122" t="s">
        <v>355</v>
      </c>
      <c r="G122" t="s">
        <v>275</v>
      </c>
      <c r="H122" t="s">
        <v>275</v>
      </c>
      <c r="I122" t="s">
        <v>477</v>
      </c>
      <c r="J122" t="s">
        <v>477</v>
      </c>
      <c r="K122" t="s">
        <v>553</v>
      </c>
      <c r="L122" t="s">
        <v>553</v>
      </c>
      <c r="M122" t="s">
        <v>554</v>
      </c>
      <c r="N122" t="s">
        <v>554</v>
      </c>
      <c r="S122" t="s">
        <v>279</v>
      </c>
      <c r="T122" t="s">
        <v>279</v>
      </c>
      <c r="U122" t="s">
        <v>480</v>
      </c>
      <c r="V122" t="s">
        <v>484</v>
      </c>
      <c r="W122" t="s">
        <v>484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21052.631580000001</v>
      </c>
      <c r="AI122">
        <v>0</v>
      </c>
      <c r="AJ122">
        <f t="shared" si="1"/>
        <v>21052.631580000001</v>
      </c>
    </row>
    <row r="123" spans="2:36" x14ac:dyDescent="0.35">
      <c r="B123" t="s">
        <v>5</v>
      </c>
      <c r="C123" t="s">
        <v>476</v>
      </c>
      <c r="D123" t="s">
        <v>476</v>
      </c>
      <c r="E123" t="s">
        <v>355</v>
      </c>
      <c r="F123" t="s">
        <v>355</v>
      </c>
      <c r="G123" t="s">
        <v>275</v>
      </c>
      <c r="H123" t="s">
        <v>275</v>
      </c>
      <c r="I123" t="s">
        <v>477</v>
      </c>
      <c r="J123" t="s">
        <v>477</v>
      </c>
      <c r="K123" t="s">
        <v>555</v>
      </c>
      <c r="L123" t="s">
        <v>555</v>
      </c>
      <c r="M123" t="s">
        <v>556</v>
      </c>
      <c r="N123" t="s">
        <v>556</v>
      </c>
      <c r="S123" t="s">
        <v>279</v>
      </c>
      <c r="T123" t="s">
        <v>279</v>
      </c>
      <c r="V123" t="s">
        <v>484</v>
      </c>
      <c r="W123" t="s">
        <v>484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f t="shared" si="1"/>
        <v>0</v>
      </c>
    </row>
    <row r="124" spans="2:36" x14ac:dyDescent="0.35">
      <c r="B124" t="s">
        <v>5</v>
      </c>
      <c r="C124" t="s">
        <v>476</v>
      </c>
      <c r="D124" t="s">
        <v>476</v>
      </c>
      <c r="E124" t="s">
        <v>355</v>
      </c>
      <c r="F124" t="s">
        <v>355</v>
      </c>
      <c r="G124" t="s">
        <v>275</v>
      </c>
      <c r="H124" t="s">
        <v>275</v>
      </c>
      <c r="I124" t="s">
        <v>477</v>
      </c>
      <c r="J124" t="s">
        <v>477</v>
      </c>
      <c r="K124" t="s">
        <v>557</v>
      </c>
      <c r="L124" t="s">
        <v>557</v>
      </c>
      <c r="M124" t="s">
        <v>558</v>
      </c>
      <c r="N124" t="s">
        <v>558</v>
      </c>
      <c r="S124" t="s">
        <v>279</v>
      </c>
      <c r="T124" t="s">
        <v>279</v>
      </c>
      <c r="U124" t="s">
        <v>522</v>
      </c>
      <c r="V124" t="s">
        <v>484</v>
      </c>
      <c r="W124" t="s">
        <v>484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f t="shared" si="1"/>
        <v>0</v>
      </c>
    </row>
    <row r="125" spans="2:36" x14ac:dyDescent="0.35">
      <c r="B125" t="s">
        <v>5</v>
      </c>
      <c r="C125" t="s">
        <v>476</v>
      </c>
      <c r="D125" t="s">
        <v>476</v>
      </c>
      <c r="E125" t="s">
        <v>355</v>
      </c>
      <c r="F125" t="s">
        <v>355</v>
      </c>
      <c r="G125" t="s">
        <v>275</v>
      </c>
      <c r="H125" t="s">
        <v>275</v>
      </c>
      <c r="I125" t="s">
        <v>477</v>
      </c>
      <c r="J125" t="s">
        <v>477</v>
      </c>
      <c r="K125" t="s">
        <v>559</v>
      </c>
      <c r="L125" t="s">
        <v>559</v>
      </c>
      <c r="M125" t="s">
        <v>560</v>
      </c>
      <c r="N125" t="s">
        <v>560</v>
      </c>
      <c r="S125" t="s">
        <v>279</v>
      </c>
      <c r="T125" t="s">
        <v>279</v>
      </c>
      <c r="V125" t="s">
        <v>484</v>
      </c>
      <c r="W125" t="s">
        <v>484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f t="shared" si="1"/>
        <v>0</v>
      </c>
    </row>
    <row r="126" spans="2:36" x14ac:dyDescent="0.35">
      <c r="B126" t="s">
        <v>5</v>
      </c>
      <c r="C126" t="s">
        <v>476</v>
      </c>
      <c r="D126" t="s">
        <v>476</v>
      </c>
      <c r="E126" t="s">
        <v>355</v>
      </c>
      <c r="F126" t="s">
        <v>355</v>
      </c>
      <c r="G126" t="s">
        <v>275</v>
      </c>
      <c r="H126" t="s">
        <v>275</v>
      </c>
      <c r="I126" t="s">
        <v>477</v>
      </c>
      <c r="J126" t="s">
        <v>477</v>
      </c>
      <c r="K126" t="s">
        <v>561</v>
      </c>
      <c r="L126" t="s">
        <v>561</v>
      </c>
      <c r="M126" t="s">
        <v>562</v>
      </c>
      <c r="N126" t="s">
        <v>562</v>
      </c>
      <c r="S126" t="s">
        <v>279</v>
      </c>
      <c r="T126" t="s">
        <v>279</v>
      </c>
      <c r="V126" t="s">
        <v>484</v>
      </c>
      <c r="W126" t="s">
        <v>484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f t="shared" si="1"/>
        <v>0</v>
      </c>
    </row>
    <row r="127" spans="2:36" x14ac:dyDescent="0.35">
      <c r="B127" t="s">
        <v>5</v>
      </c>
      <c r="C127" t="s">
        <v>476</v>
      </c>
      <c r="D127" t="s">
        <v>476</v>
      </c>
      <c r="E127" t="s">
        <v>355</v>
      </c>
      <c r="F127" t="s">
        <v>355</v>
      </c>
      <c r="G127" t="s">
        <v>275</v>
      </c>
      <c r="H127" t="s">
        <v>275</v>
      </c>
      <c r="I127" t="s">
        <v>477</v>
      </c>
      <c r="J127" t="s">
        <v>477</v>
      </c>
      <c r="K127" t="s">
        <v>563</v>
      </c>
      <c r="L127" t="s">
        <v>563</v>
      </c>
      <c r="M127" t="s">
        <v>564</v>
      </c>
      <c r="N127" t="s">
        <v>564</v>
      </c>
      <c r="S127" t="s">
        <v>279</v>
      </c>
      <c r="T127" t="s">
        <v>279</v>
      </c>
      <c r="U127" t="s">
        <v>502</v>
      </c>
      <c r="V127" t="s">
        <v>484</v>
      </c>
      <c r="W127" t="s">
        <v>484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f t="shared" si="1"/>
        <v>0</v>
      </c>
    </row>
    <row r="128" spans="2:36" x14ac:dyDescent="0.35">
      <c r="B128" t="s">
        <v>5</v>
      </c>
      <c r="C128" t="s">
        <v>476</v>
      </c>
      <c r="D128" t="s">
        <v>476</v>
      </c>
      <c r="E128" t="s">
        <v>355</v>
      </c>
      <c r="F128" t="s">
        <v>355</v>
      </c>
      <c r="G128" t="s">
        <v>275</v>
      </c>
      <c r="H128" t="s">
        <v>275</v>
      </c>
      <c r="I128" t="s">
        <v>477</v>
      </c>
      <c r="J128" t="s">
        <v>477</v>
      </c>
      <c r="K128" t="s">
        <v>565</v>
      </c>
      <c r="L128" t="s">
        <v>565</v>
      </c>
      <c r="M128" t="s">
        <v>566</v>
      </c>
      <c r="N128" t="s">
        <v>566</v>
      </c>
      <c r="S128" t="s">
        <v>279</v>
      </c>
      <c r="T128" t="s">
        <v>279</v>
      </c>
      <c r="V128" t="s">
        <v>484</v>
      </c>
      <c r="W128" t="s">
        <v>484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f t="shared" si="1"/>
        <v>0</v>
      </c>
    </row>
    <row r="129" spans="2:36" x14ac:dyDescent="0.35">
      <c r="B129" t="s">
        <v>5</v>
      </c>
      <c r="C129" t="s">
        <v>476</v>
      </c>
      <c r="D129" t="s">
        <v>476</v>
      </c>
      <c r="E129" t="s">
        <v>355</v>
      </c>
      <c r="F129" t="s">
        <v>355</v>
      </c>
      <c r="G129" t="s">
        <v>275</v>
      </c>
      <c r="H129" t="s">
        <v>275</v>
      </c>
      <c r="I129" t="s">
        <v>477</v>
      </c>
      <c r="J129" t="s">
        <v>477</v>
      </c>
      <c r="K129" t="s">
        <v>567</v>
      </c>
      <c r="L129" t="s">
        <v>567</v>
      </c>
      <c r="M129" t="s">
        <v>568</v>
      </c>
      <c r="N129" t="s">
        <v>568</v>
      </c>
      <c r="S129" t="s">
        <v>279</v>
      </c>
      <c r="T129" t="s">
        <v>279</v>
      </c>
      <c r="V129" t="s">
        <v>484</v>
      </c>
      <c r="W129" t="s">
        <v>484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f t="shared" si="1"/>
        <v>0</v>
      </c>
    </row>
    <row r="130" spans="2:36" x14ac:dyDescent="0.35">
      <c r="B130" t="s">
        <v>5</v>
      </c>
      <c r="C130" t="s">
        <v>476</v>
      </c>
      <c r="D130" t="s">
        <v>476</v>
      </c>
      <c r="E130" t="s">
        <v>274</v>
      </c>
      <c r="F130" t="s">
        <v>274</v>
      </c>
      <c r="G130" t="s">
        <v>275</v>
      </c>
      <c r="H130" t="s">
        <v>275</v>
      </c>
      <c r="I130" t="s">
        <v>477</v>
      </c>
      <c r="J130" t="s">
        <v>477</v>
      </c>
      <c r="K130" t="s">
        <v>569</v>
      </c>
      <c r="L130" t="s">
        <v>569</v>
      </c>
      <c r="M130" t="s">
        <v>570</v>
      </c>
      <c r="N130" t="s">
        <v>570</v>
      </c>
      <c r="S130" t="s">
        <v>279</v>
      </c>
      <c r="T130" t="s">
        <v>279</v>
      </c>
      <c r="U130" t="s">
        <v>489</v>
      </c>
      <c r="V130" t="s">
        <v>281</v>
      </c>
      <c r="W130" t="s">
        <v>281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f t="shared" si="1"/>
        <v>0</v>
      </c>
    </row>
    <row r="131" spans="2:36" x14ac:dyDescent="0.35">
      <c r="B131" t="s">
        <v>5</v>
      </c>
      <c r="C131" t="s">
        <v>476</v>
      </c>
      <c r="D131" t="s">
        <v>476</v>
      </c>
      <c r="E131" t="s">
        <v>355</v>
      </c>
      <c r="F131" t="s">
        <v>355</v>
      </c>
      <c r="G131" t="s">
        <v>275</v>
      </c>
      <c r="H131" t="s">
        <v>275</v>
      </c>
      <c r="I131" t="s">
        <v>477</v>
      </c>
      <c r="J131" t="s">
        <v>477</v>
      </c>
      <c r="K131" t="s">
        <v>571</v>
      </c>
      <c r="L131" t="s">
        <v>571</v>
      </c>
      <c r="M131" t="s">
        <v>572</v>
      </c>
      <c r="N131" t="s">
        <v>572</v>
      </c>
      <c r="S131" t="s">
        <v>279</v>
      </c>
      <c r="T131" t="s">
        <v>279</v>
      </c>
      <c r="U131" t="s">
        <v>522</v>
      </c>
      <c r="V131" t="s">
        <v>484</v>
      </c>
      <c r="W131" t="s">
        <v>484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4385.9649120000004</v>
      </c>
      <c r="AF131">
        <v>0</v>
      </c>
      <c r="AG131">
        <v>0</v>
      </c>
      <c r="AH131">
        <v>0</v>
      </c>
      <c r="AI131">
        <v>0</v>
      </c>
      <c r="AJ131">
        <f t="shared" ref="AJ131:AJ194" si="2">SUM(X131:AI131)</f>
        <v>4385.9649120000004</v>
      </c>
    </row>
    <row r="132" spans="2:36" x14ac:dyDescent="0.35">
      <c r="B132" t="s">
        <v>5</v>
      </c>
      <c r="C132" t="s">
        <v>476</v>
      </c>
      <c r="D132" t="s">
        <v>476</v>
      </c>
      <c r="E132" t="s">
        <v>355</v>
      </c>
      <c r="F132" t="s">
        <v>355</v>
      </c>
      <c r="G132" t="s">
        <v>275</v>
      </c>
      <c r="H132" t="s">
        <v>275</v>
      </c>
      <c r="I132" t="s">
        <v>477</v>
      </c>
      <c r="J132" t="s">
        <v>477</v>
      </c>
      <c r="K132" t="s">
        <v>573</v>
      </c>
      <c r="L132" t="s">
        <v>573</v>
      </c>
      <c r="M132" t="s">
        <v>574</v>
      </c>
      <c r="N132" t="s">
        <v>574</v>
      </c>
      <c r="S132" t="s">
        <v>279</v>
      </c>
      <c r="T132" t="s">
        <v>279</v>
      </c>
      <c r="U132" t="s">
        <v>530</v>
      </c>
      <c r="V132" t="s">
        <v>484</v>
      </c>
      <c r="W132" t="s">
        <v>484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10526.315790000001</v>
      </c>
      <c r="AG132">
        <v>0</v>
      </c>
      <c r="AH132">
        <v>0</v>
      </c>
      <c r="AI132">
        <v>0</v>
      </c>
      <c r="AJ132">
        <f t="shared" si="2"/>
        <v>10526.315790000001</v>
      </c>
    </row>
    <row r="133" spans="2:36" x14ac:dyDescent="0.35">
      <c r="B133" t="s">
        <v>5</v>
      </c>
      <c r="C133" t="s">
        <v>476</v>
      </c>
      <c r="D133" t="s">
        <v>476</v>
      </c>
      <c r="E133" t="s">
        <v>355</v>
      </c>
      <c r="F133" t="s">
        <v>355</v>
      </c>
      <c r="G133" t="s">
        <v>275</v>
      </c>
      <c r="H133" t="s">
        <v>275</v>
      </c>
      <c r="I133" t="s">
        <v>477</v>
      </c>
      <c r="J133" t="s">
        <v>477</v>
      </c>
      <c r="K133" t="s">
        <v>575</v>
      </c>
      <c r="L133" t="s">
        <v>575</v>
      </c>
      <c r="M133" t="s">
        <v>576</v>
      </c>
      <c r="N133" t="s">
        <v>576</v>
      </c>
      <c r="S133" t="s">
        <v>279</v>
      </c>
      <c r="T133" t="s">
        <v>279</v>
      </c>
      <c r="V133" t="s">
        <v>484</v>
      </c>
      <c r="W133" t="s">
        <v>484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f t="shared" si="2"/>
        <v>0</v>
      </c>
    </row>
    <row r="134" spans="2:36" x14ac:dyDescent="0.35">
      <c r="B134" t="s">
        <v>5</v>
      </c>
      <c r="C134" t="s">
        <v>476</v>
      </c>
      <c r="D134" t="s">
        <v>476</v>
      </c>
      <c r="E134" t="s">
        <v>355</v>
      </c>
      <c r="F134" t="s">
        <v>355</v>
      </c>
      <c r="G134" t="s">
        <v>275</v>
      </c>
      <c r="H134" t="s">
        <v>275</v>
      </c>
      <c r="I134" t="s">
        <v>477</v>
      </c>
      <c r="J134" t="s">
        <v>477</v>
      </c>
      <c r="K134" t="s">
        <v>577</v>
      </c>
      <c r="L134" t="s">
        <v>577</v>
      </c>
      <c r="M134" t="s">
        <v>578</v>
      </c>
      <c r="N134" t="s">
        <v>578</v>
      </c>
      <c r="S134" t="s">
        <v>279</v>
      </c>
      <c r="T134" t="s">
        <v>279</v>
      </c>
      <c r="U134" t="s">
        <v>502</v>
      </c>
      <c r="V134" t="s">
        <v>484</v>
      </c>
      <c r="W134" t="s">
        <v>484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f t="shared" si="2"/>
        <v>0</v>
      </c>
    </row>
    <row r="135" spans="2:36" x14ac:dyDescent="0.35">
      <c r="B135" t="s">
        <v>5</v>
      </c>
      <c r="C135" t="s">
        <v>476</v>
      </c>
      <c r="D135" t="s">
        <v>476</v>
      </c>
      <c r="E135" t="s">
        <v>355</v>
      </c>
      <c r="F135" t="s">
        <v>355</v>
      </c>
      <c r="G135" t="s">
        <v>275</v>
      </c>
      <c r="H135" t="s">
        <v>275</v>
      </c>
      <c r="I135" t="s">
        <v>477</v>
      </c>
      <c r="J135" t="s">
        <v>477</v>
      </c>
      <c r="K135" t="s">
        <v>579</v>
      </c>
      <c r="L135" t="s">
        <v>579</v>
      </c>
      <c r="M135" t="s">
        <v>580</v>
      </c>
      <c r="N135" t="s">
        <v>580</v>
      </c>
      <c r="S135" t="s">
        <v>279</v>
      </c>
      <c r="T135" t="s">
        <v>279</v>
      </c>
      <c r="U135" t="s">
        <v>489</v>
      </c>
      <c r="V135" t="s">
        <v>484</v>
      </c>
      <c r="W135" t="s">
        <v>484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26315.78947</v>
      </c>
      <c r="AH135">
        <v>0</v>
      </c>
      <c r="AI135">
        <v>0</v>
      </c>
      <c r="AJ135">
        <f t="shared" si="2"/>
        <v>26315.78947</v>
      </c>
    </row>
    <row r="136" spans="2:36" x14ac:dyDescent="0.35">
      <c r="B136" t="s">
        <v>581</v>
      </c>
      <c r="C136" t="s">
        <v>582</v>
      </c>
      <c r="D136" t="s">
        <v>582</v>
      </c>
      <c r="E136" t="s">
        <v>274</v>
      </c>
      <c r="F136" t="s">
        <v>274</v>
      </c>
      <c r="G136" t="s">
        <v>275</v>
      </c>
      <c r="H136" t="s">
        <v>275</v>
      </c>
      <c r="I136" t="s">
        <v>583</v>
      </c>
      <c r="J136" t="s">
        <v>583</v>
      </c>
      <c r="K136" t="s">
        <v>584</v>
      </c>
      <c r="L136" t="s">
        <v>584</v>
      </c>
      <c r="M136" t="s">
        <v>585</v>
      </c>
      <c r="N136" t="s">
        <v>585</v>
      </c>
      <c r="Q136" t="s">
        <v>586</v>
      </c>
      <c r="R136" t="s">
        <v>586</v>
      </c>
      <c r="S136" t="s">
        <v>279</v>
      </c>
      <c r="T136" t="s">
        <v>279</v>
      </c>
      <c r="U136" t="s">
        <v>544</v>
      </c>
      <c r="V136" t="s">
        <v>587</v>
      </c>
      <c r="W136" t="s">
        <v>587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f t="shared" si="2"/>
        <v>0</v>
      </c>
    </row>
    <row r="137" spans="2:36" x14ac:dyDescent="0.35">
      <c r="B137" t="s">
        <v>581</v>
      </c>
      <c r="C137" t="s">
        <v>308</v>
      </c>
      <c r="D137" t="s">
        <v>308</v>
      </c>
      <c r="E137" t="s">
        <v>274</v>
      </c>
      <c r="F137" t="s">
        <v>274</v>
      </c>
      <c r="G137" t="s">
        <v>275</v>
      </c>
      <c r="H137" t="s">
        <v>275</v>
      </c>
      <c r="I137" t="s">
        <v>588</v>
      </c>
      <c r="J137" t="s">
        <v>588</v>
      </c>
      <c r="K137" t="s">
        <v>589</v>
      </c>
      <c r="L137" t="s">
        <v>589</v>
      </c>
      <c r="M137" t="s">
        <v>323</v>
      </c>
      <c r="N137" t="s">
        <v>323</v>
      </c>
      <c r="S137" t="s">
        <v>311</v>
      </c>
      <c r="T137" t="s">
        <v>311</v>
      </c>
      <c r="U137" t="s">
        <v>312</v>
      </c>
      <c r="V137" t="s">
        <v>313</v>
      </c>
      <c r="W137" t="s">
        <v>313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f t="shared" si="2"/>
        <v>0</v>
      </c>
    </row>
    <row r="138" spans="2:36" x14ac:dyDescent="0.35">
      <c r="B138" t="s">
        <v>581</v>
      </c>
      <c r="C138" t="s">
        <v>273</v>
      </c>
      <c r="D138" t="s">
        <v>273</v>
      </c>
      <c r="E138" t="s">
        <v>343</v>
      </c>
      <c r="F138" t="s">
        <v>343</v>
      </c>
      <c r="G138" t="s">
        <v>275</v>
      </c>
      <c r="H138" t="s">
        <v>275</v>
      </c>
      <c r="I138" t="s">
        <v>590</v>
      </c>
      <c r="J138" t="s">
        <v>590</v>
      </c>
      <c r="K138" t="s">
        <v>591</v>
      </c>
      <c r="L138" t="s">
        <v>591</v>
      </c>
      <c r="M138" t="s">
        <v>592</v>
      </c>
      <c r="N138" t="s">
        <v>593</v>
      </c>
      <c r="Q138" t="s">
        <v>586</v>
      </c>
      <c r="R138" t="s">
        <v>586</v>
      </c>
      <c r="S138" t="s">
        <v>279</v>
      </c>
      <c r="T138" t="s">
        <v>279</v>
      </c>
      <c r="U138" t="s">
        <v>533</v>
      </c>
      <c r="V138" t="s">
        <v>484</v>
      </c>
      <c r="W138" t="s">
        <v>484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f t="shared" si="2"/>
        <v>0</v>
      </c>
    </row>
    <row r="139" spans="2:36" x14ac:dyDescent="0.35">
      <c r="B139" t="s">
        <v>581</v>
      </c>
      <c r="C139" t="s">
        <v>273</v>
      </c>
      <c r="D139" t="s">
        <v>273</v>
      </c>
      <c r="E139" t="s">
        <v>274</v>
      </c>
      <c r="F139" t="s">
        <v>274</v>
      </c>
      <c r="G139" t="s">
        <v>275</v>
      </c>
      <c r="H139" t="s">
        <v>275</v>
      </c>
      <c r="I139" t="s">
        <v>594</v>
      </c>
      <c r="J139" t="s">
        <v>594</v>
      </c>
      <c r="K139" t="s">
        <v>595</v>
      </c>
      <c r="L139" t="s">
        <v>595</v>
      </c>
      <c r="M139" t="s">
        <v>596</v>
      </c>
      <c r="N139" t="s">
        <v>596</v>
      </c>
      <c r="Q139" t="s">
        <v>586</v>
      </c>
      <c r="R139" t="s">
        <v>586</v>
      </c>
      <c r="S139" t="s">
        <v>279</v>
      </c>
      <c r="T139" t="s">
        <v>279</v>
      </c>
      <c r="U139" t="s">
        <v>544</v>
      </c>
      <c r="V139" t="s">
        <v>587</v>
      </c>
      <c r="W139" t="s">
        <v>587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f t="shared" si="2"/>
        <v>0</v>
      </c>
    </row>
    <row r="140" spans="2:36" x14ac:dyDescent="0.35">
      <c r="B140" t="s">
        <v>581</v>
      </c>
      <c r="C140" t="s">
        <v>273</v>
      </c>
      <c r="D140" t="s">
        <v>273</v>
      </c>
      <c r="E140" t="s">
        <v>274</v>
      </c>
      <c r="F140" t="s">
        <v>274</v>
      </c>
      <c r="G140" t="s">
        <v>275</v>
      </c>
      <c r="H140" t="s">
        <v>275</v>
      </c>
      <c r="I140" t="s">
        <v>597</v>
      </c>
      <c r="J140" t="s">
        <v>597</v>
      </c>
      <c r="K140" t="s">
        <v>598</v>
      </c>
      <c r="L140" t="s">
        <v>598</v>
      </c>
      <c r="M140" t="s">
        <v>592</v>
      </c>
      <c r="N140" t="s">
        <v>593</v>
      </c>
      <c r="S140" t="s">
        <v>279</v>
      </c>
      <c r="T140" t="s">
        <v>279</v>
      </c>
      <c r="V140" t="s">
        <v>484</v>
      </c>
      <c r="W140" t="s">
        <v>484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f t="shared" si="2"/>
        <v>0</v>
      </c>
    </row>
    <row r="141" spans="2:36" x14ac:dyDescent="0.35">
      <c r="B141" t="s">
        <v>581</v>
      </c>
      <c r="C141" t="s">
        <v>273</v>
      </c>
      <c r="D141" t="s">
        <v>273</v>
      </c>
      <c r="E141" t="s">
        <v>343</v>
      </c>
      <c r="F141" t="s">
        <v>343</v>
      </c>
      <c r="G141" t="s">
        <v>275</v>
      </c>
      <c r="H141" t="s">
        <v>275</v>
      </c>
      <c r="I141" t="s">
        <v>597</v>
      </c>
      <c r="J141" t="s">
        <v>597</v>
      </c>
      <c r="K141" t="s">
        <v>599</v>
      </c>
      <c r="L141" t="s">
        <v>599</v>
      </c>
      <c r="M141" t="s">
        <v>592</v>
      </c>
      <c r="N141" t="s">
        <v>593</v>
      </c>
      <c r="Q141" t="s">
        <v>586</v>
      </c>
      <c r="R141" t="s">
        <v>586</v>
      </c>
      <c r="S141" t="s">
        <v>279</v>
      </c>
      <c r="T141" t="s">
        <v>279</v>
      </c>
      <c r="U141" t="s">
        <v>280</v>
      </c>
      <c r="V141" t="s">
        <v>600</v>
      </c>
      <c r="W141" t="s">
        <v>600</v>
      </c>
      <c r="X141">
        <v>0</v>
      </c>
      <c r="Y141">
        <v>0</v>
      </c>
      <c r="Z141">
        <v>0</v>
      </c>
      <c r="AA141">
        <v>0</v>
      </c>
      <c r="AB141">
        <v>2283.1805300030001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f t="shared" si="2"/>
        <v>2283.1805300030001</v>
      </c>
    </row>
    <row r="142" spans="2:36" x14ac:dyDescent="0.35">
      <c r="B142" t="s">
        <v>581</v>
      </c>
      <c r="C142" t="s">
        <v>273</v>
      </c>
      <c r="D142" t="s">
        <v>273</v>
      </c>
      <c r="E142" t="s">
        <v>601</v>
      </c>
      <c r="F142" t="s">
        <v>601</v>
      </c>
      <c r="G142" t="s">
        <v>275</v>
      </c>
      <c r="H142" t="s">
        <v>275</v>
      </c>
      <c r="I142" t="s">
        <v>597</v>
      </c>
      <c r="J142" t="s">
        <v>597</v>
      </c>
      <c r="K142" t="s">
        <v>602</v>
      </c>
      <c r="L142" t="s">
        <v>602</v>
      </c>
      <c r="M142" t="s">
        <v>603</v>
      </c>
      <c r="N142" t="s">
        <v>603</v>
      </c>
      <c r="Q142" t="s">
        <v>586</v>
      </c>
      <c r="R142" t="s">
        <v>586</v>
      </c>
      <c r="S142" t="s">
        <v>279</v>
      </c>
      <c r="T142" t="s">
        <v>279</v>
      </c>
      <c r="U142" t="s">
        <v>527</v>
      </c>
      <c r="V142" t="s">
        <v>484</v>
      </c>
      <c r="W142" t="s">
        <v>484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f t="shared" si="2"/>
        <v>0</v>
      </c>
    </row>
    <row r="143" spans="2:36" x14ac:dyDescent="0.35">
      <c r="B143" t="s">
        <v>581</v>
      </c>
      <c r="C143" t="s">
        <v>273</v>
      </c>
      <c r="D143" t="s">
        <v>273</v>
      </c>
      <c r="E143" t="s">
        <v>601</v>
      </c>
      <c r="F143" t="s">
        <v>601</v>
      </c>
      <c r="G143" t="s">
        <v>275</v>
      </c>
      <c r="H143" t="s">
        <v>275</v>
      </c>
      <c r="I143" t="s">
        <v>597</v>
      </c>
      <c r="J143" t="s">
        <v>597</v>
      </c>
      <c r="K143" t="s">
        <v>604</v>
      </c>
      <c r="L143" t="s">
        <v>604</v>
      </c>
      <c r="M143" t="s">
        <v>605</v>
      </c>
      <c r="N143" t="s">
        <v>605</v>
      </c>
      <c r="Q143" t="s">
        <v>586</v>
      </c>
      <c r="R143" t="s">
        <v>586</v>
      </c>
      <c r="S143" t="s">
        <v>279</v>
      </c>
      <c r="T143" t="s">
        <v>279</v>
      </c>
      <c r="U143" t="s">
        <v>505</v>
      </c>
      <c r="V143" t="s">
        <v>484</v>
      </c>
      <c r="W143" t="s">
        <v>484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f t="shared" si="2"/>
        <v>0</v>
      </c>
    </row>
    <row r="144" spans="2:36" x14ac:dyDescent="0.35">
      <c r="B144" t="s">
        <v>581</v>
      </c>
      <c r="C144" t="s">
        <v>273</v>
      </c>
      <c r="D144" t="s">
        <v>273</v>
      </c>
      <c r="E144" t="s">
        <v>343</v>
      </c>
      <c r="F144" t="s">
        <v>343</v>
      </c>
      <c r="G144" t="s">
        <v>275</v>
      </c>
      <c r="H144" t="s">
        <v>275</v>
      </c>
      <c r="I144" t="s">
        <v>597</v>
      </c>
      <c r="J144" t="s">
        <v>597</v>
      </c>
      <c r="K144" t="s">
        <v>606</v>
      </c>
      <c r="L144" t="s">
        <v>606</v>
      </c>
      <c r="M144" t="s">
        <v>607</v>
      </c>
      <c r="N144" t="s">
        <v>607</v>
      </c>
      <c r="Q144" t="s">
        <v>586</v>
      </c>
      <c r="R144" t="s">
        <v>586</v>
      </c>
      <c r="S144" t="s">
        <v>279</v>
      </c>
      <c r="T144" t="s">
        <v>279</v>
      </c>
      <c r="U144" t="s">
        <v>522</v>
      </c>
      <c r="V144" t="s">
        <v>600</v>
      </c>
      <c r="W144" t="s">
        <v>600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5000</v>
      </c>
      <c r="AF144">
        <v>0</v>
      </c>
      <c r="AG144">
        <v>0</v>
      </c>
      <c r="AH144">
        <v>0</v>
      </c>
      <c r="AI144">
        <v>0</v>
      </c>
      <c r="AJ144">
        <f t="shared" si="2"/>
        <v>5000</v>
      </c>
    </row>
    <row r="145" spans="2:36" x14ac:dyDescent="0.35">
      <c r="B145" t="s">
        <v>581</v>
      </c>
      <c r="C145" t="s">
        <v>273</v>
      </c>
      <c r="D145" t="s">
        <v>273</v>
      </c>
      <c r="E145" t="s">
        <v>274</v>
      </c>
      <c r="F145" t="s">
        <v>274</v>
      </c>
      <c r="G145" t="s">
        <v>275</v>
      </c>
      <c r="H145" t="s">
        <v>275</v>
      </c>
      <c r="I145" t="s">
        <v>597</v>
      </c>
      <c r="J145" t="s">
        <v>597</v>
      </c>
      <c r="K145" t="s">
        <v>608</v>
      </c>
      <c r="L145" t="s">
        <v>608</v>
      </c>
      <c r="M145" t="s">
        <v>609</v>
      </c>
      <c r="N145" t="s">
        <v>609</v>
      </c>
      <c r="Q145" t="s">
        <v>586</v>
      </c>
      <c r="R145" t="s">
        <v>586</v>
      </c>
      <c r="S145" t="s">
        <v>279</v>
      </c>
      <c r="T145" t="s">
        <v>279</v>
      </c>
      <c r="U145" t="s">
        <v>502</v>
      </c>
      <c r="V145" t="s">
        <v>610</v>
      </c>
      <c r="W145" t="s">
        <v>610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f t="shared" si="2"/>
        <v>0</v>
      </c>
    </row>
    <row r="146" spans="2:36" x14ac:dyDescent="0.35">
      <c r="B146" t="s">
        <v>581</v>
      </c>
      <c r="C146" t="s">
        <v>273</v>
      </c>
      <c r="D146" t="s">
        <v>273</v>
      </c>
      <c r="E146" t="s">
        <v>601</v>
      </c>
      <c r="F146" t="s">
        <v>601</v>
      </c>
      <c r="G146" t="s">
        <v>275</v>
      </c>
      <c r="H146" t="s">
        <v>275</v>
      </c>
      <c r="I146" t="s">
        <v>597</v>
      </c>
      <c r="J146" t="s">
        <v>597</v>
      </c>
      <c r="K146" t="s">
        <v>611</v>
      </c>
      <c r="L146" t="s">
        <v>611</v>
      </c>
      <c r="M146" t="s">
        <v>612</v>
      </c>
      <c r="N146" t="s">
        <v>612</v>
      </c>
      <c r="Q146" t="s">
        <v>586</v>
      </c>
      <c r="R146" t="s">
        <v>586</v>
      </c>
      <c r="S146" t="s">
        <v>279</v>
      </c>
      <c r="T146" t="s">
        <v>279</v>
      </c>
      <c r="U146" t="s">
        <v>613</v>
      </c>
      <c r="V146" t="s">
        <v>600</v>
      </c>
      <c r="W146" t="s">
        <v>600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15000</v>
      </c>
      <c r="AH146">
        <v>0</v>
      </c>
      <c r="AI146">
        <v>0</v>
      </c>
      <c r="AJ146">
        <f t="shared" si="2"/>
        <v>15000</v>
      </c>
    </row>
    <row r="147" spans="2:36" x14ac:dyDescent="0.35">
      <c r="B147" t="s">
        <v>581</v>
      </c>
      <c r="C147" t="s">
        <v>273</v>
      </c>
      <c r="D147" t="s">
        <v>273</v>
      </c>
      <c r="E147" t="s">
        <v>343</v>
      </c>
      <c r="F147" t="s">
        <v>343</v>
      </c>
      <c r="G147" t="s">
        <v>275</v>
      </c>
      <c r="H147" t="s">
        <v>275</v>
      </c>
      <c r="I147" t="s">
        <v>597</v>
      </c>
      <c r="J147" t="s">
        <v>597</v>
      </c>
      <c r="K147" t="s">
        <v>614</v>
      </c>
      <c r="L147" t="s">
        <v>614</v>
      </c>
      <c r="M147" t="s">
        <v>615</v>
      </c>
      <c r="N147" t="s">
        <v>615</v>
      </c>
      <c r="Q147" t="s">
        <v>586</v>
      </c>
      <c r="R147" t="s">
        <v>586</v>
      </c>
      <c r="S147" t="s">
        <v>279</v>
      </c>
      <c r="T147" t="s">
        <v>279</v>
      </c>
      <c r="U147" t="s">
        <v>530</v>
      </c>
      <c r="V147" t="s">
        <v>484</v>
      </c>
      <c r="W147" t="s">
        <v>484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4000</v>
      </c>
      <c r="AG147">
        <v>0</v>
      </c>
      <c r="AH147">
        <v>0</v>
      </c>
      <c r="AI147">
        <v>0</v>
      </c>
      <c r="AJ147">
        <f t="shared" si="2"/>
        <v>4000</v>
      </c>
    </row>
    <row r="148" spans="2:36" x14ac:dyDescent="0.35">
      <c r="B148" t="s">
        <v>581</v>
      </c>
      <c r="C148" t="s">
        <v>273</v>
      </c>
      <c r="D148" t="s">
        <v>273</v>
      </c>
      <c r="E148" t="s">
        <v>601</v>
      </c>
      <c r="F148" t="s">
        <v>601</v>
      </c>
      <c r="G148" t="s">
        <v>275</v>
      </c>
      <c r="H148" t="s">
        <v>275</v>
      </c>
      <c r="I148" t="s">
        <v>597</v>
      </c>
      <c r="J148" t="s">
        <v>597</v>
      </c>
      <c r="K148" t="s">
        <v>616</v>
      </c>
      <c r="L148" t="s">
        <v>616</v>
      </c>
      <c r="M148" t="s">
        <v>617</v>
      </c>
      <c r="N148" t="s">
        <v>617</v>
      </c>
      <c r="Q148" t="s">
        <v>586</v>
      </c>
      <c r="R148" t="s">
        <v>586</v>
      </c>
      <c r="S148" t="s">
        <v>279</v>
      </c>
      <c r="T148" t="s">
        <v>279</v>
      </c>
      <c r="U148" t="s">
        <v>527</v>
      </c>
      <c r="V148" t="s">
        <v>484</v>
      </c>
      <c r="W148" t="s">
        <v>484</v>
      </c>
      <c r="X148">
        <v>0</v>
      </c>
      <c r="Y148">
        <v>0</v>
      </c>
      <c r="Z148">
        <v>0</v>
      </c>
      <c r="AA148">
        <v>3032.2537673016004</v>
      </c>
      <c r="AB148">
        <v>0.44657652070042181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f t="shared" si="2"/>
        <v>3032.700343822301</v>
      </c>
    </row>
    <row r="149" spans="2:36" x14ac:dyDescent="0.35">
      <c r="B149" t="s">
        <v>581</v>
      </c>
      <c r="C149" t="s">
        <v>273</v>
      </c>
      <c r="D149" t="s">
        <v>273</v>
      </c>
      <c r="E149" t="s">
        <v>601</v>
      </c>
      <c r="F149" t="s">
        <v>601</v>
      </c>
      <c r="G149" t="s">
        <v>275</v>
      </c>
      <c r="H149" t="s">
        <v>275</v>
      </c>
      <c r="I149" t="s">
        <v>597</v>
      </c>
      <c r="J149" t="s">
        <v>597</v>
      </c>
      <c r="K149" t="s">
        <v>618</v>
      </c>
      <c r="L149" t="s">
        <v>618</v>
      </c>
      <c r="M149" t="s">
        <v>619</v>
      </c>
      <c r="N149" t="s">
        <v>619</v>
      </c>
      <c r="Q149" t="s">
        <v>586</v>
      </c>
      <c r="R149" t="s">
        <v>586</v>
      </c>
      <c r="S149" t="s">
        <v>279</v>
      </c>
      <c r="T149" t="s">
        <v>279</v>
      </c>
      <c r="U149" t="s">
        <v>505</v>
      </c>
      <c r="V149" t="s">
        <v>484</v>
      </c>
      <c r="W149" t="s">
        <v>484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2793.8598351222004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f t="shared" si="2"/>
        <v>2793.8598351222004</v>
      </c>
    </row>
    <row r="150" spans="2:36" x14ac:dyDescent="0.35">
      <c r="B150" t="s">
        <v>581</v>
      </c>
      <c r="C150" t="s">
        <v>620</v>
      </c>
      <c r="D150" t="s">
        <v>620</v>
      </c>
      <c r="E150" t="s">
        <v>274</v>
      </c>
      <c r="F150" t="s">
        <v>274</v>
      </c>
      <c r="G150" t="s">
        <v>275</v>
      </c>
      <c r="H150" t="s">
        <v>275</v>
      </c>
      <c r="I150" t="s">
        <v>621</v>
      </c>
      <c r="J150" t="s">
        <v>621</v>
      </c>
      <c r="K150" t="s">
        <v>622</v>
      </c>
      <c r="L150" t="s">
        <v>622</v>
      </c>
      <c r="M150" t="s">
        <v>623</v>
      </c>
      <c r="N150" t="s">
        <v>623</v>
      </c>
      <c r="Q150" t="s">
        <v>586</v>
      </c>
      <c r="R150" t="s">
        <v>586</v>
      </c>
      <c r="S150" t="s">
        <v>279</v>
      </c>
      <c r="T150" t="s">
        <v>279</v>
      </c>
      <c r="U150" t="s">
        <v>544</v>
      </c>
      <c r="V150" t="s">
        <v>610</v>
      </c>
      <c r="W150" t="s">
        <v>610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f t="shared" si="2"/>
        <v>0</v>
      </c>
    </row>
    <row r="151" spans="2:36" x14ac:dyDescent="0.35">
      <c r="B151" t="s">
        <v>581</v>
      </c>
      <c r="C151" t="s">
        <v>624</v>
      </c>
      <c r="D151" t="s">
        <v>624</v>
      </c>
      <c r="E151" t="s">
        <v>274</v>
      </c>
      <c r="F151" t="s">
        <v>274</v>
      </c>
      <c r="G151" t="s">
        <v>275</v>
      </c>
      <c r="H151" t="s">
        <v>275</v>
      </c>
      <c r="I151" t="s">
        <v>625</v>
      </c>
      <c r="J151" t="s">
        <v>625</v>
      </c>
      <c r="K151" t="s">
        <v>626</v>
      </c>
      <c r="L151" t="s">
        <v>626</v>
      </c>
      <c r="M151" t="s">
        <v>596</v>
      </c>
      <c r="N151" t="s">
        <v>596</v>
      </c>
      <c r="Q151" t="s">
        <v>586</v>
      </c>
      <c r="R151" t="s">
        <v>586</v>
      </c>
      <c r="S151" t="s">
        <v>279</v>
      </c>
      <c r="T151" t="s">
        <v>279</v>
      </c>
      <c r="U151" t="s">
        <v>544</v>
      </c>
      <c r="V151" t="s">
        <v>587</v>
      </c>
      <c r="W151" t="s">
        <v>587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f t="shared" si="2"/>
        <v>0</v>
      </c>
    </row>
    <row r="152" spans="2:36" x14ac:dyDescent="0.35">
      <c r="B152" t="s">
        <v>581</v>
      </c>
      <c r="C152" t="s">
        <v>624</v>
      </c>
      <c r="D152" t="s">
        <v>624</v>
      </c>
      <c r="E152" t="s">
        <v>274</v>
      </c>
      <c r="F152" t="s">
        <v>274</v>
      </c>
      <c r="G152" t="s">
        <v>275</v>
      </c>
      <c r="H152" t="s">
        <v>275</v>
      </c>
      <c r="I152" t="s">
        <v>627</v>
      </c>
      <c r="J152" t="s">
        <v>627</v>
      </c>
      <c r="K152" t="s">
        <v>628</v>
      </c>
      <c r="L152" t="s">
        <v>628</v>
      </c>
      <c r="M152" t="s">
        <v>596</v>
      </c>
      <c r="N152" t="s">
        <v>596</v>
      </c>
      <c r="Q152" t="s">
        <v>586</v>
      </c>
      <c r="R152" t="s">
        <v>586</v>
      </c>
      <c r="S152" t="s">
        <v>279</v>
      </c>
      <c r="T152" t="s">
        <v>279</v>
      </c>
      <c r="U152" t="s">
        <v>544</v>
      </c>
      <c r="V152" t="s">
        <v>587</v>
      </c>
      <c r="W152" t="s">
        <v>587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f t="shared" si="2"/>
        <v>0</v>
      </c>
    </row>
    <row r="153" spans="2:36" x14ac:dyDescent="0.35">
      <c r="B153" t="s">
        <v>581</v>
      </c>
      <c r="C153" t="s">
        <v>629</v>
      </c>
      <c r="D153" t="s">
        <v>629</v>
      </c>
      <c r="E153" t="s">
        <v>630</v>
      </c>
      <c r="F153" t="s">
        <v>630</v>
      </c>
      <c r="G153" t="s">
        <v>275</v>
      </c>
      <c r="H153" t="s">
        <v>275</v>
      </c>
      <c r="I153" t="s">
        <v>631</v>
      </c>
      <c r="J153" t="s">
        <v>631</v>
      </c>
      <c r="K153" t="s">
        <v>632</v>
      </c>
      <c r="L153" t="s">
        <v>632</v>
      </c>
      <c r="M153" t="s">
        <v>633</v>
      </c>
      <c r="N153" t="s">
        <v>633</v>
      </c>
      <c r="Q153" t="s">
        <v>586</v>
      </c>
      <c r="R153" t="s">
        <v>586</v>
      </c>
      <c r="S153" t="s">
        <v>311</v>
      </c>
      <c r="T153" t="s">
        <v>311</v>
      </c>
      <c r="U153" t="s">
        <v>527</v>
      </c>
      <c r="V153" t="s">
        <v>484</v>
      </c>
      <c r="W153" t="s">
        <v>484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6000</v>
      </c>
      <c r="AF153">
        <v>0</v>
      </c>
      <c r="AG153">
        <v>0</v>
      </c>
      <c r="AH153">
        <v>0</v>
      </c>
      <c r="AI153">
        <v>0</v>
      </c>
      <c r="AJ153">
        <f t="shared" si="2"/>
        <v>6000</v>
      </c>
    </row>
    <row r="154" spans="2:36" x14ac:dyDescent="0.35">
      <c r="B154" t="s">
        <v>581</v>
      </c>
      <c r="C154" t="s">
        <v>634</v>
      </c>
      <c r="D154" t="s">
        <v>634</v>
      </c>
      <c r="E154" t="s">
        <v>274</v>
      </c>
      <c r="F154" t="s">
        <v>274</v>
      </c>
      <c r="G154" t="s">
        <v>275</v>
      </c>
      <c r="H154" t="s">
        <v>275</v>
      </c>
      <c r="I154" t="s">
        <v>635</v>
      </c>
      <c r="J154" t="s">
        <v>635</v>
      </c>
      <c r="K154" t="s">
        <v>636</v>
      </c>
      <c r="L154" t="s">
        <v>636</v>
      </c>
      <c r="M154" t="s">
        <v>637</v>
      </c>
      <c r="N154" t="s">
        <v>637</v>
      </c>
      <c r="Q154" t="s">
        <v>586</v>
      </c>
      <c r="R154" t="s">
        <v>586</v>
      </c>
      <c r="S154" t="s">
        <v>279</v>
      </c>
      <c r="T154" t="s">
        <v>279</v>
      </c>
      <c r="U154" t="s">
        <v>638</v>
      </c>
      <c r="V154" t="s">
        <v>600</v>
      </c>
      <c r="W154" t="s">
        <v>600</v>
      </c>
      <c r="X154">
        <v>0</v>
      </c>
      <c r="Y154">
        <v>5348.5854187499999</v>
      </c>
      <c r="Z154">
        <v>1429.128608175</v>
      </c>
      <c r="AA154">
        <v>1879.798362</v>
      </c>
      <c r="AB154">
        <v>1648.1884659</v>
      </c>
      <c r="AC154">
        <v>1591.79088495</v>
      </c>
      <c r="AD154">
        <v>5161.1543504000001</v>
      </c>
      <c r="AE154">
        <v>106670</v>
      </c>
      <c r="AF154">
        <v>106670</v>
      </c>
      <c r="AG154">
        <v>106670</v>
      </c>
      <c r="AH154">
        <v>106670</v>
      </c>
      <c r="AI154">
        <v>106670</v>
      </c>
      <c r="AJ154">
        <f t="shared" si="2"/>
        <v>550408.64609017503</v>
      </c>
    </row>
    <row r="155" spans="2:36" x14ac:dyDescent="0.35">
      <c r="B155" t="s">
        <v>581</v>
      </c>
      <c r="C155" t="s">
        <v>634</v>
      </c>
      <c r="D155" t="s">
        <v>634</v>
      </c>
      <c r="E155" t="s">
        <v>274</v>
      </c>
      <c r="F155" t="s">
        <v>274</v>
      </c>
      <c r="G155" t="s">
        <v>275</v>
      </c>
      <c r="H155" t="s">
        <v>275</v>
      </c>
      <c r="I155" t="s">
        <v>635</v>
      </c>
      <c r="J155" t="s">
        <v>635</v>
      </c>
      <c r="K155" t="s">
        <v>639</v>
      </c>
      <c r="L155" t="s">
        <v>639</v>
      </c>
      <c r="M155" t="s">
        <v>640</v>
      </c>
      <c r="N155" t="s">
        <v>640</v>
      </c>
      <c r="Q155" t="s">
        <v>586</v>
      </c>
      <c r="R155" t="s">
        <v>586</v>
      </c>
      <c r="S155" t="s">
        <v>279</v>
      </c>
      <c r="T155" t="s">
        <v>279</v>
      </c>
      <c r="U155" t="s">
        <v>638</v>
      </c>
      <c r="V155" t="s">
        <v>484</v>
      </c>
      <c r="W155" t="s">
        <v>484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f t="shared" si="2"/>
        <v>0</v>
      </c>
    </row>
    <row r="156" spans="2:36" x14ac:dyDescent="0.35">
      <c r="B156" t="s">
        <v>581</v>
      </c>
      <c r="C156" t="s">
        <v>641</v>
      </c>
      <c r="D156" t="s">
        <v>641</v>
      </c>
      <c r="E156" t="s">
        <v>601</v>
      </c>
      <c r="F156" t="s">
        <v>601</v>
      </c>
      <c r="G156" t="s">
        <v>275</v>
      </c>
      <c r="H156" t="s">
        <v>275</v>
      </c>
      <c r="I156" t="s">
        <v>642</v>
      </c>
      <c r="J156" t="s">
        <v>642</v>
      </c>
      <c r="K156" t="s">
        <v>643</v>
      </c>
      <c r="L156" t="s">
        <v>643</v>
      </c>
      <c r="M156" t="s">
        <v>592</v>
      </c>
      <c r="N156" t="s">
        <v>593</v>
      </c>
      <c r="Q156" t="s">
        <v>586</v>
      </c>
      <c r="R156" t="s">
        <v>586</v>
      </c>
      <c r="S156" t="s">
        <v>279</v>
      </c>
      <c r="T156" t="s">
        <v>279</v>
      </c>
      <c r="U156" t="s">
        <v>638</v>
      </c>
      <c r="V156" t="s">
        <v>484</v>
      </c>
      <c r="W156" t="s">
        <v>484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f t="shared" si="2"/>
        <v>0</v>
      </c>
    </row>
    <row r="157" spans="2:36" x14ac:dyDescent="0.35">
      <c r="B157" t="s">
        <v>581</v>
      </c>
      <c r="C157" t="s">
        <v>641</v>
      </c>
      <c r="D157" t="s">
        <v>641</v>
      </c>
      <c r="E157" t="s">
        <v>601</v>
      </c>
      <c r="F157" t="s">
        <v>601</v>
      </c>
      <c r="G157" t="s">
        <v>275</v>
      </c>
      <c r="H157" t="s">
        <v>275</v>
      </c>
      <c r="I157" t="s">
        <v>642</v>
      </c>
      <c r="J157" t="s">
        <v>642</v>
      </c>
      <c r="K157" t="s">
        <v>644</v>
      </c>
      <c r="L157" t="s">
        <v>644</v>
      </c>
      <c r="M157" t="s">
        <v>645</v>
      </c>
      <c r="N157" t="s">
        <v>645</v>
      </c>
      <c r="Q157" t="s">
        <v>586</v>
      </c>
      <c r="R157" t="s">
        <v>586</v>
      </c>
      <c r="S157" t="s">
        <v>311</v>
      </c>
      <c r="T157" t="s">
        <v>311</v>
      </c>
      <c r="U157" t="s">
        <v>527</v>
      </c>
      <c r="V157" t="s">
        <v>484</v>
      </c>
      <c r="W157" t="s">
        <v>484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f t="shared" si="2"/>
        <v>0</v>
      </c>
    </row>
    <row r="158" spans="2:36" x14ac:dyDescent="0.35">
      <c r="B158" t="s">
        <v>581</v>
      </c>
      <c r="C158" t="s">
        <v>641</v>
      </c>
      <c r="D158" t="s">
        <v>641</v>
      </c>
      <c r="E158" t="s">
        <v>274</v>
      </c>
      <c r="F158" t="s">
        <v>274</v>
      </c>
      <c r="G158" t="s">
        <v>275</v>
      </c>
      <c r="H158" t="s">
        <v>275</v>
      </c>
      <c r="I158" t="s">
        <v>642</v>
      </c>
      <c r="J158" t="s">
        <v>642</v>
      </c>
      <c r="K158" t="s">
        <v>646</v>
      </c>
      <c r="L158" t="s">
        <v>646</v>
      </c>
      <c r="M158" t="s">
        <v>647</v>
      </c>
      <c r="N158" t="s">
        <v>647</v>
      </c>
      <c r="Q158" t="s">
        <v>586</v>
      </c>
      <c r="R158" t="s">
        <v>586</v>
      </c>
      <c r="S158" t="s">
        <v>279</v>
      </c>
      <c r="T158" t="s">
        <v>279</v>
      </c>
      <c r="U158" t="s">
        <v>638</v>
      </c>
      <c r="V158" t="s">
        <v>484</v>
      </c>
      <c r="W158" t="s">
        <v>484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f t="shared" si="2"/>
        <v>0</v>
      </c>
    </row>
    <row r="159" spans="2:36" x14ac:dyDescent="0.35">
      <c r="B159" t="s">
        <v>581</v>
      </c>
      <c r="C159" t="s">
        <v>641</v>
      </c>
      <c r="D159" t="s">
        <v>641</v>
      </c>
      <c r="E159" t="s">
        <v>601</v>
      </c>
      <c r="F159" t="s">
        <v>601</v>
      </c>
      <c r="G159" t="s">
        <v>275</v>
      </c>
      <c r="H159" t="s">
        <v>275</v>
      </c>
      <c r="I159" t="s">
        <v>642</v>
      </c>
      <c r="J159" t="s">
        <v>642</v>
      </c>
      <c r="K159" t="s">
        <v>648</v>
      </c>
      <c r="L159" t="s">
        <v>648</v>
      </c>
      <c r="M159" t="s">
        <v>649</v>
      </c>
      <c r="N159" t="s">
        <v>649</v>
      </c>
      <c r="Q159" t="s">
        <v>586</v>
      </c>
      <c r="R159" t="s">
        <v>586</v>
      </c>
      <c r="S159" t="s">
        <v>279</v>
      </c>
      <c r="T159" t="s">
        <v>279</v>
      </c>
      <c r="U159" t="s">
        <v>544</v>
      </c>
      <c r="V159" t="s">
        <v>484</v>
      </c>
      <c r="W159" t="s">
        <v>484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f t="shared" si="2"/>
        <v>0</v>
      </c>
    </row>
    <row r="160" spans="2:36" x14ac:dyDescent="0.35">
      <c r="B160" t="s">
        <v>581</v>
      </c>
      <c r="C160" t="s">
        <v>641</v>
      </c>
      <c r="D160" t="s">
        <v>641</v>
      </c>
      <c r="E160" t="s">
        <v>601</v>
      </c>
      <c r="F160" t="s">
        <v>601</v>
      </c>
      <c r="G160" t="s">
        <v>275</v>
      </c>
      <c r="H160" t="s">
        <v>275</v>
      </c>
      <c r="I160" t="s">
        <v>642</v>
      </c>
      <c r="J160" t="s">
        <v>642</v>
      </c>
      <c r="K160" t="s">
        <v>650</v>
      </c>
      <c r="L160" t="s">
        <v>650</v>
      </c>
      <c r="M160" t="s">
        <v>649</v>
      </c>
      <c r="N160" t="s">
        <v>649</v>
      </c>
      <c r="Q160" t="s">
        <v>586</v>
      </c>
      <c r="R160" t="s">
        <v>586</v>
      </c>
      <c r="S160" t="s">
        <v>279</v>
      </c>
      <c r="T160" t="s">
        <v>279</v>
      </c>
      <c r="U160" t="s">
        <v>527</v>
      </c>
      <c r="V160" t="s">
        <v>484</v>
      </c>
      <c r="W160" t="s">
        <v>484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f t="shared" si="2"/>
        <v>0</v>
      </c>
    </row>
    <row r="161" spans="2:36" x14ac:dyDescent="0.35">
      <c r="B161" t="s">
        <v>581</v>
      </c>
      <c r="C161" t="s">
        <v>641</v>
      </c>
      <c r="D161" t="s">
        <v>641</v>
      </c>
      <c r="E161" t="s">
        <v>601</v>
      </c>
      <c r="F161" t="s">
        <v>601</v>
      </c>
      <c r="G161" t="s">
        <v>275</v>
      </c>
      <c r="H161" t="s">
        <v>275</v>
      </c>
      <c r="I161" t="s">
        <v>642</v>
      </c>
      <c r="J161" t="s">
        <v>642</v>
      </c>
      <c r="K161" t="s">
        <v>651</v>
      </c>
      <c r="L161" t="s">
        <v>651</v>
      </c>
      <c r="M161" t="s">
        <v>652</v>
      </c>
      <c r="N161" t="s">
        <v>652</v>
      </c>
      <c r="Q161" t="s">
        <v>586</v>
      </c>
      <c r="R161" t="s">
        <v>586</v>
      </c>
      <c r="S161" t="s">
        <v>311</v>
      </c>
      <c r="T161" t="s">
        <v>311</v>
      </c>
      <c r="U161" t="s">
        <v>522</v>
      </c>
      <c r="V161" t="s">
        <v>484</v>
      </c>
      <c r="W161" t="s">
        <v>484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15000</v>
      </c>
      <c r="AF161">
        <v>0</v>
      </c>
      <c r="AG161">
        <v>0</v>
      </c>
      <c r="AH161">
        <v>0</v>
      </c>
      <c r="AI161">
        <v>0</v>
      </c>
      <c r="AJ161">
        <f t="shared" si="2"/>
        <v>15000</v>
      </c>
    </row>
    <row r="162" spans="2:36" x14ac:dyDescent="0.35">
      <c r="B162" t="s">
        <v>581</v>
      </c>
      <c r="C162" t="s">
        <v>653</v>
      </c>
      <c r="D162" t="s">
        <v>653</v>
      </c>
      <c r="E162" t="s">
        <v>331</v>
      </c>
      <c r="F162" t="s">
        <v>331</v>
      </c>
      <c r="G162" t="s">
        <v>364</v>
      </c>
      <c r="H162" t="s">
        <v>364</v>
      </c>
      <c r="I162" t="s">
        <v>654</v>
      </c>
      <c r="J162" t="s">
        <v>654</v>
      </c>
      <c r="K162" t="s">
        <v>655</v>
      </c>
      <c r="L162" t="s">
        <v>655</v>
      </c>
      <c r="M162" t="s">
        <v>428</v>
      </c>
      <c r="N162" t="s">
        <v>428</v>
      </c>
      <c r="S162" t="s">
        <v>279</v>
      </c>
      <c r="T162" t="s">
        <v>279</v>
      </c>
      <c r="U162" t="s">
        <v>656</v>
      </c>
      <c r="V162" t="s">
        <v>484</v>
      </c>
      <c r="W162" t="s">
        <v>484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15000</v>
      </c>
      <c r="AF162">
        <v>15000</v>
      </c>
      <c r="AG162">
        <v>0</v>
      </c>
      <c r="AH162">
        <v>0</v>
      </c>
      <c r="AI162">
        <v>18000</v>
      </c>
      <c r="AJ162">
        <f t="shared" si="2"/>
        <v>48000</v>
      </c>
    </row>
    <row r="163" spans="2:36" x14ac:dyDescent="0.35">
      <c r="B163" t="s">
        <v>581</v>
      </c>
      <c r="C163" t="s">
        <v>653</v>
      </c>
      <c r="D163" t="s">
        <v>653</v>
      </c>
      <c r="E163" t="s">
        <v>331</v>
      </c>
      <c r="F163" t="s">
        <v>331</v>
      </c>
      <c r="G163" t="s">
        <v>275</v>
      </c>
      <c r="H163" t="s">
        <v>275</v>
      </c>
      <c r="I163" t="s">
        <v>654</v>
      </c>
      <c r="J163" t="s">
        <v>654</v>
      </c>
      <c r="K163" t="s">
        <v>657</v>
      </c>
      <c r="L163" t="s">
        <v>657</v>
      </c>
      <c r="M163" t="s">
        <v>658</v>
      </c>
      <c r="N163" t="s">
        <v>658</v>
      </c>
      <c r="S163" t="s">
        <v>279</v>
      </c>
      <c r="T163" t="s">
        <v>279</v>
      </c>
      <c r="U163" t="s">
        <v>656</v>
      </c>
      <c r="V163" t="s">
        <v>484</v>
      </c>
      <c r="W163" t="s">
        <v>484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f t="shared" si="2"/>
        <v>0</v>
      </c>
    </row>
    <row r="164" spans="2:36" x14ac:dyDescent="0.35">
      <c r="B164" t="s">
        <v>581</v>
      </c>
      <c r="C164" t="s">
        <v>653</v>
      </c>
      <c r="D164" t="s">
        <v>653</v>
      </c>
      <c r="E164" t="s">
        <v>343</v>
      </c>
      <c r="F164" t="s">
        <v>343</v>
      </c>
      <c r="G164" t="s">
        <v>355</v>
      </c>
      <c r="H164" t="s">
        <v>355</v>
      </c>
      <c r="I164" t="s">
        <v>654</v>
      </c>
      <c r="J164" t="s">
        <v>654</v>
      </c>
      <c r="K164" t="s">
        <v>659</v>
      </c>
      <c r="L164" t="s">
        <v>659</v>
      </c>
      <c r="M164" t="s">
        <v>660</v>
      </c>
      <c r="N164" t="s">
        <v>660</v>
      </c>
      <c r="S164" t="s">
        <v>279</v>
      </c>
      <c r="T164" t="s">
        <v>279</v>
      </c>
      <c r="U164" t="s">
        <v>656</v>
      </c>
      <c r="V164" t="s">
        <v>484</v>
      </c>
      <c r="W164" t="s">
        <v>484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50000</v>
      </c>
      <c r="AI164">
        <v>0</v>
      </c>
      <c r="AJ164">
        <f t="shared" si="2"/>
        <v>50000</v>
      </c>
    </row>
    <row r="165" spans="2:36" x14ac:dyDescent="0.35">
      <c r="B165" t="s">
        <v>581</v>
      </c>
      <c r="C165" t="s">
        <v>653</v>
      </c>
      <c r="D165" t="s">
        <v>653</v>
      </c>
      <c r="E165" t="s">
        <v>274</v>
      </c>
      <c r="F165" t="s">
        <v>274</v>
      </c>
      <c r="G165" t="s">
        <v>364</v>
      </c>
      <c r="H165" t="s">
        <v>364</v>
      </c>
      <c r="I165" t="s">
        <v>654</v>
      </c>
      <c r="J165" t="s">
        <v>654</v>
      </c>
      <c r="K165" t="s">
        <v>661</v>
      </c>
      <c r="L165" t="s">
        <v>661</v>
      </c>
      <c r="M165" t="s">
        <v>662</v>
      </c>
      <c r="N165" t="s">
        <v>662</v>
      </c>
      <c r="Q165" t="s">
        <v>663</v>
      </c>
      <c r="R165" t="s">
        <v>663</v>
      </c>
      <c r="S165" t="s">
        <v>279</v>
      </c>
      <c r="T165" t="s">
        <v>279</v>
      </c>
      <c r="U165" t="s">
        <v>286</v>
      </c>
      <c r="V165" t="s">
        <v>664</v>
      </c>
      <c r="W165" t="s">
        <v>664</v>
      </c>
      <c r="X165">
        <v>0</v>
      </c>
      <c r="Y165">
        <v>0</v>
      </c>
      <c r="Z165">
        <v>59777.259884999999</v>
      </c>
      <c r="AA165">
        <v>0</v>
      </c>
      <c r="AB165">
        <v>12484.320668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f t="shared" si="2"/>
        <v>72261.580553000007</v>
      </c>
    </row>
    <row r="166" spans="2:36" x14ac:dyDescent="0.35">
      <c r="B166" t="s">
        <v>581</v>
      </c>
      <c r="C166" t="s">
        <v>653</v>
      </c>
      <c r="D166" t="s">
        <v>653</v>
      </c>
      <c r="E166" t="s">
        <v>348</v>
      </c>
      <c r="F166" t="s">
        <v>348</v>
      </c>
      <c r="G166" t="s">
        <v>355</v>
      </c>
      <c r="H166" t="s">
        <v>355</v>
      </c>
      <c r="I166" t="s">
        <v>654</v>
      </c>
      <c r="J166" t="s">
        <v>654</v>
      </c>
      <c r="K166" t="s">
        <v>665</v>
      </c>
      <c r="L166" t="s">
        <v>665</v>
      </c>
      <c r="M166" t="s">
        <v>666</v>
      </c>
      <c r="N166" t="s">
        <v>666</v>
      </c>
      <c r="S166" t="s">
        <v>279</v>
      </c>
      <c r="T166" t="s">
        <v>279</v>
      </c>
      <c r="U166" t="s">
        <v>656</v>
      </c>
      <c r="V166" t="s">
        <v>484</v>
      </c>
      <c r="W166" t="s">
        <v>484</v>
      </c>
      <c r="X166">
        <v>0</v>
      </c>
      <c r="Y166">
        <v>0</v>
      </c>
      <c r="Z166">
        <v>0</v>
      </c>
      <c r="AA166">
        <v>1762.0690686749999</v>
      </c>
      <c r="AB166">
        <v>0</v>
      </c>
      <c r="AC166">
        <v>0</v>
      </c>
      <c r="AD166">
        <v>0</v>
      </c>
      <c r="AE166">
        <v>8238</v>
      </c>
      <c r="AF166">
        <v>0</v>
      </c>
      <c r="AG166">
        <v>0</v>
      </c>
      <c r="AH166">
        <v>10000</v>
      </c>
      <c r="AI166">
        <v>0</v>
      </c>
      <c r="AJ166">
        <f t="shared" si="2"/>
        <v>20000.069068675002</v>
      </c>
    </row>
    <row r="167" spans="2:36" x14ac:dyDescent="0.35">
      <c r="B167" t="s">
        <v>581</v>
      </c>
      <c r="C167" t="s">
        <v>653</v>
      </c>
      <c r="D167" t="s">
        <v>653</v>
      </c>
      <c r="E167" t="s">
        <v>348</v>
      </c>
      <c r="F167" t="s">
        <v>348</v>
      </c>
      <c r="G167" t="s">
        <v>275</v>
      </c>
      <c r="H167" t="s">
        <v>275</v>
      </c>
      <c r="I167" t="s">
        <v>654</v>
      </c>
      <c r="J167" t="s">
        <v>654</v>
      </c>
      <c r="K167" t="s">
        <v>667</v>
      </c>
      <c r="L167" t="s">
        <v>667</v>
      </c>
      <c r="M167" t="s">
        <v>668</v>
      </c>
      <c r="N167" t="s">
        <v>668</v>
      </c>
      <c r="S167" t="s">
        <v>311</v>
      </c>
      <c r="T167" t="s">
        <v>311</v>
      </c>
      <c r="U167" t="s">
        <v>656</v>
      </c>
      <c r="V167" t="s">
        <v>313</v>
      </c>
      <c r="W167" t="s">
        <v>313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10000</v>
      </c>
      <c r="AH167">
        <v>20000</v>
      </c>
      <c r="AI167">
        <v>0</v>
      </c>
      <c r="AJ167">
        <f t="shared" si="2"/>
        <v>30000</v>
      </c>
    </row>
    <row r="168" spans="2:36" x14ac:dyDescent="0.35">
      <c r="B168" t="s">
        <v>581</v>
      </c>
      <c r="C168" t="s">
        <v>653</v>
      </c>
      <c r="D168" t="s">
        <v>653</v>
      </c>
      <c r="E168" t="s">
        <v>343</v>
      </c>
      <c r="F168" t="s">
        <v>343</v>
      </c>
      <c r="G168" t="s">
        <v>430</v>
      </c>
      <c r="H168" t="s">
        <v>430</v>
      </c>
      <c r="I168" t="s">
        <v>654</v>
      </c>
      <c r="J168" t="s">
        <v>654</v>
      </c>
      <c r="K168" t="s">
        <v>669</v>
      </c>
      <c r="L168" t="s">
        <v>669</v>
      </c>
      <c r="M168" t="s">
        <v>670</v>
      </c>
      <c r="N168" t="s">
        <v>670</v>
      </c>
      <c r="S168" t="s">
        <v>311</v>
      </c>
      <c r="T168" t="s">
        <v>311</v>
      </c>
      <c r="U168" t="s">
        <v>300</v>
      </c>
      <c r="V168" t="s">
        <v>484</v>
      </c>
      <c r="W168" t="s">
        <v>484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179000</v>
      </c>
      <c r="AJ168">
        <f t="shared" si="2"/>
        <v>179000</v>
      </c>
    </row>
    <row r="169" spans="2:36" x14ac:dyDescent="0.35">
      <c r="B169" t="s">
        <v>581</v>
      </c>
      <c r="C169" t="s">
        <v>630</v>
      </c>
      <c r="D169" t="s">
        <v>630</v>
      </c>
      <c r="E169" t="s">
        <v>630</v>
      </c>
      <c r="F169" t="s">
        <v>630</v>
      </c>
      <c r="G169" t="s">
        <v>275</v>
      </c>
      <c r="H169" t="s">
        <v>275</v>
      </c>
      <c r="I169" t="s">
        <v>654</v>
      </c>
      <c r="J169" t="s">
        <v>654</v>
      </c>
      <c r="K169" t="s">
        <v>671</v>
      </c>
      <c r="L169" t="s">
        <v>671</v>
      </c>
      <c r="M169" t="s">
        <v>672</v>
      </c>
      <c r="N169" t="s">
        <v>672</v>
      </c>
      <c r="S169" t="s">
        <v>311</v>
      </c>
      <c r="T169" t="s">
        <v>311</v>
      </c>
      <c r="U169" t="s">
        <v>673</v>
      </c>
      <c r="V169" t="s">
        <v>484</v>
      </c>
      <c r="W169" t="s">
        <v>484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f t="shared" si="2"/>
        <v>0</v>
      </c>
    </row>
    <row r="170" spans="2:36" x14ac:dyDescent="0.35">
      <c r="B170" t="s">
        <v>581</v>
      </c>
      <c r="C170" t="s">
        <v>630</v>
      </c>
      <c r="D170" t="s">
        <v>630</v>
      </c>
      <c r="E170" t="s">
        <v>630</v>
      </c>
      <c r="F170" t="s">
        <v>630</v>
      </c>
      <c r="G170" t="s">
        <v>275</v>
      </c>
      <c r="H170" t="s">
        <v>275</v>
      </c>
      <c r="I170" t="s">
        <v>654</v>
      </c>
      <c r="J170" t="s">
        <v>654</v>
      </c>
      <c r="K170" t="s">
        <v>674</v>
      </c>
      <c r="L170" t="s">
        <v>674</v>
      </c>
      <c r="M170" t="s">
        <v>675</v>
      </c>
      <c r="N170" t="s">
        <v>675</v>
      </c>
      <c r="S170" t="s">
        <v>311</v>
      </c>
      <c r="T170" t="s">
        <v>311</v>
      </c>
      <c r="U170" t="s">
        <v>676</v>
      </c>
      <c r="V170" t="s">
        <v>484</v>
      </c>
      <c r="W170" t="s">
        <v>484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15000</v>
      </c>
      <c r="AF170">
        <v>0</v>
      </c>
      <c r="AG170">
        <v>15000</v>
      </c>
      <c r="AH170">
        <v>0</v>
      </c>
      <c r="AI170">
        <v>10000</v>
      </c>
      <c r="AJ170">
        <f t="shared" si="2"/>
        <v>40000</v>
      </c>
    </row>
    <row r="171" spans="2:36" x14ac:dyDescent="0.35">
      <c r="B171" t="s">
        <v>581</v>
      </c>
      <c r="C171" t="s">
        <v>630</v>
      </c>
      <c r="D171" t="s">
        <v>630</v>
      </c>
      <c r="E171" t="s">
        <v>343</v>
      </c>
      <c r="F171" t="s">
        <v>343</v>
      </c>
      <c r="G171" t="s">
        <v>430</v>
      </c>
      <c r="H171" t="s">
        <v>430</v>
      </c>
      <c r="I171" t="s">
        <v>654</v>
      </c>
      <c r="J171" t="s">
        <v>654</v>
      </c>
      <c r="K171" t="s">
        <v>677</v>
      </c>
      <c r="L171" t="s">
        <v>677</v>
      </c>
      <c r="M171" t="s">
        <v>678</v>
      </c>
      <c r="N171" t="s">
        <v>678</v>
      </c>
      <c r="S171" t="s">
        <v>311</v>
      </c>
      <c r="T171" t="s">
        <v>311</v>
      </c>
      <c r="U171" t="s">
        <v>300</v>
      </c>
      <c r="V171" t="s">
        <v>484</v>
      </c>
      <c r="W171" t="s">
        <v>484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80000</v>
      </c>
      <c r="AI171">
        <v>0</v>
      </c>
      <c r="AJ171">
        <f t="shared" si="2"/>
        <v>80000</v>
      </c>
    </row>
    <row r="172" spans="2:36" x14ac:dyDescent="0.35">
      <c r="B172" t="s">
        <v>581</v>
      </c>
      <c r="C172" t="s">
        <v>679</v>
      </c>
      <c r="D172" t="s">
        <v>679</v>
      </c>
      <c r="E172" t="s">
        <v>680</v>
      </c>
      <c r="F172" t="s">
        <v>680</v>
      </c>
      <c r="G172" t="s">
        <v>430</v>
      </c>
      <c r="H172" t="s">
        <v>430</v>
      </c>
      <c r="I172" t="s">
        <v>654</v>
      </c>
      <c r="J172" t="s">
        <v>654</v>
      </c>
      <c r="K172" t="s">
        <v>681</v>
      </c>
      <c r="L172" t="s">
        <v>681</v>
      </c>
      <c r="M172" t="s">
        <v>682</v>
      </c>
      <c r="N172" t="s">
        <v>682</v>
      </c>
      <c r="S172" t="s">
        <v>279</v>
      </c>
      <c r="T172" t="s">
        <v>279</v>
      </c>
      <c r="U172" t="s">
        <v>683</v>
      </c>
      <c r="V172" t="s">
        <v>484</v>
      </c>
      <c r="W172" t="s">
        <v>484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f t="shared" si="2"/>
        <v>0</v>
      </c>
    </row>
    <row r="173" spans="2:36" x14ac:dyDescent="0.35">
      <c r="B173" t="s">
        <v>581</v>
      </c>
      <c r="C173" t="s">
        <v>679</v>
      </c>
      <c r="D173" t="s">
        <v>679</v>
      </c>
      <c r="E173" t="s">
        <v>680</v>
      </c>
      <c r="F173" t="s">
        <v>680</v>
      </c>
      <c r="G173" t="s">
        <v>430</v>
      </c>
      <c r="H173" t="s">
        <v>430</v>
      </c>
      <c r="I173" t="s">
        <v>654</v>
      </c>
      <c r="J173" t="s">
        <v>654</v>
      </c>
      <c r="K173" t="s">
        <v>684</v>
      </c>
      <c r="L173" t="s">
        <v>684</v>
      </c>
      <c r="M173" t="s">
        <v>682</v>
      </c>
      <c r="N173" t="s">
        <v>682</v>
      </c>
      <c r="S173" t="s">
        <v>279</v>
      </c>
      <c r="T173" t="s">
        <v>279</v>
      </c>
      <c r="U173" t="s">
        <v>286</v>
      </c>
      <c r="V173" t="s">
        <v>484</v>
      </c>
      <c r="W173" t="s">
        <v>484</v>
      </c>
      <c r="X173">
        <v>18092.16</v>
      </c>
      <c r="Y173">
        <v>0</v>
      </c>
      <c r="Z173">
        <v>0</v>
      </c>
      <c r="AA173">
        <v>27043.939259999999</v>
      </c>
      <c r="AB173">
        <v>0</v>
      </c>
      <c r="AC173">
        <v>9796.3640816748011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f t="shared" si="2"/>
        <v>54932.463341674804</v>
      </c>
    </row>
    <row r="174" spans="2:36" x14ac:dyDescent="0.35">
      <c r="B174" t="s">
        <v>581</v>
      </c>
      <c r="C174" t="s">
        <v>679</v>
      </c>
      <c r="D174" t="s">
        <v>679</v>
      </c>
      <c r="E174" t="s">
        <v>680</v>
      </c>
      <c r="F174" t="s">
        <v>680</v>
      </c>
      <c r="G174" t="s">
        <v>430</v>
      </c>
      <c r="H174" t="s">
        <v>430</v>
      </c>
      <c r="I174" t="s">
        <v>654</v>
      </c>
      <c r="J174" t="s">
        <v>654</v>
      </c>
      <c r="K174" t="s">
        <v>685</v>
      </c>
      <c r="L174" t="s">
        <v>685</v>
      </c>
      <c r="M174" t="s">
        <v>686</v>
      </c>
      <c r="N174" t="s">
        <v>686</v>
      </c>
      <c r="S174" t="s">
        <v>279</v>
      </c>
      <c r="T174" t="s">
        <v>279</v>
      </c>
      <c r="U174" t="s">
        <v>295</v>
      </c>
      <c r="V174" t="s">
        <v>664</v>
      </c>
      <c r="W174" t="s">
        <v>664</v>
      </c>
      <c r="X174">
        <v>5402.04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120000</v>
      </c>
      <c r="AH174">
        <v>120000</v>
      </c>
      <c r="AI174">
        <v>114598</v>
      </c>
      <c r="AJ174">
        <f t="shared" si="2"/>
        <v>360000.04</v>
      </c>
    </row>
    <row r="175" spans="2:36" x14ac:dyDescent="0.35">
      <c r="B175" t="s">
        <v>581</v>
      </c>
      <c r="C175" t="s">
        <v>679</v>
      </c>
      <c r="D175" t="s">
        <v>679</v>
      </c>
      <c r="E175" t="s">
        <v>680</v>
      </c>
      <c r="F175" t="s">
        <v>680</v>
      </c>
      <c r="G175" t="s">
        <v>430</v>
      </c>
      <c r="H175" t="s">
        <v>430</v>
      </c>
      <c r="I175" t="s">
        <v>654</v>
      </c>
      <c r="J175" t="s">
        <v>654</v>
      </c>
      <c r="K175" t="s">
        <v>687</v>
      </c>
      <c r="L175" t="s">
        <v>687</v>
      </c>
      <c r="M175" t="s">
        <v>688</v>
      </c>
      <c r="N175" t="s">
        <v>688</v>
      </c>
      <c r="S175" t="s">
        <v>279</v>
      </c>
      <c r="T175" t="s">
        <v>279</v>
      </c>
      <c r="U175" t="s">
        <v>656</v>
      </c>
      <c r="V175" t="s">
        <v>484</v>
      </c>
      <c r="W175" t="s">
        <v>484</v>
      </c>
      <c r="X175">
        <v>0</v>
      </c>
      <c r="Y175">
        <v>0</v>
      </c>
      <c r="Z175">
        <v>15917.524682400001</v>
      </c>
      <c r="AA175">
        <v>0</v>
      </c>
      <c r="AB175">
        <v>0</v>
      </c>
      <c r="AC175">
        <v>0</v>
      </c>
      <c r="AD175">
        <v>17642.411612</v>
      </c>
      <c r="AE175">
        <v>15000</v>
      </c>
      <c r="AF175">
        <v>0</v>
      </c>
      <c r="AG175">
        <v>84000</v>
      </c>
      <c r="AH175">
        <v>0</v>
      </c>
      <c r="AI175">
        <v>14082</v>
      </c>
      <c r="AJ175">
        <f t="shared" si="2"/>
        <v>146641.93629440002</v>
      </c>
    </row>
    <row r="176" spans="2:36" x14ac:dyDescent="0.35">
      <c r="B176" t="s">
        <v>581</v>
      </c>
      <c r="C176" t="s">
        <v>330</v>
      </c>
      <c r="D176" t="s">
        <v>330</v>
      </c>
      <c r="E176" t="s">
        <v>348</v>
      </c>
      <c r="F176" t="s">
        <v>348</v>
      </c>
      <c r="G176" t="s">
        <v>364</v>
      </c>
      <c r="H176" t="s">
        <v>364</v>
      </c>
      <c r="I176" t="s">
        <v>689</v>
      </c>
      <c r="J176" t="s">
        <v>689</v>
      </c>
      <c r="K176" t="s">
        <v>690</v>
      </c>
      <c r="L176" t="s">
        <v>690</v>
      </c>
      <c r="M176" t="s">
        <v>691</v>
      </c>
      <c r="N176" t="s">
        <v>691</v>
      </c>
      <c r="S176" t="s">
        <v>279</v>
      </c>
      <c r="T176" t="s">
        <v>279</v>
      </c>
      <c r="V176" t="s">
        <v>335</v>
      </c>
      <c r="W176" t="s">
        <v>335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f t="shared" si="2"/>
        <v>1</v>
      </c>
    </row>
    <row r="177" spans="2:36" x14ac:dyDescent="0.35">
      <c r="B177" t="s">
        <v>581</v>
      </c>
      <c r="C177" t="s">
        <v>330</v>
      </c>
      <c r="D177" t="s">
        <v>330</v>
      </c>
      <c r="E177" t="s">
        <v>355</v>
      </c>
      <c r="F177" t="s">
        <v>355</v>
      </c>
      <c r="G177" t="s">
        <v>275</v>
      </c>
      <c r="H177" t="s">
        <v>275</v>
      </c>
      <c r="I177" t="s">
        <v>689</v>
      </c>
      <c r="J177" t="s">
        <v>689</v>
      </c>
      <c r="K177" t="s">
        <v>692</v>
      </c>
      <c r="L177" t="s">
        <v>692</v>
      </c>
      <c r="M177" t="s">
        <v>357</v>
      </c>
      <c r="N177" t="s">
        <v>357</v>
      </c>
      <c r="S177" t="s">
        <v>279</v>
      </c>
      <c r="T177" t="s">
        <v>279</v>
      </c>
      <c r="V177" t="s">
        <v>335</v>
      </c>
      <c r="W177" t="s">
        <v>335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f t="shared" si="2"/>
        <v>0</v>
      </c>
    </row>
    <row r="178" spans="2:36" x14ac:dyDescent="0.35">
      <c r="B178" t="s">
        <v>581</v>
      </c>
      <c r="C178" t="s">
        <v>330</v>
      </c>
      <c r="D178" t="s">
        <v>330</v>
      </c>
      <c r="E178" t="s">
        <v>355</v>
      </c>
      <c r="F178" t="s">
        <v>355</v>
      </c>
      <c r="G178" t="s">
        <v>275</v>
      </c>
      <c r="H178" t="s">
        <v>275</v>
      </c>
      <c r="I178" t="s">
        <v>689</v>
      </c>
      <c r="J178" t="s">
        <v>689</v>
      </c>
      <c r="K178" t="s">
        <v>693</v>
      </c>
      <c r="L178" t="s">
        <v>693</v>
      </c>
      <c r="M178" t="s">
        <v>418</v>
      </c>
      <c r="N178" t="s">
        <v>418</v>
      </c>
      <c r="S178" t="s">
        <v>279</v>
      </c>
      <c r="T178" t="s">
        <v>279</v>
      </c>
      <c r="V178" t="s">
        <v>335</v>
      </c>
      <c r="W178" t="s">
        <v>335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f t="shared" si="2"/>
        <v>0</v>
      </c>
    </row>
    <row r="179" spans="2:36" x14ac:dyDescent="0.35">
      <c r="B179" t="s">
        <v>581</v>
      </c>
      <c r="C179" t="s">
        <v>330</v>
      </c>
      <c r="D179" t="s">
        <v>330</v>
      </c>
      <c r="E179" t="s">
        <v>355</v>
      </c>
      <c r="F179" t="s">
        <v>355</v>
      </c>
      <c r="G179" t="s">
        <v>275</v>
      </c>
      <c r="H179" t="s">
        <v>275</v>
      </c>
      <c r="I179" t="s">
        <v>689</v>
      </c>
      <c r="J179" t="s">
        <v>689</v>
      </c>
      <c r="K179" t="s">
        <v>694</v>
      </c>
      <c r="L179" t="s">
        <v>694</v>
      </c>
      <c r="M179" t="s">
        <v>422</v>
      </c>
      <c r="N179" t="s">
        <v>422</v>
      </c>
      <c r="S179" t="s">
        <v>279</v>
      </c>
      <c r="T179" t="s">
        <v>279</v>
      </c>
      <c r="V179" t="s">
        <v>335</v>
      </c>
      <c r="W179" t="s">
        <v>335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f t="shared" si="2"/>
        <v>0</v>
      </c>
    </row>
    <row r="180" spans="2:36" x14ac:dyDescent="0.35">
      <c r="B180" t="s">
        <v>581</v>
      </c>
      <c r="C180" t="s">
        <v>476</v>
      </c>
      <c r="D180" t="s">
        <v>476</v>
      </c>
      <c r="E180" t="s">
        <v>274</v>
      </c>
      <c r="F180" t="s">
        <v>274</v>
      </c>
      <c r="G180" t="s">
        <v>275</v>
      </c>
      <c r="H180" t="s">
        <v>275</v>
      </c>
      <c r="I180" t="s">
        <v>695</v>
      </c>
      <c r="J180" t="s">
        <v>695</v>
      </c>
      <c r="K180" t="s">
        <v>696</v>
      </c>
      <c r="L180" t="s">
        <v>696</v>
      </c>
      <c r="M180" t="s">
        <v>697</v>
      </c>
      <c r="N180" t="s">
        <v>697</v>
      </c>
      <c r="Q180" t="s">
        <v>586</v>
      </c>
      <c r="R180" t="s">
        <v>586</v>
      </c>
      <c r="S180" t="s">
        <v>311</v>
      </c>
      <c r="T180" t="s">
        <v>311</v>
      </c>
      <c r="U180" t="s">
        <v>527</v>
      </c>
      <c r="V180" t="s">
        <v>313</v>
      </c>
      <c r="W180" t="s">
        <v>313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f t="shared" si="2"/>
        <v>0</v>
      </c>
    </row>
    <row r="181" spans="2:36" x14ac:dyDescent="0.35">
      <c r="B181" t="s">
        <v>581</v>
      </c>
      <c r="C181" t="s">
        <v>476</v>
      </c>
      <c r="D181" t="s">
        <v>476</v>
      </c>
      <c r="E181" t="s">
        <v>355</v>
      </c>
      <c r="F181" t="s">
        <v>355</v>
      </c>
      <c r="G181" t="s">
        <v>275</v>
      </c>
      <c r="H181" t="s">
        <v>275</v>
      </c>
      <c r="I181" t="s">
        <v>695</v>
      </c>
      <c r="J181" t="s">
        <v>695</v>
      </c>
      <c r="K181" t="s">
        <v>698</v>
      </c>
      <c r="L181" t="s">
        <v>698</v>
      </c>
      <c r="M181" t="s">
        <v>699</v>
      </c>
      <c r="N181" t="s">
        <v>699</v>
      </c>
      <c r="Q181" t="s">
        <v>586</v>
      </c>
      <c r="R181" t="s">
        <v>586</v>
      </c>
      <c r="S181" t="s">
        <v>311</v>
      </c>
      <c r="T181" t="s">
        <v>311</v>
      </c>
      <c r="U181" t="s">
        <v>638</v>
      </c>
      <c r="V181" t="s">
        <v>287</v>
      </c>
      <c r="W181" t="s">
        <v>287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f t="shared" si="2"/>
        <v>0</v>
      </c>
    </row>
    <row r="182" spans="2:36" x14ac:dyDescent="0.35">
      <c r="B182" t="s">
        <v>73</v>
      </c>
      <c r="C182" t="s">
        <v>700</v>
      </c>
      <c r="D182" t="s">
        <v>700</v>
      </c>
      <c r="E182" t="s">
        <v>331</v>
      </c>
      <c r="F182" t="s">
        <v>331</v>
      </c>
      <c r="G182" t="s">
        <v>275</v>
      </c>
      <c r="H182" t="s">
        <v>275</v>
      </c>
      <c r="I182" t="s">
        <v>701</v>
      </c>
      <c r="J182" t="s">
        <v>701</v>
      </c>
      <c r="K182" t="s">
        <v>702</v>
      </c>
      <c r="L182" t="s">
        <v>702</v>
      </c>
      <c r="M182" t="s">
        <v>703</v>
      </c>
      <c r="N182" t="s">
        <v>703</v>
      </c>
      <c r="S182" t="s">
        <v>311</v>
      </c>
      <c r="T182" t="s">
        <v>311</v>
      </c>
      <c r="V182" t="s">
        <v>484</v>
      </c>
      <c r="W182" t="s">
        <v>484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f t="shared" si="2"/>
        <v>0</v>
      </c>
    </row>
    <row r="183" spans="2:36" x14ac:dyDescent="0.35">
      <c r="B183" t="s">
        <v>73</v>
      </c>
      <c r="C183" t="s">
        <v>700</v>
      </c>
      <c r="D183" t="s">
        <v>700</v>
      </c>
      <c r="E183" t="s">
        <v>274</v>
      </c>
      <c r="F183" t="s">
        <v>274</v>
      </c>
      <c r="G183" t="s">
        <v>275</v>
      </c>
      <c r="H183" t="s">
        <v>275</v>
      </c>
      <c r="I183" t="s">
        <v>701</v>
      </c>
      <c r="J183" t="s">
        <v>701</v>
      </c>
      <c r="K183" t="s">
        <v>704</v>
      </c>
      <c r="L183" t="s">
        <v>704</v>
      </c>
      <c r="M183" t="s">
        <v>705</v>
      </c>
      <c r="N183" t="s">
        <v>705</v>
      </c>
      <c r="S183" t="s">
        <v>279</v>
      </c>
      <c r="T183" t="s">
        <v>279</v>
      </c>
      <c r="V183" t="s">
        <v>484</v>
      </c>
      <c r="W183" t="s">
        <v>484</v>
      </c>
      <c r="X183">
        <v>0</v>
      </c>
      <c r="Y183">
        <v>0</v>
      </c>
      <c r="Z183">
        <v>0</v>
      </c>
      <c r="AA183">
        <v>22787.680355257999</v>
      </c>
      <c r="AB183">
        <v>0</v>
      </c>
      <c r="AC183">
        <v>0</v>
      </c>
      <c r="AD183">
        <v>6735.7055474999997</v>
      </c>
      <c r="AE183">
        <v>0</v>
      </c>
      <c r="AF183">
        <v>0</v>
      </c>
      <c r="AG183">
        <v>10000</v>
      </c>
      <c r="AH183">
        <v>0</v>
      </c>
      <c r="AI183">
        <v>10000</v>
      </c>
      <c r="AJ183">
        <f t="shared" si="2"/>
        <v>49523.385902757997</v>
      </c>
    </row>
    <row r="184" spans="2:36" x14ac:dyDescent="0.35">
      <c r="B184" t="s">
        <v>73</v>
      </c>
      <c r="C184" t="s">
        <v>700</v>
      </c>
      <c r="D184" t="s">
        <v>700</v>
      </c>
      <c r="E184" t="s">
        <v>274</v>
      </c>
      <c r="F184" t="s">
        <v>274</v>
      </c>
      <c r="G184" t="s">
        <v>275</v>
      </c>
      <c r="H184" t="s">
        <v>275</v>
      </c>
      <c r="I184" t="s">
        <v>701</v>
      </c>
      <c r="J184" t="s">
        <v>701</v>
      </c>
      <c r="K184" t="s">
        <v>706</v>
      </c>
      <c r="L184" t="s">
        <v>706</v>
      </c>
      <c r="M184" t="s">
        <v>707</v>
      </c>
      <c r="N184" t="s">
        <v>707</v>
      </c>
      <c r="S184" t="s">
        <v>279</v>
      </c>
      <c r="T184" t="s">
        <v>279</v>
      </c>
      <c r="V184" t="s">
        <v>484</v>
      </c>
      <c r="W184" t="s">
        <v>484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85000</v>
      </c>
      <c r="AG184">
        <v>100000</v>
      </c>
      <c r="AH184">
        <v>100000</v>
      </c>
      <c r="AI184">
        <v>0</v>
      </c>
      <c r="AJ184">
        <f t="shared" si="2"/>
        <v>285000</v>
      </c>
    </row>
    <row r="185" spans="2:36" x14ac:dyDescent="0.35">
      <c r="B185" t="s">
        <v>73</v>
      </c>
      <c r="C185" t="s">
        <v>700</v>
      </c>
      <c r="D185" t="s">
        <v>700</v>
      </c>
      <c r="E185" t="s">
        <v>274</v>
      </c>
      <c r="F185" t="s">
        <v>274</v>
      </c>
      <c r="G185" t="s">
        <v>275</v>
      </c>
      <c r="H185" t="s">
        <v>275</v>
      </c>
      <c r="I185" t="s">
        <v>701</v>
      </c>
      <c r="J185" t="s">
        <v>701</v>
      </c>
      <c r="K185" t="s">
        <v>708</v>
      </c>
      <c r="L185" t="s">
        <v>708</v>
      </c>
      <c r="M185" t="s">
        <v>709</v>
      </c>
      <c r="N185" t="s">
        <v>709</v>
      </c>
      <c r="S185" t="s">
        <v>279</v>
      </c>
      <c r="T185" t="s">
        <v>279</v>
      </c>
      <c r="V185" t="s">
        <v>484</v>
      </c>
      <c r="W185" t="s">
        <v>484</v>
      </c>
      <c r="X185">
        <v>0</v>
      </c>
      <c r="Y185">
        <v>0</v>
      </c>
      <c r="Z185">
        <v>0</v>
      </c>
      <c r="AA185">
        <v>0</v>
      </c>
      <c r="AB185">
        <v>3216.2919284650002</v>
      </c>
      <c r="AC185">
        <v>23720.4299983274</v>
      </c>
      <c r="AD185">
        <v>0</v>
      </c>
      <c r="AE185">
        <v>0</v>
      </c>
      <c r="AF185">
        <v>0</v>
      </c>
      <c r="AG185">
        <v>30000</v>
      </c>
      <c r="AH185">
        <v>0</v>
      </c>
      <c r="AI185">
        <v>0</v>
      </c>
      <c r="AJ185">
        <f t="shared" si="2"/>
        <v>56936.721926792401</v>
      </c>
    </row>
    <row r="186" spans="2:36" x14ac:dyDescent="0.35">
      <c r="B186" t="s">
        <v>73</v>
      </c>
      <c r="C186" t="s">
        <v>700</v>
      </c>
      <c r="D186" t="s">
        <v>700</v>
      </c>
      <c r="E186" t="s">
        <v>274</v>
      </c>
      <c r="F186" t="s">
        <v>274</v>
      </c>
      <c r="G186" t="s">
        <v>275</v>
      </c>
      <c r="H186" t="s">
        <v>275</v>
      </c>
      <c r="I186" t="s">
        <v>701</v>
      </c>
      <c r="J186" t="s">
        <v>701</v>
      </c>
      <c r="K186" t="s">
        <v>710</v>
      </c>
      <c r="L186" t="s">
        <v>710</v>
      </c>
      <c r="M186" t="s">
        <v>711</v>
      </c>
      <c r="N186" t="s">
        <v>711</v>
      </c>
      <c r="S186" t="s">
        <v>279</v>
      </c>
      <c r="T186" t="s">
        <v>279</v>
      </c>
      <c r="V186" t="s">
        <v>484</v>
      </c>
      <c r="W186" t="s">
        <v>484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1557.6967916743997</v>
      </c>
      <c r="AD186">
        <v>0</v>
      </c>
      <c r="AE186">
        <v>0</v>
      </c>
      <c r="AF186">
        <v>50000</v>
      </c>
      <c r="AG186">
        <v>50000</v>
      </c>
      <c r="AH186">
        <v>0</v>
      </c>
      <c r="AI186">
        <v>0</v>
      </c>
      <c r="AJ186">
        <f t="shared" si="2"/>
        <v>101557.6967916744</v>
      </c>
    </row>
    <row r="187" spans="2:36" x14ac:dyDescent="0.35">
      <c r="B187" t="s">
        <v>73</v>
      </c>
      <c r="C187" t="s">
        <v>700</v>
      </c>
      <c r="D187" t="s">
        <v>700</v>
      </c>
      <c r="E187" t="s">
        <v>343</v>
      </c>
      <c r="F187" t="s">
        <v>343</v>
      </c>
      <c r="G187" t="s">
        <v>275</v>
      </c>
      <c r="H187" t="s">
        <v>275</v>
      </c>
      <c r="I187" t="s">
        <v>701</v>
      </c>
      <c r="J187" t="s">
        <v>701</v>
      </c>
      <c r="K187" t="s">
        <v>712</v>
      </c>
      <c r="L187" t="s">
        <v>712</v>
      </c>
      <c r="M187" t="s">
        <v>713</v>
      </c>
      <c r="N187" t="s">
        <v>713</v>
      </c>
      <c r="S187" t="s">
        <v>279</v>
      </c>
      <c r="T187" t="s">
        <v>279</v>
      </c>
      <c r="V187" t="s">
        <v>484</v>
      </c>
      <c r="W187" t="s">
        <v>484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1260.2820549280002</v>
      </c>
      <c r="AD187">
        <v>2556.2192418288</v>
      </c>
      <c r="AE187">
        <v>45000</v>
      </c>
      <c r="AF187">
        <v>0</v>
      </c>
      <c r="AG187">
        <v>0</v>
      </c>
      <c r="AH187">
        <v>0</v>
      </c>
      <c r="AI187">
        <v>0</v>
      </c>
      <c r="AJ187">
        <f t="shared" si="2"/>
        <v>48816.501296756804</v>
      </c>
    </row>
    <row r="188" spans="2:36" x14ac:dyDescent="0.35">
      <c r="B188" t="s">
        <v>73</v>
      </c>
      <c r="C188" t="s">
        <v>700</v>
      </c>
      <c r="D188" t="s">
        <v>700</v>
      </c>
      <c r="E188" t="s">
        <v>274</v>
      </c>
      <c r="F188" t="s">
        <v>274</v>
      </c>
      <c r="G188" t="s">
        <v>275</v>
      </c>
      <c r="H188" t="s">
        <v>275</v>
      </c>
      <c r="I188" t="s">
        <v>701</v>
      </c>
      <c r="J188" t="s">
        <v>701</v>
      </c>
      <c r="K188" t="s">
        <v>714</v>
      </c>
      <c r="L188" t="s">
        <v>714</v>
      </c>
      <c r="M188" t="s">
        <v>715</v>
      </c>
      <c r="N188" t="s">
        <v>715</v>
      </c>
      <c r="S188" t="s">
        <v>279</v>
      </c>
      <c r="T188" t="s">
        <v>279</v>
      </c>
      <c r="V188" t="s">
        <v>484</v>
      </c>
      <c r="W188" t="s">
        <v>484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50000</v>
      </c>
      <c r="AF188">
        <v>0</v>
      </c>
      <c r="AG188">
        <v>0</v>
      </c>
      <c r="AH188">
        <v>0</v>
      </c>
      <c r="AI188">
        <v>0</v>
      </c>
      <c r="AJ188">
        <f t="shared" si="2"/>
        <v>50000</v>
      </c>
    </row>
    <row r="189" spans="2:36" x14ac:dyDescent="0.35">
      <c r="B189" t="s">
        <v>73</v>
      </c>
      <c r="C189" t="s">
        <v>700</v>
      </c>
      <c r="D189" t="s">
        <v>700</v>
      </c>
      <c r="E189" t="s">
        <v>343</v>
      </c>
      <c r="F189" t="s">
        <v>343</v>
      </c>
      <c r="G189" t="s">
        <v>275</v>
      </c>
      <c r="H189" t="s">
        <v>275</v>
      </c>
      <c r="I189" t="s">
        <v>701</v>
      </c>
      <c r="J189" t="s">
        <v>701</v>
      </c>
      <c r="K189" t="s">
        <v>716</v>
      </c>
      <c r="L189" t="s">
        <v>716</v>
      </c>
      <c r="M189" t="s">
        <v>717</v>
      </c>
      <c r="N189" t="s">
        <v>717</v>
      </c>
      <c r="S189" t="s">
        <v>279</v>
      </c>
      <c r="T189" t="s">
        <v>279</v>
      </c>
      <c r="V189" t="s">
        <v>484</v>
      </c>
      <c r="W189" t="s">
        <v>484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5000</v>
      </c>
      <c r="AF189">
        <v>0</v>
      </c>
      <c r="AG189">
        <v>0</v>
      </c>
      <c r="AH189">
        <v>5000</v>
      </c>
      <c r="AI189">
        <v>0</v>
      </c>
      <c r="AJ189">
        <f t="shared" si="2"/>
        <v>10000</v>
      </c>
    </row>
    <row r="190" spans="2:36" x14ac:dyDescent="0.35">
      <c r="B190" t="s">
        <v>73</v>
      </c>
      <c r="C190" t="s">
        <v>700</v>
      </c>
      <c r="D190" t="s">
        <v>700</v>
      </c>
      <c r="E190" t="s">
        <v>274</v>
      </c>
      <c r="F190" t="s">
        <v>274</v>
      </c>
      <c r="G190" t="s">
        <v>275</v>
      </c>
      <c r="H190" t="s">
        <v>275</v>
      </c>
      <c r="I190" t="s">
        <v>701</v>
      </c>
      <c r="J190" t="s">
        <v>701</v>
      </c>
      <c r="K190" t="s">
        <v>718</v>
      </c>
      <c r="L190" t="s">
        <v>718</v>
      </c>
      <c r="M190" t="s">
        <v>719</v>
      </c>
      <c r="N190" t="s">
        <v>719</v>
      </c>
      <c r="S190" t="s">
        <v>279</v>
      </c>
      <c r="T190" t="s">
        <v>279</v>
      </c>
      <c r="V190" t="s">
        <v>484</v>
      </c>
      <c r="W190" t="s">
        <v>484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17000</v>
      </c>
      <c r="AG190">
        <v>0</v>
      </c>
      <c r="AH190">
        <v>20000</v>
      </c>
      <c r="AI190">
        <v>0</v>
      </c>
      <c r="AJ190">
        <f t="shared" si="2"/>
        <v>37000</v>
      </c>
    </row>
    <row r="191" spans="2:36" x14ac:dyDescent="0.35">
      <c r="B191" t="s">
        <v>73</v>
      </c>
      <c r="C191" t="s">
        <v>700</v>
      </c>
      <c r="D191" t="s">
        <v>700</v>
      </c>
      <c r="E191" t="s">
        <v>274</v>
      </c>
      <c r="F191" t="s">
        <v>274</v>
      </c>
      <c r="G191" t="s">
        <v>275</v>
      </c>
      <c r="H191" t="s">
        <v>275</v>
      </c>
      <c r="I191" t="s">
        <v>701</v>
      </c>
      <c r="J191" t="s">
        <v>701</v>
      </c>
      <c r="K191" t="s">
        <v>720</v>
      </c>
      <c r="L191" t="s">
        <v>720</v>
      </c>
      <c r="M191" t="s">
        <v>721</v>
      </c>
      <c r="N191" t="s">
        <v>721</v>
      </c>
      <c r="S191" t="s">
        <v>279</v>
      </c>
      <c r="T191" t="s">
        <v>279</v>
      </c>
      <c r="V191" t="s">
        <v>484</v>
      </c>
      <c r="W191" t="s">
        <v>484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50000</v>
      </c>
      <c r="AG191">
        <v>0</v>
      </c>
      <c r="AH191">
        <v>0</v>
      </c>
      <c r="AI191">
        <v>0</v>
      </c>
      <c r="AJ191">
        <f t="shared" si="2"/>
        <v>50000</v>
      </c>
    </row>
    <row r="192" spans="2:36" x14ac:dyDescent="0.35">
      <c r="B192" t="s">
        <v>73</v>
      </c>
      <c r="C192" t="s">
        <v>700</v>
      </c>
      <c r="D192" t="s">
        <v>700</v>
      </c>
      <c r="E192" t="s">
        <v>343</v>
      </c>
      <c r="F192" t="s">
        <v>343</v>
      </c>
      <c r="G192" t="s">
        <v>275</v>
      </c>
      <c r="H192" t="s">
        <v>275</v>
      </c>
      <c r="I192" t="s">
        <v>701</v>
      </c>
      <c r="J192" t="s">
        <v>701</v>
      </c>
      <c r="K192" t="s">
        <v>722</v>
      </c>
      <c r="L192" t="s">
        <v>722</v>
      </c>
      <c r="M192" t="s">
        <v>723</v>
      </c>
      <c r="N192" t="s">
        <v>723</v>
      </c>
      <c r="S192" t="s">
        <v>279</v>
      </c>
      <c r="T192" t="s">
        <v>279</v>
      </c>
      <c r="V192" t="s">
        <v>484</v>
      </c>
      <c r="W192" t="s">
        <v>484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125000</v>
      </c>
      <c r="AG192">
        <v>0</v>
      </c>
      <c r="AH192">
        <v>125000</v>
      </c>
      <c r="AI192">
        <v>0</v>
      </c>
      <c r="AJ192">
        <f t="shared" si="2"/>
        <v>250000</v>
      </c>
    </row>
    <row r="193" spans="2:36" x14ac:dyDescent="0.35">
      <c r="B193" t="s">
        <v>73</v>
      </c>
      <c r="C193" t="s">
        <v>700</v>
      </c>
      <c r="D193" t="s">
        <v>700</v>
      </c>
      <c r="E193" t="s">
        <v>274</v>
      </c>
      <c r="F193" t="s">
        <v>274</v>
      </c>
      <c r="G193" t="s">
        <v>275</v>
      </c>
      <c r="H193" t="s">
        <v>275</v>
      </c>
      <c r="I193" t="s">
        <v>701</v>
      </c>
      <c r="J193" t="s">
        <v>701</v>
      </c>
      <c r="K193" t="s">
        <v>724</v>
      </c>
      <c r="L193" t="s">
        <v>724</v>
      </c>
      <c r="M193" t="s">
        <v>725</v>
      </c>
      <c r="N193" t="s">
        <v>726</v>
      </c>
      <c r="S193" t="s">
        <v>279</v>
      </c>
      <c r="T193" t="s">
        <v>279</v>
      </c>
      <c r="V193" t="s">
        <v>484</v>
      </c>
      <c r="W193" t="s">
        <v>484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5834.7502311680992</v>
      </c>
      <c r="AE193">
        <v>0</v>
      </c>
      <c r="AF193">
        <v>15000</v>
      </c>
      <c r="AG193">
        <v>0</v>
      </c>
      <c r="AH193">
        <v>0</v>
      </c>
      <c r="AI193">
        <v>0</v>
      </c>
      <c r="AJ193">
        <f t="shared" si="2"/>
        <v>20834.750231168098</v>
      </c>
    </row>
    <row r="194" spans="2:36" x14ac:dyDescent="0.35">
      <c r="B194" t="s">
        <v>73</v>
      </c>
      <c r="C194" t="s">
        <v>700</v>
      </c>
      <c r="D194" t="s">
        <v>700</v>
      </c>
      <c r="E194" t="s">
        <v>274</v>
      </c>
      <c r="F194" t="s">
        <v>274</v>
      </c>
      <c r="G194" t="s">
        <v>275</v>
      </c>
      <c r="H194" t="s">
        <v>275</v>
      </c>
      <c r="I194" t="s">
        <v>701</v>
      </c>
      <c r="J194" t="s">
        <v>701</v>
      </c>
      <c r="K194" t="s">
        <v>727</v>
      </c>
      <c r="L194" t="s">
        <v>727</v>
      </c>
      <c r="M194" t="s">
        <v>728</v>
      </c>
      <c r="N194" t="s">
        <v>728</v>
      </c>
      <c r="S194" t="s">
        <v>279</v>
      </c>
      <c r="T194" t="s">
        <v>279</v>
      </c>
      <c r="V194" t="s">
        <v>484</v>
      </c>
      <c r="W194" t="s">
        <v>484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3000</v>
      </c>
      <c r="AH194">
        <v>0</v>
      </c>
      <c r="AI194">
        <v>6000</v>
      </c>
      <c r="AJ194">
        <f t="shared" si="2"/>
        <v>9000</v>
      </c>
    </row>
    <row r="195" spans="2:36" x14ac:dyDescent="0.35">
      <c r="B195" t="s">
        <v>73</v>
      </c>
      <c r="C195" t="s">
        <v>700</v>
      </c>
      <c r="D195" t="s">
        <v>700</v>
      </c>
      <c r="E195" t="s">
        <v>274</v>
      </c>
      <c r="F195" t="s">
        <v>274</v>
      </c>
      <c r="G195" t="s">
        <v>275</v>
      </c>
      <c r="H195" t="s">
        <v>275</v>
      </c>
      <c r="I195" t="s">
        <v>701</v>
      </c>
      <c r="J195" t="s">
        <v>701</v>
      </c>
      <c r="K195" t="s">
        <v>729</v>
      </c>
      <c r="L195" t="s">
        <v>729</v>
      </c>
      <c r="M195" t="s">
        <v>730</v>
      </c>
      <c r="N195" t="s">
        <v>730</v>
      </c>
      <c r="S195" t="s">
        <v>279</v>
      </c>
      <c r="T195" t="s">
        <v>279</v>
      </c>
      <c r="V195" t="s">
        <v>484</v>
      </c>
      <c r="W195" t="s">
        <v>484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104000</v>
      </c>
      <c r="AG195">
        <v>0</v>
      </c>
      <c r="AH195">
        <v>115000</v>
      </c>
      <c r="AI195">
        <v>0</v>
      </c>
      <c r="AJ195">
        <f t="shared" ref="AJ195:AJ258" si="3">SUM(X195:AI195)</f>
        <v>219000</v>
      </c>
    </row>
    <row r="196" spans="2:36" x14ac:dyDescent="0.35">
      <c r="B196" t="s">
        <v>73</v>
      </c>
      <c r="C196" t="s">
        <v>700</v>
      </c>
      <c r="D196" t="s">
        <v>700</v>
      </c>
      <c r="E196" t="s">
        <v>274</v>
      </c>
      <c r="F196" t="s">
        <v>274</v>
      </c>
      <c r="G196" t="s">
        <v>275</v>
      </c>
      <c r="H196" t="s">
        <v>275</v>
      </c>
      <c r="I196" t="s">
        <v>731</v>
      </c>
      <c r="J196" t="s">
        <v>731</v>
      </c>
      <c r="K196" t="s">
        <v>732</v>
      </c>
      <c r="L196" t="s">
        <v>732</v>
      </c>
      <c r="M196" t="s">
        <v>592</v>
      </c>
      <c r="N196" t="s">
        <v>593</v>
      </c>
      <c r="S196" t="s">
        <v>279</v>
      </c>
      <c r="T196" t="s">
        <v>279</v>
      </c>
      <c r="U196" t="s">
        <v>656</v>
      </c>
      <c r="V196" t="s">
        <v>484</v>
      </c>
      <c r="W196" t="s">
        <v>484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30000</v>
      </c>
      <c r="AF196">
        <v>0</v>
      </c>
      <c r="AG196">
        <v>0</v>
      </c>
      <c r="AH196">
        <v>0</v>
      </c>
      <c r="AI196">
        <v>0</v>
      </c>
      <c r="AJ196">
        <f t="shared" si="3"/>
        <v>30000</v>
      </c>
    </row>
    <row r="197" spans="2:36" x14ac:dyDescent="0.35">
      <c r="B197" t="s">
        <v>73</v>
      </c>
      <c r="C197" t="s">
        <v>733</v>
      </c>
      <c r="D197" t="s">
        <v>733</v>
      </c>
      <c r="E197" t="s">
        <v>331</v>
      </c>
      <c r="F197" t="s">
        <v>331</v>
      </c>
      <c r="G197" t="s">
        <v>430</v>
      </c>
      <c r="H197" t="s">
        <v>430</v>
      </c>
      <c r="I197" t="s">
        <v>734</v>
      </c>
      <c r="J197" t="s">
        <v>734</v>
      </c>
      <c r="K197" t="s">
        <v>735</v>
      </c>
      <c r="L197" t="s">
        <v>735</v>
      </c>
      <c r="M197" t="s">
        <v>736</v>
      </c>
      <c r="N197" t="s">
        <v>736</v>
      </c>
      <c r="S197" t="s">
        <v>311</v>
      </c>
      <c r="T197" t="s">
        <v>311</v>
      </c>
      <c r="U197" t="s">
        <v>737</v>
      </c>
      <c r="V197" t="s">
        <v>484</v>
      </c>
      <c r="W197" t="s">
        <v>484</v>
      </c>
      <c r="X197">
        <v>5482.4523032510997</v>
      </c>
      <c r="Y197">
        <v>0</v>
      </c>
      <c r="Z197">
        <v>2406.6089209973998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26363</v>
      </c>
      <c r="AH197">
        <v>0</v>
      </c>
      <c r="AI197">
        <v>0</v>
      </c>
      <c r="AJ197">
        <f t="shared" si="3"/>
        <v>34252.0612242485</v>
      </c>
    </row>
    <row r="198" spans="2:36" x14ac:dyDescent="0.35">
      <c r="B198" t="s">
        <v>73</v>
      </c>
      <c r="C198" t="s">
        <v>733</v>
      </c>
      <c r="D198" t="s">
        <v>733</v>
      </c>
      <c r="E198" t="s">
        <v>274</v>
      </c>
      <c r="F198" t="s">
        <v>274</v>
      </c>
      <c r="G198" t="s">
        <v>430</v>
      </c>
      <c r="H198" t="s">
        <v>430</v>
      </c>
      <c r="I198" t="s">
        <v>734</v>
      </c>
      <c r="J198" t="s">
        <v>734</v>
      </c>
      <c r="K198" t="s">
        <v>738</v>
      </c>
      <c r="L198" t="s">
        <v>738</v>
      </c>
      <c r="M198" t="s">
        <v>739</v>
      </c>
      <c r="N198" t="s">
        <v>739</v>
      </c>
      <c r="S198" t="s">
        <v>279</v>
      </c>
      <c r="T198" t="s">
        <v>279</v>
      </c>
      <c r="U198" t="s">
        <v>740</v>
      </c>
      <c r="V198" t="s">
        <v>484</v>
      </c>
      <c r="W198" t="s">
        <v>484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42324</v>
      </c>
      <c r="AF198">
        <v>0</v>
      </c>
      <c r="AG198">
        <v>0</v>
      </c>
      <c r="AH198">
        <v>0</v>
      </c>
      <c r="AI198">
        <v>0</v>
      </c>
      <c r="AJ198">
        <f t="shared" si="3"/>
        <v>42324</v>
      </c>
    </row>
    <row r="199" spans="2:36" x14ac:dyDescent="0.35">
      <c r="B199" t="s">
        <v>73</v>
      </c>
      <c r="C199" t="s">
        <v>733</v>
      </c>
      <c r="D199" t="s">
        <v>733</v>
      </c>
      <c r="E199" t="s">
        <v>343</v>
      </c>
      <c r="F199" t="s">
        <v>343</v>
      </c>
      <c r="G199" t="s">
        <v>430</v>
      </c>
      <c r="H199" t="s">
        <v>430</v>
      </c>
      <c r="I199" t="s">
        <v>734</v>
      </c>
      <c r="J199" t="s">
        <v>734</v>
      </c>
      <c r="K199" t="s">
        <v>741</v>
      </c>
      <c r="L199" t="s">
        <v>741</v>
      </c>
      <c r="M199" t="s">
        <v>742</v>
      </c>
      <c r="N199" t="s">
        <v>742</v>
      </c>
      <c r="S199" t="s">
        <v>311</v>
      </c>
      <c r="T199" t="s">
        <v>311</v>
      </c>
      <c r="U199" t="s">
        <v>656</v>
      </c>
      <c r="V199" t="s">
        <v>484</v>
      </c>
      <c r="W199" t="s">
        <v>484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666409.10378933419</v>
      </c>
      <c r="AE199">
        <v>258647</v>
      </c>
      <c r="AF199">
        <v>0</v>
      </c>
      <c r="AG199">
        <v>0</v>
      </c>
      <c r="AH199">
        <v>258647</v>
      </c>
      <c r="AI199">
        <v>172118</v>
      </c>
      <c r="AJ199">
        <f t="shared" si="3"/>
        <v>1355821.1037893342</v>
      </c>
    </row>
    <row r="200" spans="2:36" x14ac:dyDescent="0.35">
      <c r="B200" t="s">
        <v>73</v>
      </c>
      <c r="C200" t="s">
        <v>733</v>
      </c>
      <c r="D200" t="s">
        <v>733</v>
      </c>
      <c r="E200" t="s">
        <v>343</v>
      </c>
      <c r="F200" t="s">
        <v>343</v>
      </c>
      <c r="G200" t="s">
        <v>430</v>
      </c>
      <c r="H200" t="s">
        <v>430</v>
      </c>
      <c r="I200" t="s">
        <v>734</v>
      </c>
      <c r="J200" t="s">
        <v>734</v>
      </c>
      <c r="K200" t="s">
        <v>743</v>
      </c>
      <c r="L200" t="s">
        <v>743</v>
      </c>
      <c r="M200" t="s">
        <v>744</v>
      </c>
      <c r="N200" t="s">
        <v>744</v>
      </c>
      <c r="S200" t="s">
        <v>279</v>
      </c>
      <c r="T200" t="s">
        <v>279</v>
      </c>
      <c r="U200" t="s">
        <v>303</v>
      </c>
      <c r="V200" t="s">
        <v>484</v>
      </c>
      <c r="W200" t="s">
        <v>484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34000</v>
      </c>
      <c r="AG200">
        <v>0</v>
      </c>
      <c r="AH200">
        <v>0</v>
      </c>
      <c r="AI200">
        <v>0</v>
      </c>
      <c r="AJ200">
        <f t="shared" si="3"/>
        <v>34000</v>
      </c>
    </row>
    <row r="201" spans="2:36" x14ac:dyDescent="0.35">
      <c r="B201" t="s">
        <v>73</v>
      </c>
      <c r="C201" t="s">
        <v>733</v>
      </c>
      <c r="D201" t="s">
        <v>733</v>
      </c>
      <c r="E201" t="s">
        <v>680</v>
      </c>
      <c r="F201" t="s">
        <v>680</v>
      </c>
      <c r="G201" t="s">
        <v>430</v>
      </c>
      <c r="H201" t="s">
        <v>430</v>
      </c>
      <c r="I201" t="s">
        <v>734</v>
      </c>
      <c r="J201" t="s">
        <v>734</v>
      </c>
      <c r="K201" t="s">
        <v>745</v>
      </c>
      <c r="L201" t="s">
        <v>745</v>
      </c>
      <c r="M201" t="s">
        <v>746</v>
      </c>
      <c r="N201" t="s">
        <v>746</v>
      </c>
      <c r="S201" t="s">
        <v>279</v>
      </c>
      <c r="T201" t="s">
        <v>279</v>
      </c>
      <c r="U201" t="s">
        <v>747</v>
      </c>
      <c r="V201" t="s">
        <v>600</v>
      </c>
      <c r="W201" t="s">
        <v>600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f t="shared" si="3"/>
        <v>0</v>
      </c>
    </row>
    <row r="202" spans="2:36" x14ac:dyDescent="0.35">
      <c r="B202" t="s">
        <v>73</v>
      </c>
      <c r="C202" t="s">
        <v>733</v>
      </c>
      <c r="D202" t="s">
        <v>733</v>
      </c>
      <c r="E202" t="s">
        <v>680</v>
      </c>
      <c r="F202" t="s">
        <v>680</v>
      </c>
      <c r="G202" t="s">
        <v>430</v>
      </c>
      <c r="H202" t="s">
        <v>430</v>
      </c>
      <c r="I202" t="s">
        <v>734</v>
      </c>
      <c r="J202" t="s">
        <v>734</v>
      </c>
      <c r="K202" t="s">
        <v>748</v>
      </c>
      <c r="L202" t="s">
        <v>748</v>
      </c>
      <c r="M202" t="s">
        <v>749</v>
      </c>
      <c r="N202" t="s">
        <v>749</v>
      </c>
      <c r="S202" t="s">
        <v>279</v>
      </c>
      <c r="T202" t="s">
        <v>279</v>
      </c>
      <c r="U202" t="s">
        <v>303</v>
      </c>
      <c r="V202" t="s">
        <v>484</v>
      </c>
      <c r="W202" t="s">
        <v>484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f t="shared" si="3"/>
        <v>0</v>
      </c>
    </row>
    <row r="203" spans="2:36" x14ac:dyDescent="0.35">
      <c r="B203" t="s">
        <v>73</v>
      </c>
      <c r="C203" t="s">
        <v>733</v>
      </c>
      <c r="D203" t="s">
        <v>733</v>
      </c>
      <c r="E203" t="s">
        <v>630</v>
      </c>
      <c r="F203" t="s">
        <v>630</v>
      </c>
      <c r="G203" t="s">
        <v>430</v>
      </c>
      <c r="H203" t="s">
        <v>430</v>
      </c>
      <c r="I203" t="s">
        <v>734</v>
      </c>
      <c r="J203" t="s">
        <v>734</v>
      </c>
      <c r="K203" t="s">
        <v>750</v>
      </c>
      <c r="L203" t="s">
        <v>750</v>
      </c>
      <c r="M203" t="s">
        <v>751</v>
      </c>
      <c r="N203" t="s">
        <v>751</v>
      </c>
      <c r="S203" t="s">
        <v>279</v>
      </c>
      <c r="T203" t="s">
        <v>279</v>
      </c>
      <c r="U203" t="s">
        <v>752</v>
      </c>
      <c r="V203" t="s">
        <v>484</v>
      </c>
      <c r="W203" t="s">
        <v>484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f t="shared" si="3"/>
        <v>0</v>
      </c>
    </row>
    <row r="204" spans="2:36" x14ac:dyDescent="0.35">
      <c r="B204" t="s">
        <v>73</v>
      </c>
      <c r="C204" t="s">
        <v>733</v>
      </c>
      <c r="D204" t="s">
        <v>733</v>
      </c>
      <c r="E204" t="s">
        <v>680</v>
      </c>
      <c r="F204" t="s">
        <v>680</v>
      </c>
      <c r="G204" t="s">
        <v>430</v>
      </c>
      <c r="H204" t="s">
        <v>430</v>
      </c>
      <c r="I204" t="s">
        <v>734</v>
      </c>
      <c r="J204" t="s">
        <v>734</v>
      </c>
      <c r="K204" t="s">
        <v>753</v>
      </c>
      <c r="L204" t="s">
        <v>753</v>
      </c>
      <c r="M204" t="s">
        <v>754</v>
      </c>
      <c r="N204" t="s">
        <v>754</v>
      </c>
      <c r="S204" t="s">
        <v>311</v>
      </c>
      <c r="T204" t="s">
        <v>311</v>
      </c>
      <c r="U204" t="s">
        <v>676</v>
      </c>
      <c r="V204" t="s">
        <v>484</v>
      </c>
      <c r="W204" t="s">
        <v>484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f t="shared" si="3"/>
        <v>0</v>
      </c>
    </row>
    <row r="205" spans="2:36" x14ac:dyDescent="0.35">
      <c r="B205" t="s">
        <v>73</v>
      </c>
      <c r="C205" t="s">
        <v>733</v>
      </c>
      <c r="D205" t="s">
        <v>733</v>
      </c>
      <c r="E205" t="s">
        <v>680</v>
      </c>
      <c r="F205" t="s">
        <v>680</v>
      </c>
      <c r="G205" t="s">
        <v>430</v>
      </c>
      <c r="H205" t="s">
        <v>430</v>
      </c>
      <c r="I205" t="s">
        <v>734</v>
      </c>
      <c r="J205" t="s">
        <v>734</v>
      </c>
      <c r="K205" t="s">
        <v>755</v>
      </c>
      <c r="L205" t="s">
        <v>755</v>
      </c>
      <c r="M205" t="s">
        <v>756</v>
      </c>
      <c r="N205" t="s">
        <v>756</v>
      </c>
      <c r="S205" t="s">
        <v>279</v>
      </c>
      <c r="T205" t="s">
        <v>279</v>
      </c>
      <c r="U205" t="s">
        <v>303</v>
      </c>
      <c r="V205" t="s">
        <v>484</v>
      </c>
      <c r="W205" t="s">
        <v>484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f t="shared" si="3"/>
        <v>0</v>
      </c>
    </row>
    <row r="206" spans="2:36" x14ac:dyDescent="0.35">
      <c r="B206" t="s">
        <v>73</v>
      </c>
      <c r="C206" t="s">
        <v>733</v>
      </c>
      <c r="D206" t="s">
        <v>733</v>
      </c>
      <c r="E206" t="s">
        <v>331</v>
      </c>
      <c r="F206" t="s">
        <v>331</v>
      </c>
      <c r="G206" t="s">
        <v>430</v>
      </c>
      <c r="H206" t="s">
        <v>430</v>
      </c>
      <c r="I206" t="s">
        <v>734</v>
      </c>
      <c r="J206" t="s">
        <v>734</v>
      </c>
      <c r="K206" t="s">
        <v>757</v>
      </c>
      <c r="L206" t="s">
        <v>757</v>
      </c>
      <c r="M206" t="s">
        <v>758</v>
      </c>
      <c r="N206" t="s">
        <v>758</v>
      </c>
      <c r="S206" t="s">
        <v>311</v>
      </c>
      <c r="T206" t="s">
        <v>311</v>
      </c>
      <c r="U206" t="s">
        <v>303</v>
      </c>
      <c r="V206" t="s">
        <v>484</v>
      </c>
      <c r="W206" t="s">
        <v>484</v>
      </c>
      <c r="X206">
        <v>2287.2355752644999</v>
      </c>
      <c r="Y206">
        <v>0</v>
      </c>
      <c r="Z206">
        <v>0</v>
      </c>
      <c r="AA206">
        <v>0</v>
      </c>
      <c r="AB206">
        <v>0</v>
      </c>
      <c r="AC206">
        <v>1662.4414196</v>
      </c>
      <c r="AD206">
        <v>0</v>
      </c>
      <c r="AE206">
        <v>0</v>
      </c>
      <c r="AF206">
        <v>49307</v>
      </c>
      <c r="AG206">
        <v>0</v>
      </c>
      <c r="AH206">
        <v>0</v>
      </c>
      <c r="AI206">
        <v>0</v>
      </c>
      <c r="AJ206">
        <f t="shared" si="3"/>
        <v>53256.676994864501</v>
      </c>
    </row>
    <row r="207" spans="2:36" x14ac:dyDescent="0.35">
      <c r="B207" t="s">
        <v>73</v>
      </c>
      <c r="C207" t="s">
        <v>733</v>
      </c>
      <c r="D207" t="s">
        <v>733</v>
      </c>
      <c r="E207" t="s">
        <v>680</v>
      </c>
      <c r="F207" t="s">
        <v>680</v>
      </c>
      <c r="G207" t="s">
        <v>430</v>
      </c>
      <c r="H207" t="s">
        <v>430</v>
      </c>
      <c r="I207" t="s">
        <v>734</v>
      </c>
      <c r="J207" t="s">
        <v>734</v>
      </c>
      <c r="K207" t="s">
        <v>759</v>
      </c>
      <c r="L207" t="s">
        <v>759</v>
      </c>
      <c r="M207" t="s">
        <v>760</v>
      </c>
      <c r="N207" t="s">
        <v>760</v>
      </c>
      <c r="S207" t="s">
        <v>279</v>
      </c>
      <c r="T207" t="s">
        <v>279</v>
      </c>
      <c r="U207" t="s">
        <v>761</v>
      </c>
      <c r="V207" t="s">
        <v>484</v>
      </c>
      <c r="W207" t="s">
        <v>484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f t="shared" si="3"/>
        <v>0</v>
      </c>
    </row>
    <row r="208" spans="2:36" x14ac:dyDescent="0.35">
      <c r="B208" t="s">
        <v>73</v>
      </c>
      <c r="C208" t="s">
        <v>330</v>
      </c>
      <c r="D208" t="s">
        <v>330</v>
      </c>
      <c r="E208" t="s">
        <v>331</v>
      </c>
      <c r="F208" t="s">
        <v>331</v>
      </c>
      <c r="G208" t="s">
        <v>275</v>
      </c>
      <c r="H208" t="s">
        <v>275</v>
      </c>
      <c r="I208" t="s">
        <v>762</v>
      </c>
      <c r="J208" t="s">
        <v>762</v>
      </c>
      <c r="K208" t="s">
        <v>763</v>
      </c>
      <c r="L208" t="s">
        <v>763</v>
      </c>
      <c r="M208" t="s">
        <v>764</v>
      </c>
      <c r="N208" t="s">
        <v>764</v>
      </c>
      <c r="S208" t="s">
        <v>279</v>
      </c>
      <c r="T208" t="s">
        <v>279</v>
      </c>
      <c r="U208" t="s">
        <v>338</v>
      </c>
      <c r="V208" t="s">
        <v>335</v>
      </c>
      <c r="W208" t="s">
        <v>335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f t="shared" si="3"/>
        <v>1</v>
      </c>
    </row>
    <row r="209" spans="2:36" x14ac:dyDescent="0.35">
      <c r="B209" t="s">
        <v>73</v>
      </c>
      <c r="C209" t="s">
        <v>330</v>
      </c>
      <c r="D209" t="s">
        <v>330</v>
      </c>
      <c r="E209" t="s">
        <v>343</v>
      </c>
      <c r="F209" t="s">
        <v>343</v>
      </c>
      <c r="G209" t="s">
        <v>275</v>
      </c>
      <c r="H209" t="s">
        <v>275</v>
      </c>
      <c r="I209" t="s">
        <v>762</v>
      </c>
      <c r="J209" t="s">
        <v>762</v>
      </c>
      <c r="K209" t="s">
        <v>765</v>
      </c>
      <c r="L209" t="s">
        <v>765</v>
      </c>
      <c r="M209" t="s">
        <v>766</v>
      </c>
      <c r="N209" t="s">
        <v>766</v>
      </c>
      <c r="S209" t="s">
        <v>279</v>
      </c>
      <c r="T209" t="s">
        <v>279</v>
      </c>
      <c r="V209" t="s">
        <v>335</v>
      </c>
      <c r="W209" t="s">
        <v>335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2000</v>
      </c>
      <c r="AF209">
        <v>2000</v>
      </c>
      <c r="AG209">
        <v>2000</v>
      </c>
      <c r="AH209">
        <v>2000</v>
      </c>
      <c r="AI209">
        <v>2000</v>
      </c>
      <c r="AJ209">
        <f t="shared" si="3"/>
        <v>10000</v>
      </c>
    </row>
    <row r="210" spans="2:36" x14ac:dyDescent="0.35">
      <c r="B210" t="s">
        <v>73</v>
      </c>
      <c r="C210" t="s">
        <v>330</v>
      </c>
      <c r="D210" t="s">
        <v>330</v>
      </c>
      <c r="E210" t="s">
        <v>331</v>
      </c>
      <c r="F210" t="s">
        <v>331</v>
      </c>
      <c r="G210" t="s">
        <v>275</v>
      </c>
      <c r="H210" t="s">
        <v>275</v>
      </c>
      <c r="I210" t="s">
        <v>762</v>
      </c>
      <c r="J210" t="s">
        <v>762</v>
      </c>
      <c r="K210" t="s">
        <v>767</v>
      </c>
      <c r="L210" t="s">
        <v>767</v>
      </c>
      <c r="M210" t="s">
        <v>768</v>
      </c>
      <c r="N210" t="s">
        <v>768</v>
      </c>
      <c r="S210" t="s">
        <v>279</v>
      </c>
      <c r="T210" t="s">
        <v>279</v>
      </c>
      <c r="U210" t="s">
        <v>338</v>
      </c>
      <c r="V210" t="s">
        <v>335</v>
      </c>
      <c r="W210" t="s">
        <v>335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101199</v>
      </c>
      <c r="AI210">
        <v>0</v>
      </c>
      <c r="AJ210">
        <f t="shared" si="3"/>
        <v>101199</v>
      </c>
    </row>
    <row r="211" spans="2:36" x14ac:dyDescent="0.35">
      <c r="B211" t="s">
        <v>73</v>
      </c>
      <c r="C211" t="s">
        <v>330</v>
      </c>
      <c r="D211" t="s">
        <v>330</v>
      </c>
      <c r="E211" t="s">
        <v>355</v>
      </c>
      <c r="F211" t="s">
        <v>355</v>
      </c>
      <c r="G211" t="s">
        <v>275</v>
      </c>
      <c r="H211" t="s">
        <v>275</v>
      </c>
      <c r="I211" t="s">
        <v>762</v>
      </c>
      <c r="J211" t="s">
        <v>762</v>
      </c>
      <c r="K211" t="s">
        <v>769</v>
      </c>
      <c r="L211" t="s">
        <v>769</v>
      </c>
      <c r="M211" t="s">
        <v>357</v>
      </c>
      <c r="N211" t="s">
        <v>357</v>
      </c>
      <c r="S211" t="s">
        <v>279</v>
      </c>
      <c r="T211" t="s">
        <v>279</v>
      </c>
      <c r="V211" t="s">
        <v>335</v>
      </c>
      <c r="W211" t="s">
        <v>335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f t="shared" si="3"/>
        <v>0</v>
      </c>
    </row>
    <row r="212" spans="2:36" x14ac:dyDescent="0.35">
      <c r="B212" t="s">
        <v>73</v>
      </c>
      <c r="C212" t="s">
        <v>330</v>
      </c>
      <c r="D212" t="s">
        <v>330</v>
      </c>
      <c r="E212" t="s">
        <v>348</v>
      </c>
      <c r="F212" t="s">
        <v>348</v>
      </c>
      <c r="G212" t="s">
        <v>275</v>
      </c>
      <c r="H212" t="s">
        <v>275</v>
      </c>
      <c r="I212" t="s">
        <v>762</v>
      </c>
      <c r="J212" t="s">
        <v>762</v>
      </c>
      <c r="K212" t="s">
        <v>770</v>
      </c>
      <c r="L212" t="s">
        <v>770</v>
      </c>
      <c r="M212" t="s">
        <v>771</v>
      </c>
      <c r="N212" t="s">
        <v>771</v>
      </c>
      <c r="S212" t="s">
        <v>279</v>
      </c>
      <c r="T212" t="s">
        <v>279</v>
      </c>
      <c r="V212" t="s">
        <v>335</v>
      </c>
      <c r="W212" t="s">
        <v>335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f t="shared" si="3"/>
        <v>1</v>
      </c>
    </row>
    <row r="213" spans="2:36" x14ac:dyDescent="0.35">
      <c r="B213" t="s">
        <v>73</v>
      </c>
      <c r="C213" t="s">
        <v>330</v>
      </c>
      <c r="D213" t="s">
        <v>330</v>
      </c>
      <c r="E213" t="s">
        <v>331</v>
      </c>
      <c r="F213" t="s">
        <v>331</v>
      </c>
      <c r="G213" t="s">
        <v>275</v>
      </c>
      <c r="H213" t="s">
        <v>275</v>
      </c>
      <c r="I213" t="s">
        <v>762</v>
      </c>
      <c r="J213" t="s">
        <v>762</v>
      </c>
      <c r="K213" t="s">
        <v>772</v>
      </c>
      <c r="L213" t="s">
        <v>772</v>
      </c>
      <c r="M213" t="s">
        <v>773</v>
      </c>
      <c r="N213" t="s">
        <v>773</v>
      </c>
      <c r="S213" t="s">
        <v>279</v>
      </c>
      <c r="T213" t="s">
        <v>279</v>
      </c>
      <c r="U213" t="s">
        <v>774</v>
      </c>
      <c r="V213" t="s">
        <v>335</v>
      </c>
      <c r="W213" t="s">
        <v>335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4890</v>
      </c>
      <c r="AF213">
        <v>4890</v>
      </c>
      <c r="AG213">
        <v>4890</v>
      </c>
      <c r="AH213">
        <v>4890</v>
      </c>
      <c r="AI213">
        <v>4890</v>
      </c>
      <c r="AJ213">
        <f t="shared" si="3"/>
        <v>24450</v>
      </c>
    </row>
    <row r="214" spans="2:36" x14ac:dyDescent="0.35">
      <c r="B214" t="s">
        <v>73</v>
      </c>
      <c r="C214" t="s">
        <v>330</v>
      </c>
      <c r="D214" t="s">
        <v>330</v>
      </c>
      <c r="E214" t="s">
        <v>355</v>
      </c>
      <c r="F214" t="s">
        <v>355</v>
      </c>
      <c r="G214" t="s">
        <v>275</v>
      </c>
      <c r="H214" t="s">
        <v>275</v>
      </c>
      <c r="I214" t="s">
        <v>762</v>
      </c>
      <c r="J214" t="s">
        <v>762</v>
      </c>
      <c r="K214" t="s">
        <v>775</v>
      </c>
      <c r="L214" t="s">
        <v>775</v>
      </c>
      <c r="M214" t="s">
        <v>418</v>
      </c>
      <c r="N214" t="s">
        <v>418</v>
      </c>
      <c r="S214" t="s">
        <v>279</v>
      </c>
      <c r="T214" t="s">
        <v>279</v>
      </c>
      <c r="V214" t="s">
        <v>335</v>
      </c>
      <c r="W214" t="s">
        <v>335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f t="shared" si="3"/>
        <v>0</v>
      </c>
    </row>
    <row r="215" spans="2:36" x14ac:dyDescent="0.35">
      <c r="B215" t="s">
        <v>73</v>
      </c>
      <c r="C215" t="s">
        <v>330</v>
      </c>
      <c r="D215" t="s">
        <v>330</v>
      </c>
      <c r="E215" t="s">
        <v>355</v>
      </c>
      <c r="F215" t="s">
        <v>355</v>
      </c>
      <c r="G215" t="s">
        <v>275</v>
      </c>
      <c r="H215" t="s">
        <v>275</v>
      </c>
      <c r="I215" t="s">
        <v>762</v>
      </c>
      <c r="J215" t="s">
        <v>762</v>
      </c>
      <c r="K215" t="s">
        <v>776</v>
      </c>
      <c r="L215" t="s">
        <v>776</v>
      </c>
      <c r="M215" t="s">
        <v>422</v>
      </c>
      <c r="N215" t="s">
        <v>422</v>
      </c>
      <c r="S215" t="s">
        <v>279</v>
      </c>
      <c r="T215" t="s">
        <v>279</v>
      </c>
      <c r="V215" t="s">
        <v>335</v>
      </c>
      <c r="W215" t="s">
        <v>335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f t="shared" si="3"/>
        <v>0</v>
      </c>
    </row>
    <row r="216" spans="2:36" x14ac:dyDescent="0.35">
      <c r="B216" t="s">
        <v>73</v>
      </c>
      <c r="C216" t="s">
        <v>273</v>
      </c>
      <c r="D216" t="s">
        <v>273</v>
      </c>
      <c r="E216" t="s">
        <v>274</v>
      </c>
      <c r="F216" t="s">
        <v>274</v>
      </c>
      <c r="G216" t="s">
        <v>364</v>
      </c>
      <c r="H216" t="s">
        <v>364</v>
      </c>
      <c r="I216" t="s">
        <v>777</v>
      </c>
      <c r="J216" t="s">
        <v>777</v>
      </c>
      <c r="K216" t="s">
        <v>778</v>
      </c>
      <c r="L216" t="s">
        <v>778</v>
      </c>
      <c r="M216" t="s">
        <v>779</v>
      </c>
      <c r="N216" t="s">
        <v>779</v>
      </c>
      <c r="S216" t="s">
        <v>311</v>
      </c>
      <c r="T216" t="s">
        <v>311</v>
      </c>
      <c r="U216" t="s">
        <v>780</v>
      </c>
      <c r="V216" t="s">
        <v>600</v>
      </c>
      <c r="W216" t="s">
        <v>600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5000</v>
      </c>
      <c r="AF216">
        <v>5000</v>
      </c>
      <c r="AG216">
        <v>5000</v>
      </c>
      <c r="AH216">
        <v>2500</v>
      </c>
      <c r="AI216">
        <v>2500</v>
      </c>
      <c r="AJ216">
        <f t="shared" si="3"/>
        <v>20000</v>
      </c>
    </row>
    <row r="217" spans="2:36" x14ac:dyDescent="0.35">
      <c r="B217" t="s">
        <v>73</v>
      </c>
      <c r="C217" t="s">
        <v>273</v>
      </c>
      <c r="D217" t="s">
        <v>273</v>
      </c>
      <c r="E217" t="s">
        <v>274</v>
      </c>
      <c r="F217" t="s">
        <v>274</v>
      </c>
      <c r="G217" t="s">
        <v>364</v>
      </c>
      <c r="H217" t="s">
        <v>364</v>
      </c>
      <c r="I217" t="s">
        <v>777</v>
      </c>
      <c r="J217" t="s">
        <v>777</v>
      </c>
      <c r="K217" t="s">
        <v>781</v>
      </c>
      <c r="L217" t="s">
        <v>781</v>
      </c>
      <c r="M217" t="s">
        <v>782</v>
      </c>
      <c r="N217" t="s">
        <v>782</v>
      </c>
      <c r="S217" t="s">
        <v>311</v>
      </c>
      <c r="T217" t="s">
        <v>311</v>
      </c>
      <c r="U217" t="s">
        <v>780</v>
      </c>
      <c r="V217" t="s">
        <v>484</v>
      </c>
      <c r="W217" t="s">
        <v>484</v>
      </c>
      <c r="X217">
        <v>17177.4994373847</v>
      </c>
      <c r="Y217">
        <v>48314.713346167206</v>
      </c>
      <c r="Z217">
        <v>153936.56521606853</v>
      </c>
      <c r="AA217">
        <v>25153.815123072993</v>
      </c>
      <c r="AB217">
        <v>102641.92803120201</v>
      </c>
      <c r="AC217">
        <v>60240.014516973235</v>
      </c>
      <c r="AD217">
        <v>8689.7581381115997</v>
      </c>
      <c r="AE217">
        <v>100000</v>
      </c>
      <c r="AF217">
        <v>282823</v>
      </c>
      <c r="AG217">
        <v>70910</v>
      </c>
      <c r="AH217">
        <v>0</v>
      </c>
      <c r="AI217">
        <v>0</v>
      </c>
      <c r="AJ217">
        <f t="shared" si="3"/>
        <v>869887.29380898026</v>
      </c>
    </row>
    <row r="218" spans="2:36" x14ac:dyDescent="0.35">
      <c r="B218" t="s">
        <v>73</v>
      </c>
      <c r="C218" t="s">
        <v>273</v>
      </c>
      <c r="D218" t="s">
        <v>273</v>
      </c>
      <c r="E218" t="s">
        <v>274</v>
      </c>
      <c r="F218" t="s">
        <v>274</v>
      </c>
      <c r="G218" t="s">
        <v>364</v>
      </c>
      <c r="H218" t="s">
        <v>364</v>
      </c>
      <c r="I218" t="s">
        <v>777</v>
      </c>
      <c r="J218" t="s">
        <v>777</v>
      </c>
      <c r="K218" t="s">
        <v>783</v>
      </c>
      <c r="L218" t="s">
        <v>783</v>
      </c>
      <c r="M218" t="s">
        <v>784</v>
      </c>
      <c r="N218" t="s">
        <v>784</v>
      </c>
      <c r="S218" t="s">
        <v>311</v>
      </c>
      <c r="T218" t="s">
        <v>311</v>
      </c>
      <c r="U218" t="s">
        <v>780</v>
      </c>
      <c r="V218" t="s">
        <v>484</v>
      </c>
      <c r="W218" t="s">
        <v>484</v>
      </c>
      <c r="X218">
        <v>14782.766588193599</v>
      </c>
      <c r="Y218">
        <v>4760.337906926402</v>
      </c>
      <c r="Z218">
        <v>122363.7388723176</v>
      </c>
      <c r="AA218">
        <v>0</v>
      </c>
      <c r="AB218">
        <v>63026.421167581197</v>
      </c>
      <c r="AC218">
        <v>79.68179090560001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f t="shared" si="3"/>
        <v>205012.94632592439</v>
      </c>
    </row>
    <row r="219" spans="2:36" x14ac:dyDescent="0.35">
      <c r="B219" t="s">
        <v>73</v>
      </c>
      <c r="C219" t="s">
        <v>273</v>
      </c>
      <c r="D219" t="s">
        <v>273</v>
      </c>
      <c r="E219" t="s">
        <v>274</v>
      </c>
      <c r="F219" t="s">
        <v>274</v>
      </c>
      <c r="G219" t="s">
        <v>364</v>
      </c>
      <c r="H219" t="s">
        <v>364</v>
      </c>
      <c r="I219" t="s">
        <v>777</v>
      </c>
      <c r="J219" t="s">
        <v>777</v>
      </c>
      <c r="K219" t="s">
        <v>785</v>
      </c>
      <c r="L219" t="s">
        <v>785</v>
      </c>
      <c r="M219" t="s">
        <v>786</v>
      </c>
      <c r="N219" t="s">
        <v>786</v>
      </c>
      <c r="S219" t="s">
        <v>311</v>
      </c>
      <c r="T219" t="s">
        <v>311</v>
      </c>
      <c r="U219" t="s">
        <v>780</v>
      </c>
      <c r="V219" t="s">
        <v>484</v>
      </c>
      <c r="W219" t="s">
        <v>484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99900</v>
      </c>
      <c r="AF219">
        <v>0</v>
      </c>
      <c r="AG219">
        <v>0</v>
      </c>
      <c r="AH219">
        <v>0</v>
      </c>
      <c r="AI219">
        <v>0</v>
      </c>
      <c r="AJ219">
        <f t="shared" si="3"/>
        <v>99900</v>
      </c>
    </row>
    <row r="220" spans="2:36" x14ac:dyDescent="0.35">
      <c r="B220" t="s">
        <v>73</v>
      </c>
      <c r="C220" t="s">
        <v>273</v>
      </c>
      <c r="D220" t="s">
        <v>273</v>
      </c>
      <c r="E220" t="s">
        <v>601</v>
      </c>
      <c r="F220" t="s">
        <v>601</v>
      </c>
      <c r="G220" t="s">
        <v>275</v>
      </c>
      <c r="H220" t="s">
        <v>275</v>
      </c>
      <c r="I220" t="s">
        <v>787</v>
      </c>
      <c r="J220" t="s">
        <v>787</v>
      </c>
      <c r="K220" t="s">
        <v>788</v>
      </c>
      <c r="L220" t="s">
        <v>788</v>
      </c>
      <c r="M220" t="s">
        <v>789</v>
      </c>
      <c r="N220" t="s">
        <v>789</v>
      </c>
      <c r="S220" t="s">
        <v>279</v>
      </c>
      <c r="T220" t="s">
        <v>279</v>
      </c>
      <c r="U220" t="s">
        <v>480</v>
      </c>
      <c r="V220" t="s">
        <v>484</v>
      </c>
      <c r="W220" t="s">
        <v>484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312392</v>
      </c>
      <c r="AH220">
        <v>0</v>
      </c>
      <c r="AI220">
        <v>0</v>
      </c>
      <c r="AJ220">
        <f t="shared" si="3"/>
        <v>312392</v>
      </c>
    </row>
    <row r="221" spans="2:36" x14ac:dyDescent="0.35">
      <c r="B221" t="s">
        <v>73</v>
      </c>
      <c r="C221" t="s">
        <v>273</v>
      </c>
      <c r="D221" t="s">
        <v>273</v>
      </c>
      <c r="E221" t="s">
        <v>680</v>
      </c>
      <c r="F221" t="s">
        <v>680</v>
      </c>
      <c r="G221" t="s">
        <v>275</v>
      </c>
      <c r="H221" t="s">
        <v>275</v>
      </c>
      <c r="I221" t="s">
        <v>787</v>
      </c>
      <c r="J221" t="s">
        <v>787</v>
      </c>
      <c r="K221" t="s">
        <v>790</v>
      </c>
      <c r="L221" t="s">
        <v>790</v>
      </c>
      <c r="M221" t="s">
        <v>343</v>
      </c>
      <c r="N221" t="s">
        <v>343</v>
      </c>
      <c r="S221" t="s">
        <v>279</v>
      </c>
      <c r="T221" t="s">
        <v>279</v>
      </c>
      <c r="U221" t="s">
        <v>502</v>
      </c>
      <c r="V221" t="s">
        <v>600</v>
      </c>
      <c r="W221" t="s">
        <v>600</v>
      </c>
      <c r="X221">
        <v>15084.2202698403</v>
      </c>
      <c r="Y221">
        <v>0</v>
      </c>
      <c r="Z221">
        <v>0</v>
      </c>
      <c r="AA221">
        <v>6995.791858782999</v>
      </c>
      <c r="AB221">
        <v>1975.2043598196001</v>
      </c>
      <c r="AC221">
        <v>2805.7719828163999</v>
      </c>
      <c r="AD221">
        <v>3587.3807190623997</v>
      </c>
      <c r="AE221">
        <v>58726</v>
      </c>
      <c r="AF221">
        <v>10000</v>
      </c>
      <c r="AG221">
        <v>20826</v>
      </c>
      <c r="AH221">
        <v>32990</v>
      </c>
      <c r="AI221">
        <v>0</v>
      </c>
      <c r="AJ221">
        <f t="shared" si="3"/>
        <v>152990.36919032171</v>
      </c>
    </row>
    <row r="222" spans="2:36" x14ac:dyDescent="0.35">
      <c r="B222" t="s">
        <v>73</v>
      </c>
      <c r="C222" t="s">
        <v>273</v>
      </c>
      <c r="D222" t="s">
        <v>273</v>
      </c>
      <c r="E222" t="s">
        <v>680</v>
      </c>
      <c r="F222" t="s">
        <v>680</v>
      </c>
      <c r="G222" t="s">
        <v>275</v>
      </c>
      <c r="H222" t="s">
        <v>275</v>
      </c>
      <c r="I222" t="s">
        <v>787</v>
      </c>
      <c r="J222" t="s">
        <v>787</v>
      </c>
      <c r="K222" t="s">
        <v>791</v>
      </c>
      <c r="L222" t="s">
        <v>791</v>
      </c>
      <c r="M222" t="s">
        <v>792</v>
      </c>
      <c r="N222" t="s">
        <v>792</v>
      </c>
      <c r="S222" t="s">
        <v>279</v>
      </c>
      <c r="T222" t="s">
        <v>279</v>
      </c>
      <c r="U222" t="s">
        <v>489</v>
      </c>
      <c r="V222" t="s">
        <v>484</v>
      </c>
      <c r="W222" t="s">
        <v>484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16239</v>
      </c>
      <c r="AF222">
        <v>0</v>
      </c>
      <c r="AG222">
        <v>0</v>
      </c>
      <c r="AH222">
        <v>0</v>
      </c>
      <c r="AI222">
        <v>0</v>
      </c>
      <c r="AJ222">
        <f t="shared" si="3"/>
        <v>16239</v>
      </c>
    </row>
    <row r="223" spans="2:36" x14ac:dyDescent="0.35">
      <c r="B223" t="s">
        <v>73</v>
      </c>
      <c r="C223" t="s">
        <v>273</v>
      </c>
      <c r="D223" t="s">
        <v>273</v>
      </c>
      <c r="E223" t="s">
        <v>680</v>
      </c>
      <c r="F223" t="s">
        <v>680</v>
      </c>
      <c r="G223" t="s">
        <v>275</v>
      </c>
      <c r="H223" t="s">
        <v>275</v>
      </c>
      <c r="I223" t="s">
        <v>787</v>
      </c>
      <c r="J223" t="s">
        <v>787</v>
      </c>
      <c r="K223" t="s">
        <v>793</v>
      </c>
      <c r="L223" t="s">
        <v>793</v>
      </c>
      <c r="M223" t="s">
        <v>794</v>
      </c>
      <c r="N223" t="s">
        <v>794</v>
      </c>
      <c r="S223" t="s">
        <v>279</v>
      </c>
      <c r="T223" t="s">
        <v>279</v>
      </c>
      <c r="U223" t="s">
        <v>522</v>
      </c>
      <c r="V223" t="s">
        <v>281</v>
      </c>
      <c r="W223" t="s">
        <v>281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331483</v>
      </c>
      <c r="AH223">
        <v>331483</v>
      </c>
      <c r="AI223">
        <v>331483</v>
      </c>
      <c r="AJ223">
        <f t="shared" si="3"/>
        <v>994449</v>
      </c>
    </row>
    <row r="224" spans="2:36" x14ac:dyDescent="0.35">
      <c r="B224" t="s">
        <v>73</v>
      </c>
      <c r="C224" t="s">
        <v>273</v>
      </c>
      <c r="D224" t="s">
        <v>273</v>
      </c>
      <c r="E224" t="s">
        <v>680</v>
      </c>
      <c r="F224" t="s">
        <v>680</v>
      </c>
      <c r="G224" t="s">
        <v>275</v>
      </c>
      <c r="H224" t="s">
        <v>275</v>
      </c>
      <c r="I224" t="s">
        <v>787</v>
      </c>
      <c r="J224" t="s">
        <v>787</v>
      </c>
      <c r="K224" t="s">
        <v>795</v>
      </c>
      <c r="L224" t="s">
        <v>795</v>
      </c>
      <c r="M224" t="s">
        <v>796</v>
      </c>
      <c r="N224" t="s">
        <v>796</v>
      </c>
      <c r="S224" t="s">
        <v>279</v>
      </c>
      <c r="T224" t="s">
        <v>279</v>
      </c>
      <c r="U224" t="s">
        <v>502</v>
      </c>
      <c r="V224" t="s">
        <v>600</v>
      </c>
      <c r="W224" t="s">
        <v>600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52065</v>
      </c>
      <c r="AF224">
        <v>52065</v>
      </c>
      <c r="AG224">
        <v>0</v>
      </c>
      <c r="AH224">
        <v>0</v>
      </c>
      <c r="AI224">
        <v>0</v>
      </c>
      <c r="AJ224">
        <f t="shared" si="3"/>
        <v>104130</v>
      </c>
    </row>
    <row r="225" spans="2:36" x14ac:dyDescent="0.35">
      <c r="B225" t="s">
        <v>73</v>
      </c>
      <c r="C225" t="s">
        <v>273</v>
      </c>
      <c r="D225" t="s">
        <v>273</v>
      </c>
      <c r="E225" t="s">
        <v>680</v>
      </c>
      <c r="F225" t="s">
        <v>680</v>
      </c>
      <c r="G225" t="s">
        <v>275</v>
      </c>
      <c r="H225" t="s">
        <v>275</v>
      </c>
      <c r="I225" t="s">
        <v>787</v>
      </c>
      <c r="J225" t="s">
        <v>787</v>
      </c>
      <c r="K225" t="s">
        <v>797</v>
      </c>
      <c r="L225" t="s">
        <v>797</v>
      </c>
      <c r="M225" t="s">
        <v>679</v>
      </c>
      <c r="N225" t="s">
        <v>679</v>
      </c>
      <c r="S225" t="s">
        <v>279</v>
      </c>
      <c r="T225" t="s">
        <v>279</v>
      </c>
      <c r="U225" t="s">
        <v>502</v>
      </c>
      <c r="V225" t="s">
        <v>600</v>
      </c>
      <c r="W225" t="s">
        <v>600</v>
      </c>
      <c r="X225">
        <v>172.65921400259998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1301.1122813894999</v>
      </c>
      <c r="AE225">
        <v>7620</v>
      </c>
      <c r="AF225">
        <v>5207</v>
      </c>
      <c r="AG225">
        <v>0</v>
      </c>
      <c r="AH225">
        <v>0</v>
      </c>
      <c r="AI225">
        <v>0</v>
      </c>
      <c r="AJ225">
        <f t="shared" si="3"/>
        <v>14300.7714953921</v>
      </c>
    </row>
    <row r="226" spans="2:36" x14ac:dyDescent="0.35">
      <c r="B226" t="s">
        <v>73</v>
      </c>
      <c r="C226" t="s">
        <v>273</v>
      </c>
      <c r="D226" t="s">
        <v>273</v>
      </c>
      <c r="E226" t="s">
        <v>343</v>
      </c>
      <c r="F226" t="s">
        <v>343</v>
      </c>
      <c r="G226" t="s">
        <v>275</v>
      </c>
      <c r="H226" t="s">
        <v>275</v>
      </c>
      <c r="I226" t="s">
        <v>787</v>
      </c>
      <c r="J226" t="s">
        <v>787</v>
      </c>
      <c r="K226" t="s">
        <v>798</v>
      </c>
      <c r="L226" t="s">
        <v>798</v>
      </c>
      <c r="M226" t="s">
        <v>633</v>
      </c>
      <c r="N226" t="s">
        <v>633</v>
      </c>
      <c r="S226" t="s">
        <v>279</v>
      </c>
      <c r="T226" t="s">
        <v>279</v>
      </c>
      <c r="U226" t="s">
        <v>489</v>
      </c>
      <c r="V226" t="s">
        <v>799</v>
      </c>
      <c r="W226" t="s">
        <v>799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52065</v>
      </c>
      <c r="AH226">
        <v>52065</v>
      </c>
      <c r="AI226">
        <v>0</v>
      </c>
      <c r="AJ226">
        <f t="shared" si="3"/>
        <v>104130</v>
      </c>
    </row>
    <row r="227" spans="2:36" x14ac:dyDescent="0.35">
      <c r="B227" t="s">
        <v>800</v>
      </c>
      <c r="C227" t="s">
        <v>653</v>
      </c>
      <c r="D227" t="s">
        <v>653</v>
      </c>
      <c r="E227" t="s">
        <v>274</v>
      </c>
      <c r="F227" t="s">
        <v>274</v>
      </c>
      <c r="G227" t="s">
        <v>275</v>
      </c>
      <c r="H227" t="s">
        <v>275</v>
      </c>
      <c r="I227" t="s">
        <v>801</v>
      </c>
      <c r="J227" t="s">
        <v>801</v>
      </c>
      <c r="K227" t="s">
        <v>802</v>
      </c>
      <c r="L227" t="s">
        <v>802</v>
      </c>
      <c r="M227" t="s">
        <v>803</v>
      </c>
      <c r="N227" t="s">
        <v>803</v>
      </c>
      <c r="S227" t="s">
        <v>279</v>
      </c>
      <c r="T227" t="s">
        <v>279</v>
      </c>
      <c r="U227" t="s">
        <v>656</v>
      </c>
      <c r="V227" t="s">
        <v>799</v>
      </c>
      <c r="W227" t="s">
        <v>799</v>
      </c>
      <c r="X227">
        <v>0</v>
      </c>
      <c r="Y227">
        <v>0</v>
      </c>
      <c r="Z227">
        <v>0</v>
      </c>
      <c r="AA227">
        <v>3266.6962164199999</v>
      </c>
      <c r="AB227">
        <v>2727.234184332</v>
      </c>
      <c r="AC227">
        <v>2138.5091072539999</v>
      </c>
      <c r="AD227">
        <v>0</v>
      </c>
      <c r="AE227">
        <v>0</v>
      </c>
      <c r="AF227">
        <v>14407</v>
      </c>
      <c r="AG227">
        <v>0</v>
      </c>
      <c r="AH227">
        <v>0</v>
      </c>
      <c r="AI227">
        <v>0</v>
      </c>
      <c r="AJ227">
        <f t="shared" si="3"/>
        <v>22539.439508005999</v>
      </c>
    </row>
    <row r="228" spans="2:36" x14ac:dyDescent="0.35">
      <c r="B228" t="s">
        <v>800</v>
      </c>
      <c r="C228" t="s">
        <v>653</v>
      </c>
      <c r="D228" t="s">
        <v>653</v>
      </c>
      <c r="E228" t="s">
        <v>274</v>
      </c>
      <c r="F228" t="s">
        <v>274</v>
      </c>
      <c r="G228" t="s">
        <v>430</v>
      </c>
      <c r="H228" t="s">
        <v>430</v>
      </c>
      <c r="I228" t="s">
        <v>801</v>
      </c>
      <c r="J228" t="s">
        <v>801</v>
      </c>
      <c r="K228" t="s">
        <v>804</v>
      </c>
      <c r="L228" t="s">
        <v>804</v>
      </c>
      <c r="M228" t="s">
        <v>805</v>
      </c>
      <c r="N228" t="s">
        <v>805</v>
      </c>
      <c r="S228" t="s">
        <v>279</v>
      </c>
      <c r="T228" t="s">
        <v>279</v>
      </c>
      <c r="U228" t="s">
        <v>656</v>
      </c>
      <c r="V228" t="s">
        <v>799</v>
      </c>
      <c r="W228" t="s">
        <v>799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1085.0272309395</v>
      </c>
      <c r="AE228">
        <v>0</v>
      </c>
      <c r="AF228">
        <v>0</v>
      </c>
      <c r="AG228">
        <v>0</v>
      </c>
      <c r="AH228">
        <v>10500</v>
      </c>
      <c r="AI228">
        <v>0</v>
      </c>
      <c r="AJ228">
        <f t="shared" si="3"/>
        <v>11585.0272309395</v>
      </c>
    </row>
    <row r="229" spans="2:36" x14ac:dyDescent="0.35">
      <c r="B229" t="s">
        <v>800</v>
      </c>
      <c r="C229" t="s">
        <v>653</v>
      </c>
      <c r="D229" t="s">
        <v>653</v>
      </c>
      <c r="E229" t="s">
        <v>274</v>
      </c>
      <c r="F229" t="s">
        <v>274</v>
      </c>
      <c r="G229" t="s">
        <v>275</v>
      </c>
      <c r="H229" t="s">
        <v>275</v>
      </c>
      <c r="I229" t="s">
        <v>801</v>
      </c>
      <c r="J229" t="s">
        <v>801</v>
      </c>
      <c r="K229" t="s">
        <v>806</v>
      </c>
      <c r="L229" t="s">
        <v>806</v>
      </c>
      <c r="M229" t="s">
        <v>807</v>
      </c>
      <c r="N229" t="s">
        <v>807</v>
      </c>
      <c r="S229" t="s">
        <v>279</v>
      </c>
      <c r="T229" t="s">
        <v>279</v>
      </c>
      <c r="U229" t="s">
        <v>656</v>
      </c>
      <c r="V229" t="s">
        <v>799</v>
      </c>
      <c r="W229" t="s">
        <v>799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40808.6</v>
      </c>
      <c r="AF229">
        <v>0</v>
      </c>
      <c r="AG229">
        <v>0</v>
      </c>
      <c r="AH229">
        <v>0</v>
      </c>
      <c r="AI229">
        <v>0</v>
      </c>
      <c r="AJ229">
        <f t="shared" si="3"/>
        <v>40808.6</v>
      </c>
    </row>
    <row r="230" spans="2:36" x14ac:dyDescent="0.35">
      <c r="B230" t="s">
        <v>800</v>
      </c>
      <c r="C230" t="s">
        <v>653</v>
      </c>
      <c r="D230" t="s">
        <v>653</v>
      </c>
      <c r="E230" t="s">
        <v>274</v>
      </c>
      <c r="F230" t="s">
        <v>274</v>
      </c>
      <c r="G230" t="s">
        <v>275</v>
      </c>
      <c r="H230" t="s">
        <v>275</v>
      </c>
      <c r="I230" t="s">
        <v>801</v>
      </c>
      <c r="J230" t="s">
        <v>801</v>
      </c>
      <c r="K230" t="s">
        <v>808</v>
      </c>
      <c r="L230" t="s">
        <v>808</v>
      </c>
      <c r="M230" t="s">
        <v>809</v>
      </c>
      <c r="N230" t="s">
        <v>809</v>
      </c>
      <c r="S230" t="s">
        <v>279</v>
      </c>
      <c r="T230" t="s">
        <v>279</v>
      </c>
      <c r="U230" t="s">
        <v>656</v>
      </c>
      <c r="V230" t="s">
        <v>484</v>
      </c>
      <c r="W230" t="s">
        <v>484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f t="shared" si="3"/>
        <v>0</v>
      </c>
    </row>
    <row r="231" spans="2:36" x14ac:dyDescent="0.35">
      <c r="B231" t="s">
        <v>800</v>
      </c>
      <c r="C231" t="s">
        <v>653</v>
      </c>
      <c r="D231" t="s">
        <v>653</v>
      </c>
      <c r="E231" t="s">
        <v>274</v>
      </c>
      <c r="F231" t="s">
        <v>274</v>
      </c>
      <c r="G231" t="s">
        <v>275</v>
      </c>
      <c r="H231" t="s">
        <v>275</v>
      </c>
      <c r="I231" t="s">
        <v>801</v>
      </c>
      <c r="J231" t="s">
        <v>801</v>
      </c>
      <c r="K231" t="s">
        <v>810</v>
      </c>
      <c r="L231" t="s">
        <v>810</v>
      </c>
      <c r="M231" t="s">
        <v>811</v>
      </c>
      <c r="N231" t="s">
        <v>811</v>
      </c>
      <c r="S231" t="s">
        <v>279</v>
      </c>
      <c r="T231" t="s">
        <v>279</v>
      </c>
      <c r="U231" t="s">
        <v>656</v>
      </c>
      <c r="V231" t="s">
        <v>799</v>
      </c>
      <c r="W231" t="s">
        <v>799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7000</v>
      </c>
      <c r="AF231">
        <v>0</v>
      </c>
      <c r="AG231">
        <v>0</v>
      </c>
      <c r="AH231">
        <v>0</v>
      </c>
      <c r="AI231">
        <v>0</v>
      </c>
      <c r="AJ231">
        <f t="shared" si="3"/>
        <v>7000</v>
      </c>
    </row>
    <row r="232" spans="2:36" x14ac:dyDescent="0.35">
      <c r="B232" t="s">
        <v>800</v>
      </c>
      <c r="C232" t="s">
        <v>653</v>
      </c>
      <c r="D232" t="s">
        <v>653</v>
      </c>
      <c r="E232" t="s">
        <v>274</v>
      </c>
      <c r="F232" t="s">
        <v>274</v>
      </c>
      <c r="G232" t="s">
        <v>430</v>
      </c>
      <c r="H232" t="s">
        <v>430</v>
      </c>
      <c r="I232" t="s">
        <v>801</v>
      </c>
      <c r="J232" t="s">
        <v>801</v>
      </c>
      <c r="K232" t="s">
        <v>812</v>
      </c>
      <c r="L232" t="s">
        <v>812</v>
      </c>
      <c r="M232" t="s">
        <v>813</v>
      </c>
      <c r="N232" t="s">
        <v>813</v>
      </c>
      <c r="S232" t="s">
        <v>279</v>
      </c>
      <c r="T232" t="s">
        <v>279</v>
      </c>
      <c r="U232" t="s">
        <v>656</v>
      </c>
      <c r="V232" t="s">
        <v>600</v>
      </c>
      <c r="W232" t="s">
        <v>600</v>
      </c>
      <c r="X232">
        <v>0</v>
      </c>
      <c r="Y232">
        <v>0</v>
      </c>
      <c r="Z232">
        <v>780.38288999999997</v>
      </c>
      <c r="AA232">
        <v>22482.634655389993</v>
      </c>
      <c r="AB232">
        <v>1021.2246241456</v>
      </c>
      <c r="AC232">
        <v>99277.689317245415</v>
      </c>
      <c r="AD232">
        <v>5064.7822367570998</v>
      </c>
      <c r="AE232">
        <v>14526</v>
      </c>
      <c r="AF232">
        <v>48000</v>
      </c>
      <c r="AG232">
        <v>59000</v>
      </c>
      <c r="AH232">
        <v>0</v>
      </c>
      <c r="AI232">
        <v>0</v>
      </c>
      <c r="AJ232">
        <f t="shared" si="3"/>
        <v>250152.71372353812</v>
      </c>
    </row>
    <row r="233" spans="2:36" x14ac:dyDescent="0.35">
      <c r="B233" t="s">
        <v>800</v>
      </c>
      <c r="C233" t="s">
        <v>653</v>
      </c>
      <c r="D233" t="s">
        <v>653</v>
      </c>
      <c r="E233" t="s">
        <v>680</v>
      </c>
      <c r="F233" t="s">
        <v>680</v>
      </c>
      <c r="G233" t="s">
        <v>430</v>
      </c>
      <c r="H233" t="s">
        <v>430</v>
      </c>
      <c r="I233" t="s">
        <v>801</v>
      </c>
      <c r="J233" t="s">
        <v>801</v>
      </c>
      <c r="K233" t="s">
        <v>814</v>
      </c>
      <c r="L233" t="s">
        <v>814</v>
      </c>
      <c r="M233" t="s">
        <v>815</v>
      </c>
      <c r="N233" t="s">
        <v>815</v>
      </c>
      <c r="S233" t="s">
        <v>279</v>
      </c>
      <c r="T233" t="s">
        <v>279</v>
      </c>
      <c r="U233" t="s">
        <v>656</v>
      </c>
      <c r="V233" t="s">
        <v>484</v>
      </c>
      <c r="W233" t="s">
        <v>484</v>
      </c>
      <c r="X233">
        <v>0</v>
      </c>
      <c r="Y233">
        <v>0</v>
      </c>
      <c r="Z233">
        <v>0</v>
      </c>
      <c r="AA233">
        <v>3386.0895992559999</v>
      </c>
      <c r="AB233">
        <v>0</v>
      </c>
      <c r="AC233">
        <v>0</v>
      </c>
      <c r="AD233">
        <v>254.7308219832</v>
      </c>
      <c r="AE233">
        <v>623</v>
      </c>
      <c r="AF233">
        <v>3500</v>
      </c>
      <c r="AG233">
        <v>0</v>
      </c>
      <c r="AH233">
        <v>0</v>
      </c>
      <c r="AI233">
        <v>0</v>
      </c>
      <c r="AJ233">
        <f t="shared" si="3"/>
        <v>7763.8204212391993</v>
      </c>
    </row>
    <row r="234" spans="2:36" x14ac:dyDescent="0.35">
      <c r="B234" t="s">
        <v>800</v>
      </c>
      <c r="C234" t="s">
        <v>653</v>
      </c>
      <c r="D234" t="s">
        <v>653</v>
      </c>
      <c r="E234" t="s">
        <v>274</v>
      </c>
      <c r="F234" t="s">
        <v>274</v>
      </c>
      <c r="G234" t="s">
        <v>364</v>
      </c>
      <c r="H234" t="s">
        <v>364</v>
      </c>
      <c r="I234" t="s">
        <v>801</v>
      </c>
      <c r="J234" t="s">
        <v>801</v>
      </c>
      <c r="K234" t="s">
        <v>816</v>
      </c>
      <c r="L234" t="s">
        <v>816</v>
      </c>
      <c r="M234" t="s">
        <v>817</v>
      </c>
      <c r="N234" t="s">
        <v>817</v>
      </c>
      <c r="S234" t="s">
        <v>279</v>
      </c>
      <c r="T234" t="s">
        <v>279</v>
      </c>
      <c r="U234" t="s">
        <v>656</v>
      </c>
      <c r="V234" t="s">
        <v>600</v>
      </c>
      <c r="W234" t="s">
        <v>600</v>
      </c>
      <c r="X234">
        <v>0</v>
      </c>
      <c r="Y234">
        <v>0</v>
      </c>
      <c r="Z234">
        <v>293416.57554693957</v>
      </c>
      <c r="AA234">
        <v>0</v>
      </c>
      <c r="AB234">
        <v>17054.991454769799</v>
      </c>
      <c r="AC234">
        <v>17429.789531278802</v>
      </c>
      <c r="AD234">
        <v>823.09779317519997</v>
      </c>
      <c r="AE234">
        <v>14000</v>
      </c>
      <c r="AF234">
        <v>10000</v>
      </c>
      <c r="AG234">
        <v>10000</v>
      </c>
      <c r="AH234">
        <v>250000</v>
      </c>
      <c r="AI234">
        <v>0</v>
      </c>
      <c r="AJ234">
        <f t="shared" si="3"/>
        <v>612724.45432616328</v>
      </c>
    </row>
    <row r="235" spans="2:36" x14ac:dyDescent="0.35">
      <c r="B235" t="s">
        <v>800</v>
      </c>
      <c r="C235" t="s">
        <v>653</v>
      </c>
      <c r="D235" t="s">
        <v>653</v>
      </c>
      <c r="E235" t="s">
        <v>601</v>
      </c>
      <c r="F235" t="s">
        <v>601</v>
      </c>
      <c r="G235" t="s">
        <v>364</v>
      </c>
      <c r="H235" t="s">
        <v>364</v>
      </c>
      <c r="I235" t="s">
        <v>801</v>
      </c>
      <c r="J235" t="s">
        <v>801</v>
      </c>
      <c r="K235" t="s">
        <v>818</v>
      </c>
      <c r="L235" t="s">
        <v>818</v>
      </c>
      <c r="M235" t="s">
        <v>819</v>
      </c>
      <c r="N235" t="s">
        <v>819</v>
      </c>
      <c r="S235" t="s">
        <v>279</v>
      </c>
      <c r="T235" t="s">
        <v>279</v>
      </c>
      <c r="U235" t="s">
        <v>656</v>
      </c>
      <c r="V235" t="s">
        <v>820</v>
      </c>
      <c r="W235" t="s">
        <v>820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f t="shared" si="3"/>
        <v>0</v>
      </c>
    </row>
    <row r="236" spans="2:36" x14ac:dyDescent="0.35">
      <c r="B236" t="s">
        <v>800</v>
      </c>
      <c r="C236" t="s">
        <v>653</v>
      </c>
      <c r="D236" t="s">
        <v>653</v>
      </c>
      <c r="E236" t="s">
        <v>343</v>
      </c>
      <c r="F236" t="s">
        <v>343</v>
      </c>
      <c r="G236" t="s">
        <v>275</v>
      </c>
      <c r="H236" t="s">
        <v>275</v>
      </c>
      <c r="I236" t="s">
        <v>801</v>
      </c>
      <c r="J236" t="s">
        <v>801</v>
      </c>
      <c r="K236" t="s">
        <v>821</v>
      </c>
      <c r="L236" t="s">
        <v>821</v>
      </c>
      <c r="M236" t="s">
        <v>822</v>
      </c>
      <c r="N236" t="s">
        <v>822</v>
      </c>
      <c r="S236" t="s">
        <v>279</v>
      </c>
      <c r="T236" t="s">
        <v>279</v>
      </c>
      <c r="U236" t="s">
        <v>656</v>
      </c>
      <c r="V236" t="s">
        <v>823</v>
      </c>
      <c r="W236" t="s">
        <v>823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20000</v>
      </c>
      <c r="AF236">
        <v>30000</v>
      </c>
      <c r="AG236">
        <v>10000</v>
      </c>
      <c r="AH236">
        <v>0</v>
      </c>
      <c r="AI236">
        <v>0</v>
      </c>
      <c r="AJ236">
        <f t="shared" si="3"/>
        <v>60000</v>
      </c>
    </row>
    <row r="237" spans="2:36" x14ac:dyDescent="0.35">
      <c r="B237" t="s">
        <v>800</v>
      </c>
      <c r="C237" t="s">
        <v>653</v>
      </c>
      <c r="D237" t="s">
        <v>653</v>
      </c>
      <c r="E237" t="s">
        <v>331</v>
      </c>
      <c r="F237" t="s">
        <v>331</v>
      </c>
      <c r="G237" t="s">
        <v>364</v>
      </c>
      <c r="H237" t="s">
        <v>364</v>
      </c>
      <c r="I237" t="s">
        <v>801</v>
      </c>
      <c r="J237" t="s">
        <v>801</v>
      </c>
      <c r="K237" t="s">
        <v>824</v>
      </c>
      <c r="L237" t="s">
        <v>824</v>
      </c>
      <c r="M237" t="s">
        <v>825</v>
      </c>
      <c r="N237" t="s">
        <v>825</v>
      </c>
      <c r="S237" t="s">
        <v>279</v>
      </c>
      <c r="T237" t="s">
        <v>279</v>
      </c>
      <c r="U237" t="s">
        <v>544</v>
      </c>
      <c r="V237" t="s">
        <v>484</v>
      </c>
      <c r="W237" t="s">
        <v>484</v>
      </c>
      <c r="X237">
        <v>0</v>
      </c>
      <c r="Y237">
        <v>0</v>
      </c>
      <c r="Z237">
        <v>0</v>
      </c>
      <c r="AA237">
        <v>0</v>
      </c>
      <c r="AB237">
        <v>874.12885653940009</v>
      </c>
      <c r="AC237">
        <v>35746.877419419397</v>
      </c>
      <c r="AD237">
        <v>0</v>
      </c>
      <c r="AE237">
        <v>10000</v>
      </c>
      <c r="AF237">
        <v>10000</v>
      </c>
      <c r="AG237">
        <v>17000</v>
      </c>
      <c r="AH237">
        <v>10000</v>
      </c>
      <c r="AI237">
        <v>120000</v>
      </c>
      <c r="AJ237">
        <f t="shared" si="3"/>
        <v>203621.00627595879</v>
      </c>
    </row>
    <row r="238" spans="2:36" x14ac:dyDescent="0.35">
      <c r="B238" t="s">
        <v>800</v>
      </c>
      <c r="C238" t="s">
        <v>653</v>
      </c>
      <c r="D238" t="s">
        <v>653</v>
      </c>
      <c r="E238" t="s">
        <v>680</v>
      </c>
      <c r="F238" t="s">
        <v>680</v>
      </c>
      <c r="G238" t="s">
        <v>430</v>
      </c>
      <c r="H238" t="s">
        <v>430</v>
      </c>
      <c r="I238" t="s">
        <v>801</v>
      </c>
      <c r="J238" t="s">
        <v>801</v>
      </c>
      <c r="K238" t="s">
        <v>826</v>
      </c>
      <c r="L238" t="s">
        <v>826</v>
      </c>
      <c r="M238" t="s">
        <v>827</v>
      </c>
      <c r="N238" t="s">
        <v>827</v>
      </c>
      <c r="S238" t="s">
        <v>279</v>
      </c>
      <c r="T238" t="s">
        <v>279</v>
      </c>
      <c r="U238" t="s">
        <v>656</v>
      </c>
      <c r="V238" t="s">
        <v>600</v>
      </c>
      <c r="W238" t="s">
        <v>600</v>
      </c>
      <c r="X238">
        <v>0</v>
      </c>
      <c r="Y238">
        <v>3671.3443655076003</v>
      </c>
      <c r="Z238">
        <v>20782.029906749998</v>
      </c>
      <c r="AA238">
        <v>23.832668222999999</v>
      </c>
      <c r="AB238">
        <v>0</v>
      </c>
      <c r="AC238">
        <v>3090.1666658850004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6000</v>
      </c>
      <c r="AJ238">
        <f t="shared" si="3"/>
        <v>33567.373606365596</v>
      </c>
    </row>
    <row r="239" spans="2:36" x14ac:dyDescent="0.35">
      <c r="B239" t="s">
        <v>800</v>
      </c>
      <c r="C239" t="s">
        <v>653</v>
      </c>
      <c r="D239" t="s">
        <v>653</v>
      </c>
      <c r="E239" t="s">
        <v>601</v>
      </c>
      <c r="F239" t="s">
        <v>601</v>
      </c>
      <c r="G239" t="s">
        <v>364</v>
      </c>
      <c r="H239" t="s">
        <v>364</v>
      </c>
      <c r="I239" t="s">
        <v>801</v>
      </c>
      <c r="J239" t="s">
        <v>801</v>
      </c>
      <c r="K239" t="s">
        <v>828</v>
      </c>
      <c r="L239" t="s">
        <v>828</v>
      </c>
      <c r="M239" t="s">
        <v>829</v>
      </c>
      <c r="N239" t="s">
        <v>829</v>
      </c>
      <c r="S239" t="s">
        <v>279</v>
      </c>
      <c r="T239" t="s">
        <v>279</v>
      </c>
      <c r="U239" t="s">
        <v>656</v>
      </c>
      <c r="V239" t="s">
        <v>484</v>
      </c>
      <c r="W239" t="s">
        <v>484</v>
      </c>
      <c r="X239">
        <v>21742.523435082596</v>
      </c>
      <c r="Y239">
        <v>26578.594361015999</v>
      </c>
      <c r="Z239">
        <v>42008.158374356994</v>
      </c>
      <c r="AA239">
        <v>5170.4730695799999</v>
      </c>
      <c r="AB239">
        <v>6358.8604243416003</v>
      </c>
      <c r="AC239">
        <v>17531.512194107599</v>
      </c>
      <c r="AD239">
        <v>52767.877099491903</v>
      </c>
      <c r="AE239">
        <v>234088.0998</v>
      </c>
      <c r="AF239">
        <v>51819.377159999996</v>
      </c>
      <c r="AG239">
        <v>0</v>
      </c>
      <c r="AH239">
        <v>0</v>
      </c>
      <c r="AI239">
        <v>0</v>
      </c>
      <c r="AJ239">
        <f t="shared" si="3"/>
        <v>458065.47591797664</v>
      </c>
    </row>
    <row r="240" spans="2:36" x14ac:dyDescent="0.35">
      <c r="B240" t="s">
        <v>800</v>
      </c>
      <c r="C240" t="s">
        <v>653</v>
      </c>
      <c r="D240" t="s">
        <v>653</v>
      </c>
      <c r="E240" t="s">
        <v>601</v>
      </c>
      <c r="F240" t="s">
        <v>601</v>
      </c>
      <c r="G240" t="s">
        <v>364</v>
      </c>
      <c r="H240" t="s">
        <v>364</v>
      </c>
      <c r="I240" t="s">
        <v>801</v>
      </c>
      <c r="J240" t="s">
        <v>801</v>
      </c>
      <c r="K240" t="s">
        <v>830</v>
      </c>
      <c r="L240" t="s">
        <v>830</v>
      </c>
      <c r="M240" t="s">
        <v>831</v>
      </c>
      <c r="N240" t="s">
        <v>831</v>
      </c>
      <c r="S240" t="s">
        <v>279</v>
      </c>
      <c r="T240" t="s">
        <v>279</v>
      </c>
      <c r="U240" t="s">
        <v>656</v>
      </c>
      <c r="V240" t="s">
        <v>484</v>
      </c>
      <c r="W240" t="s">
        <v>484</v>
      </c>
      <c r="X240">
        <v>2390.2674960599998</v>
      </c>
      <c r="Y240">
        <v>13154.859036375601</v>
      </c>
      <c r="Z240">
        <v>28044.560955667199</v>
      </c>
      <c r="AA240">
        <v>1537.0350015020001</v>
      </c>
      <c r="AB240">
        <v>1385.6497879531998</v>
      </c>
      <c r="AC240">
        <v>311.95478838159994</v>
      </c>
      <c r="AD240">
        <v>1517.9766846155999</v>
      </c>
      <c r="AE240">
        <v>0</v>
      </c>
      <c r="AF240">
        <v>47368.421049999997</v>
      </c>
      <c r="AG240">
        <v>0</v>
      </c>
      <c r="AH240">
        <v>0</v>
      </c>
      <c r="AI240">
        <v>0</v>
      </c>
      <c r="AJ240">
        <f t="shared" si="3"/>
        <v>95710.724800555181</v>
      </c>
    </row>
    <row r="241" spans="2:36" x14ac:dyDescent="0.35">
      <c r="B241" t="s">
        <v>800</v>
      </c>
      <c r="C241" t="s">
        <v>653</v>
      </c>
      <c r="D241" t="s">
        <v>653</v>
      </c>
      <c r="E241" t="s">
        <v>601</v>
      </c>
      <c r="F241" t="s">
        <v>601</v>
      </c>
      <c r="G241" t="s">
        <v>364</v>
      </c>
      <c r="H241" t="s">
        <v>364</v>
      </c>
      <c r="I241" t="s">
        <v>801</v>
      </c>
      <c r="J241" t="s">
        <v>801</v>
      </c>
      <c r="K241" t="s">
        <v>832</v>
      </c>
      <c r="L241" t="s">
        <v>832</v>
      </c>
      <c r="M241" t="s">
        <v>833</v>
      </c>
      <c r="N241" t="s">
        <v>833</v>
      </c>
      <c r="S241" t="s">
        <v>279</v>
      </c>
      <c r="T241" t="s">
        <v>279</v>
      </c>
      <c r="U241" t="s">
        <v>656</v>
      </c>
      <c r="V241" t="s">
        <v>484</v>
      </c>
      <c r="W241" t="s">
        <v>484</v>
      </c>
      <c r="X241">
        <v>46926.505654323293</v>
      </c>
      <c r="Y241">
        <v>652.48973012880003</v>
      </c>
      <c r="Z241">
        <v>5158.7731198709998</v>
      </c>
      <c r="AA241">
        <v>103918.38978248001</v>
      </c>
      <c r="AB241">
        <v>15752.317137898601</v>
      </c>
      <c r="AC241">
        <v>21019.5631177168</v>
      </c>
      <c r="AD241">
        <v>0</v>
      </c>
      <c r="AE241">
        <v>0</v>
      </c>
      <c r="AF241">
        <v>0</v>
      </c>
      <c r="AG241">
        <v>13135.29412</v>
      </c>
      <c r="AH241">
        <v>0</v>
      </c>
      <c r="AI241">
        <v>0</v>
      </c>
      <c r="AJ241">
        <f t="shared" si="3"/>
        <v>206563.33266241851</v>
      </c>
    </row>
    <row r="242" spans="2:36" x14ac:dyDescent="0.35">
      <c r="B242" t="s">
        <v>800</v>
      </c>
      <c r="C242" t="s">
        <v>653</v>
      </c>
      <c r="D242" t="s">
        <v>653</v>
      </c>
      <c r="E242" t="s">
        <v>331</v>
      </c>
      <c r="F242" t="s">
        <v>331</v>
      </c>
      <c r="G242" t="s">
        <v>364</v>
      </c>
      <c r="H242" t="s">
        <v>364</v>
      </c>
      <c r="I242" t="s">
        <v>801</v>
      </c>
      <c r="J242" t="s">
        <v>801</v>
      </c>
      <c r="K242" t="s">
        <v>834</v>
      </c>
      <c r="L242" t="s">
        <v>834</v>
      </c>
      <c r="M242" t="s">
        <v>835</v>
      </c>
      <c r="N242" t="s">
        <v>835</v>
      </c>
      <c r="S242" t="s">
        <v>279</v>
      </c>
      <c r="T242" t="s">
        <v>279</v>
      </c>
      <c r="U242" t="s">
        <v>502</v>
      </c>
      <c r="V242" t="s">
        <v>799</v>
      </c>
      <c r="W242" t="s">
        <v>799</v>
      </c>
      <c r="X242">
        <v>9135.8451496466987</v>
      </c>
      <c r="Y242">
        <v>39544.201440000004</v>
      </c>
      <c r="Z242">
        <v>0</v>
      </c>
      <c r="AA242">
        <v>0</v>
      </c>
      <c r="AB242">
        <v>-19972.688131760002</v>
      </c>
      <c r="AC242">
        <v>8113.8681000000006</v>
      </c>
      <c r="AD242">
        <v>0</v>
      </c>
      <c r="AE242">
        <v>6124.9122809999999</v>
      </c>
      <c r="AF242">
        <v>208818.88250000001</v>
      </c>
      <c r="AG242">
        <v>9794.7368420000003</v>
      </c>
      <c r="AH242">
        <v>0</v>
      </c>
      <c r="AI242">
        <v>6404.3508769999999</v>
      </c>
      <c r="AJ242">
        <f t="shared" si="3"/>
        <v>267964.1090578867</v>
      </c>
    </row>
    <row r="243" spans="2:36" x14ac:dyDescent="0.35">
      <c r="B243" t="s">
        <v>800</v>
      </c>
      <c r="C243" t="s">
        <v>653</v>
      </c>
      <c r="D243" t="s">
        <v>653</v>
      </c>
      <c r="E243" t="s">
        <v>331</v>
      </c>
      <c r="F243" t="s">
        <v>331</v>
      </c>
      <c r="G243" t="s">
        <v>364</v>
      </c>
      <c r="H243" t="s">
        <v>364</v>
      </c>
      <c r="I243" t="s">
        <v>801</v>
      </c>
      <c r="J243" t="s">
        <v>801</v>
      </c>
      <c r="K243" t="s">
        <v>836</v>
      </c>
      <c r="L243" t="s">
        <v>836</v>
      </c>
      <c r="M243" t="s">
        <v>837</v>
      </c>
      <c r="N243" t="s">
        <v>837</v>
      </c>
      <c r="S243" t="s">
        <v>279</v>
      </c>
      <c r="T243" t="s">
        <v>279</v>
      </c>
      <c r="U243" t="s">
        <v>656</v>
      </c>
      <c r="V243" t="s">
        <v>799</v>
      </c>
      <c r="W243" t="s">
        <v>799</v>
      </c>
      <c r="X243">
        <v>39235.515265668597</v>
      </c>
      <c r="Y243">
        <v>315147.19771622639</v>
      </c>
      <c r="Z243">
        <v>280239.22602921416</v>
      </c>
      <c r="AA243">
        <v>73981.244509900003</v>
      </c>
      <c r="AB243">
        <v>49327.649019790399</v>
      </c>
      <c r="AC243">
        <v>34784.383339170403</v>
      </c>
      <c r="AD243">
        <v>124882.81617583077</v>
      </c>
      <c r="AE243">
        <v>38388.771930000003</v>
      </c>
      <c r="AF243">
        <v>503306.45789999998</v>
      </c>
      <c r="AG243">
        <v>58708.064910000001</v>
      </c>
      <c r="AH243">
        <v>14035.08772</v>
      </c>
      <c r="AI243">
        <v>98245.61404</v>
      </c>
      <c r="AJ243">
        <f t="shared" si="3"/>
        <v>1630282.0285558004</v>
      </c>
    </row>
    <row r="244" spans="2:36" x14ac:dyDescent="0.35">
      <c r="B244" t="s">
        <v>800</v>
      </c>
      <c r="C244" t="s">
        <v>653</v>
      </c>
      <c r="D244" t="s">
        <v>653</v>
      </c>
      <c r="E244" t="s">
        <v>601</v>
      </c>
      <c r="F244" t="s">
        <v>601</v>
      </c>
      <c r="G244" t="s">
        <v>430</v>
      </c>
      <c r="H244" t="s">
        <v>430</v>
      </c>
      <c r="I244" t="s">
        <v>801</v>
      </c>
      <c r="J244" t="s">
        <v>801</v>
      </c>
      <c r="K244" t="s">
        <v>838</v>
      </c>
      <c r="L244" t="s">
        <v>838</v>
      </c>
      <c r="M244" t="s">
        <v>839</v>
      </c>
      <c r="N244" t="s">
        <v>839</v>
      </c>
      <c r="S244" t="s">
        <v>279</v>
      </c>
      <c r="T244" t="s">
        <v>279</v>
      </c>
      <c r="U244" t="s">
        <v>656</v>
      </c>
      <c r="V244" t="s">
        <v>664</v>
      </c>
      <c r="W244" t="s">
        <v>664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f t="shared" si="3"/>
        <v>0</v>
      </c>
    </row>
    <row r="245" spans="2:36" x14ac:dyDescent="0.35">
      <c r="B245" t="s">
        <v>800</v>
      </c>
      <c r="C245" t="s">
        <v>653</v>
      </c>
      <c r="D245" t="s">
        <v>653</v>
      </c>
      <c r="E245" t="s">
        <v>680</v>
      </c>
      <c r="F245" t="s">
        <v>680</v>
      </c>
      <c r="G245" t="s">
        <v>430</v>
      </c>
      <c r="H245" t="s">
        <v>430</v>
      </c>
      <c r="I245" t="s">
        <v>801</v>
      </c>
      <c r="J245" t="s">
        <v>801</v>
      </c>
      <c r="K245" t="s">
        <v>840</v>
      </c>
      <c r="L245" t="s">
        <v>840</v>
      </c>
      <c r="M245" t="s">
        <v>841</v>
      </c>
      <c r="N245" t="s">
        <v>841</v>
      </c>
      <c r="S245" t="s">
        <v>279</v>
      </c>
      <c r="T245" t="s">
        <v>279</v>
      </c>
      <c r="U245" t="s">
        <v>656</v>
      </c>
      <c r="V245" t="s">
        <v>823</v>
      </c>
      <c r="W245" t="s">
        <v>823</v>
      </c>
      <c r="X245">
        <v>0</v>
      </c>
      <c r="Y245">
        <v>0</v>
      </c>
      <c r="Z245">
        <v>710.64093821279994</v>
      </c>
      <c r="AA245">
        <v>0</v>
      </c>
      <c r="AB245">
        <v>742.16204203819996</v>
      </c>
      <c r="AC245">
        <v>4426.2629012575999</v>
      </c>
      <c r="AD245">
        <v>2806.9448053454998</v>
      </c>
      <c r="AE245">
        <v>0</v>
      </c>
      <c r="AF245">
        <v>10000</v>
      </c>
      <c r="AG245">
        <v>60000</v>
      </c>
      <c r="AH245">
        <v>0</v>
      </c>
      <c r="AI245">
        <v>0</v>
      </c>
      <c r="AJ245">
        <f t="shared" si="3"/>
        <v>78686.010686854104</v>
      </c>
    </row>
    <row r="246" spans="2:36" x14ac:dyDescent="0.35">
      <c r="B246" t="s">
        <v>800</v>
      </c>
      <c r="C246" t="s">
        <v>653</v>
      </c>
      <c r="D246" t="s">
        <v>653</v>
      </c>
      <c r="E246" t="s">
        <v>680</v>
      </c>
      <c r="F246" t="s">
        <v>680</v>
      </c>
      <c r="G246" t="s">
        <v>430</v>
      </c>
      <c r="H246" t="s">
        <v>430</v>
      </c>
      <c r="I246" t="s">
        <v>801</v>
      </c>
      <c r="J246" t="s">
        <v>801</v>
      </c>
      <c r="K246" t="s">
        <v>842</v>
      </c>
      <c r="L246" t="s">
        <v>842</v>
      </c>
      <c r="M246" t="s">
        <v>843</v>
      </c>
      <c r="N246" t="s">
        <v>843</v>
      </c>
      <c r="S246" t="s">
        <v>279</v>
      </c>
      <c r="T246" t="s">
        <v>279</v>
      </c>
      <c r="U246" t="s">
        <v>656</v>
      </c>
      <c r="V246" t="s">
        <v>799</v>
      </c>
      <c r="W246" t="s">
        <v>799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1770.3847146388</v>
      </c>
      <c r="AD246">
        <v>0</v>
      </c>
      <c r="AE246">
        <v>0</v>
      </c>
      <c r="AF246">
        <v>3500</v>
      </c>
      <c r="AG246">
        <v>0</v>
      </c>
      <c r="AH246">
        <v>0</v>
      </c>
      <c r="AI246">
        <v>0</v>
      </c>
      <c r="AJ246">
        <f t="shared" si="3"/>
        <v>5270.3847146387998</v>
      </c>
    </row>
    <row r="247" spans="2:36" x14ac:dyDescent="0.35">
      <c r="B247" t="s">
        <v>800</v>
      </c>
      <c r="C247" t="s">
        <v>653</v>
      </c>
      <c r="D247" t="s">
        <v>653</v>
      </c>
      <c r="E247" t="s">
        <v>680</v>
      </c>
      <c r="F247" t="s">
        <v>680</v>
      </c>
      <c r="G247" t="s">
        <v>430</v>
      </c>
      <c r="H247" t="s">
        <v>430</v>
      </c>
      <c r="I247" t="s">
        <v>801</v>
      </c>
      <c r="J247" t="s">
        <v>801</v>
      </c>
      <c r="K247" t="s">
        <v>844</v>
      </c>
      <c r="L247" t="s">
        <v>844</v>
      </c>
      <c r="M247" t="s">
        <v>845</v>
      </c>
      <c r="N247" t="s">
        <v>845</v>
      </c>
      <c r="S247" t="s">
        <v>279</v>
      </c>
      <c r="T247" t="s">
        <v>279</v>
      </c>
      <c r="U247" t="s">
        <v>656</v>
      </c>
      <c r="V247" t="s">
        <v>823</v>
      </c>
      <c r="W247" t="s">
        <v>823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46400</v>
      </c>
      <c r="AG247">
        <v>0</v>
      </c>
      <c r="AH247">
        <v>0</v>
      </c>
      <c r="AI247">
        <v>0</v>
      </c>
      <c r="AJ247">
        <f t="shared" si="3"/>
        <v>46400</v>
      </c>
    </row>
    <row r="248" spans="2:36" x14ac:dyDescent="0.35">
      <c r="B248" t="s">
        <v>800</v>
      </c>
      <c r="C248" t="s">
        <v>653</v>
      </c>
      <c r="D248" t="s">
        <v>653</v>
      </c>
      <c r="E248" t="s">
        <v>680</v>
      </c>
      <c r="F248" t="s">
        <v>680</v>
      </c>
      <c r="G248" t="s">
        <v>430</v>
      </c>
      <c r="H248" t="s">
        <v>430</v>
      </c>
      <c r="I248" t="s">
        <v>801</v>
      </c>
      <c r="J248" t="s">
        <v>801</v>
      </c>
      <c r="K248" t="s">
        <v>846</v>
      </c>
      <c r="L248" t="s">
        <v>846</v>
      </c>
      <c r="M248" t="s">
        <v>847</v>
      </c>
      <c r="N248" t="s">
        <v>847</v>
      </c>
      <c r="S248" t="s">
        <v>279</v>
      </c>
      <c r="T248" t="s">
        <v>279</v>
      </c>
      <c r="U248" t="s">
        <v>656</v>
      </c>
      <c r="V248" t="s">
        <v>484</v>
      </c>
      <c r="W248" t="s">
        <v>484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3500</v>
      </c>
      <c r="AG248">
        <v>0</v>
      </c>
      <c r="AH248">
        <v>0</v>
      </c>
      <c r="AI248">
        <v>0</v>
      </c>
      <c r="AJ248">
        <f t="shared" si="3"/>
        <v>3500</v>
      </c>
    </row>
    <row r="249" spans="2:36" x14ac:dyDescent="0.35">
      <c r="B249" t="s">
        <v>800</v>
      </c>
      <c r="C249" t="s">
        <v>653</v>
      </c>
      <c r="D249" t="s">
        <v>653</v>
      </c>
      <c r="E249" t="s">
        <v>680</v>
      </c>
      <c r="F249" t="s">
        <v>680</v>
      </c>
      <c r="G249" t="s">
        <v>430</v>
      </c>
      <c r="H249" t="s">
        <v>430</v>
      </c>
      <c r="I249" t="s">
        <v>801</v>
      </c>
      <c r="J249" t="s">
        <v>801</v>
      </c>
      <c r="K249" t="s">
        <v>848</v>
      </c>
      <c r="L249" t="s">
        <v>848</v>
      </c>
      <c r="M249" t="s">
        <v>849</v>
      </c>
      <c r="N249" t="s">
        <v>849</v>
      </c>
      <c r="S249" t="s">
        <v>279</v>
      </c>
      <c r="T249" t="s">
        <v>279</v>
      </c>
      <c r="U249" t="s">
        <v>656</v>
      </c>
      <c r="V249" t="s">
        <v>823</v>
      </c>
      <c r="W249" t="s">
        <v>823</v>
      </c>
      <c r="X249">
        <v>2928.0876462728997</v>
      </c>
      <c r="Y249">
        <v>2336.0077930655998</v>
      </c>
      <c r="Z249">
        <v>0</v>
      </c>
      <c r="AA249">
        <v>0</v>
      </c>
      <c r="AB249">
        <v>0</v>
      </c>
      <c r="AC249">
        <v>4099.8293660220006</v>
      </c>
      <c r="AD249">
        <v>6043.1701391171991</v>
      </c>
      <c r="AE249">
        <v>8000</v>
      </c>
      <c r="AF249">
        <v>1000</v>
      </c>
      <c r="AG249">
        <v>1000</v>
      </c>
      <c r="AH249">
        <v>1000</v>
      </c>
      <c r="AI249">
        <v>1000</v>
      </c>
      <c r="AJ249">
        <f t="shared" si="3"/>
        <v>27407.0949444777</v>
      </c>
    </row>
    <row r="250" spans="2:36" x14ac:dyDescent="0.35">
      <c r="B250" t="s">
        <v>800</v>
      </c>
      <c r="C250" t="s">
        <v>653</v>
      </c>
      <c r="D250" t="s">
        <v>653</v>
      </c>
      <c r="E250" t="s">
        <v>274</v>
      </c>
      <c r="F250" t="s">
        <v>274</v>
      </c>
      <c r="G250" t="s">
        <v>275</v>
      </c>
      <c r="H250" t="s">
        <v>275</v>
      </c>
      <c r="I250" t="s">
        <v>801</v>
      </c>
      <c r="J250" t="s">
        <v>801</v>
      </c>
      <c r="K250" t="s">
        <v>850</v>
      </c>
      <c r="L250" t="s">
        <v>850</v>
      </c>
      <c r="M250" t="s">
        <v>851</v>
      </c>
      <c r="N250" t="s">
        <v>851</v>
      </c>
      <c r="S250" t="s">
        <v>279</v>
      </c>
      <c r="T250" t="s">
        <v>279</v>
      </c>
      <c r="U250" t="s">
        <v>656</v>
      </c>
      <c r="V250" t="s">
        <v>799</v>
      </c>
      <c r="W250" t="s">
        <v>799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f t="shared" si="3"/>
        <v>0</v>
      </c>
    </row>
    <row r="251" spans="2:36" x14ac:dyDescent="0.35">
      <c r="B251" t="s">
        <v>800</v>
      </c>
      <c r="C251" t="s">
        <v>630</v>
      </c>
      <c r="D251" t="s">
        <v>630</v>
      </c>
      <c r="E251" t="s">
        <v>630</v>
      </c>
      <c r="F251" t="s">
        <v>630</v>
      </c>
      <c r="G251" t="s">
        <v>430</v>
      </c>
      <c r="H251" t="s">
        <v>430</v>
      </c>
      <c r="I251" t="s">
        <v>801</v>
      </c>
      <c r="J251" t="s">
        <v>801</v>
      </c>
      <c r="K251" t="s">
        <v>852</v>
      </c>
      <c r="L251" t="s">
        <v>852</v>
      </c>
      <c r="M251" t="s">
        <v>853</v>
      </c>
      <c r="N251" t="s">
        <v>853</v>
      </c>
      <c r="S251" t="s">
        <v>279</v>
      </c>
      <c r="T251" t="s">
        <v>279</v>
      </c>
      <c r="U251" t="s">
        <v>656</v>
      </c>
      <c r="V251" t="s">
        <v>799</v>
      </c>
      <c r="W251" t="s">
        <v>799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f t="shared" si="3"/>
        <v>0</v>
      </c>
    </row>
    <row r="252" spans="2:36" x14ac:dyDescent="0.35">
      <c r="B252" t="s">
        <v>800</v>
      </c>
      <c r="C252" t="s">
        <v>630</v>
      </c>
      <c r="D252" t="s">
        <v>630</v>
      </c>
      <c r="E252" t="s">
        <v>630</v>
      </c>
      <c r="F252" t="s">
        <v>630</v>
      </c>
      <c r="G252" t="s">
        <v>430</v>
      </c>
      <c r="H252" t="s">
        <v>430</v>
      </c>
      <c r="I252" t="s">
        <v>801</v>
      </c>
      <c r="J252" t="s">
        <v>801</v>
      </c>
      <c r="K252" t="s">
        <v>854</v>
      </c>
      <c r="L252" t="s">
        <v>854</v>
      </c>
      <c r="M252" t="s">
        <v>855</v>
      </c>
      <c r="N252" t="s">
        <v>855</v>
      </c>
      <c r="S252" t="s">
        <v>279</v>
      </c>
      <c r="T252" t="s">
        <v>279</v>
      </c>
      <c r="U252" t="s">
        <v>656</v>
      </c>
      <c r="V252" t="s">
        <v>664</v>
      </c>
      <c r="W252" t="s">
        <v>664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f t="shared" si="3"/>
        <v>0</v>
      </c>
    </row>
    <row r="253" spans="2:36" x14ac:dyDescent="0.35">
      <c r="B253" t="s">
        <v>800</v>
      </c>
      <c r="C253" t="s">
        <v>330</v>
      </c>
      <c r="D253" t="s">
        <v>330</v>
      </c>
      <c r="E253" t="s">
        <v>343</v>
      </c>
      <c r="F253" t="s">
        <v>343</v>
      </c>
      <c r="G253" t="s">
        <v>275</v>
      </c>
      <c r="H253" t="s">
        <v>275</v>
      </c>
      <c r="I253" t="s">
        <v>856</v>
      </c>
      <c r="J253" t="s">
        <v>856</v>
      </c>
      <c r="K253" t="s">
        <v>857</v>
      </c>
      <c r="L253" t="s">
        <v>857</v>
      </c>
      <c r="M253" t="s">
        <v>858</v>
      </c>
      <c r="N253" t="s">
        <v>858</v>
      </c>
      <c r="S253" t="s">
        <v>279</v>
      </c>
      <c r="T253" t="s">
        <v>279</v>
      </c>
      <c r="U253" t="s">
        <v>656</v>
      </c>
      <c r="V253" t="s">
        <v>335</v>
      </c>
      <c r="W253" t="s">
        <v>335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3586.9896281388001</v>
      </c>
      <c r="AD253">
        <v>6731.2102551533999</v>
      </c>
      <c r="AE253">
        <v>2000</v>
      </c>
      <c r="AF253">
        <v>2000</v>
      </c>
      <c r="AG253">
        <v>2000</v>
      </c>
      <c r="AH253">
        <v>2000</v>
      </c>
      <c r="AI253">
        <v>2000</v>
      </c>
      <c r="AJ253">
        <f t="shared" si="3"/>
        <v>20318.1998832922</v>
      </c>
    </row>
    <row r="254" spans="2:36" x14ac:dyDescent="0.35">
      <c r="B254" t="s">
        <v>800</v>
      </c>
      <c r="C254" t="s">
        <v>330</v>
      </c>
      <c r="D254" t="s">
        <v>330</v>
      </c>
      <c r="E254" t="s">
        <v>348</v>
      </c>
      <c r="F254" t="s">
        <v>348</v>
      </c>
      <c r="G254" t="s">
        <v>275</v>
      </c>
      <c r="H254" t="s">
        <v>275</v>
      </c>
      <c r="I254" t="s">
        <v>856</v>
      </c>
      <c r="J254" t="s">
        <v>856</v>
      </c>
      <c r="K254" t="s">
        <v>859</v>
      </c>
      <c r="L254" t="s">
        <v>859</v>
      </c>
      <c r="M254" t="s">
        <v>860</v>
      </c>
      <c r="N254" t="s">
        <v>860</v>
      </c>
      <c r="S254" t="s">
        <v>279</v>
      </c>
      <c r="T254" t="s">
        <v>279</v>
      </c>
      <c r="U254" t="s">
        <v>656</v>
      </c>
      <c r="V254" t="s">
        <v>335</v>
      </c>
      <c r="W254" t="s">
        <v>335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f t="shared" si="3"/>
        <v>1</v>
      </c>
    </row>
    <row r="255" spans="2:36" x14ac:dyDescent="0.35">
      <c r="B255" t="s">
        <v>800</v>
      </c>
      <c r="C255" t="s">
        <v>330</v>
      </c>
      <c r="D255" t="s">
        <v>330</v>
      </c>
      <c r="E255" t="s">
        <v>348</v>
      </c>
      <c r="F255" t="s">
        <v>348</v>
      </c>
      <c r="G255" t="s">
        <v>364</v>
      </c>
      <c r="H255" t="s">
        <v>364</v>
      </c>
      <c r="I255" t="s">
        <v>856</v>
      </c>
      <c r="J255" t="s">
        <v>856</v>
      </c>
      <c r="K255" t="s">
        <v>861</v>
      </c>
      <c r="L255" t="s">
        <v>861</v>
      </c>
      <c r="M255" t="s">
        <v>862</v>
      </c>
      <c r="N255" t="s">
        <v>862</v>
      </c>
      <c r="S255" t="s">
        <v>279</v>
      </c>
      <c r="T255" t="s">
        <v>279</v>
      </c>
      <c r="U255" t="s">
        <v>656</v>
      </c>
      <c r="V255" t="s">
        <v>335</v>
      </c>
      <c r="W255" t="s">
        <v>335</v>
      </c>
      <c r="X255">
        <v>4956.9836950943991</v>
      </c>
      <c r="Y255">
        <v>0</v>
      </c>
      <c r="Z255">
        <v>0</v>
      </c>
      <c r="AA255">
        <v>0</v>
      </c>
      <c r="AB255">
        <v>7586.8832818800001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f t="shared" si="3"/>
        <v>12543.866976974399</v>
      </c>
    </row>
    <row r="256" spans="2:36" x14ac:dyDescent="0.35">
      <c r="B256" t="s">
        <v>800</v>
      </c>
      <c r="C256" t="s">
        <v>330</v>
      </c>
      <c r="D256" t="s">
        <v>330</v>
      </c>
      <c r="E256" t="s">
        <v>355</v>
      </c>
      <c r="F256" t="s">
        <v>355</v>
      </c>
      <c r="G256" t="s">
        <v>275</v>
      </c>
      <c r="H256" t="s">
        <v>275</v>
      </c>
      <c r="I256" t="s">
        <v>856</v>
      </c>
      <c r="J256" t="s">
        <v>856</v>
      </c>
      <c r="K256" t="s">
        <v>863</v>
      </c>
      <c r="L256" t="s">
        <v>863</v>
      </c>
      <c r="M256" t="s">
        <v>357</v>
      </c>
      <c r="N256" t="s">
        <v>357</v>
      </c>
      <c r="S256" t="s">
        <v>279</v>
      </c>
      <c r="T256" t="s">
        <v>279</v>
      </c>
      <c r="U256" t="s">
        <v>656</v>
      </c>
      <c r="V256" t="s">
        <v>335</v>
      </c>
      <c r="W256" t="s">
        <v>335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f t="shared" si="3"/>
        <v>0</v>
      </c>
    </row>
    <row r="257" spans="2:36" x14ac:dyDescent="0.35">
      <c r="B257" t="s">
        <v>800</v>
      </c>
      <c r="C257" t="s">
        <v>330</v>
      </c>
      <c r="D257" t="s">
        <v>330</v>
      </c>
      <c r="E257" t="s">
        <v>331</v>
      </c>
      <c r="F257" t="s">
        <v>331</v>
      </c>
      <c r="G257" t="s">
        <v>275</v>
      </c>
      <c r="H257" t="s">
        <v>275</v>
      </c>
      <c r="I257" t="s">
        <v>856</v>
      </c>
      <c r="J257" t="s">
        <v>856</v>
      </c>
      <c r="K257" t="s">
        <v>864</v>
      </c>
      <c r="L257" t="s">
        <v>864</v>
      </c>
      <c r="M257" t="s">
        <v>865</v>
      </c>
      <c r="N257" t="s">
        <v>865</v>
      </c>
      <c r="S257" t="s">
        <v>279</v>
      </c>
      <c r="T257" t="s">
        <v>279</v>
      </c>
      <c r="U257" t="s">
        <v>656</v>
      </c>
      <c r="V257" t="s">
        <v>335</v>
      </c>
      <c r="W257" t="s">
        <v>335</v>
      </c>
      <c r="X257">
        <v>5629.9916225664001</v>
      </c>
      <c r="Y257">
        <v>0</v>
      </c>
      <c r="Z257">
        <v>0</v>
      </c>
      <c r="AA257">
        <v>3363.8187932439996</v>
      </c>
      <c r="AB257">
        <v>0</v>
      </c>
      <c r="AC257">
        <v>73533.184601182802</v>
      </c>
      <c r="AD257">
        <v>266713.64215220261</v>
      </c>
      <c r="AE257">
        <v>128615</v>
      </c>
      <c r="AF257">
        <v>185333</v>
      </c>
      <c r="AG257">
        <v>0</v>
      </c>
      <c r="AH257">
        <v>0</v>
      </c>
      <c r="AI257">
        <v>0</v>
      </c>
      <c r="AJ257">
        <f t="shared" si="3"/>
        <v>663188.6371691958</v>
      </c>
    </row>
    <row r="258" spans="2:36" x14ac:dyDescent="0.35">
      <c r="B258" t="s">
        <v>800</v>
      </c>
      <c r="C258" t="s">
        <v>330</v>
      </c>
      <c r="D258" t="s">
        <v>330</v>
      </c>
      <c r="E258" t="s">
        <v>348</v>
      </c>
      <c r="F258" t="s">
        <v>348</v>
      </c>
      <c r="G258" t="s">
        <v>275</v>
      </c>
      <c r="H258" t="s">
        <v>275</v>
      </c>
      <c r="I258" t="s">
        <v>856</v>
      </c>
      <c r="J258" t="s">
        <v>856</v>
      </c>
      <c r="K258" t="s">
        <v>866</v>
      </c>
      <c r="L258" t="s">
        <v>866</v>
      </c>
      <c r="M258" t="s">
        <v>361</v>
      </c>
      <c r="N258" t="s">
        <v>361</v>
      </c>
      <c r="S258" t="s">
        <v>279</v>
      </c>
      <c r="T258" t="s">
        <v>279</v>
      </c>
      <c r="U258" t="s">
        <v>656</v>
      </c>
      <c r="V258" t="s">
        <v>335</v>
      </c>
      <c r="W258" t="s">
        <v>335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f t="shared" si="3"/>
        <v>1</v>
      </c>
    </row>
    <row r="259" spans="2:36" x14ac:dyDescent="0.35">
      <c r="B259" t="s">
        <v>800</v>
      </c>
      <c r="C259" t="s">
        <v>330</v>
      </c>
      <c r="D259" t="s">
        <v>330</v>
      </c>
      <c r="E259" t="s">
        <v>348</v>
      </c>
      <c r="F259" t="s">
        <v>348</v>
      </c>
      <c r="G259" t="s">
        <v>275</v>
      </c>
      <c r="H259" t="s">
        <v>275</v>
      </c>
      <c r="I259" t="s">
        <v>856</v>
      </c>
      <c r="J259" t="s">
        <v>856</v>
      </c>
      <c r="K259" t="s">
        <v>867</v>
      </c>
      <c r="L259" t="s">
        <v>867</v>
      </c>
      <c r="M259" t="s">
        <v>868</v>
      </c>
      <c r="N259" t="s">
        <v>868</v>
      </c>
      <c r="S259" t="s">
        <v>279</v>
      </c>
      <c r="T259" t="s">
        <v>279</v>
      </c>
      <c r="U259" t="s">
        <v>656</v>
      </c>
      <c r="V259" t="s">
        <v>335</v>
      </c>
      <c r="W259" t="s">
        <v>335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f t="shared" ref="AJ259:AJ322" si="4">SUM(X259:AI259)</f>
        <v>1</v>
      </c>
    </row>
    <row r="260" spans="2:36" x14ac:dyDescent="0.35">
      <c r="B260" t="s">
        <v>800</v>
      </c>
      <c r="C260" t="s">
        <v>330</v>
      </c>
      <c r="D260" t="s">
        <v>330</v>
      </c>
      <c r="E260" t="s">
        <v>348</v>
      </c>
      <c r="F260" t="s">
        <v>348</v>
      </c>
      <c r="G260" t="s">
        <v>275</v>
      </c>
      <c r="H260" t="s">
        <v>275</v>
      </c>
      <c r="I260" t="s">
        <v>856</v>
      </c>
      <c r="J260" t="s">
        <v>856</v>
      </c>
      <c r="K260" t="s">
        <v>869</v>
      </c>
      <c r="L260" t="s">
        <v>869</v>
      </c>
      <c r="M260" t="s">
        <v>870</v>
      </c>
      <c r="N260" t="s">
        <v>870</v>
      </c>
      <c r="S260" t="s">
        <v>279</v>
      </c>
      <c r="T260" t="s">
        <v>279</v>
      </c>
      <c r="U260" t="s">
        <v>656</v>
      </c>
      <c r="V260" t="s">
        <v>335</v>
      </c>
      <c r="W260" t="s">
        <v>335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f t="shared" si="4"/>
        <v>1</v>
      </c>
    </row>
    <row r="261" spans="2:36" x14ac:dyDescent="0.35">
      <c r="B261" t="s">
        <v>800</v>
      </c>
      <c r="C261" t="s">
        <v>330</v>
      </c>
      <c r="D261" t="s">
        <v>330</v>
      </c>
      <c r="E261" t="s">
        <v>348</v>
      </c>
      <c r="F261" t="s">
        <v>348</v>
      </c>
      <c r="G261" t="s">
        <v>275</v>
      </c>
      <c r="H261" t="s">
        <v>275</v>
      </c>
      <c r="I261" t="s">
        <v>856</v>
      </c>
      <c r="J261" t="s">
        <v>856</v>
      </c>
      <c r="K261" t="s">
        <v>871</v>
      </c>
      <c r="L261" t="s">
        <v>871</v>
      </c>
      <c r="M261" t="s">
        <v>872</v>
      </c>
      <c r="N261" t="s">
        <v>872</v>
      </c>
      <c r="S261" t="s">
        <v>279</v>
      </c>
      <c r="T261" t="s">
        <v>279</v>
      </c>
      <c r="U261" t="s">
        <v>656</v>
      </c>
      <c r="V261" t="s">
        <v>335</v>
      </c>
      <c r="W261" t="s">
        <v>335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31774.666577037802</v>
      </c>
      <c r="AD261">
        <v>0</v>
      </c>
      <c r="AE261">
        <v>33258</v>
      </c>
      <c r="AF261">
        <v>0</v>
      </c>
      <c r="AG261">
        <v>0</v>
      </c>
      <c r="AH261">
        <v>0</v>
      </c>
      <c r="AI261">
        <v>0</v>
      </c>
      <c r="AJ261">
        <f t="shared" si="4"/>
        <v>65032.666577037802</v>
      </c>
    </row>
    <row r="262" spans="2:36" x14ac:dyDescent="0.35">
      <c r="B262" t="s">
        <v>800</v>
      </c>
      <c r="C262" t="s">
        <v>330</v>
      </c>
      <c r="D262" t="s">
        <v>330</v>
      </c>
      <c r="E262" t="s">
        <v>348</v>
      </c>
      <c r="F262" t="s">
        <v>348</v>
      </c>
      <c r="G262" t="s">
        <v>275</v>
      </c>
      <c r="H262" t="s">
        <v>275</v>
      </c>
      <c r="I262" t="s">
        <v>856</v>
      </c>
      <c r="J262" t="s">
        <v>856</v>
      </c>
      <c r="K262" t="s">
        <v>873</v>
      </c>
      <c r="L262" t="s">
        <v>873</v>
      </c>
      <c r="M262" t="s">
        <v>874</v>
      </c>
      <c r="N262" t="s">
        <v>874</v>
      </c>
      <c r="S262" t="s">
        <v>279</v>
      </c>
      <c r="T262" t="s">
        <v>279</v>
      </c>
      <c r="U262" t="s">
        <v>656</v>
      </c>
      <c r="V262" t="s">
        <v>335</v>
      </c>
      <c r="W262" t="s">
        <v>335</v>
      </c>
      <c r="X262">
        <v>0</v>
      </c>
      <c r="Y262">
        <v>0</v>
      </c>
      <c r="Z262">
        <v>0</v>
      </c>
      <c r="AA262">
        <v>18825.369107999999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f t="shared" si="4"/>
        <v>18825.369107999999</v>
      </c>
    </row>
    <row r="263" spans="2:36" x14ac:dyDescent="0.35">
      <c r="B263" t="s">
        <v>800</v>
      </c>
      <c r="C263" t="s">
        <v>330</v>
      </c>
      <c r="D263" t="s">
        <v>330</v>
      </c>
      <c r="E263" t="s">
        <v>348</v>
      </c>
      <c r="F263" t="s">
        <v>348</v>
      </c>
      <c r="G263" t="s">
        <v>275</v>
      </c>
      <c r="H263" t="s">
        <v>275</v>
      </c>
      <c r="I263" t="s">
        <v>856</v>
      </c>
      <c r="J263" t="s">
        <v>856</v>
      </c>
      <c r="K263" t="s">
        <v>875</v>
      </c>
      <c r="L263" t="s">
        <v>875</v>
      </c>
      <c r="M263" t="s">
        <v>876</v>
      </c>
      <c r="N263" t="s">
        <v>876</v>
      </c>
      <c r="S263" t="s">
        <v>279</v>
      </c>
      <c r="T263" t="s">
        <v>279</v>
      </c>
      <c r="U263" t="s">
        <v>656</v>
      </c>
      <c r="V263" t="s">
        <v>335</v>
      </c>
      <c r="W263" t="s">
        <v>335</v>
      </c>
      <c r="X263">
        <v>0</v>
      </c>
      <c r="Y263">
        <v>29599.7383975308</v>
      </c>
      <c r="Z263">
        <v>0</v>
      </c>
      <c r="AA263">
        <v>0</v>
      </c>
      <c r="AB263">
        <v>0</v>
      </c>
      <c r="AC263">
        <v>162678.6216268538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f t="shared" si="4"/>
        <v>192278.3600243846</v>
      </c>
    </row>
    <row r="264" spans="2:36" x14ac:dyDescent="0.35">
      <c r="B264" t="s">
        <v>800</v>
      </c>
      <c r="C264" t="s">
        <v>330</v>
      </c>
      <c r="D264" t="s">
        <v>330</v>
      </c>
      <c r="E264" t="s">
        <v>348</v>
      </c>
      <c r="F264" t="s">
        <v>348</v>
      </c>
      <c r="G264" t="s">
        <v>275</v>
      </c>
      <c r="H264" t="s">
        <v>275</v>
      </c>
      <c r="I264" t="s">
        <v>856</v>
      </c>
      <c r="J264" t="s">
        <v>856</v>
      </c>
      <c r="K264" t="s">
        <v>877</v>
      </c>
      <c r="L264" t="s">
        <v>877</v>
      </c>
      <c r="M264" t="s">
        <v>878</v>
      </c>
      <c r="N264" t="s">
        <v>878</v>
      </c>
      <c r="S264" t="s">
        <v>279</v>
      </c>
      <c r="T264" t="s">
        <v>279</v>
      </c>
      <c r="U264" t="s">
        <v>656</v>
      </c>
      <c r="V264" t="s">
        <v>335</v>
      </c>
      <c r="W264" t="s">
        <v>335</v>
      </c>
      <c r="X264">
        <v>24551.3800085355</v>
      </c>
      <c r="Y264">
        <v>0</v>
      </c>
      <c r="Z264">
        <v>0</v>
      </c>
      <c r="AA264">
        <v>0</v>
      </c>
      <c r="AB264">
        <v>23914.194146166803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f t="shared" si="4"/>
        <v>48465.574154702306</v>
      </c>
    </row>
    <row r="265" spans="2:36" x14ac:dyDescent="0.35">
      <c r="B265" t="s">
        <v>800</v>
      </c>
      <c r="C265" t="s">
        <v>330</v>
      </c>
      <c r="D265" t="s">
        <v>330</v>
      </c>
      <c r="E265" t="s">
        <v>348</v>
      </c>
      <c r="F265" t="s">
        <v>348</v>
      </c>
      <c r="G265" t="s">
        <v>364</v>
      </c>
      <c r="H265" t="s">
        <v>364</v>
      </c>
      <c r="I265" t="s">
        <v>856</v>
      </c>
      <c r="J265" t="s">
        <v>856</v>
      </c>
      <c r="K265" t="s">
        <v>879</v>
      </c>
      <c r="L265" t="s">
        <v>879</v>
      </c>
      <c r="M265" t="s">
        <v>880</v>
      </c>
      <c r="N265" t="s">
        <v>880</v>
      </c>
      <c r="S265" t="s">
        <v>279</v>
      </c>
      <c r="T265" t="s">
        <v>279</v>
      </c>
      <c r="U265" t="s">
        <v>656</v>
      </c>
      <c r="V265" t="s">
        <v>335</v>
      </c>
      <c r="W265" t="s">
        <v>335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f t="shared" si="4"/>
        <v>0</v>
      </c>
    </row>
    <row r="266" spans="2:36" x14ac:dyDescent="0.35">
      <c r="B266" t="s">
        <v>800</v>
      </c>
      <c r="C266" t="s">
        <v>330</v>
      </c>
      <c r="D266" t="s">
        <v>330</v>
      </c>
      <c r="E266" t="s">
        <v>348</v>
      </c>
      <c r="F266" t="s">
        <v>348</v>
      </c>
      <c r="G266" t="s">
        <v>364</v>
      </c>
      <c r="H266" t="s">
        <v>364</v>
      </c>
      <c r="I266" t="s">
        <v>856</v>
      </c>
      <c r="J266" t="s">
        <v>856</v>
      </c>
      <c r="K266" t="s">
        <v>881</v>
      </c>
      <c r="L266" t="s">
        <v>881</v>
      </c>
      <c r="M266" t="s">
        <v>882</v>
      </c>
      <c r="N266" t="s">
        <v>882</v>
      </c>
      <c r="S266" t="s">
        <v>279</v>
      </c>
      <c r="T266" t="s">
        <v>279</v>
      </c>
      <c r="U266" t="s">
        <v>656</v>
      </c>
      <c r="V266" t="s">
        <v>335</v>
      </c>
      <c r="W266" t="s">
        <v>335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f t="shared" si="4"/>
        <v>1</v>
      </c>
    </row>
    <row r="267" spans="2:36" x14ac:dyDescent="0.35">
      <c r="B267" t="s">
        <v>800</v>
      </c>
      <c r="C267" t="s">
        <v>330</v>
      </c>
      <c r="D267" t="s">
        <v>330</v>
      </c>
      <c r="E267" t="s">
        <v>348</v>
      </c>
      <c r="F267" t="s">
        <v>348</v>
      </c>
      <c r="G267" t="s">
        <v>275</v>
      </c>
      <c r="H267" t="s">
        <v>275</v>
      </c>
      <c r="I267" t="s">
        <v>856</v>
      </c>
      <c r="J267" t="s">
        <v>856</v>
      </c>
      <c r="K267" t="s">
        <v>883</v>
      </c>
      <c r="L267" t="s">
        <v>883</v>
      </c>
      <c r="M267" t="s">
        <v>884</v>
      </c>
      <c r="N267" t="s">
        <v>884</v>
      </c>
      <c r="S267" t="s">
        <v>279</v>
      </c>
      <c r="T267" t="s">
        <v>279</v>
      </c>
      <c r="U267" t="s">
        <v>656</v>
      </c>
      <c r="V267" t="s">
        <v>335</v>
      </c>
      <c r="W267" t="s">
        <v>335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f t="shared" si="4"/>
        <v>1</v>
      </c>
    </row>
    <row r="268" spans="2:36" x14ac:dyDescent="0.35">
      <c r="B268" t="s">
        <v>800</v>
      </c>
      <c r="C268" t="s">
        <v>330</v>
      </c>
      <c r="D268" t="s">
        <v>330</v>
      </c>
      <c r="E268" t="s">
        <v>348</v>
      </c>
      <c r="F268" t="s">
        <v>348</v>
      </c>
      <c r="G268" t="s">
        <v>275</v>
      </c>
      <c r="H268" t="s">
        <v>275</v>
      </c>
      <c r="I268" t="s">
        <v>856</v>
      </c>
      <c r="J268" t="s">
        <v>856</v>
      </c>
      <c r="K268" t="s">
        <v>885</v>
      </c>
      <c r="L268" t="s">
        <v>885</v>
      </c>
      <c r="M268" t="s">
        <v>886</v>
      </c>
      <c r="N268" t="s">
        <v>886</v>
      </c>
      <c r="S268" t="s">
        <v>279</v>
      </c>
      <c r="T268" t="s">
        <v>279</v>
      </c>
      <c r="U268" t="s">
        <v>656</v>
      </c>
      <c r="V268" t="s">
        <v>335</v>
      </c>
      <c r="W268" t="s">
        <v>335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f t="shared" si="4"/>
        <v>1</v>
      </c>
    </row>
    <row r="269" spans="2:36" x14ac:dyDescent="0.35">
      <c r="B269" t="s">
        <v>800</v>
      </c>
      <c r="C269" t="s">
        <v>330</v>
      </c>
      <c r="D269" t="s">
        <v>330</v>
      </c>
      <c r="E269" t="s">
        <v>355</v>
      </c>
      <c r="F269" t="s">
        <v>355</v>
      </c>
      <c r="G269" t="s">
        <v>275</v>
      </c>
      <c r="H269" t="s">
        <v>275</v>
      </c>
      <c r="I269" t="s">
        <v>856</v>
      </c>
      <c r="J269" t="s">
        <v>856</v>
      </c>
      <c r="K269" t="s">
        <v>887</v>
      </c>
      <c r="L269" t="s">
        <v>887</v>
      </c>
      <c r="M269" t="s">
        <v>418</v>
      </c>
      <c r="N269" t="s">
        <v>418</v>
      </c>
      <c r="S269" t="s">
        <v>279</v>
      </c>
      <c r="T269" t="s">
        <v>279</v>
      </c>
      <c r="U269" t="s">
        <v>656</v>
      </c>
      <c r="V269" t="s">
        <v>335</v>
      </c>
      <c r="W269" t="s">
        <v>335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f t="shared" si="4"/>
        <v>0</v>
      </c>
    </row>
    <row r="270" spans="2:36" x14ac:dyDescent="0.35">
      <c r="B270" t="s">
        <v>800</v>
      </c>
      <c r="C270" t="s">
        <v>330</v>
      </c>
      <c r="D270" t="s">
        <v>330</v>
      </c>
      <c r="E270" t="s">
        <v>355</v>
      </c>
      <c r="F270" t="s">
        <v>355</v>
      </c>
      <c r="G270" t="s">
        <v>275</v>
      </c>
      <c r="H270" t="s">
        <v>275</v>
      </c>
      <c r="I270" t="s">
        <v>856</v>
      </c>
      <c r="J270" t="s">
        <v>856</v>
      </c>
      <c r="K270" t="s">
        <v>888</v>
      </c>
      <c r="L270" t="s">
        <v>888</v>
      </c>
      <c r="M270" t="s">
        <v>422</v>
      </c>
      <c r="N270" t="s">
        <v>422</v>
      </c>
      <c r="S270" t="s">
        <v>279</v>
      </c>
      <c r="T270" t="s">
        <v>279</v>
      </c>
      <c r="U270" t="s">
        <v>656</v>
      </c>
      <c r="V270" t="s">
        <v>335</v>
      </c>
      <c r="W270" t="s">
        <v>335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f t="shared" si="4"/>
        <v>0</v>
      </c>
    </row>
    <row r="271" spans="2:36" x14ac:dyDescent="0.35">
      <c r="B271" t="s">
        <v>800</v>
      </c>
      <c r="C271" t="s">
        <v>476</v>
      </c>
      <c r="D271" t="s">
        <v>476</v>
      </c>
      <c r="E271" t="s">
        <v>355</v>
      </c>
      <c r="F271" t="s">
        <v>355</v>
      </c>
      <c r="G271" t="s">
        <v>275</v>
      </c>
      <c r="H271" t="s">
        <v>275</v>
      </c>
      <c r="I271" t="s">
        <v>889</v>
      </c>
      <c r="J271" t="s">
        <v>889</v>
      </c>
      <c r="K271" t="s">
        <v>890</v>
      </c>
      <c r="L271" t="s">
        <v>890</v>
      </c>
      <c r="M271" t="s">
        <v>891</v>
      </c>
      <c r="N271" t="s">
        <v>891</v>
      </c>
      <c r="S271" t="s">
        <v>279</v>
      </c>
      <c r="T271" t="s">
        <v>279</v>
      </c>
      <c r="U271" t="s">
        <v>483</v>
      </c>
      <c r="V271" t="s">
        <v>484</v>
      </c>
      <c r="W271" t="s">
        <v>484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26315.78947</v>
      </c>
      <c r="AH271">
        <v>26315.78947</v>
      </c>
      <c r="AI271">
        <v>0</v>
      </c>
      <c r="AJ271">
        <f t="shared" si="4"/>
        <v>52631.578939999999</v>
      </c>
    </row>
    <row r="272" spans="2:36" x14ac:dyDescent="0.35">
      <c r="B272" t="s">
        <v>800</v>
      </c>
      <c r="C272" t="s">
        <v>476</v>
      </c>
      <c r="D272" t="s">
        <v>476</v>
      </c>
      <c r="E272" t="s">
        <v>355</v>
      </c>
      <c r="F272" t="s">
        <v>355</v>
      </c>
      <c r="G272" t="s">
        <v>275</v>
      </c>
      <c r="H272" t="s">
        <v>275</v>
      </c>
      <c r="I272" t="s">
        <v>889</v>
      </c>
      <c r="J272" t="s">
        <v>889</v>
      </c>
      <c r="K272" t="s">
        <v>892</v>
      </c>
      <c r="L272" t="s">
        <v>892</v>
      </c>
      <c r="M272" t="s">
        <v>893</v>
      </c>
      <c r="N272" t="s">
        <v>893</v>
      </c>
      <c r="S272" t="s">
        <v>279</v>
      </c>
      <c r="T272" t="s">
        <v>279</v>
      </c>
      <c r="U272" t="s">
        <v>502</v>
      </c>
      <c r="V272" t="s">
        <v>484</v>
      </c>
      <c r="W272" t="s">
        <v>484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8771.9298249999993</v>
      </c>
      <c r="AF272">
        <v>8771.9298249999993</v>
      </c>
      <c r="AG272">
        <v>0</v>
      </c>
      <c r="AH272">
        <v>0</v>
      </c>
      <c r="AI272">
        <v>0</v>
      </c>
      <c r="AJ272">
        <f t="shared" si="4"/>
        <v>17543.859649999999</v>
      </c>
    </row>
    <row r="273" spans="2:36" x14ac:dyDescent="0.35">
      <c r="B273" t="s">
        <v>800</v>
      </c>
      <c r="C273" t="s">
        <v>476</v>
      </c>
      <c r="D273" t="s">
        <v>476</v>
      </c>
      <c r="E273" t="s">
        <v>355</v>
      </c>
      <c r="F273" t="s">
        <v>355</v>
      </c>
      <c r="G273" t="s">
        <v>275</v>
      </c>
      <c r="H273" t="s">
        <v>275</v>
      </c>
      <c r="I273" t="s">
        <v>889</v>
      </c>
      <c r="J273" t="s">
        <v>889</v>
      </c>
      <c r="K273" t="s">
        <v>894</v>
      </c>
      <c r="L273" t="s">
        <v>894</v>
      </c>
      <c r="M273" t="s">
        <v>895</v>
      </c>
      <c r="N273" t="s">
        <v>895</v>
      </c>
      <c r="S273" t="s">
        <v>279</v>
      </c>
      <c r="T273" t="s">
        <v>279</v>
      </c>
      <c r="U273" t="s">
        <v>522</v>
      </c>
      <c r="V273" t="s">
        <v>484</v>
      </c>
      <c r="W273" t="s">
        <v>484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10526.315790000001</v>
      </c>
      <c r="AG273">
        <v>0</v>
      </c>
      <c r="AH273">
        <v>0</v>
      </c>
      <c r="AI273">
        <v>0</v>
      </c>
      <c r="AJ273">
        <f t="shared" si="4"/>
        <v>10526.315790000001</v>
      </c>
    </row>
    <row r="274" spans="2:36" x14ac:dyDescent="0.35">
      <c r="B274" t="s">
        <v>800</v>
      </c>
      <c r="C274" t="s">
        <v>476</v>
      </c>
      <c r="D274" t="s">
        <v>476</v>
      </c>
      <c r="E274" t="s">
        <v>355</v>
      </c>
      <c r="F274" t="s">
        <v>355</v>
      </c>
      <c r="G274" t="s">
        <v>275</v>
      </c>
      <c r="H274" t="s">
        <v>275</v>
      </c>
      <c r="I274" t="s">
        <v>889</v>
      </c>
      <c r="J274" t="s">
        <v>889</v>
      </c>
      <c r="K274" t="s">
        <v>896</v>
      </c>
      <c r="L274" t="s">
        <v>896</v>
      </c>
      <c r="M274" t="s">
        <v>897</v>
      </c>
      <c r="N274" t="s">
        <v>897</v>
      </c>
      <c r="S274" t="s">
        <v>279</v>
      </c>
      <c r="T274" t="s">
        <v>279</v>
      </c>
      <c r="U274" t="s">
        <v>527</v>
      </c>
      <c r="V274" t="s">
        <v>484</v>
      </c>
      <c r="W274" t="s">
        <v>484</v>
      </c>
      <c r="X274">
        <v>9885.8833246799986</v>
      </c>
      <c r="Y274">
        <v>0</v>
      </c>
      <c r="Z274">
        <v>0</v>
      </c>
      <c r="AA274">
        <v>3452.4108003839997</v>
      </c>
      <c r="AB274">
        <v>7162.0040564814008</v>
      </c>
      <c r="AC274">
        <v>390.05167038500002</v>
      </c>
      <c r="AD274">
        <v>1778.2262645399999</v>
      </c>
      <c r="AE274">
        <v>35087.719299999997</v>
      </c>
      <c r="AF274">
        <v>35087.719299999997</v>
      </c>
      <c r="AG274">
        <v>35087.719299999997</v>
      </c>
      <c r="AH274">
        <v>47543.859649999999</v>
      </c>
      <c r="AI274">
        <v>35087.719299999997</v>
      </c>
      <c r="AJ274">
        <f t="shared" si="4"/>
        <v>210563.31296647037</v>
      </c>
    </row>
    <row r="275" spans="2:36" x14ac:dyDescent="0.35">
      <c r="B275" t="s">
        <v>800</v>
      </c>
      <c r="C275" t="s">
        <v>476</v>
      </c>
      <c r="D275" t="s">
        <v>476</v>
      </c>
      <c r="E275" t="s">
        <v>355</v>
      </c>
      <c r="F275" t="s">
        <v>355</v>
      </c>
      <c r="G275" t="s">
        <v>275</v>
      </c>
      <c r="H275" t="s">
        <v>275</v>
      </c>
      <c r="I275" t="s">
        <v>889</v>
      </c>
      <c r="J275" t="s">
        <v>889</v>
      </c>
      <c r="K275" t="s">
        <v>898</v>
      </c>
      <c r="L275" t="s">
        <v>898</v>
      </c>
      <c r="M275" t="s">
        <v>899</v>
      </c>
      <c r="N275" t="s">
        <v>899</v>
      </c>
      <c r="S275" t="s">
        <v>279</v>
      </c>
      <c r="T275" t="s">
        <v>279</v>
      </c>
      <c r="U275" t="s">
        <v>480</v>
      </c>
      <c r="V275" t="s">
        <v>484</v>
      </c>
      <c r="W275" t="s">
        <v>484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17543.859649999999</v>
      </c>
      <c r="AG275">
        <v>17543.859649999999</v>
      </c>
      <c r="AH275">
        <v>0</v>
      </c>
      <c r="AI275">
        <v>0</v>
      </c>
      <c r="AJ275">
        <f t="shared" si="4"/>
        <v>35087.719299999997</v>
      </c>
    </row>
    <row r="276" spans="2:36" x14ac:dyDescent="0.35">
      <c r="B276" t="s">
        <v>73</v>
      </c>
      <c r="C276" t="s">
        <v>900</v>
      </c>
      <c r="D276" t="s">
        <v>900</v>
      </c>
      <c r="E276" t="s">
        <v>331</v>
      </c>
      <c r="F276" t="s">
        <v>331</v>
      </c>
      <c r="G276" t="s">
        <v>275</v>
      </c>
      <c r="H276" t="s">
        <v>275</v>
      </c>
      <c r="I276" t="s">
        <v>901</v>
      </c>
      <c r="J276" t="s">
        <v>901</v>
      </c>
      <c r="K276" t="s">
        <v>902</v>
      </c>
      <c r="L276" t="s">
        <v>902</v>
      </c>
      <c r="M276" t="s">
        <v>903</v>
      </c>
      <c r="N276" t="s">
        <v>903</v>
      </c>
      <c r="S276" t="s">
        <v>279</v>
      </c>
      <c r="T276" t="s">
        <v>279</v>
      </c>
      <c r="U276" t="s">
        <v>656</v>
      </c>
      <c r="V276" t="s">
        <v>823</v>
      </c>
      <c r="W276" t="s">
        <v>823</v>
      </c>
      <c r="X276">
        <v>0</v>
      </c>
      <c r="Y276">
        <v>0</v>
      </c>
      <c r="Z276">
        <v>10197.003095999999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f t="shared" si="4"/>
        <v>10197.003095999999</v>
      </c>
    </row>
    <row r="277" spans="2:36" x14ac:dyDescent="0.35">
      <c r="B277" t="s">
        <v>73</v>
      </c>
      <c r="C277" t="s">
        <v>634</v>
      </c>
      <c r="D277" t="s">
        <v>634</v>
      </c>
      <c r="E277" t="s">
        <v>274</v>
      </c>
      <c r="F277" t="s">
        <v>274</v>
      </c>
      <c r="G277" t="s">
        <v>275</v>
      </c>
      <c r="H277" t="s">
        <v>275</v>
      </c>
      <c r="I277" t="s">
        <v>904</v>
      </c>
      <c r="J277" t="s">
        <v>904</v>
      </c>
      <c r="K277" t="s">
        <v>905</v>
      </c>
      <c r="L277" t="s">
        <v>905</v>
      </c>
      <c r="M277" t="s">
        <v>637</v>
      </c>
      <c r="N277" t="s">
        <v>637</v>
      </c>
      <c r="S277" t="s">
        <v>279</v>
      </c>
      <c r="T277" t="s">
        <v>279</v>
      </c>
      <c r="V277" t="s">
        <v>484</v>
      </c>
      <c r="W277" t="s">
        <v>484</v>
      </c>
      <c r="X277">
        <v>5847.1980894864</v>
      </c>
      <c r="Y277">
        <v>3118.4418504</v>
      </c>
      <c r="Z277">
        <v>81093.559115902201</v>
      </c>
      <c r="AA277">
        <v>127200.419418345</v>
      </c>
      <c r="AB277">
        <v>94309.590505943401</v>
      </c>
      <c r="AC277">
        <v>0</v>
      </c>
      <c r="AD277">
        <v>102867.56131143059</v>
      </c>
      <c r="AE277">
        <v>374563.28</v>
      </c>
      <c r="AF277">
        <v>374563.28</v>
      </c>
      <c r="AG277">
        <v>374563.28</v>
      </c>
      <c r="AH277">
        <v>374563.28</v>
      </c>
      <c r="AI277">
        <v>374563.28</v>
      </c>
      <c r="AJ277">
        <f t="shared" si="4"/>
        <v>2287253.1702915076</v>
      </c>
    </row>
    <row r="278" spans="2:36" x14ac:dyDescent="0.35">
      <c r="B278" t="s">
        <v>73</v>
      </c>
      <c r="C278" t="s">
        <v>629</v>
      </c>
      <c r="D278" t="s">
        <v>629</v>
      </c>
      <c r="E278" t="s">
        <v>355</v>
      </c>
      <c r="F278" t="s">
        <v>355</v>
      </c>
      <c r="G278" t="s">
        <v>275</v>
      </c>
      <c r="H278" t="s">
        <v>275</v>
      </c>
      <c r="I278" t="s">
        <v>906</v>
      </c>
      <c r="J278" t="s">
        <v>906</v>
      </c>
      <c r="K278" t="s">
        <v>907</v>
      </c>
      <c r="L278" t="s">
        <v>907</v>
      </c>
      <c r="M278" t="s">
        <v>908</v>
      </c>
      <c r="N278" t="s">
        <v>908</v>
      </c>
      <c r="S278" t="s">
        <v>279</v>
      </c>
      <c r="T278" t="s">
        <v>279</v>
      </c>
      <c r="V278" t="s">
        <v>484</v>
      </c>
      <c r="W278" t="s">
        <v>484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40000</v>
      </c>
      <c r="AH278">
        <v>0</v>
      </c>
      <c r="AI278">
        <v>0</v>
      </c>
      <c r="AJ278">
        <f t="shared" si="4"/>
        <v>40000</v>
      </c>
    </row>
    <row r="279" spans="2:36" x14ac:dyDescent="0.35">
      <c r="B279" t="s">
        <v>73</v>
      </c>
      <c r="C279" t="s">
        <v>629</v>
      </c>
      <c r="D279" t="s">
        <v>629</v>
      </c>
      <c r="E279" t="s">
        <v>355</v>
      </c>
      <c r="F279" t="s">
        <v>355</v>
      </c>
      <c r="G279" t="s">
        <v>275</v>
      </c>
      <c r="H279" t="s">
        <v>275</v>
      </c>
      <c r="I279" t="s">
        <v>906</v>
      </c>
      <c r="J279" t="s">
        <v>906</v>
      </c>
      <c r="K279" t="s">
        <v>909</v>
      </c>
      <c r="L279" t="s">
        <v>909</v>
      </c>
      <c r="M279" t="s">
        <v>910</v>
      </c>
      <c r="N279" t="s">
        <v>910</v>
      </c>
      <c r="S279" t="s">
        <v>279</v>
      </c>
      <c r="T279" t="s">
        <v>279</v>
      </c>
      <c r="V279" t="s">
        <v>484</v>
      </c>
      <c r="W279" t="s">
        <v>484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f t="shared" si="4"/>
        <v>0</v>
      </c>
    </row>
    <row r="280" spans="2:36" x14ac:dyDescent="0.35">
      <c r="B280" t="s">
        <v>73</v>
      </c>
      <c r="C280" t="s">
        <v>629</v>
      </c>
      <c r="D280" t="s">
        <v>629</v>
      </c>
      <c r="E280" t="s">
        <v>355</v>
      </c>
      <c r="F280" t="s">
        <v>355</v>
      </c>
      <c r="G280" t="s">
        <v>275</v>
      </c>
      <c r="H280" t="s">
        <v>275</v>
      </c>
      <c r="I280" t="s">
        <v>906</v>
      </c>
      <c r="J280" t="s">
        <v>906</v>
      </c>
      <c r="K280" t="s">
        <v>911</v>
      </c>
      <c r="L280" t="s">
        <v>911</v>
      </c>
      <c r="M280" t="s">
        <v>912</v>
      </c>
      <c r="N280" t="s">
        <v>912</v>
      </c>
      <c r="S280" t="s">
        <v>279</v>
      </c>
      <c r="T280" t="s">
        <v>279</v>
      </c>
      <c r="V280" t="s">
        <v>484</v>
      </c>
      <c r="W280" t="s">
        <v>484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10000</v>
      </c>
      <c r="AI280">
        <v>0</v>
      </c>
      <c r="AJ280">
        <f t="shared" si="4"/>
        <v>10000</v>
      </c>
    </row>
    <row r="281" spans="2:36" x14ac:dyDescent="0.35">
      <c r="B281" t="s">
        <v>73</v>
      </c>
      <c r="C281" t="s">
        <v>641</v>
      </c>
      <c r="D281" t="s">
        <v>641</v>
      </c>
      <c r="E281" t="s">
        <v>355</v>
      </c>
      <c r="F281" t="s">
        <v>355</v>
      </c>
      <c r="G281" t="s">
        <v>275</v>
      </c>
      <c r="H281" t="s">
        <v>275</v>
      </c>
      <c r="I281" t="s">
        <v>913</v>
      </c>
      <c r="J281" t="s">
        <v>913</v>
      </c>
      <c r="K281" t="s">
        <v>914</v>
      </c>
      <c r="L281" t="s">
        <v>914</v>
      </c>
      <c r="M281" t="s">
        <v>915</v>
      </c>
      <c r="N281" t="s">
        <v>915</v>
      </c>
      <c r="S281" t="s">
        <v>279</v>
      </c>
      <c r="T281" t="s">
        <v>279</v>
      </c>
      <c r="V281" t="s">
        <v>484</v>
      </c>
      <c r="W281" t="s">
        <v>484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f t="shared" si="4"/>
        <v>0</v>
      </c>
    </row>
    <row r="282" spans="2:36" x14ac:dyDescent="0.35">
      <c r="B282" t="s">
        <v>73</v>
      </c>
      <c r="C282" t="s">
        <v>653</v>
      </c>
      <c r="D282" t="s">
        <v>653</v>
      </c>
      <c r="E282" t="s">
        <v>680</v>
      </c>
      <c r="F282" t="s">
        <v>680</v>
      </c>
      <c r="G282" t="s">
        <v>430</v>
      </c>
      <c r="H282" t="s">
        <v>430</v>
      </c>
      <c r="I282" t="s">
        <v>916</v>
      </c>
      <c r="J282" t="s">
        <v>916</v>
      </c>
      <c r="K282" t="s">
        <v>917</v>
      </c>
      <c r="L282" t="s">
        <v>917</v>
      </c>
      <c r="M282" t="s">
        <v>918</v>
      </c>
      <c r="N282" t="s">
        <v>918</v>
      </c>
      <c r="S282" t="s">
        <v>311</v>
      </c>
      <c r="T282" t="s">
        <v>311</v>
      </c>
      <c r="U282" t="s">
        <v>530</v>
      </c>
      <c r="V282" t="s">
        <v>484</v>
      </c>
      <c r="W282" t="s">
        <v>484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f t="shared" si="4"/>
        <v>0</v>
      </c>
    </row>
    <row r="283" spans="2:36" x14ac:dyDescent="0.35">
      <c r="B283" t="s">
        <v>73</v>
      </c>
      <c r="C283" t="s">
        <v>653</v>
      </c>
      <c r="D283" t="s">
        <v>653</v>
      </c>
      <c r="E283" t="s">
        <v>680</v>
      </c>
      <c r="F283" t="s">
        <v>680</v>
      </c>
      <c r="G283" t="s">
        <v>430</v>
      </c>
      <c r="H283" t="s">
        <v>430</v>
      </c>
      <c r="I283" t="s">
        <v>916</v>
      </c>
      <c r="J283" t="s">
        <v>916</v>
      </c>
      <c r="K283" t="s">
        <v>919</v>
      </c>
      <c r="L283" t="s">
        <v>919</v>
      </c>
      <c r="M283" t="s">
        <v>920</v>
      </c>
      <c r="N283" t="s">
        <v>920</v>
      </c>
      <c r="S283" t="s">
        <v>279</v>
      </c>
      <c r="T283" t="s">
        <v>279</v>
      </c>
      <c r="U283" t="s">
        <v>921</v>
      </c>
      <c r="V283" t="s">
        <v>600</v>
      </c>
      <c r="W283" t="s">
        <v>600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35337.806842208003</v>
      </c>
      <c r="AD283">
        <v>0</v>
      </c>
      <c r="AE283">
        <v>0</v>
      </c>
      <c r="AF283">
        <v>48908</v>
      </c>
      <c r="AG283">
        <v>0</v>
      </c>
      <c r="AH283">
        <v>0</v>
      </c>
      <c r="AI283">
        <v>0</v>
      </c>
      <c r="AJ283">
        <f t="shared" si="4"/>
        <v>84245.806842207996</v>
      </c>
    </row>
    <row r="284" spans="2:36" x14ac:dyDescent="0.35">
      <c r="B284" t="s">
        <v>73</v>
      </c>
      <c r="C284" t="s">
        <v>653</v>
      </c>
      <c r="D284" t="s">
        <v>653</v>
      </c>
      <c r="E284" t="s">
        <v>680</v>
      </c>
      <c r="F284" t="s">
        <v>680</v>
      </c>
      <c r="G284" t="s">
        <v>430</v>
      </c>
      <c r="H284" t="s">
        <v>430</v>
      </c>
      <c r="I284" t="s">
        <v>916</v>
      </c>
      <c r="J284" t="s">
        <v>916</v>
      </c>
      <c r="K284" t="s">
        <v>922</v>
      </c>
      <c r="L284" t="s">
        <v>922</v>
      </c>
      <c r="M284" t="s">
        <v>923</v>
      </c>
      <c r="N284" t="s">
        <v>923</v>
      </c>
      <c r="S284" t="s">
        <v>279</v>
      </c>
      <c r="T284" t="s">
        <v>279</v>
      </c>
      <c r="U284" t="s">
        <v>761</v>
      </c>
      <c r="V284" t="s">
        <v>484</v>
      </c>
      <c r="W284" t="s">
        <v>484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f t="shared" si="4"/>
        <v>0</v>
      </c>
    </row>
    <row r="285" spans="2:36" x14ac:dyDescent="0.35">
      <c r="B285" t="s">
        <v>73</v>
      </c>
      <c r="C285" t="s">
        <v>653</v>
      </c>
      <c r="D285" t="s">
        <v>653</v>
      </c>
      <c r="E285" t="s">
        <v>680</v>
      </c>
      <c r="F285" t="s">
        <v>680</v>
      </c>
      <c r="G285" t="s">
        <v>430</v>
      </c>
      <c r="H285" t="s">
        <v>430</v>
      </c>
      <c r="I285" t="s">
        <v>916</v>
      </c>
      <c r="J285" t="s">
        <v>916</v>
      </c>
      <c r="K285" t="s">
        <v>924</v>
      </c>
      <c r="L285" t="s">
        <v>924</v>
      </c>
      <c r="M285" t="s">
        <v>925</v>
      </c>
      <c r="N285" t="s">
        <v>925</v>
      </c>
      <c r="S285" t="s">
        <v>279</v>
      </c>
      <c r="T285" t="s">
        <v>279</v>
      </c>
      <c r="U285" t="s">
        <v>740</v>
      </c>
      <c r="V285" t="s">
        <v>484</v>
      </c>
      <c r="W285" t="s">
        <v>484</v>
      </c>
      <c r="X285">
        <v>2538.6620243237999</v>
      </c>
      <c r="Y285">
        <v>-32.839031143200003</v>
      </c>
      <c r="Z285">
        <v>0</v>
      </c>
      <c r="AA285">
        <v>558.16077844799997</v>
      </c>
      <c r="AB285">
        <v>0</v>
      </c>
      <c r="AC285">
        <v>0</v>
      </c>
      <c r="AD285">
        <v>0</v>
      </c>
      <c r="AE285">
        <v>57626</v>
      </c>
      <c r="AF285">
        <v>13930</v>
      </c>
      <c r="AG285">
        <v>0</v>
      </c>
      <c r="AH285">
        <v>0</v>
      </c>
      <c r="AI285">
        <v>0</v>
      </c>
      <c r="AJ285">
        <f t="shared" si="4"/>
        <v>74619.983771628598</v>
      </c>
    </row>
    <row r="286" spans="2:36" x14ac:dyDescent="0.35">
      <c r="B286" t="s">
        <v>73</v>
      </c>
      <c r="C286" t="s">
        <v>653</v>
      </c>
      <c r="D286" t="s">
        <v>653</v>
      </c>
      <c r="E286" t="s">
        <v>680</v>
      </c>
      <c r="F286" t="s">
        <v>680</v>
      </c>
      <c r="G286" t="s">
        <v>430</v>
      </c>
      <c r="H286" t="s">
        <v>430</v>
      </c>
      <c r="I286" t="s">
        <v>916</v>
      </c>
      <c r="J286" t="s">
        <v>916</v>
      </c>
      <c r="K286" t="s">
        <v>926</v>
      </c>
      <c r="L286" t="s">
        <v>926</v>
      </c>
      <c r="M286" t="s">
        <v>927</v>
      </c>
      <c r="N286" t="s">
        <v>927</v>
      </c>
      <c r="S286" t="s">
        <v>279</v>
      </c>
      <c r="T286" t="s">
        <v>279</v>
      </c>
      <c r="U286" t="s">
        <v>656</v>
      </c>
      <c r="V286" t="s">
        <v>664</v>
      </c>
      <c r="W286" t="s">
        <v>664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f t="shared" si="4"/>
        <v>0</v>
      </c>
    </row>
    <row r="287" spans="2:36" x14ac:dyDescent="0.35">
      <c r="B287" t="s">
        <v>73</v>
      </c>
      <c r="C287" t="s">
        <v>653</v>
      </c>
      <c r="D287" t="s">
        <v>653</v>
      </c>
      <c r="E287" t="s">
        <v>680</v>
      </c>
      <c r="F287" t="s">
        <v>680</v>
      </c>
      <c r="G287" t="s">
        <v>430</v>
      </c>
      <c r="H287" t="s">
        <v>430</v>
      </c>
      <c r="I287" t="s">
        <v>916</v>
      </c>
      <c r="J287" t="s">
        <v>916</v>
      </c>
      <c r="K287" t="s">
        <v>928</v>
      </c>
      <c r="L287" t="s">
        <v>928</v>
      </c>
      <c r="M287" t="s">
        <v>929</v>
      </c>
      <c r="N287" t="s">
        <v>929</v>
      </c>
      <c r="S287" t="s">
        <v>279</v>
      </c>
      <c r="T287" t="s">
        <v>279</v>
      </c>
      <c r="U287" t="s">
        <v>502</v>
      </c>
      <c r="V287" t="s">
        <v>484</v>
      </c>
      <c r="W287" t="s">
        <v>484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f t="shared" si="4"/>
        <v>0</v>
      </c>
    </row>
    <row r="288" spans="2:36" x14ac:dyDescent="0.35">
      <c r="B288" t="s">
        <v>73</v>
      </c>
      <c r="C288" t="s">
        <v>653</v>
      </c>
      <c r="D288" t="s">
        <v>653</v>
      </c>
      <c r="E288" t="s">
        <v>331</v>
      </c>
      <c r="F288" t="s">
        <v>331</v>
      </c>
      <c r="G288" t="s">
        <v>430</v>
      </c>
      <c r="H288" t="s">
        <v>430</v>
      </c>
      <c r="I288" t="s">
        <v>916</v>
      </c>
      <c r="J288" t="s">
        <v>916</v>
      </c>
      <c r="K288" t="s">
        <v>930</v>
      </c>
      <c r="L288" t="s">
        <v>930</v>
      </c>
      <c r="M288" t="s">
        <v>931</v>
      </c>
      <c r="N288" t="s">
        <v>931</v>
      </c>
      <c r="S288" t="s">
        <v>279</v>
      </c>
      <c r="T288" t="s">
        <v>279</v>
      </c>
      <c r="U288" t="s">
        <v>656</v>
      </c>
      <c r="V288" t="s">
        <v>484</v>
      </c>
      <c r="W288" t="s">
        <v>484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17212</v>
      </c>
      <c r="AH288">
        <v>17212</v>
      </c>
      <c r="AI288">
        <v>0</v>
      </c>
      <c r="AJ288">
        <f t="shared" si="4"/>
        <v>34424</v>
      </c>
    </row>
    <row r="289" spans="2:36" x14ac:dyDescent="0.35">
      <c r="B289" t="s">
        <v>73</v>
      </c>
      <c r="C289" t="s">
        <v>653</v>
      </c>
      <c r="D289" t="s">
        <v>653</v>
      </c>
      <c r="E289" t="s">
        <v>680</v>
      </c>
      <c r="F289" t="s">
        <v>680</v>
      </c>
      <c r="G289" t="s">
        <v>430</v>
      </c>
      <c r="H289" t="s">
        <v>430</v>
      </c>
      <c r="I289" t="s">
        <v>916</v>
      </c>
      <c r="J289" t="s">
        <v>916</v>
      </c>
      <c r="K289" t="s">
        <v>932</v>
      </c>
      <c r="L289" t="s">
        <v>932</v>
      </c>
      <c r="M289" t="s">
        <v>933</v>
      </c>
      <c r="N289" t="s">
        <v>933</v>
      </c>
      <c r="S289" t="s">
        <v>279</v>
      </c>
      <c r="T289" t="s">
        <v>279</v>
      </c>
      <c r="U289" t="s">
        <v>502</v>
      </c>
      <c r="V289" t="s">
        <v>484</v>
      </c>
      <c r="W289" t="s">
        <v>484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f t="shared" si="4"/>
        <v>0</v>
      </c>
    </row>
    <row r="290" spans="2:36" x14ac:dyDescent="0.35">
      <c r="B290" t="s">
        <v>73</v>
      </c>
      <c r="C290" t="s">
        <v>653</v>
      </c>
      <c r="D290" t="s">
        <v>653</v>
      </c>
      <c r="E290" t="s">
        <v>630</v>
      </c>
      <c r="F290" t="s">
        <v>630</v>
      </c>
      <c r="G290" t="s">
        <v>430</v>
      </c>
      <c r="H290" t="s">
        <v>430</v>
      </c>
      <c r="I290" t="s">
        <v>916</v>
      </c>
      <c r="J290" t="s">
        <v>916</v>
      </c>
      <c r="K290" t="s">
        <v>934</v>
      </c>
      <c r="L290" t="s">
        <v>934</v>
      </c>
      <c r="M290" t="s">
        <v>935</v>
      </c>
      <c r="N290" t="s">
        <v>935</v>
      </c>
      <c r="S290" t="s">
        <v>279</v>
      </c>
      <c r="T290" t="s">
        <v>279</v>
      </c>
      <c r="U290" t="s">
        <v>936</v>
      </c>
      <c r="V290" t="s">
        <v>313</v>
      </c>
      <c r="W290" t="s">
        <v>313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f t="shared" si="4"/>
        <v>0</v>
      </c>
    </row>
    <row r="291" spans="2:36" x14ac:dyDescent="0.35">
      <c r="B291" t="s">
        <v>73</v>
      </c>
      <c r="C291" t="s">
        <v>653</v>
      </c>
      <c r="D291" t="s">
        <v>653</v>
      </c>
      <c r="E291" t="s">
        <v>680</v>
      </c>
      <c r="F291" t="s">
        <v>680</v>
      </c>
      <c r="G291" t="s">
        <v>430</v>
      </c>
      <c r="H291" t="s">
        <v>430</v>
      </c>
      <c r="I291" t="s">
        <v>916</v>
      </c>
      <c r="J291" t="s">
        <v>916</v>
      </c>
      <c r="K291" t="s">
        <v>937</v>
      </c>
      <c r="L291" t="s">
        <v>937</v>
      </c>
      <c r="M291" t="s">
        <v>938</v>
      </c>
      <c r="N291" t="s">
        <v>938</v>
      </c>
      <c r="S291" t="s">
        <v>279</v>
      </c>
      <c r="T291" t="s">
        <v>279</v>
      </c>
      <c r="U291" t="s">
        <v>303</v>
      </c>
      <c r="V291" t="s">
        <v>600</v>
      </c>
      <c r="W291" t="s">
        <v>600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37621</v>
      </c>
      <c r="AF291">
        <v>0</v>
      </c>
      <c r="AG291">
        <v>0</v>
      </c>
      <c r="AH291">
        <v>37621</v>
      </c>
      <c r="AI291">
        <v>0</v>
      </c>
      <c r="AJ291">
        <f t="shared" si="4"/>
        <v>75242</v>
      </c>
    </row>
    <row r="292" spans="2:36" x14ac:dyDescent="0.35">
      <c r="B292" t="s">
        <v>73</v>
      </c>
      <c r="C292" t="s">
        <v>653</v>
      </c>
      <c r="D292" t="s">
        <v>653</v>
      </c>
      <c r="E292" t="s">
        <v>331</v>
      </c>
      <c r="F292" t="s">
        <v>331</v>
      </c>
      <c r="G292" t="s">
        <v>364</v>
      </c>
      <c r="H292" t="s">
        <v>364</v>
      </c>
      <c r="I292" t="s">
        <v>916</v>
      </c>
      <c r="J292" t="s">
        <v>916</v>
      </c>
      <c r="K292" t="s">
        <v>939</v>
      </c>
      <c r="L292" t="s">
        <v>939</v>
      </c>
      <c r="M292" t="s">
        <v>940</v>
      </c>
      <c r="N292" t="s">
        <v>940</v>
      </c>
      <c r="S292" t="s">
        <v>279</v>
      </c>
      <c r="T292" t="s">
        <v>279</v>
      </c>
      <c r="U292" t="s">
        <v>747</v>
      </c>
      <c r="V292" t="s">
        <v>600</v>
      </c>
      <c r="W292" t="s">
        <v>600</v>
      </c>
      <c r="X292">
        <v>0</v>
      </c>
      <c r="Y292">
        <v>0</v>
      </c>
      <c r="Z292">
        <v>0</v>
      </c>
      <c r="AA292">
        <v>19572.973567784</v>
      </c>
      <c r="AB292">
        <v>0</v>
      </c>
      <c r="AC292">
        <v>0</v>
      </c>
      <c r="AD292">
        <v>0</v>
      </c>
      <c r="AE292">
        <v>6266</v>
      </c>
      <c r="AF292">
        <v>0</v>
      </c>
      <c r="AG292">
        <v>0</v>
      </c>
      <c r="AH292">
        <v>0</v>
      </c>
      <c r="AI292">
        <v>0</v>
      </c>
      <c r="AJ292">
        <f t="shared" si="4"/>
        <v>25838.973567784</v>
      </c>
    </row>
    <row r="293" spans="2:36" x14ac:dyDescent="0.35">
      <c r="B293" t="s">
        <v>73</v>
      </c>
      <c r="C293" t="s">
        <v>653</v>
      </c>
      <c r="D293" t="s">
        <v>653</v>
      </c>
      <c r="E293" t="s">
        <v>680</v>
      </c>
      <c r="F293" t="s">
        <v>680</v>
      </c>
      <c r="G293" t="s">
        <v>430</v>
      </c>
      <c r="H293" t="s">
        <v>430</v>
      </c>
      <c r="I293" t="s">
        <v>916</v>
      </c>
      <c r="J293" t="s">
        <v>916</v>
      </c>
      <c r="K293" t="s">
        <v>941</v>
      </c>
      <c r="L293" t="s">
        <v>941</v>
      </c>
      <c r="M293" t="s">
        <v>942</v>
      </c>
      <c r="N293" t="s">
        <v>942</v>
      </c>
      <c r="S293" t="s">
        <v>279</v>
      </c>
      <c r="T293" t="s">
        <v>279</v>
      </c>
      <c r="U293" t="s">
        <v>936</v>
      </c>
      <c r="V293" t="s">
        <v>484</v>
      </c>
      <c r="W293" t="s">
        <v>484</v>
      </c>
      <c r="X293">
        <v>0</v>
      </c>
      <c r="Y293">
        <v>0</v>
      </c>
      <c r="Z293">
        <v>47041.747673566795</v>
      </c>
      <c r="AA293">
        <v>1099.9540019649999</v>
      </c>
      <c r="AB293">
        <v>0</v>
      </c>
      <c r="AC293">
        <v>9897.6731524761999</v>
      </c>
      <c r="AD293">
        <v>49545.860939999999</v>
      </c>
      <c r="AE293">
        <v>45911</v>
      </c>
      <c r="AF293">
        <v>0</v>
      </c>
      <c r="AG293">
        <v>0</v>
      </c>
      <c r="AH293">
        <v>0</v>
      </c>
      <c r="AI293">
        <v>0</v>
      </c>
      <c r="AJ293">
        <f t="shared" si="4"/>
        <v>153496.23576800799</v>
      </c>
    </row>
    <row r="294" spans="2:36" x14ac:dyDescent="0.35">
      <c r="B294" t="s">
        <v>73</v>
      </c>
      <c r="C294" t="s">
        <v>653</v>
      </c>
      <c r="D294" t="s">
        <v>653</v>
      </c>
      <c r="E294" t="s">
        <v>680</v>
      </c>
      <c r="F294" t="s">
        <v>680</v>
      </c>
      <c r="G294" t="s">
        <v>430</v>
      </c>
      <c r="H294" t="s">
        <v>430</v>
      </c>
      <c r="I294" t="s">
        <v>916</v>
      </c>
      <c r="J294" t="s">
        <v>916</v>
      </c>
      <c r="K294" t="s">
        <v>943</v>
      </c>
      <c r="L294" t="s">
        <v>943</v>
      </c>
      <c r="M294" t="s">
        <v>944</v>
      </c>
      <c r="N294" t="s">
        <v>944</v>
      </c>
      <c r="S294" t="s">
        <v>279</v>
      </c>
      <c r="T294" t="s">
        <v>279</v>
      </c>
      <c r="U294" t="s">
        <v>303</v>
      </c>
      <c r="V294" t="s">
        <v>484</v>
      </c>
      <c r="W294" t="s">
        <v>484</v>
      </c>
      <c r="X294">
        <v>101690.74558926448</v>
      </c>
      <c r="Y294">
        <v>7025.8598953199999</v>
      </c>
      <c r="Z294">
        <v>10610.501976648</v>
      </c>
      <c r="AA294">
        <v>7008.8817515990004</v>
      </c>
      <c r="AB294">
        <v>0</v>
      </c>
      <c r="AC294">
        <v>7819.3941896694005</v>
      </c>
      <c r="AD294">
        <v>0</v>
      </c>
      <c r="AE294">
        <v>30000</v>
      </c>
      <c r="AF294">
        <v>14031</v>
      </c>
      <c r="AG294">
        <v>14031</v>
      </c>
      <c r="AH294">
        <v>40212</v>
      </c>
      <c r="AI294">
        <v>0</v>
      </c>
      <c r="AJ294">
        <f t="shared" si="4"/>
        <v>232429.38340250085</v>
      </c>
    </row>
    <row r="295" spans="2:36" x14ac:dyDescent="0.35">
      <c r="B295" t="s">
        <v>73</v>
      </c>
      <c r="C295" t="s">
        <v>653</v>
      </c>
      <c r="D295" t="s">
        <v>653</v>
      </c>
      <c r="E295" t="s">
        <v>680</v>
      </c>
      <c r="F295" t="s">
        <v>680</v>
      </c>
      <c r="G295" t="s">
        <v>430</v>
      </c>
      <c r="H295" t="s">
        <v>430</v>
      </c>
      <c r="I295" t="s">
        <v>916</v>
      </c>
      <c r="J295" t="s">
        <v>916</v>
      </c>
      <c r="K295" t="s">
        <v>945</v>
      </c>
      <c r="L295" t="s">
        <v>945</v>
      </c>
      <c r="M295" t="s">
        <v>946</v>
      </c>
      <c r="N295" t="s">
        <v>946</v>
      </c>
      <c r="S295" t="s">
        <v>279</v>
      </c>
      <c r="T295" t="s">
        <v>279</v>
      </c>
      <c r="U295" t="s">
        <v>303</v>
      </c>
      <c r="V295" t="s">
        <v>484</v>
      </c>
      <c r="W295" t="s">
        <v>484</v>
      </c>
      <c r="X295">
        <v>1463.5531158659999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f t="shared" si="4"/>
        <v>1463.5531158659999</v>
      </c>
    </row>
    <row r="296" spans="2:36" x14ac:dyDescent="0.35">
      <c r="B296" t="s">
        <v>73</v>
      </c>
      <c r="C296" t="s">
        <v>653</v>
      </c>
      <c r="D296" t="s">
        <v>653</v>
      </c>
      <c r="E296" t="s">
        <v>680</v>
      </c>
      <c r="F296" t="s">
        <v>680</v>
      </c>
      <c r="G296" t="s">
        <v>430</v>
      </c>
      <c r="H296" t="s">
        <v>430</v>
      </c>
      <c r="I296" t="s">
        <v>916</v>
      </c>
      <c r="J296" t="s">
        <v>916</v>
      </c>
      <c r="K296" t="s">
        <v>947</v>
      </c>
      <c r="L296" t="s">
        <v>947</v>
      </c>
      <c r="M296" t="s">
        <v>948</v>
      </c>
      <c r="N296" t="s">
        <v>948</v>
      </c>
      <c r="S296" t="s">
        <v>279</v>
      </c>
      <c r="T296" t="s">
        <v>279</v>
      </c>
      <c r="U296" t="s">
        <v>502</v>
      </c>
      <c r="V296" t="s">
        <v>484</v>
      </c>
      <c r="W296" t="s">
        <v>484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f t="shared" si="4"/>
        <v>0</v>
      </c>
    </row>
    <row r="297" spans="2:36" x14ac:dyDescent="0.35">
      <c r="B297" t="s">
        <v>73</v>
      </c>
      <c r="C297" t="s">
        <v>653</v>
      </c>
      <c r="D297" t="s">
        <v>653</v>
      </c>
      <c r="E297" t="s">
        <v>630</v>
      </c>
      <c r="F297" t="s">
        <v>630</v>
      </c>
      <c r="G297" t="s">
        <v>275</v>
      </c>
      <c r="H297" t="s">
        <v>275</v>
      </c>
      <c r="I297" t="s">
        <v>916</v>
      </c>
      <c r="J297" t="s">
        <v>916</v>
      </c>
      <c r="K297" t="s">
        <v>949</v>
      </c>
      <c r="L297" t="s">
        <v>949</v>
      </c>
      <c r="M297" t="s">
        <v>950</v>
      </c>
      <c r="N297" t="s">
        <v>950</v>
      </c>
      <c r="S297" t="s">
        <v>279</v>
      </c>
      <c r="T297" t="s">
        <v>279</v>
      </c>
      <c r="U297" t="s">
        <v>737</v>
      </c>
      <c r="V297" t="s">
        <v>484</v>
      </c>
      <c r="W297" t="s">
        <v>484</v>
      </c>
      <c r="X297">
        <v>27090.252929046597</v>
      </c>
      <c r="Y297">
        <v>1516.6710175716</v>
      </c>
      <c r="Z297">
        <v>4290.1774821695999</v>
      </c>
      <c r="AA297">
        <v>70720.510352219004</v>
      </c>
      <c r="AB297">
        <v>119.099706047</v>
      </c>
      <c r="AC297">
        <v>0</v>
      </c>
      <c r="AD297">
        <v>498.34999011690002</v>
      </c>
      <c r="AE297">
        <v>7569</v>
      </c>
      <c r="AF297">
        <v>7569</v>
      </c>
      <c r="AG297">
        <v>7569</v>
      </c>
      <c r="AH297">
        <v>0</v>
      </c>
      <c r="AI297">
        <v>0</v>
      </c>
      <c r="AJ297">
        <f t="shared" si="4"/>
        <v>126942.06147717069</v>
      </c>
    </row>
    <row r="298" spans="2:36" x14ac:dyDescent="0.35">
      <c r="B298" t="s">
        <v>73</v>
      </c>
      <c r="C298" t="s">
        <v>653</v>
      </c>
      <c r="D298" t="s">
        <v>653</v>
      </c>
      <c r="E298" t="s">
        <v>331</v>
      </c>
      <c r="F298" t="s">
        <v>331</v>
      </c>
      <c r="G298" t="s">
        <v>430</v>
      </c>
      <c r="H298" t="s">
        <v>430</v>
      </c>
      <c r="I298" t="s">
        <v>916</v>
      </c>
      <c r="J298" t="s">
        <v>916</v>
      </c>
      <c r="K298" t="s">
        <v>951</v>
      </c>
      <c r="L298" t="s">
        <v>951</v>
      </c>
      <c r="M298" t="s">
        <v>952</v>
      </c>
      <c r="N298" t="s">
        <v>952</v>
      </c>
      <c r="S298" t="s">
        <v>311</v>
      </c>
      <c r="T298" t="s">
        <v>311</v>
      </c>
      <c r="U298" t="s">
        <v>656</v>
      </c>
      <c r="V298" t="s">
        <v>484</v>
      </c>
      <c r="W298" t="s">
        <v>484</v>
      </c>
      <c r="X298">
        <v>4762.0159820352001</v>
      </c>
      <c r="Y298">
        <v>0</v>
      </c>
      <c r="Z298">
        <v>6159.8222784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75034</v>
      </c>
      <c r="AJ298">
        <f t="shared" si="4"/>
        <v>85955.838260435208</v>
      </c>
    </row>
    <row r="299" spans="2:36" x14ac:dyDescent="0.35">
      <c r="B299" t="s">
        <v>73</v>
      </c>
      <c r="C299" t="s">
        <v>653</v>
      </c>
      <c r="D299" t="s">
        <v>653</v>
      </c>
      <c r="E299" t="s">
        <v>331</v>
      </c>
      <c r="F299" t="s">
        <v>331</v>
      </c>
      <c r="G299" t="s">
        <v>430</v>
      </c>
      <c r="H299" t="s">
        <v>430</v>
      </c>
      <c r="I299" t="s">
        <v>916</v>
      </c>
      <c r="J299" t="s">
        <v>916</v>
      </c>
      <c r="K299" t="s">
        <v>953</v>
      </c>
      <c r="L299" t="s">
        <v>953</v>
      </c>
      <c r="M299" t="s">
        <v>954</v>
      </c>
      <c r="N299" t="s">
        <v>954</v>
      </c>
      <c r="S299" t="s">
        <v>279</v>
      </c>
      <c r="T299" t="s">
        <v>279</v>
      </c>
      <c r="U299" t="s">
        <v>656</v>
      </c>
      <c r="V299" t="s">
        <v>484</v>
      </c>
      <c r="W299" t="s">
        <v>484</v>
      </c>
      <c r="X299">
        <v>29771.643514775398</v>
      </c>
      <c r="Y299">
        <v>38386.676756848799</v>
      </c>
      <c r="Z299">
        <v>10621.1013104784</v>
      </c>
      <c r="AA299">
        <v>6709.8448106690003</v>
      </c>
      <c r="AB299">
        <v>5666.9617928000007</v>
      </c>
      <c r="AC299">
        <v>1382.4967424138001</v>
      </c>
      <c r="AD299">
        <v>4463.2394294093992</v>
      </c>
      <c r="AE299">
        <v>20597</v>
      </c>
      <c r="AF299">
        <v>26909</v>
      </c>
      <c r="AG299">
        <v>33204</v>
      </c>
      <c r="AH299">
        <v>0</v>
      </c>
      <c r="AI299">
        <v>0</v>
      </c>
      <c r="AJ299">
        <f t="shared" si="4"/>
        <v>177711.96435739481</v>
      </c>
    </row>
    <row r="300" spans="2:36" x14ac:dyDescent="0.35">
      <c r="B300" t="s">
        <v>73</v>
      </c>
      <c r="C300" t="s">
        <v>653</v>
      </c>
      <c r="D300" t="s">
        <v>653</v>
      </c>
      <c r="E300" t="s">
        <v>331</v>
      </c>
      <c r="F300" t="s">
        <v>331</v>
      </c>
      <c r="G300" t="s">
        <v>430</v>
      </c>
      <c r="H300" t="s">
        <v>430</v>
      </c>
      <c r="I300" t="s">
        <v>916</v>
      </c>
      <c r="J300" t="s">
        <v>916</v>
      </c>
      <c r="K300" t="s">
        <v>955</v>
      </c>
      <c r="L300" t="s">
        <v>955</v>
      </c>
      <c r="M300" t="s">
        <v>956</v>
      </c>
      <c r="N300" t="s">
        <v>956</v>
      </c>
      <c r="S300" t="s">
        <v>279</v>
      </c>
      <c r="T300" t="s">
        <v>279</v>
      </c>
      <c r="U300" t="s">
        <v>656</v>
      </c>
      <c r="V300" t="s">
        <v>484</v>
      </c>
      <c r="W300" t="s">
        <v>484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8388.1312664344005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14642</v>
      </c>
      <c r="AJ300">
        <f t="shared" si="4"/>
        <v>23030.1312664344</v>
      </c>
    </row>
    <row r="301" spans="2:36" x14ac:dyDescent="0.35">
      <c r="B301" t="s">
        <v>73</v>
      </c>
      <c r="C301" t="s">
        <v>653</v>
      </c>
      <c r="D301" t="s">
        <v>653</v>
      </c>
      <c r="E301" t="s">
        <v>331</v>
      </c>
      <c r="F301" t="s">
        <v>331</v>
      </c>
      <c r="G301" t="s">
        <v>364</v>
      </c>
      <c r="H301" t="s">
        <v>364</v>
      </c>
      <c r="I301" t="s">
        <v>916</v>
      </c>
      <c r="J301" t="s">
        <v>916</v>
      </c>
      <c r="K301" t="s">
        <v>957</v>
      </c>
      <c r="L301" t="s">
        <v>957</v>
      </c>
      <c r="M301" t="s">
        <v>958</v>
      </c>
      <c r="N301" t="s">
        <v>958</v>
      </c>
      <c r="S301" t="s">
        <v>279</v>
      </c>
      <c r="T301" t="s">
        <v>279</v>
      </c>
      <c r="U301" t="s">
        <v>544</v>
      </c>
      <c r="V301" t="s">
        <v>484</v>
      </c>
      <c r="W301" t="s">
        <v>484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526210.23853964801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f t="shared" si="4"/>
        <v>526210.23853964801</v>
      </c>
    </row>
    <row r="302" spans="2:36" x14ac:dyDescent="0.35">
      <c r="B302" t="s">
        <v>73</v>
      </c>
      <c r="C302" t="s">
        <v>653</v>
      </c>
      <c r="D302" t="s">
        <v>653</v>
      </c>
      <c r="E302" t="s">
        <v>331</v>
      </c>
      <c r="F302" t="s">
        <v>331</v>
      </c>
      <c r="G302" t="s">
        <v>364</v>
      </c>
      <c r="H302" t="s">
        <v>364</v>
      </c>
      <c r="I302" t="s">
        <v>916</v>
      </c>
      <c r="J302" t="s">
        <v>916</v>
      </c>
      <c r="K302" t="s">
        <v>959</v>
      </c>
      <c r="L302" t="s">
        <v>959</v>
      </c>
      <c r="M302" t="s">
        <v>960</v>
      </c>
      <c r="N302" t="s">
        <v>960</v>
      </c>
      <c r="S302" t="s">
        <v>279</v>
      </c>
      <c r="T302" t="s">
        <v>279</v>
      </c>
      <c r="U302" t="s">
        <v>544</v>
      </c>
      <c r="V302" t="s">
        <v>484</v>
      </c>
      <c r="W302" t="s">
        <v>484</v>
      </c>
      <c r="X302">
        <v>0</v>
      </c>
      <c r="Y302">
        <v>21912.475717204801</v>
      </c>
      <c r="Z302">
        <v>0</v>
      </c>
      <c r="AA302">
        <v>135.15383517999999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f t="shared" si="4"/>
        <v>22047.629552384802</v>
      </c>
    </row>
    <row r="303" spans="2:36" x14ac:dyDescent="0.35">
      <c r="B303" t="s">
        <v>73</v>
      </c>
      <c r="C303" t="s">
        <v>653</v>
      </c>
      <c r="D303" t="s">
        <v>653</v>
      </c>
      <c r="E303" t="s">
        <v>331</v>
      </c>
      <c r="F303" t="s">
        <v>331</v>
      </c>
      <c r="G303" t="s">
        <v>364</v>
      </c>
      <c r="H303" t="s">
        <v>364</v>
      </c>
      <c r="I303" t="s">
        <v>916</v>
      </c>
      <c r="J303" t="s">
        <v>916</v>
      </c>
      <c r="K303" t="s">
        <v>961</v>
      </c>
      <c r="L303" t="s">
        <v>961</v>
      </c>
      <c r="M303" t="s">
        <v>962</v>
      </c>
      <c r="N303" t="s">
        <v>962</v>
      </c>
      <c r="S303" t="s">
        <v>279</v>
      </c>
      <c r="T303" t="s">
        <v>279</v>
      </c>
      <c r="U303" t="s">
        <v>544</v>
      </c>
      <c r="V303" t="s">
        <v>484</v>
      </c>
      <c r="W303" t="s">
        <v>484</v>
      </c>
      <c r="X303">
        <v>0</v>
      </c>
      <c r="Y303">
        <v>0</v>
      </c>
      <c r="Z303">
        <v>58095.170699999995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f t="shared" si="4"/>
        <v>58095.170699999995</v>
      </c>
    </row>
    <row r="304" spans="2:36" x14ac:dyDescent="0.35">
      <c r="B304" t="s">
        <v>73</v>
      </c>
      <c r="C304" t="s">
        <v>653</v>
      </c>
      <c r="D304" t="s">
        <v>653</v>
      </c>
      <c r="E304" t="s">
        <v>331</v>
      </c>
      <c r="F304" t="s">
        <v>331</v>
      </c>
      <c r="G304" t="s">
        <v>430</v>
      </c>
      <c r="H304" t="s">
        <v>430</v>
      </c>
      <c r="I304" t="s">
        <v>916</v>
      </c>
      <c r="J304" t="s">
        <v>916</v>
      </c>
      <c r="K304" t="s">
        <v>963</v>
      </c>
      <c r="L304" t="s">
        <v>963</v>
      </c>
      <c r="M304" t="s">
        <v>964</v>
      </c>
      <c r="N304" t="s">
        <v>964</v>
      </c>
      <c r="S304" t="s">
        <v>279</v>
      </c>
      <c r="T304" t="s">
        <v>279</v>
      </c>
      <c r="U304" t="s">
        <v>505</v>
      </c>
      <c r="V304" t="s">
        <v>484</v>
      </c>
      <c r="W304" t="s">
        <v>484</v>
      </c>
      <c r="X304">
        <v>3823.9530621246004</v>
      </c>
      <c r="Y304">
        <v>39558.8778887976</v>
      </c>
      <c r="Z304">
        <v>22441.349374835998</v>
      </c>
      <c r="AA304">
        <v>20112.284762205996</v>
      </c>
      <c r="AB304">
        <v>80356.212632947994</v>
      </c>
      <c r="AC304">
        <v>2582.2006581072005</v>
      </c>
      <c r="AD304">
        <v>41890.708982227494</v>
      </c>
      <c r="AE304">
        <v>53543</v>
      </c>
      <c r="AF304">
        <v>47870</v>
      </c>
      <c r="AG304">
        <v>84880</v>
      </c>
      <c r="AH304">
        <v>84880</v>
      </c>
      <c r="AI304">
        <v>28096</v>
      </c>
      <c r="AJ304">
        <f t="shared" si="4"/>
        <v>510034.58736124693</v>
      </c>
    </row>
    <row r="305" spans="2:36" x14ac:dyDescent="0.35">
      <c r="B305" t="s">
        <v>73</v>
      </c>
      <c r="C305" t="s">
        <v>653</v>
      </c>
      <c r="D305" t="s">
        <v>653</v>
      </c>
      <c r="E305" t="s">
        <v>680</v>
      </c>
      <c r="F305" t="s">
        <v>680</v>
      </c>
      <c r="G305" t="s">
        <v>430</v>
      </c>
      <c r="H305" t="s">
        <v>430</v>
      </c>
      <c r="I305" t="s">
        <v>916</v>
      </c>
      <c r="J305" t="s">
        <v>916</v>
      </c>
      <c r="K305" t="s">
        <v>965</v>
      </c>
      <c r="L305" t="s">
        <v>965</v>
      </c>
      <c r="M305" t="s">
        <v>966</v>
      </c>
      <c r="N305" t="s">
        <v>966</v>
      </c>
      <c r="S305" t="s">
        <v>279</v>
      </c>
      <c r="T305" t="s">
        <v>279</v>
      </c>
      <c r="U305" t="s">
        <v>676</v>
      </c>
      <c r="V305" t="s">
        <v>484</v>
      </c>
      <c r="W305" t="s">
        <v>484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f t="shared" si="4"/>
        <v>0</v>
      </c>
    </row>
    <row r="306" spans="2:36" x14ac:dyDescent="0.35">
      <c r="B306" t="s">
        <v>73</v>
      </c>
      <c r="C306" t="s">
        <v>653</v>
      </c>
      <c r="D306" t="s">
        <v>653</v>
      </c>
      <c r="E306" t="s">
        <v>331</v>
      </c>
      <c r="F306" t="s">
        <v>331</v>
      </c>
      <c r="G306" t="s">
        <v>364</v>
      </c>
      <c r="H306" t="s">
        <v>364</v>
      </c>
      <c r="I306" t="s">
        <v>916</v>
      </c>
      <c r="J306" t="s">
        <v>916</v>
      </c>
      <c r="K306" t="s">
        <v>967</v>
      </c>
      <c r="L306" t="s">
        <v>967</v>
      </c>
      <c r="M306" t="s">
        <v>968</v>
      </c>
      <c r="N306" t="s">
        <v>968</v>
      </c>
      <c r="S306" t="s">
        <v>279</v>
      </c>
      <c r="T306" t="s">
        <v>279</v>
      </c>
      <c r="U306" t="s">
        <v>300</v>
      </c>
      <c r="V306" t="s">
        <v>484</v>
      </c>
      <c r="W306" t="s">
        <v>484</v>
      </c>
      <c r="X306">
        <v>1882.2899866499999</v>
      </c>
      <c r="Y306">
        <v>0</v>
      </c>
      <c r="Z306">
        <v>0</v>
      </c>
      <c r="AA306">
        <v>0</v>
      </c>
      <c r="AB306">
        <v>3400.5175873942003</v>
      </c>
      <c r="AC306">
        <v>895.77103824000005</v>
      </c>
      <c r="AD306">
        <v>898.33517207999989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f t="shared" si="4"/>
        <v>7076.9137843642002</v>
      </c>
    </row>
    <row r="307" spans="2:36" x14ac:dyDescent="0.35">
      <c r="B307" t="s">
        <v>73</v>
      </c>
      <c r="C307" t="s">
        <v>900</v>
      </c>
      <c r="D307" t="s">
        <v>900</v>
      </c>
      <c r="E307" t="s">
        <v>331</v>
      </c>
      <c r="F307" t="s">
        <v>331</v>
      </c>
      <c r="G307" t="s">
        <v>275</v>
      </c>
      <c r="H307" t="s">
        <v>275</v>
      </c>
      <c r="I307" t="s">
        <v>916</v>
      </c>
      <c r="J307" t="s">
        <v>916</v>
      </c>
      <c r="K307" t="s">
        <v>969</v>
      </c>
      <c r="L307" t="s">
        <v>969</v>
      </c>
      <c r="M307" t="s">
        <v>970</v>
      </c>
      <c r="N307" t="s">
        <v>970</v>
      </c>
      <c r="S307" t="s">
        <v>279</v>
      </c>
      <c r="T307" t="s">
        <v>279</v>
      </c>
      <c r="U307" t="s">
        <v>656</v>
      </c>
      <c r="V307" t="s">
        <v>823</v>
      </c>
      <c r="W307" t="s">
        <v>823</v>
      </c>
      <c r="X307">
        <v>1712.443828878</v>
      </c>
      <c r="Y307">
        <v>0</v>
      </c>
      <c r="Z307">
        <v>10729.952584343999</v>
      </c>
      <c r="AA307">
        <v>0</v>
      </c>
      <c r="AB307">
        <v>68074.731397889991</v>
      </c>
      <c r="AC307">
        <v>0</v>
      </c>
      <c r="AD307">
        <v>0</v>
      </c>
      <c r="AE307">
        <v>125054</v>
      </c>
      <c r="AF307">
        <v>0</v>
      </c>
      <c r="AG307">
        <v>0</v>
      </c>
      <c r="AH307">
        <v>0</v>
      </c>
      <c r="AI307">
        <v>0</v>
      </c>
      <c r="AJ307">
        <f t="shared" si="4"/>
        <v>205571.12781111198</v>
      </c>
    </row>
    <row r="308" spans="2:36" x14ac:dyDescent="0.35">
      <c r="B308" t="s">
        <v>73</v>
      </c>
      <c r="C308" t="s">
        <v>630</v>
      </c>
      <c r="D308" t="s">
        <v>630</v>
      </c>
      <c r="E308" t="s">
        <v>331</v>
      </c>
      <c r="F308" t="s">
        <v>331</v>
      </c>
      <c r="G308" t="s">
        <v>364</v>
      </c>
      <c r="H308" t="s">
        <v>364</v>
      </c>
      <c r="I308" t="s">
        <v>916</v>
      </c>
      <c r="J308" t="s">
        <v>916</v>
      </c>
      <c r="K308" t="s">
        <v>971</v>
      </c>
      <c r="L308" t="s">
        <v>971</v>
      </c>
      <c r="M308" t="s">
        <v>972</v>
      </c>
      <c r="N308" t="s">
        <v>972</v>
      </c>
      <c r="S308" t="s">
        <v>311</v>
      </c>
      <c r="T308" t="s">
        <v>311</v>
      </c>
      <c r="U308" t="s">
        <v>676</v>
      </c>
      <c r="V308" t="s">
        <v>484</v>
      </c>
      <c r="W308" t="s">
        <v>484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f t="shared" si="4"/>
        <v>0</v>
      </c>
    </row>
    <row r="309" spans="2:36" x14ac:dyDescent="0.35">
      <c r="B309" t="s">
        <v>73</v>
      </c>
      <c r="C309" t="s">
        <v>630</v>
      </c>
      <c r="D309" t="s">
        <v>630</v>
      </c>
      <c r="E309" t="s">
        <v>331</v>
      </c>
      <c r="F309" t="s">
        <v>331</v>
      </c>
      <c r="G309" t="s">
        <v>275</v>
      </c>
      <c r="H309" t="s">
        <v>275</v>
      </c>
      <c r="I309" t="s">
        <v>916</v>
      </c>
      <c r="J309" t="s">
        <v>916</v>
      </c>
      <c r="K309" t="s">
        <v>973</v>
      </c>
      <c r="L309" t="s">
        <v>973</v>
      </c>
      <c r="M309" t="s">
        <v>974</v>
      </c>
      <c r="N309" t="s">
        <v>974</v>
      </c>
      <c r="S309" t="s">
        <v>311</v>
      </c>
      <c r="T309" t="s">
        <v>311</v>
      </c>
      <c r="U309" t="s">
        <v>505</v>
      </c>
      <c r="V309" t="s">
        <v>484</v>
      </c>
      <c r="W309" t="s">
        <v>484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6201</v>
      </c>
      <c r="AF309">
        <v>0</v>
      </c>
      <c r="AG309">
        <v>0</v>
      </c>
      <c r="AH309">
        <v>0</v>
      </c>
      <c r="AI309">
        <v>0</v>
      </c>
      <c r="AJ309">
        <f t="shared" si="4"/>
        <v>6201</v>
      </c>
    </row>
    <row r="310" spans="2:36" x14ac:dyDescent="0.35">
      <c r="B310" t="s">
        <v>73</v>
      </c>
      <c r="C310" t="s">
        <v>630</v>
      </c>
      <c r="D310" t="s">
        <v>630</v>
      </c>
      <c r="E310" t="s">
        <v>331</v>
      </c>
      <c r="F310" t="s">
        <v>331</v>
      </c>
      <c r="G310" t="s">
        <v>364</v>
      </c>
      <c r="H310" t="s">
        <v>364</v>
      </c>
      <c r="I310" t="s">
        <v>916</v>
      </c>
      <c r="J310" t="s">
        <v>916</v>
      </c>
      <c r="K310" t="s">
        <v>975</v>
      </c>
      <c r="L310" t="s">
        <v>975</v>
      </c>
      <c r="M310" t="s">
        <v>976</v>
      </c>
      <c r="N310" t="s">
        <v>976</v>
      </c>
      <c r="S310" t="s">
        <v>279</v>
      </c>
      <c r="T310" t="s">
        <v>279</v>
      </c>
      <c r="U310" t="s">
        <v>530</v>
      </c>
      <c r="V310" t="s">
        <v>484</v>
      </c>
      <c r="W310" t="s">
        <v>484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f t="shared" si="4"/>
        <v>0</v>
      </c>
    </row>
    <row r="311" spans="2:36" x14ac:dyDescent="0.35">
      <c r="B311" t="s">
        <v>73</v>
      </c>
      <c r="C311" t="s">
        <v>630</v>
      </c>
      <c r="D311" t="s">
        <v>630</v>
      </c>
      <c r="E311" t="s">
        <v>331</v>
      </c>
      <c r="F311" t="s">
        <v>331</v>
      </c>
      <c r="G311" t="s">
        <v>275</v>
      </c>
      <c r="H311" t="s">
        <v>275</v>
      </c>
      <c r="I311" t="s">
        <v>916</v>
      </c>
      <c r="J311" t="s">
        <v>916</v>
      </c>
      <c r="K311" t="s">
        <v>977</v>
      </c>
      <c r="L311" t="s">
        <v>977</v>
      </c>
      <c r="M311" t="s">
        <v>978</v>
      </c>
      <c r="N311" t="s">
        <v>978</v>
      </c>
      <c r="S311" t="s">
        <v>311</v>
      </c>
      <c r="T311" t="s">
        <v>311</v>
      </c>
      <c r="U311" t="s">
        <v>740</v>
      </c>
      <c r="V311" t="s">
        <v>484</v>
      </c>
      <c r="W311" t="s">
        <v>484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f t="shared" si="4"/>
        <v>0</v>
      </c>
    </row>
    <row r="312" spans="2:36" x14ac:dyDescent="0.35">
      <c r="B312" t="s">
        <v>73</v>
      </c>
      <c r="C312" t="s">
        <v>630</v>
      </c>
      <c r="D312" t="s">
        <v>630</v>
      </c>
      <c r="E312" t="s">
        <v>331</v>
      </c>
      <c r="F312" t="s">
        <v>331</v>
      </c>
      <c r="G312" t="s">
        <v>364</v>
      </c>
      <c r="H312" t="s">
        <v>364</v>
      </c>
      <c r="I312" t="s">
        <v>916</v>
      </c>
      <c r="J312" t="s">
        <v>916</v>
      </c>
      <c r="K312" t="s">
        <v>979</v>
      </c>
      <c r="L312" t="s">
        <v>979</v>
      </c>
      <c r="M312" t="s">
        <v>980</v>
      </c>
      <c r="N312" t="s">
        <v>980</v>
      </c>
      <c r="S312" t="s">
        <v>279</v>
      </c>
      <c r="T312" t="s">
        <v>279</v>
      </c>
      <c r="U312" t="s">
        <v>426</v>
      </c>
      <c r="V312" t="s">
        <v>484</v>
      </c>
      <c r="W312" t="s">
        <v>484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f t="shared" si="4"/>
        <v>0</v>
      </c>
    </row>
    <row r="313" spans="2:36" x14ac:dyDescent="0.35">
      <c r="B313" t="s">
        <v>73</v>
      </c>
      <c r="C313" t="s">
        <v>630</v>
      </c>
      <c r="D313" t="s">
        <v>630</v>
      </c>
      <c r="E313" t="s">
        <v>331</v>
      </c>
      <c r="F313" t="s">
        <v>331</v>
      </c>
      <c r="G313" t="s">
        <v>364</v>
      </c>
      <c r="H313" t="s">
        <v>364</v>
      </c>
      <c r="I313" t="s">
        <v>916</v>
      </c>
      <c r="J313" t="s">
        <v>916</v>
      </c>
      <c r="K313" t="s">
        <v>981</v>
      </c>
      <c r="L313" t="s">
        <v>981</v>
      </c>
      <c r="M313" t="s">
        <v>982</v>
      </c>
      <c r="N313" t="s">
        <v>982</v>
      </c>
      <c r="S313" t="s">
        <v>279</v>
      </c>
      <c r="T313" t="s">
        <v>279</v>
      </c>
      <c r="U313" t="s">
        <v>676</v>
      </c>
      <c r="V313" t="s">
        <v>484</v>
      </c>
      <c r="W313" t="s">
        <v>484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f t="shared" si="4"/>
        <v>0</v>
      </c>
    </row>
    <row r="314" spans="2:36" x14ac:dyDescent="0.35">
      <c r="B314" t="s">
        <v>73</v>
      </c>
      <c r="C314" t="s">
        <v>330</v>
      </c>
      <c r="D314" t="s">
        <v>330</v>
      </c>
      <c r="E314" t="s">
        <v>348</v>
      </c>
      <c r="F314" t="s">
        <v>348</v>
      </c>
      <c r="G314" t="s">
        <v>275</v>
      </c>
      <c r="H314" t="s">
        <v>275</v>
      </c>
      <c r="I314" t="s">
        <v>983</v>
      </c>
      <c r="J314" t="s">
        <v>983</v>
      </c>
      <c r="K314" t="s">
        <v>984</v>
      </c>
      <c r="L314" t="s">
        <v>984</v>
      </c>
      <c r="M314" t="s">
        <v>985</v>
      </c>
      <c r="N314" t="s">
        <v>985</v>
      </c>
      <c r="S314" t="s">
        <v>279</v>
      </c>
      <c r="T314" t="s">
        <v>279</v>
      </c>
      <c r="V314" t="s">
        <v>335</v>
      </c>
      <c r="W314" t="s">
        <v>335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f t="shared" si="4"/>
        <v>1</v>
      </c>
    </row>
    <row r="315" spans="2:36" x14ac:dyDescent="0.35">
      <c r="B315" t="s">
        <v>73</v>
      </c>
      <c r="C315" t="s">
        <v>330</v>
      </c>
      <c r="D315" t="s">
        <v>330</v>
      </c>
      <c r="E315" t="s">
        <v>343</v>
      </c>
      <c r="F315" t="s">
        <v>343</v>
      </c>
      <c r="G315" t="s">
        <v>275</v>
      </c>
      <c r="H315" t="s">
        <v>275</v>
      </c>
      <c r="I315" t="s">
        <v>983</v>
      </c>
      <c r="J315" t="s">
        <v>983</v>
      </c>
      <c r="K315" t="s">
        <v>986</v>
      </c>
      <c r="L315" t="s">
        <v>986</v>
      </c>
      <c r="M315" t="s">
        <v>987</v>
      </c>
      <c r="N315" t="s">
        <v>987</v>
      </c>
      <c r="S315" t="s">
        <v>279</v>
      </c>
      <c r="T315" t="s">
        <v>279</v>
      </c>
      <c r="V315" t="s">
        <v>335</v>
      </c>
      <c r="W315" t="s">
        <v>335</v>
      </c>
      <c r="X315">
        <v>0</v>
      </c>
      <c r="Y315">
        <v>173079.57053186765</v>
      </c>
      <c r="Z315">
        <v>4256.9279685029996</v>
      </c>
      <c r="AA315">
        <v>0</v>
      </c>
      <c r="AB315">
        <v>66.135137859000011</v>
      </c>
      <c r="AC315">
        <v>0</v>
      </c>
      <c r="AD315">
        <v>0</v>
      </c>
      <c r="AE315">
        <v>7400</v>
      </c>
      <c r="AF315">
        <v>7400</v>
      </c>
      <c r="AG315">
        <v>7400</v>
      </c>
      <c r="AH315">
        <v>7400</v>
      </c>
      <c r="AI315">
        <v>7400</v>
      </c>
      <c r="AJ315">
        <f t="shared" si="4"/>
        <v>214402.63363822966</v>
      </c>
    </row>
    <row r="316" spans="2:36" x14ac:dyDescent="0.35">
      <c r="B316" t="s">
        <v>73</v>
      </c>
      <c r="C316" t="s">
        <v>330</v>
      </c>
      <c r="D316" t="s">
        <v>330</v>
      </c>
      <c r="E316" t="s">
        <v>343</v>
      </c>
      <c r="F316" t="s">
        <v>343</v>
      </c>
      <c r="G316" t="s">
        <v>275</v>
      </c>
      <c r="H316" t="s">
        <v>275</v>
      </c>
      <c r="I316" t="s">
        <v>983</v>
      </c>
      <c r="J316" t="s">
        <v>983</v>
      </c>
      <c r="K316" t="s">
        <v>988</v>
      </c>
      <c r="L316" t="s">
        <v>988</v>
      </c>
      <c r="M316" t="s">
        <v>989</v>
      </c>
      <c r="N316" t="s">
        <v>989</v>
      </c>
      <c r="S316" t="s">
        <v>279</v>
      </c>
      <c r="T316" t="s">
        <v>279</v>
      </c>
      <c r="V316" t="s">
        <v>335</v>
      </c>
      <c r="W316" t="s">
        <v>335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2000</v>
      </c>
      <c r="AF316">
        <v>2000</v>
      </c>
      <c r="AG316">
        <v>2000</v>
      </c>
      <c r="AH316">
        <v>2000</v>
      </c>
      <c r="AI316">
        <v>2000</v>
      </c>
      <c r="AJ316">
        <f t="shared" si="4"/>
        <v>10000</v>
      </c>
    </row>
    <row r="317" spans="2:36" x14ac:dyDescent="0.35">
      <c r="B317" t="s">
        <v>73</v>
      </c>
      <c r="C317" t="s">
        <v>330</v>
      </c>
      <c r="D317" t="s">
        <v>330</v>
      </c>
      <c r="E317" t="s">
        <v>348</v>
      </c>
      <c r="F317" t="s">
        <v>348</v>
      </c>
      <c r="G317" t="s">
        <v>275</v>
      </c>
      <c r="H317" t="s">
        <v>275</v>
      </c>
      <c r="I317" t="s">
        <v>983</v>
      </c>
      <c r="J317" t="s">
        <v>983</v>
      </c>
      <c r="K317" t="s">
        <v>990</v>
      </c>
      <c r="L317" t="s">
        <v>990</v>
      </c>
      <c r="M317" t="s">
        <v>991</v>
      </c>
      <c r="N317" t="s">
        <v>991</v>
      </c>
      <c r="S317" t="s">
        <v>279</v>
      </c>
      <c r="T317" t="s">
        <v>279</v>
      </c>
      <c r="V317" t="s">
        <v>335</v>
      </c>
      <c r="W317" t="s">
        <v>335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f t="shared" si="4"/>
        <v>1</v>
      </c>
    </row>
    <row r="318" spans="2:36" x14ac:dyDescent="0.35">
      <c r="B318" t="s">
        <v>73</v>
      </c>
      <c r="C318" t="s">
        <v>330</v>
      </c>
      <c r="D318" t="s">
        <v>330</v>
      </c>
      <c r="E318" t="s">
        <v>348</v>
      </c>
      <c r="F318" t="s">
        <v>348</v>
      </c>
      <c r="G318" t="s">
        <v>364</v>
      </c>
      <c r="H318" t="s">
        <v>364</v>
      </c>
      <c r="I318" t="s">
        <v>983</v>
      </c>
      <c r="J318" t="s">
        <v>983</v>
      </c>
      <c r="K318" t="s">
        <v>992</v>
      </c>
      <c r="L318" t="s">
        <v>992</v>
      </c>
      <c r="M318" t="s">
        <v>993</v>
      </c>
      <c r="N318" t="s">
        <v>993</v>
      </c>
      <c r="S318" t="s">
        <v>279</v>
      </c>
      <c r="T318" t="s">
        <v>279</v>
      </c>
      <c r="V318" t="s">
        <v>335</v>
      </c>
      <c r="W318" t="s">
        <v>335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15000</v>
      </c>
      <c r="AF318">
        <v>0</v>
      </c>
      <c r="AG318">
        <v>0</v>
      </c>
      <c r="AH318">
        <v>0</v>
      </c>
      <c r="AI318">
        <v>0</v>
      </c>
      <c r="AJ318">
        <f t="shared" si="4"/>
        <v>15000</v>
      </c>
    </row>
    <row r="319" spans="2:36" x14ac:dyDescent="0.35">
      <c r="B319" t="s">
        <v>73</v>
      </c>
      <c r="C319" t="s">
        <v>330</v>
      </c>
      <c r="D319" t="s">
        <v>330</v>
      </c>
      <c r="E319" t="s">
        <v>348</v>
      </c>
      <c r="F319" t="s">
        <v>348</v>
      </c>
      <c r="G319" t="s">
        <v>275</v>
      </c>
      <c r="H319" t="s">
        <v>275</v>
      </c>
      <c r="I319" t="s">
        <v>983</v>
      </c>
      <c r="J319" t="s">
        <v>983</v>
      </c>
      <c r="K319" t="s">
        <v>994</v>
      </c>
      <c r="L319" t="s">
        <v>994</v>
      </c>
      <c r="M319" t="s">
        <v>995</v>
      </c>
      <c r="N319" t="s">
        <v>995</v>
      </c>
      <c r="S319" t="s">
        <v>279</v>
      </c>
      <c r="T319" t="s">
        <v>279</v>
      </c>
      <c r="V319" t="s">
        <v>335</v>
      </c>
      <c r="W319" t="s">
        <v>335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f t="shared" si="4"/>
        <v>1</v>
      </c>
    </row>
    <row r="320" spans="2:36" x14ac:dyDescent="0.35">
      <c r="B320" t="s">
        <v>73</v>
      </c>
      <c r="C320" t="s">
        <v>330</v>
      </c>
      <c r="D320" t="s">
        <v>330</v>
      </c>
      <c r="E320" t="s">
        <v>348</v>
      </c>
      <c r="F320" t="s">
        <v>348</v>
      </c>
      <c r="G320" t="s">
        <v>364</v>
      </c>
      <c r="H320" t="s">
        <v>364</v>
      </c>
      <c r="I320" t="s">
        <v>983</v>
      </c>
      <c r="J320" t="s">
        <v>983</v>
      </c>
      <c r="K320" t="s">
        <v>996</v>
      </c>
      <c r="L320" t="s">
        <v>996</v>
      </c>
      <c r="M320" t="s">
        <v>997</v>
      </c>
      <c r="N320" t="s">
        <v>997</v>
      </c>
      <c r="S320" t="s">
        <v>279</v>
      </c>
      <c r="T320" t="s">
        <v>279</v>
      </c>
      <c r="V320" t="s">
        <v>335</v>
      </c>
      <c r="W320" t="s">
        <v>335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f t="shared" si="4"/>
        <v>1</v>
      </c>
    </row>
    <row r="321" spans="2:36" x14ac:dyDescent="0.35">
      <c r="B321" t="s">
        <v>73</v>
      </c>
      <c r="C321" t="s">
        <v>330</v>
      </c>
      <c r="D321" t="s">
        <v>330</v>
      </c>
      <c r="E321" t="s">
        <v>348</v>
      </c>
      <c r="F321" t="s">
        <v>348</v>
      </c>
      <c r="G321" t="s">
        <v>275</v>
      </c>
      <c r="H321" t="s">
        <v>275</v>
      </c>
      <c r="I321" t="s">
        <v>983</v>
      </c>
      <c r="J321" t="s">
        <v>983</v>
      </c>
      <c r="K321" t="s">
        <v>998</v>
      </c>
      <c r="L321" t="s">
        <v>998</v>
      </c>
      <c r="M321" t="s">
        <v>999</v>
      </c>
      <c r="N321" t="s">
        <v>999</v>
      </c>
      <c r="S321" t="s">
        <v>279</v>
      </c>
      <c r="T321" t="s">
        <v>279</v>
      </c>
      <c r="V321" t="s">
        <v>335</v>
      </c>
      <c r="W321" t="s">
        <v>335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f t="shared" si="4"/>
        <v>0</v>
      </c>
    </row>
    <row r="322" spans="2:36" x14ac:dyDescent="0.35">
      <c r="B322" t="s">
        <v>73</v>
      </c>
      <c r="C322" t="s">
        <v>330</v>
      </c>
      <c r="D322" t="s">
        <v>330</v>
      </c>
      <c r="E322" t="s">
        <v>348</v>
      </c>
      <c r="F322" t="s">
        <v>348</v>
      </c>
      <c r="G322" t="s">
        <v>275</v>
      </c>
      <c r="H322" t="s">
        <v>275</v>
      </c>
      <c r="I322" t="s">
        <v>983</v>
      </c>
      <c r="J322" t="s">
        <v>983</v>
      </c>
      <c r="K322" t="s">
        <v>1000</v>
      </c>
      <c r="L322" t="s">
        <v>1000</v>
      </c>
      <c r="M322" t="s">
        <v>1001</v>
      </c>
      <c r="N322" t="s">
        <v>1001</v>
      </c>
      <c r="S322" t="s">
        <v>279</v>
      </c>
      <c r="T322" t="s">
        <v>279</v>
      </c>
      <c r="V322" t="s">
        <v>335</v>
      </c>
      <c r="W322" t="s">
        <v>335</v>
      </c>
      <c r="X322">
        <v>0</v>
      </c>
      <c r="Y322">
        <v>0</v>
      </c>
      <c r="Z322">
        <v>10000.3310000622</v>
      </c>
      <c r="AA322">
        <v>0</v>
      </c>
      <c r="AB322">
        <v>0</v>
      </c>
      <c r="AC322">
        <v>0</v>
      </c>
      <c r="AD322">
        <v>0</v>
      </c>
      <c r="AE322">
        <v>5000</v>
      </c>
      <c r="AF322">
        <v>0</v>
      </c>
      <c r="AG322">
        <v>0</v>
      </c>
      <c r="AH322">
        <v>0</v>
      </c>
      <c r="AI322">
        <v>0</v>
      </c>
      <c r="AJ322">
        <f t="shared" si="4"/>
        <v>15000.3310000622</v>
      </c>
    </row>
    <row r="323" spans="2:36" x14ac:dyDescent="0.35">
      <c r="B323" t="s">
        <v>73</v>
      </c>
      <c r="C323" t="s">
        <v>330</v>
      </c>
      <c r="D323" t="s">
        <v>330</v>
      </c>
      <c r="E323" t="s">
        <v>348</v>
      </c>
      <c r="F323" t="s">
        <v>348</v>
      </c>
      <c r="G323" t="s">
        <v>275</v>
      </c>
      <c r="H323" t="s">
        <v>275</v>
      </c>
      <c r="I323" t="s">
        <v>983</v>
      </c>
      <c r="J323" t="s">
        <v>983</v>
      </c>
      <c r="K323" t="s">
        <v>1002</v>
      </c>
      <c r="L323" t="s">
        <v>1002</v>
      </c>
      <c r="M323" t="s">
        <v>1003</v>
      </c>
      <c r="N323" t="s">
        <v>1003</v>
      </c>
      <c r="S323" t="s">
        <v>279</v>
      </c>
      <c r="T323" t="s">
        <v>279</v>
      </c>
      <c r="V323" t="s">
        <v>335</v>
      </c>
      <c r="W323" t="s">
        <v>335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f t="shared" ref="AJ323:AJ386" si="5">SUM(X323:AI323)</f>
        <v>1</v>
      </c>
    </row>
    <row r="324" spans="2:36" x14ac:dyDescent="0.35">
      <c r="B324" t="s">
        <v>73</v>
      </c>
      <c r="C324" t="s">
        <v>330</v>
      </c>
      <c r="D324" t="s">
        <v>330</v>
      </c>
      <c r="E324" t="s">
        <v>348</v>
      </c>
      <c r="F324" t="s">
        <v>348</v>
      </c>
      <c r="G324" t="s">
        <v>275</v>
      </c>
      <c r="H324" t="s">
        <v>275</v>
      </c>
      <c r="I324" t="s">
        <v>983</v>
      </c>
      <c r="J324" t="s">
        <v>983</v>
      </c>
      <c r="K324" t="s">
        <v>1004</v>
      </c>
      <c r="L324" t="s">
        <v>1004</v>
      </c>
      <c r="M324" t="s">
        <v>1005</v>
      </c>
      <c r="N324" t="s">
        <v>1005</v>
      </c>
      <c r="S324" t="s">
        <v>279</v>
      </c>
      <c r="T324" t="s">
        <v>279</v>
      </c>
      <c r="V324" t="s">
        <v>335</v>
      </c>
      <c r="W324" t="s">
        <v>335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f t="shared" si="5"/>
        <v>1</v>
      </c>
    </row>
    <row r="325" spans="2:36" x14ac:dyDescent="0.35">
      <c r="B325" t="s">
        <v>73</v>
      </c>
      <c r="C325" t="s">
        <v>330</v>
      </c>
      <c r="D325" t="s">
        <v>330</v>
      </c>
      <c r="E325" t="s">
        <v>348</v>
      </c>
      <c r="F325" t="s">
        <v>348</v>
      </c>
      <c r="G325" t="s">
        <v>275</v>
      </c>
      <c r="H325" t="s">
        <v>275</v>
      </c>
      <c r="I325" t="s">
        <v>983</v>
      </c>
      <c r="J325" t="s">
        <v>983</v>
      </c>
      <c r="K325" t="s">
        <v>1006</v>
      </c>
      <c r="L325" t="s">
        <v>1006</v>
      </c>
      <c r="M325" t="s">
        <v>1007</v>
      </c>
      <c r="N325" t="s">
        <v>1007</v>
      </c>
      <c r="S325" t="s">
        <v>279</v>
      </c>
      <c r="T325" t="s">
        <v>279</v>
      </c>
      <c r="V325" t="s">
        <v>335</v>
      </c>
      <c r="W325" t="s">
        <v>335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36000</v>
      </c>
      <c r="AF325">
        <v>0</v>
      </c>
      <c r="AG325">
        <v>0</v>
      </c>
      <c r="AH325">
        <v>0</v>
      </c>
      <c r="AI325">
        <v>0</v>
      </c>
      <c r="AJ325">
        <f t="shared" si="5"/>
        <v>36000</v>
      </c>
    </row>
    <row r="326" spans="2:36" x14ac:dyDescent="0.35">
      <c r="B326" t="s">
        <v>73</v>
      </c>
      <c r="C326" t="s">
        <v>330</v>
      </c>
      <c r="D326" t="s">
        <v>330</v>
      </c>
      <c r="E326" t="s">
        <v>348</v>
      </c>
      <c r="F326" t="s">
        <v>348</v>
      </c>
      <c r="G326" t="s">
        <v>275</v>
      </c>
      <c r="H326" t="s">
        <v>275</v>
      </c>
      <c r="I326" t="s">
        <v>983</v>
      </c>
      <c r="J326" t="s">
        <v>983</v>
      </c>
      <c r="K326" t="s">
        <v>1008</v>
      </c>
      <c r="L326" t="s">
        <v>1008</v>
      </c>
      <c r="M326" t="s">
        <v>1009</v>
      </c>
      <c r="N326" t="s">
        <v>1009</v>
      </c>
      <c r="S326" t="s">
        <v>279</v>
      </c>
      <c r="T326" t="s">
        <v>279</v>
      </c>
      <c r="V326" t="s">
        <v>335</v>
      </c>
      <c r="W326" t="s">
        <v>335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550000</v>
      </c>
      <c r="AF326">
        <v>0</v>
      </c>
      <c r="AG326">
        <v>0</v>
      </c>
      <c r="AH326">
        <v>0</v>
      </c>
      <c r="AI326">
        <v>0</v>
      </c>
      <c r="AJ326">
        <f t="shared" si="5"/>
        <v>550000</v>
      </c>
    </row>
    <row r="327" spans="2:36" x14ac:dyDescent="0.35">
      <c r="B327" t="s">
        <v>73</v>
      </c>
      <c r="C327" t="s">
        <v>330</v>
      </c>
      <c r="D327" t="s">
        <v>330</v>
      </c>
      <c r="E327" t="s">
        <v>355</v>
      </c>
      <c r="F327" t="s">
        <v>355</v>
      </c>
      <c r="G327" t="s">
        <v>275</v>
      </c>
      <c r="H327" t="s">
        <v>275</v>
      </c>
      <c r="I327" t="s">
        <v>983</v>
      </c>
      <c r="J327" t="s">
        <v>983</v>
      </c>
      <c r="K327" t="s">
        <v>1010</v>
      </c>
      <c r="L327" t="s">
        <v>1010</v>
      </c>
      <c r="M327" t="s">
        <v>357</v>
      </c>
      <c r="N327" t="s">
        <v>357</v>
      </c>
      <c r="S327" t="s">
        <v>279</v>
      </c>
      <c r="T327" t="s">
        <v>279</v>
      </c>
      <c r="V327" t="s">
        <v>335</v>
      </c>
      <c r="W327" t="s">
        <v>335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f t="shared" si="5"/>
        <v>0</v>
      </c>
    </row>
    <row r="328" spans="2:36" x14ac:dyDescent="0.35">
      <c r="B328" t="s">
        <v>73</v>
      </c>
      <c r="C328" t="s">
        <v>330</v>
      </c>
      <c r="D328" t="s">
        <v>330</v>
      </c>
      <c r="E328" t="s">
        <v>348</v>
      </c>
      <c r="F328" t="s">
        <v>348</v>
      </c>
      <c r="G328" t="s">
        <v>275</v>
      </c>
      <c r="H328" t="s">
        <v>275</v>
      </c>
      <c r="I328" t="s">
        <v>983</v>
      </c>
      <c r="J328" t="s">
        <v>983</v>
      </c>
      <c r="K328" t="s">
        <v>1011</v>
      </c>
      <c r="L328" t="s">
        <v>1011</v>
      </c>
      <c r="M328" t="s">
        <v>361</v>
      </c>
      <c r="N328" t="s">
        <v>361</v>
      </c>
      <c r="S328" t="s">
        <v>279</v>
      </c>
      <c r="T328" t="s">
        <v>279</v>
      </c>
      <c r="V328" t="s">
        <v>335</v>
      </c>
      <c r="W328" t="s">
        <v>335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f t="shared" si="5"/>
        <v>1</v>
      </c>
    </row>
    <row r="329" spans="2:36" x14ac:dyDescent="0.35">
      <c r="B329" t="s">
        <v>73</v>
      </c>
      <c r="C329" t="s">
        <v>330</v>
      </c>
      <c r="D329" t="s">
        <v>330</v>
      </c>
      <c r="E329" t="s">
        <v>348</v>
      </c>
      <c r="F329" t="s">
        <v>348</v>
      </c>
      <c r="G329" t="s">
        <v>430</v>
      </c>
      <c r="H329" t="s">
        <v>430</v>
      </c>
      <c r="I329" t="s">
        <v>983</v>
      </c>
      <c r="J329" t="s">
        <v>983</v>
      </c>
      <c r="K329" t="s">
        <v>1012</v>
      </c>
      <c r="L329" t="s">
        <v>1012</v>
      </c>
      <c r="M329" t="s">
        <v>1013</v>
      </c>
      <c r="N329" t="s">
        <v>1013</v>
      </c>
      <c r="S329" t="s">
        <v>279</v>
      </c>
      <c r="T329" t="s">
        <v>279</v>
      </c>
      <c r="V329" t="s">
        <v>335</v>
      </c>
      <c r="W329" t="s">
        <v>335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22000</v>
      </c>
      <c r="AH329">
        <v>0</v>
      </c>
      <c r="AI329">
        <v>0</v>
      </c>
      <c r="AJ329">
        <f t="shared" si="5"/>
        <v>22000</v>
      </c>
    </row>
    <row r="330" spans="2:36" x14ac:dyDescent="0.35">
      <c r="B330" t="s">
        <v>73</v>
      </c>
      <c r="C330" t="s">
        <v>330</v>
      </c>
      <c r="D330" t="s">
        <v>330</v>
      </c>
      <c r="E330" t="s">
        <v>348</v>
      </c>
      <c r="F330" t="s">
        <v>348</v>
      </c>
      <c r="G330" t="s">
        <v>430</v>
      </c>
      <c r="H330" t="s">
        <v>430</v>
      </c>
      <c r="I330" t="s">
        <v>983</v>
      </c>
      <c r="J330" t="s">
        <v>983</v>
      </c>
      <c r="K330" t="s">
        <v>1014</v>
      </c>
      <c r="L330" t="s">
        <v>1014</v>
      </c>
      <c r="M330" t="s">
        <v>1015</v>
      </c>
      <c r="N330" t="s">
        <v>1015</v>
      </c>
      <c r="S330" t="s">
        <v>279</v>
      </c>
      <c r="T330" t="s">
        <v>279</v>
      </c>
      <c r="V330" t="s">
        <v>335</v>
      </c>
      <c r="W330" t="s">
        <v>335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10000</v>
      </c>
      <c r="AH330">
        <v>0</v>
      </c>
      <c r="AI330">
        <v>0</v>
      </c>
      <c r="AJ330">
        <f t="shared" si="5"/>
        <v>10000</v>
      </c>
    </row>
    <row r="331" spans="2:36" x14ac:dyDescent="0.35">
      <c r="B331" t="s">
        <v>73</v>
      </c>
      <c r="C331" t="s">
        <v>330</v>
      </c>
      <c r="D331" t="s">
        <v>330</v>
      </c>
      <c r="E331" t="s">
        <v>348</v>
      </c>
      <c r="F331" t="s">
        <v>348</v>
      </c>
      <c r="G331" t="s">
        <v>275</v>
      </c>
      <c r="H331" t="s">
        <v>275</v>
      </c>
      <c r="I331" t="s">
        <v>983</v>
      </c>
      <c r="J331" t="s">
        <v>983</v>
      </c>
      <c r="K331" t="s">
        <v>1016</v>
      </c>
      <c r="L331" t="s">
        <v>1016</v>
      </c>
      <c r="M331" t="s">
        <v>1017</v>
      </c>
      <c r="N331" t="s">
        <v>1017</v>
      </c>
      <c r="S331" t="s">
        <v>279</v>
      </c>
      <c r="T331" t="s">
        <v>279</v>
      </c>
      <c r="V331" t="s">
        <v>335</v>
      </c>
      <c r="W331" t="s">
        <v>335</v>
      </c>
      <c r="X331">
        <v>56778.537650041799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f t="shared" si="5"/>
        <v>56778.537650041799</v>
      </c>
    </row>
    <row r="332" spans="2:36" x14ac:dyDescent="0.35">
      <c r="B332" t="s">
        <v>73</v>
      </c>
      <c r="C332" t="s">
        <v>330</v>
      </c>
      <c r="D332" t="s">
        <v>330</v>
      </c>
      <c r="E332" t="s">
        <v>348</v>
      </c>
      <c r="F332" t="s">
        <v>348</v>
      </c>
      <c r="G332" t="s">
        <v>275</v>
      </c>
      <c r="H332" t="s">
        <v>275</v>
      </c>
      <c r="I332" t="s">
        <v>983</v>
      </c>
      <c r="J332" t="s">
        <v>983</v>
      </c>
      <c r="K332" t="s">
        <v>1018</v>
      </c>
      <c r="L332" t="s">
        <v>1018</v>
      </c>
      <c r="M332" t="s">
        <v>1019</v>
      </c>
      <c r="N332" t="s">
        <v>1019</v>
      </c>
      <c r="S332" t="s">
        <v>279</v>
      </c>
      <c r="T332" t="s">
        <v>279</v>
      </c>
      <c r="V332" t="s">
        <v>335</v>
      </c>
      <c r="W332" t="s">
        <v>335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f t="shared" si="5"/>
        <v>1</v>
      </c>
    </row>
    <row r="333" spans="2:36" x14ac:dyDescent="0.35">
      <c r="B333" t="s">
        <v>73</v>
      </c>
      <c r="C333" t="s">
        <v>330</v>
      </c>
      <c r="D333" t="s">
        <v>330</v>
      </c>
      <c r="E333" t="s">
        <v>348</v>
      </c>
      <c r="F333" t="s">
        <v>348</v>
      </c>
      <c r="G333" t="s">
        <v>364</v>
      </c>
      <c r="H333" t="s">
        <v>364</v>
      </c>
      <c r="I333" t="s">
        <v>983</v>
      </c>
      <c r="J333" t="s">
        <v>983</v>
      </c>
      <c r="K333" t="s">
        <v>1020</v>
      </c>
      <c r="L333" t="s">
        <v>1020</v>
      </c>
      <c r="M333" t="s">
        <v>1021</v>
      </c>
      <c r="N333" t="s">
        <v>1021</v>
      </c>
      <c r="S333" t="s">
        <v>279</v>
      </c>
      <c r="T333" t="s">
        <v>279</v>
      </c>
      <c r="V333" t="s">
        <v>335</v>
      </c>
      <c r="W333" t="s">
        <v>335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f t="shared" si="5"/>
        <v>1</v>
      </c>
    </row>
    <row r="334" spans="2:36" x14ac:dyDescent="0.35">
      <c r="B334" t="s">
        <v>73</v>
      </c>
      <c r="C334" t="s">
        <v>330</v>
      </c>
      <c r="D334" t="s">
        <v>330</v>
      </c>
      <c r="E334" t="s">
        <v>348</v>
      </c>
      <c r="F334" t="s">
        <v>348</v>
      </c>
      <c r="G334" t="s">
        <v>364</v>
      </c>
      <c r="H334" t="s">
        <v>364</v>
      </c>
      <c r="I334" t="s">
        <v>983</v>
      </c>
      <c r="J334" t="s">
        <v>983</v>
      </c>
      <c r="K334" t="s">
        <v>1022</v>
      </c>
      <c r="L334" t="s">
        <v>1022</v>
      </c>
      <c r="M334" t="s">
        <v>1023</v>
      </c>
      <c r="N334" t="s">
        <v>1023</v>
      </c>
      <c r="S334" t="s">
        <v>279</v>
      </c>
      <c r="T334" t="s">
        <v>279</v>
      </c>
      <c r="V334" t="s">
        <v>335</v>
      </c>
      <c r="W334" t="s">
        <v>335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f t="shared" si="5"/>
        <v>1</v>
      </c>
    </row>
    <row r="335" spans="2:36" x14ac:dyDescent="0.35">
      <c r="B335" t="s">
        <v>73</v>
      </c>
      <c r="C335" t="s">
        <v>330</v>
      </c>
      <c r="D335" t="s">
        <v>330</v>
      </c>
      <c r="E335" t="s">
        <v>348</v>
      </c>
      <c r="F335" t="s">
        <v>348</v>
      </c>
      <c r="G335" t="s">
        <v>364</v>
      </c>
      <c r="H335" t="s">
        <v>364</v>
      </c>
      <c r="I335" t="s">
        <v>983</v>
      </c>
      <c r="J335" t="s">
        <v>983</v>
      </c>
      <c r="K335" t="s">
        <v>1024</v>
      </c>
      <c r="L335" t="s">
        <v>1024</v>
      </c>
      <c r="M335" t="s">
        <v>1025</v>
      </c>
      <c r="N335" t="s">
        <v>1025</v>
      </c>
      <c r="S335" t="s">
        <v>279</v>
      </c>
      <c r="T335" t="s">
        <v>279</v>
      </c>
      <c r="V335" t="s">
        <v>335</v>
      </c>
      <c r="W335" t="s">
        <v>335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f t="shared" si="5"/>
        <v>1</v>
      </c>
    </row>
    <row r="336" spans="2:36" x14ac:dyDescent="0.35">
      <c r="B336" t="s">
        <v>73</v>
      </c>
      <c r="C336" t="s">
        <v>330</v>
      </c>
      <c r="D336" t="s">
        <v>330</v>
      </c>
      <c r="E336" t="s">
        <v>348</v>
      </c>
      <c r="F336" t="s">
        <v>348</v>
      </c>
      <c r="G336" t="s">
        <v>364</v>
      </c>
      <c r="H336" t="s">
        <v>364</v>
      </c>
      <c r="I336" t="s">
        <v>983</v>
      </c>
      <c r="J336" t="s">
        <v>983</v>
      </c>
      <c r="K336" t="s">
        <v>1026</v>
      </c>
      <c r="L336" t="s">
        <v>1026</v>
      </c>
      <c r="M336" t="s">
        <v>1027</v>
      </c>
      <c r="N336" t="s">
        <v>1027</v>
      </c>
      <c r="S336" t="s">
        <v>279</v>
      </c>
      <c r="T336" t="s">
        <v>279</v>
      </c>
      <c r="V336" t="s">
        <v>335</v>
      </c>
      <c r="W336" t="s">
        <v>335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f t="shared" si="5"/>
        <v>1</v>
      </c>
    </row>
    <row r="337" spans="2:36" x14ac:dyDescent="0.35">
      <c r="B337" t="s">
        <v>73</v>
      </c>
      <c r="C337" t="s">
        <v>330</v>
      </c>
      <c r="D337" t="s">
        <v>330</v>
      </c>
      <c r="E337" t="s">
        <v>348</v>
      </c>
      <c r="F337" t="s">
        <v>348</v>
      </c>
      <c r="G337" t="s">
        <v>275</v>
      </c>
      <c r="H337" t="s">
        <v>275</v>
      </c>
      <c r="I337" t="s">
        <v>983</v>
      </c>
      <c r="J337" t="s">
        <v>983</v>
      </c>
      <c r="K337" t="s">
        <v>1028</v>
      </c>
      <c r="L337" t="s">
        <v>1028</v>
      </c>
      <c r="M337" t="s">
        <v>1029</v>
      </c>
      <c r="N337" t="s">
        <v>1029</v>
      </c>
      <c r="S337" t="s">
        <v>279</v>
      </c>
      <c r="T337" t="s">
        <v>279</v>
      </c>
      <c r="V337" t="s">
        <v>335</v>
      </c>
      <c r="W337" t="s">
        <v>335</v>
      </c>
      <c r="X337">
        <v>624.43039859729993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f t="shared" si="5"/>
        <v>624.43039859729993</v>
      </c>
    </row>
    <row r="338" spans="2:36" x14ac:dyDescent="0.35">
      <c r="B338" t="s">
        <v>73</v>
      </c>
      <c r="C338" t="s">
        <v>330</v>
      </c>
      <c r="D338" t="s">
        <v>330</v>
      </c>
      <c r="E338" t="s">
        <v>348</v>
      </c>
      <c r="F338" t="s">
        <v>348</v>
      </c>
      <c r="G338" t="s">
        <v>430</v>
      </c>
      <c r="H338" t="s">
        <v>430</v>
      </c>
      <c r="I338" t="s">
        <v>983</v>
      </c>
      <c r="J338" t="s">
        <v>983</v>
      </c>
      <c r="K338" t="s">
        <v>1030</v>
      </c>
      <c r="L338" t="s">
        <v>1030</v>
      </c>
      <c r="M338" t="s">
        <v>1031</v>
      </c>
      <c r="N338" t="s">
        <v>1031</v>
      </c>
      <c r="S338" t="s">
        <v>279</v>
      </c>
      <c r="T338" t="s">
        <v>279</v>
      </c>
      <c r="V338" t="s">
        <v>335</v>
      </c>
      <c r="W338" t="s">
        <v>335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f t="shared" si="5"/>
        <v>0</v>
      </c>
    </row>
    <row r="339" spans="2:36" x14ac:dyDescent="0.35">
      <c r="B339" t="s">
        <v>73</v>
      </c>
      <c r="C339" t="s">
        <v>330</v>
      </c>
      <c r="D339" t="s">
        <v>330</v>
      </c>
      <c r="E339" t="s">
        <v>348</v>
      </c>
      <c r="F339" t="s">
        <v>348</v>
      </c>
      <c r="G339" t="s">
        <v>430</v>
      </c>
      <c r="H339" t="s">
        <v>430</v>
      </c>
      <c r="I339" t="s">
        <v>983</v>
      </c>
      <c r="J339" t="s">
        <v>983</v>
      </c>
      <c r="K339" t="s">
        <v>1032</v>
      </c>
      <c r="L339" t="s">
        <v>1032</v>
      </c>
      <c r="M339" t="s">
        <v>1033</v>
      </c>
      <c r="N339" t="s">
        <v>1033</v>
      </c>
      <c r="S339" t="s">
        <v>279</v>
      </c>
      <c r="T339" t="s">
        <v>279</v>
      </c>
      <c r="V339" t="s">
        <v>335</v>
      </c>
      <c r="W339" t="s">
        <v>335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31243.732913291602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f t="shared" si="5"/>
        <v>31243.732913291602</v>
      </c>
    </row>
    <row r="340" spans="2:36" x14ac:dyDescent="0.35">
      <c r="B340" t="s">
        <v>73</v>
      </c>
      <c r="C340" t="s">
        <v>330</v>
      </c>
      <c r="D340" t="s">
        <v>330</v>
      </c>
      <c r="E340" t="s">
        <v>348</v>
      </c>
      <c r="F340" t="s">
        <v>348</v>
      </c>
      <c r="G340" t="s">
        <v>364</v>
      </c>
      <c r="H340" t="s">
        <v>364</v>
      </c>
      <c r="I340" t="s">
        <v>983</v>
      </c>
      <c r="J340" t="s">
        <v>983</v>
      </c>
      <c r="K340" t="s">
        <v>1034</v>
      </c>
      <c r="L340" t="s">
        <v>1034</v>
      </c>
      <c r="M340" t="s">
        <v>1035</v>
      </c>
      <c r="N340" t="s">
        <v>1035</v>
      </c>
      <c r="S340" t="s">
        <v>279</v>
      </c>
      <c r="T340" t="s">
        <v>279</v>
      </c>
      <c r="V340" t="s">
        <v>335</v>
      </c>
      <c r="W340" t="s">
        <v>335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f t="shared" si="5"/>
        <v>1</v>
      </c>
    </row>
    <row r="341" spans="2:36" x14ac:dyDescent="0.35">
      <c r="B341" t="s">
        <v>73</v>
      </c>
      <c r="C341" t="s">
        <v>330</v>
      </c>
      <c r="D341" t="s">
        <v>330</v>
      </c>
      <c r="E341" t="s">
        <v>348</v>
      </c>
      <c r="F341" t="s">
        <v>348</v>
      </c>
      <c r="G341" t="s">
        <v>364</v>
      </c>
      <c r="H341" t="s">
        <v>364</v>
      </c>
      <c r="I341" t="s">
        <v>983</v>
      </c>
      <c r="J341" t="s">
        <v>983</v>
      </c>
      <c r="K341" t="s">
        <v>1036</v>
      </c>
      <c r="L341" t="s">
        <v>1036</v>
      </c>
      <c r="M341" t="s">
        <v>1037</v>
      </c>
      <c r="N341" t="s">
        <v>1037</v>
      </c>
      <c r="S341" t="s">
        <v>279</v>
      </c>
      <c r="T341" t="s">
        <v>279</v>
      </c>
      <c r="V341" t="s">
        <v>335</v>
      </c>
      <c r="W341" t="s">
        <v>335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108148.03801812809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f t="shared" si="5"/>
        <v>108148.03801812809</v>
      </c>
    </row>
    <row r="342" spans="2:36" x14ac:dyDescent="0.35">
      <c r="B342" t="s">
        <v>73</v>
      </c>
      <c r="C342" t="s">
        <v>330</v>
      </c>
      <c r="D342" t="s">
        <v>330</v>
      </c>
      <c r="E342" t="s">
        <v>348</v>
      </c>
      <c r="F342" t="s">
        <v>348</v>
      </c>
      <c r="G342" t="s">
        <v>275</v>
      </c>
      <c r="H342" t="s">
        <v>275</v>
      </c>
      <c r="I342" t="s">
        <v>983</v>
      </c>
      <c r="J342" t="s">
        <v>983</v>
      </c>
      <c r="K342" t="s">
        <v>1038</v>
      </c>
      <c r="L342" t="s">
        <v>1038</v>
      </c>
      <c r="M342" t="s">
        <v>1039</v>
      </c>
      <c r="N342" t="s">
        <v>1039</v>
      </c>
      <c r="S342" t="s">
        <v>279</v>
      </c>
      <c r="T342" t="s">
        <v>279</v>
      </c>
      <c r="V342" t="s">
        <v>335</v>
      </c>
      <c r="W342" t="s">
        <v>335</v>
      </c>
      <c r="X342">
        <v>138217.84068463198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f t="shared" si="5"/>
        <v>138217.84068463198</v>
      </c>
    </row>
    <row r="343" spans="2:36" x14ac:dyDescent="0.35">
      <c r="B343" t="s">
        <v>73</v>
      </c>
      <c r="C343" t="s">
        <v>330</v>
      </c>
      <c r="D343" t="s">
        <v>330</v>
      </c>
      <c r="E343" t="s">
        <v>348</v>
      </c>
      <c r="F343" t="s">
        <v>348</v>
      </c>
      <c r="G343" t="s">
        <v>364</v>
      </c>
      <c r="H343" t="s">
        <v>364</v>
      </c>
      <c r="I343" t="s">
        <v>983</v>
      </c>
      <c r="J343" t="s">
        <v>983</v>
      </c>
      <c r="K343" t="s">
        <v>1040</v>
      </c>
      <c r="L343" t="s">
        <v>1040</v>
      </c>
      <c r="M343" t="s">
        <v>1041</v>
      </c>
      <c r="N343" t="s">
        <v>1041</v>
      </c>
      <c r="S343" t="s">
        <v>279</v>
      </c>
      <c r="T343" t="s">
        <v>279</v>
      </c>
      <c r="V343" t="s">
        <v>335</v>
      </c>
      <c r="W343" t="s">
        <v>335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f t="shared" si="5"/>
        <v>0</v>
      </c>
    </row>
    <row r="344" spans="2:36" x14ac:dyDescent="0.35">
      <c r="B344" t="s">
        <v>73</v>
      </c>
      <c r="C344" t="s">
        <v>330</v>
      </c>
      <c r="D344" t="s">
        <v>330</v>
      </c>
      <c r="E344" t="s">
        <v>348</v>
      </c>
      <c r="F344" t="s">
        <v>348</v>
      </c>
      <c r="G344" t="s">
        <v>364</v>
      </c>
      <c r="H344" t="s">
        <v>364</v>
      </c>
      <c r="I344" t="s">
        <v>983</v>
      </c>
      <c r="J344" t="s">
        <v>983</v>
      </c>
      <c r="K344" t="s">
        <v>1042</v>
      </c>
      <c r="L344" t="s">
        <v>1042</v>
      </c>
      <c r="M344" t="s">
        <v>1043</v>
      </c>
      <c r="N344" t="s">
        <v>1043</v>
      </c>
      <c r="S344" t="s">
        <v>279</v>
      </c>
      <c r="T344" t="s">
        <v>279</v>
      </c>
      <c r="V344" t="s">
        <v>335</v>
      </c>
      <c r="W344" t="s">
        <v>335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f t="shared" si="5"/>
        <v>0</v>
      </c>
    </row>
    <row r="345" spans="2:36" x14ac:dyDescent="0.35">
      <c r="B345" t="s">
        <v>73</v>
      </c>
      <c r="C345" t="s">
        <v>330</v>
      </c>
      <c r="D345" t="s">
        <v>330</v>
      </c>
      <c r="E345" t="s">
        <v>348</v>
      </c>
      <c r="F345" t="s">
        <v>348</v>
      </c>
      <c r="G345" t="s">
        <v>275</v>
      </c>
      <c r="H345" t="s">
        <v>275</v>
      </c>
      <c r="I345" t="s">
        <v>983</v>
      </c>
      <c r="J345" t="s">
        <v>983</v>
      </c>
      <c r="K345" t="s">
        <v>1044</v>
      </c>
      <c r="L345" t="s">
        <v>1044</v>
      </c>
      <c r="M345" t="s">
        <v>1045</v>
      </c>
      <c r="N345" t="s">
        <v>1045</v>
      </c>
      <c r="S345" t="s">
        <v>279</v>
      </c>
      <c r="T345" t="s">
        <v>279</v>
      </c>
      <c r="V345" t="s">
        <v>335</v>
      </c>
      <c r="W345" t="s">
        <v>335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f t="shared" si="5"/>
        <v>1</v>
      </c>
    </row>
    <row r="346" spans="2:36" x14ac:dyDescent="0.35">
      <c r="B346" t="s">
        <v>73</v>
      </c>
      <c r="C346" t="s">
        <v>330</v>
      </c>
      <c r="D346" t="s">
        <v>330</v>
      </c>
      <c r="E346" t="s">
        <v>348</v>
      </c>
      <c r="F346" t="s">
        <v>348</v>
      </c>
      <c r="G346" t="s">
        <v>275</v>
      </c>
      <c r="H346" t="s">
        <v>275</v>
      </c>
      <c r="I346" t="s">
        <v>983</v>
      </c>
      <c r="J346" t="s">
        <v>983</v>
      </c>
      <c r="K346" t="s">
        <v>1046</v>
      </c>
      <c r="L346" t="s">
        <v>1046</v>
      </c>
      <c r="M346" t="s">
        <v>1047</v>
      </c>
      <c r="N346" t="s">
        <v>1047</v>
      </c>
      <c r="S346" t="s">
        <v>279</v>
      </c>
      <c r="T346" t="s">
        <v>279</v>
      </c>
      <c r="V346" t="s">
        <v>335</v>
      </c>
      <c r="W346" t="s">
        <v>335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f t="shared" si="5"/>
        <v>1</v>
      </c>
    </row>
    <row r="347" spans="2:36" x14ac:dyDescent="0.35">
      <c r="B347" t="s">
        <v>73</v>
      </c>
      <c r="C347" t="s">
        <v>330</v>
      </c>
      <c r="D347" t="s">
        <v>330</v>
      </c>
      <c r="E347" t="s">
        <v>348</v>
      </c>
      <c r="F347" t="s">
        <v>348</v>
      </c>
      <c r="G347" t="s">
        <v>275</v>
      </c>
      <c r="H347" t="s">
        <v>275</v>
      </c>
      <c r="I347" t="s">
        <v>983</v>
      </c>
      <c r="J347" t="s">
        <v>983</v>
      </c>
      <c r="K347" t="s">
        <v>1048</v>
      </c>
      <c r="L347" t="s">
        <v>1048</v>
      </c>
      <c r="M347" t="s">
        <v>1049</v>
      </c>
      <c r="N347" t="s">
        <v>1049</v>
      </c>
      <c r="S347" t="s">
        <v>279</v>
      </c>
      <c r="T347" t="s">
        <v>279</v>
      </c>
      <c r="V347" t="s">
        <v>335</v>
      </c>
      <c r="W347" t="s">
        <v>335</v>
      </c>
      <c r="X347">
        <v>0</v>
      </c>
      <c r="Y347">
        <v>31565.985360000002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f t="shared" si="5"/>
        <v>31566.985360000002</v>
      </c>
    </row>
    <row r="348" spans="2:36" x14ac:dyDescent="0.35">
      <c r="B348" t="s">
        <v>73</v>
      </c>
      <c r="C348" t="s">
        <v>330</v>
      </c>
      <c r="D348" t="s">
        <v>330</v>
      </c>
      <c r="E348" t="s">
        <v>348</v>
      </c>
      <c r="F348" t="s">
        <v>348</v>
      </c>
      <c r="G348" t="s">
        <v>275</v>
      </c>
      <c r="H348" t="s">
        <v>275</v>
      </c>
      <c r="I348" t="s">
        <v>983</v>
      </c>
      <c r="J348" t="s">
        <v>983</v>
      </c>
      <c r="K348" t="s">
        <v>1050</v>
      </c>
      <c r="L348" t="s">
        <v>1050</v>
      </c>
      <c r="M348" t="s">
        <v>1051</v>
      </c>
      <c r="N348" t="s">
        <v>1051</v>
      </c>
      <c r="S348" t="s">
        <v>279</v>
      </c>
      <c r="T348" t="s">
        <v>279</v>
      </c>
      <c r="V348" t="s">
        <v>335</v>
      </c>
      <c r="W348" t="s">
        <v>335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f t="shared" si="5"/>
        <v>0</v>
      </c>
    </row>
    <row r="349" spans="2:36" x14ac:dyDescent="0.35">
      <c r="B349" t="s">
        <v>73</v>
      </c>
      <c r="C349" t="s">
        <v>330</v>
      </c>
      <c r="D349" t="s">
        <v>330</v>
      </c>
      <c r="E349" t="s">
        <v>348</v>
      </c>
      <c r="F349" t="s">
        <v>348</v>
      </c>
      <c r="G349" t="s">
        <v>364</v>
      </c>
      <c r="H349" t="s">
        <v>364</v>
      </c>
      <c r="I349" t="s">
        <v>983</v>
      </c>
      <c r="J349" t="s">
        <v>983</v>
      </c>
      <c r="K349" t="s">
        <v>1052</v>
      </c>
      <c r="L349" t="s">
        <v>1052</v>
      </c>
      <c r="M349" t="s">
        <v>398</v>
      </c>
      <c r="N349" t="s">
        <v>398</v>
      </c>
      <c r="S349" t="s">
        <v>279</v>
      </c>
      <c r="T349" t="s">
        <v>279</v>
      </c>
      <c r="V349" t="s">
        <v>335</v>
      </c>
      <c r="W349" t="s">
        <v>335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f t="shared" si="5"/>
        <v>1</v>
      </c>
    </row>
    <row r="350" spans="2:36" x14ac:dyDescent="0.35">
      <c r="B350" t="s">
        <v>73</v>
      </c>
      <c r="C350" t="s">
        <v>330</v>
      </c>
      <c r="D350" t="s">
        <v>330</v>
      </c>
      <c r="E350" t="s">
        <v>348</v>
      </c>
      <c r="F350" t="s">
        <v>348</v>
      </c>
      <c r="G350" t="s">
        <v>275</v>
      </c>
      <c r="H350" t="s">
        <v>275</v>
      </c>
      <c r="I350" t="s">
        <v>983</v>
      </c>
      <c r="J350" t="s">
        <v>983</v>
      </c>
      <c r="K350" t="s">
        <v>1053</v>
      </c>
      <c r="L350" t="s">
        <v>1053</v>
      </c>
      <c r="M350" t="s">
        <v>1054</v>
      </c>
      <c r="N350" t="s">
        <v>1054</v>
      </c>
      <c r="S350" t="s">
        <v>279</v>
      </c>
      <c r="T350" t="s">
        <v>279</v>
      </c>
      <c r="V350" t="s">
        <v>335</v>
      </c>
      <c r="W350" t="s">
        <v>335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f t="shared" si="5"/>
        <v>1</v>
      </c>
    </row>
    <row r="351" spans="2:36" x14ac:dyDescent="0.35">
      <c r="B351" t="s">
        <v>73</v>
      </c>
      <c r="C351" t="s">
        <v>330</v>
      </c>
      <c r="D351" t="s">
        <v>330</v>
      </c>
      <c r="E351" t="s">
        <v>348</v>
      </c>
      <c r="F351" t="s">
        <v>348</v>
      </c>
      <c r="G351" t="s">
        <v>275</v>
      </c>
      <c r="H351" t="s">
        <v>275</v>
      </c>
      <c r="I351" t="s">
        <v>983</v>
      </c>
      <c r="J351" t="s">
        <v>983</v>
      </c>
      <c r="K351" t="s">
        <v>1055</v>
      </c>
      <c r="L351" t="s">
        <v>1055</v>
      </c>
      <c r="M351" t="s">
        <v>1056</v>
      </c>
      <c r="N351" t="s">
        <v>1056</v>
      </c>
      <c r="S351" t="s">
        <v>279</v>
      </c>
      <c r="T351" t="s">
        <v>279</v>
      </c>
      <c r="V351" t="s">
        <v>335</v>
      </c>
      <c r="W351" t="s">
        <v>335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f t="shared" si="5"/>
        <v>1</v>
      </c>
    </row>
    <row r="352" spans="2:36" x14ac:dyDescent="0.35">
      <c r="B352" t="s">
        <v>73</v>
      </c>
      <c r="C352" t="s">
        <v>330</v>
      </c>
      <c r="D352" t="s">
        <v>330</v>
      </c>
      <c r="E352" t="s">
        <v>348</v>
      </c>
      <c r="F352" t="s">
        <v>348</v>
      </c>
      <c r="G352" t="s">
        <v>364</v>
      </c>
      <c r="H352" t="s">
        <v>364</v>
      </c>
      <c r="I352" t="s">
        <v>983</v>
      </c>
      <c r="J352" t="s">
        <v>983</v>
      </c>
      <c r="K352" t="s">
        <v>1057</v>
      </c>
      <c r="L352" t="s">
        <v>1057</v>
      </c>
      <c r="M352" t="s">
        <v>1058</v>
      </c>
      <c r="N352" t="s">
        <v>1058</v>
      </c>
      <c r="S352" t="s">
        <v>279</v>
      </c>
      <c r="T352" t="s">
        <v>279</v>
      </c>
      <c r="V352" t="s">
        <v>335</v>
      </c>
      <c r="W352" t="s">
        <v>335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13223</v>
      </c>
      <c r="AF352">
        <v>0</v>
      </c>
      <c r="AG352">
        <v>0</v>
      </c>
      <c r="AH352">
        <v>0</v>
      </c>
      <c r="AI352">
        <v>0</v>
      </c>
      <c r="AJ352">
        <f t="shared" si="5"/>
        <v>13223</v>
      </c>
    </row>
    <row r="353" spans="2:36" x14ac:dyDescent="0.35">
      <c r="B353" t="s">
        <v>73</v>
      </c>
      <c r="C353" t="s">
        <v>330</v>
      </c>
      <c r="D353" t="s">
        <v>330</v>
      </c>
      <c r="E353" t="s">
        <v>348</v>
      </c>
      <c r="F353" t="s">
        <v>348</v>
      </c>
      <c r="G353" t="s">
        <v>275</v>
      </c>
      <c r="H353" t="s">
        <v>275</v>
      </c>
      <c r="I353" t="s">
        <v>983</v>
      </c>
      <c r="J353" t="s">
        <v>983</v>
      </c>
      <c r="K353" t="s">
        <v>1059</v>
      </c>
      <c r="L353" t="s">
        <v>1059</v>
      </c>
      <c r="M353" t="s">
        <v>1060</v>
      </c>
      <c r="N353" t="s">
        <v>1060</v>
      </c>
      <c r="S353" t="s">
        <v>279</v>
      </c>
      <c r="T353" t="s">
        <v>279</v>
      </c>
      <c r="V353" t="s">
        <v>335</v>
      </c>
      <c r="W353" t="s">
        <v>335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f t="shared" si="5"/>
        <v>0</v>
      </c>
    </row>
    <row r="354" spans="2:36" x14ac:dyDescent="0.35">
      <c r="B354" t="s">
        <v>73</v>
      </c>
      <c r="C354" t="s">
        <v>330</v>
      </c>
      <c r="D354" t="s">
        <v>330</v>
      </c>
      <c r="E354" t="s">
        <v>348</v>
      </c>
      <c r="F354" t="s">
        <v>348</v>
      </c>
      <c r="G354" t="s">
        <v>275</v>
      </c>
      <c r="H354" t="s">
        <v>275</v>
      </c>
      <c r="I354" t="s">
        <v>983</v>
      </c>
      <c r="J354" t="s">
        <v>983</v>
      </c>
      <c r="K354" t="s">
        <v>1061</v>
      </c>
      <c r="L354" t="s">
        <v>1061</v>
      </c>
      <c r="M354" t="s">
        <v>1062</v>
      </c>
      <c r="N354" t="s">
        <v>1062</v>
      </c>
      <c r="S354" t="s">
        <v>279</v>
      </c>
      <c r="T354" t="s">
        <v>279</v>
      </c>
      <c r="V354" t="s">
        <v>335</v>
      </c>
      <c r="W354" t="s">
        <v>335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f t="shared" si="5"/>
        <v>1</v>
      </c>
    </row>
    <row r="355" spans="2:36" x14ac:dyDescent="0.35">
      <c r="B355" t="s">
        <v>73</v>
      </c>
      <c r="C355" t="s">
        <v>330</v>
      </c>
      <c r="D355" t="s">
        <v>330</v>
      </c>
      <c r="E355" t="s">
        <v>331</v>
      </c>
      <c r="F355" t="s">
        <v>331</v>
      </c>
      <c r="G355" t="s">
        <v>275</v>
      </c>
      <c r="H355" t="s">
        <v>275</v>
      </c>
      <c r="I355" t="s">
        <v>983</v>
      </c>
      <c r="J355" t="s">
        <v>983</v>
      </c>
      <c r="K355" t="s">
        <v>1063</v>
      </c>
      <c r="L355" t="s">
        <v>1063</v>
      </c>
      <c r="M355" t="s">
        <v>1064</v>
      </c>
      <c r="N355" t="s">
        <v>1064</v>
      </c>
      <c r="S355" t="s">
        <v>279</v>
      </c>
      <c r="T355" t="s">
        <v>279</v>
      </c>
      <c r="U355" t="s">
        <v>429</v>
      </c>
      <c r="V355" t="s">
        <v>335</v>
      </c>
      <c r="W355" t="s">
        <v>335</v>
      </c>
      <c r="X355">
        <v>0</v>
      </c>
      <c r="Y355">
        <v>0</v>
      </c>
      <c r="Z355">
        <v>219401.4985108086</v>
      </c>
      <c r="AA355">
        <v>0</v>
      </c>
      <c r="AB355">
        <v>0</v>
      </c>
      <c r="AC355">
        <v>-114059.06361747562</v>
      </c>
      <c r="AD355">
        <v>103909.03881554969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f t="shared" si="5"/>
        <v>209251.47370888267</v>
      </c>
    </row>
    <row r="356" spans="2:36" x14ac:dyDescent="0.35">
      <c r="B356" t="s">
        <v>73</v>
      </c>
      <c r="C356" t="s">
        <v>330</v>
      </c>
      <c r="D356" t="s">
        <v>330</v>
      </c>
      <c r="E356" t="s">
        <v>331</v>
      </c>
      <c r="F356" t="s">
        <v>331</v>
      </c>
      <c r="G356" t="s">
        <v>275</v>
      </c>
      <c r="H356" t="s">
        <v>275</v>
      </c>
      <c r="I356" t="s">
        <v>983</v>
      </c>
      <c r="J356" t="s">
        <v>983</v>
      </c>
      <c r="K356" t="s">
        <v>1065</v>
      </c>
      <c r="L356" t="s">
        <v>1065</v>
      </c>
      <c r="M356" t="s">
        <v>1066</v>
      </c>
      <c r="N356" t="s">
        <v>1066</v>
      </c>
      <c r="S356" t="s">
        <v>279</v>
      </c>
      <c r="T356" t="s">
        <v>279</v>
      </c>
      <c r="U356" t="s">
        <v>752</v>
      </c>
      <c r="V356" t="s">
        <v>335</v>
      </c>
      <c r="W356" t="s">
        <v>335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36267</v>
      </c>
      <c r="AF356">
        <v>72534</v>
      </c>
      <c r="AG356">
        <v>72534</v>
      </c>
      <c r="AH356">
        <v>72534</v>
      </c>
      <c r="AI356">
        <v>72534</v>
      </c>
      <c r="AJ356">
        <f t="shared" si="5"/>
        <v>326403</v>
      </c>
    </row>
    <row r="357" spans="2:36" x14ac:dyDescent="0.35">
      <c r="B357" t="s">
        <v>73</v>
      </c>
      <c r="C357" t="s">
        <v>330</v>
      </c>
      <c r="D357" t="s">
        <v>330</v>
      </c>
      <c r="E357" t="s">
        <v>348</v>
      </c>
      <c r="F357" t="s">
        <v>348</v>
      </c>
      <c r="G357" t="s">
        <v>275</v>
      </c>
      <c r="H357" t="s">
        <v>275</v>
      </c>
      <c r="I357" t="s">
        <v>983</v>
      </c>
      <c r="J357" t="s">
        <v>983</v>
      </c>
      <c r="K357" t="s">
        <v>1067</v>
      </c>
      <c r="L357" t="s">
        <v>1067</v>
      </c>
      <c r="M357" t="s">
        <v>1068</v>
      </c>
      <c r="N357" t="s">
        <v>1068</v>
      </c>
      <c r="S357" t="s">
        <v>279</v>
      </c>
      <c r="T357" t="s">
        <v>279</v>
      </c>
      <c r="V357" t="s">
        <v>335</v>
      </c>
      <c r="W357" t="s">
        <v>335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36000</v>
      </c>
      <c r="AG357">
        <v>0</v>
      </c>
      <c r="AH357">
        <v>0</v>
      </c>
      <c r="AI357">
        <v>0</v>
      </c>
      <c r="AJ357">
        <f t="shared" si="5"/>
        <v>36000</v>
      </c>
    </row>
    <row r="358" spans="2:36" x14ac:dyDescent="0.35">
      <c r="B358" t="s">
        <v>73</v>
      </c>
      <c r="C358" t="s">
        <v>330</v>
      </c>
      <c r="D358" t="s">
        <v>330</v>
      </c>
      <c r="E358" t="s">
        <v>348</v>
      </c>
      <c r="F358" t="s">
        <v>348</v>
      </c>
      <c r="G358" t="s">
        <v>275</v>
      </c>
      <c r="H358" t="s">
        <v>275</v>
      </c>
      <c r="I358" t="s">
        <v>983</v>
      </c>
      <c r="J358" t="s">
        <v>983</v>
      </c>
      <c r="K358" t="s">
        <v>1069</v>
      </c>
      <c r="L358" t="s">
        <v>1069</v>
      </c>
      <c r="M358" t="s">
        <v>1070</v>
      </c>
      <c r="N358" t="s">
        <v>1070</v>
      </c>
      <c r="S358" t="s">
        <v>279</v>
      </c>
      <c r="T358" t="s">
        <v>279</v>
      </c>
      <c r="V358" t="s">
        <v>335</v>
      </c>
      <c r="W358" t="s">
        <v>335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f t="shared" si="5"/>
        <v>1</v>
      </c>
    </row>
    <row r="359" spans="2:36" x14ac:dyDescent="0.35">
      <c r="B359" t="s">
        <v>73</v>
      </c>
      <c r="C359" t="s">
        <v>330</v>
      </c>
      <c r="D359" t="s">
        <v>330</v>
      </c>
      <c r="E359" t="s">
        <v>348</v>
      </c>
      <c r="F359" t="s">
        <v>348</v>
      </c>
      <c r="G359" t="s">
        <v>275</v>
      </c>
      <c r="H359" t="s">
        <v>275</v>
      </c>
      <c r="I359" t="s">
        <v>983</v>
      </c>
      <c r="J359" t="s">
        <v>983</v>
      </c>
      <c r="K359" t="s">
        <v>1071</v>
      </c>
      <c r="L359" t="s">
        <v>1071</v>
      </c>
      <c r="M359" t="s">
        <v>1072</v>
      </c>
      <c r="N359" t="s">
        <v>1072</v>
      </c>
      <c r="S359" t="s">
        <v>279</v>
      </c>
      <c r="T359" t="s">
        <v>279</v>
      </c>
      <c r="V359" t="s">
        <v>335</v>
      </c>
      <c r="W359" t="s">
        <v>335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80000</v>
      </c>
      <c r="AH359">
        <v>0</v>
      </c>
      <c r="AI359">
        <v>0</v>
      </c>
      <c r="AJ359">
        <f t="shared" si="5"/>
        <v>80000</v>
      </c>
    </row>
    <row r="360" spans="2:36" x14ac:dyDescent="0.35">
      <c r="B360" t="s">
        <v>73</v>
      </c>
      <c r="C360" t="s">
        <v>330</v>
      </c>
      <c r="D360" t="s">
        <v>330</v>
      </c>
      <c r="E360" t="s">
        <v>348</v>
      </c>
      <c r="F360" t="s">
        <v>348</v>
      </c>
      <c r="G360" t="s">
        <v>275</v>
      </c>
      <c r="H360" t="s">
        <v>275</v>
      </c>
      <c r="I360" t="s">
        <v>983</v>
      </c>
      <c r="J360" t="s">
        <v>983</v>
      </c>
      <c r="K360" t="s">
        <v>1073</v>
      </c>
      <c r="L360" t="s">
        <v>1073</v>
      </c>
      <c r="M360" t="s">
        <v>1074</v>
      </c>
      <c r="N360" t="s">
        <v>1074</v>
      </c>
      <c r="S360" t="s">
        <v>279</v>
      </c>
      <c r="T360" t="s">
        <v>279</v>
      </c>
      <c r="V360" t="s">
        <v>335</v>
      </c>
      <c r="W360" t="s">
        <v>335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f t="shared" si="5"/>
        <v>1</v>
      </c>
    </row>
    <row r="361" spans="2:36" x14ac:dyDescent="0.35">
      <c r="B361" t="s">
        <v>73</v>
      </c>
      <c r="C361" t="s">
        <v>330</v>
      </c>
      <c r="D361" t="s">
        <v>330</v>
      </c>
      <c r="E361" t="s">
        <v>348</v>
      </c>
      <c r="F361" t="s">
        <v>348</v>
      </c>
      <c r="G361" t="s">
        <v>275</v>
      </c>
      <c r="H361" t="s">
        <v>275</v>
      </c>
      <c r="I361" t="s">
        <v>983</v>
      </c>
      <c r="J361" t="s">
        <v>983</v>
      </c>
      <c r="K361" t="s">
        <v>1075</v>
      </c>
      <c r="L361" t="s">
        <v>1075</v>
      </c>
      <c r="M361" t="s">
        <v>1076</v>
      </c>
      <c r="N361" t="s">
        <v>1076</v>
      </c>
      <c r="S361" t="s">
        <v>279</v>
      </c>
      <c r="T361" t="s">
        <v>279</v>
      </c>
      <c r="V361" t="s">
        <v>335</v>
      </c>
      <c r="W361" t="s">
        <v>335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f t="shared" si="5"/>
        <v>1</v>
      </c>
    </row>
    <row r="362" spans="2:36" x14ac:dyDescent="0.35">
      <c r="B362" t="s">
        <v>73</v>
      </c>
      <c r="C362" t="s">
        <v>330</v>
      </c>
      <c r="D362" t="s">
        <v>330</v>
      </c>
      <c r="E362" t="s">
        <v>348</v>
      </c>
      <c r="F362" t="s">
        <v>348</v>
      </c>
      <c r="G362" t="s">
        <v>275</v>
      </c>
      <c r="H362" t="s">
        <v>275</v>
      </c>
      <c r="I362" t="s">
        <v>983</v>
      </c>
      <c r="J362" t="s">
        <v>983</v>
      </c>
      <c r="K362" t="s">
        <v>1077</v>
      </c>
      <c r="L362" t="s">
        <v>1077</v>
      </c>
      <c r="M362" t="s">
        <v>467</v>
      </c>
      <c r="N362" t="s">
        <v>467</v>
      </c>
      <c r="S362" t="s">
        <v>279</v>
      </c>
      <c r="T362" t="s">
        <v>279</v>
      </c>
      <c r="V362" t="s">
        <v>335</v>
      </c>
      <c r="W362" t="s">
        <v>335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f t="shared" si="5"/>
        <v>0</v>
      </c>
    </row>
    <row r="363" spans="2:36" x14ac:dyDescent="0.35">
      <c r="B363" t="s">
        <v>73</v>
      </c>
      <c r="C363" t="s">
        <v>330</v>
      </c>
      <c r="D363" t="s">
        <v>330</v>
      </c>
      <c r="E363" t="s">
        <v>348</v>
      </c>
      <c r="F363" t="s">
        <v>348</v>
      </c>
      <c r="G363" t="s">
        <v>275</v>
      </c>
      <c r="H363" t="s">
        <v>275</v>
      </c>
      <c r="I363" t="s">
        <v>983</v>
      </c>
      <c r="J363" t="s">
        <v>983</v>
      </c>
      <c r="K363" t="s">
        <v>1078</v>
      </c>
      <c r="L363" t="s">
        <v>1078</v>
      </c>
      <c r="M363" t="s">
        <v>1079</v>
      </c>
      <c r="N363" t="s">
        <v>1079</v>
      </c>
      <c r="S363" t="s">
        <v>279</v>
      </c>
      <c r="T363" t="s">
        <v>279</v>
      </c>
      <c r="V363" t="s">
        <v>335</v>
      </c>
      <c r="W363" t="s">
        <v>335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f t="shared" si="5"/>
        <v>1</v>
      </c>
    </row>
    <row r="364" spans="2:36" x14ac:dyDescent="0.35">
      <c r="B364" t="s">
        <v>73</v>
      </c>
      <c r="C364" t="s">
        <v>330</v>
      </c>
      <c r="D364" t="s">
        <v>330</v>
      </c>
      <c r="E364" t="s">
        <v>348</v>
      </c>
      <c r="F364" t="s">
        <v>348</v>
      </c>
      <c r="G364" t="s">
        <v>275</v>
      </c>
      <c r="H364" t="s">
        <v>275</v>
      </c>
      <c r="I364" t="s">
        <v>983</v>
      </c>
      <c r="J364" t="s">
        <v>983</v>
      </c>
      <c r="K364" t="s">
        <v>1080</v>
      </c>
      <c r="L364" t="s">
        <v>1080</v>
      </c>
      <c r="M364" t="s">
        <v>1081</v>
      </c>
      <c r="N364" t="s">
        <v>1081</v>
      </c>
      <c r="S364" t="s">
        <v>279</v>
      </c>
      <c r="T364" t="s">
        <v>279</v>
      </c>
      <c r="V364" t="s">
        <v>335</v>
      </c>
      <c r="W364" t="s">
        <v>335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f t="shared" si="5"/>
        <v>1</v>
      </c>
    </row>
    <row r="365" spans="2:36" x14ac:dyDescent="0.35">
      <c r="B365" t="s">
        <v>73</v>
      </c>
      <c r="C365" t="s">
        <v>330</v>
      </c>
      <c r="D365" t="s">
        <v>330</v>
      </c>
      <c r="E365" t="s">
        <v>348</v>
      </c>
      <c r="F365" t="s">
        <v>348</v>
      </c>
      <c r="G365" t="s">
        <v>275</v>
      </c>
      <c r="H365" t="s">
        <v>275</v>
      </c>
      <c r="I365" t="s">
        <v>983</v>
      </c>
      <c r="J365" t="s">
        <v>983</v>
      </c>
      <c r="K365" t="s">
        <v>1082</v>
      </c>
      <c r="L365" t="s">
        <v>1082</v>
      </c>
      <c r="M365" t="s">
        <v>1083</v>
      </c>
      <c r="N365" t="s">
        <v>1083</v>
      </c>
      <c r="S365" t="s">
        <v>279</v>
      </c>
      <c r="T365" t="s">
        <v>279</v>
      </c>
      <c r="V365" t="s">
        <v>335</v>
      </c>
      <c r="W365" t="s">
        <v>335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f t="shared" si="5"/>
        <v>1</v>
      </c>
    </row>
    <row r="366" spans="2:36" x14ac:dyDescent="0.35">
      <c r="B366" t="s">
        <v>73</v>
      </c>
      <c r="C366" t="s">
        <v>330</v>
      </c>
      <c r="D366" t="s">
        <v>330</v>
      </c>
      <c r="E366" t="s">
        <v>348</v>
      </c>
      <c r="F366" t="s">
        <v>348</v>
      </c>
      <c r="G366" t="s">
        <v>275</v>
      </c>
      <c r="H366" t="s">
        <v>275</v>
      </c>
      <c r="I366" t="s">
        <v>983</v>
      </c>
      <c r="J366" t="s">
        <v>983</v>
      </c>
      <c r="K366" t="s">
        <v>1084</v>
      </c>
      <c r="L366" t="s">
        <v>1084</v>
      </c>
      <c r="M366" t="s">
        <v>1085</v>
      </c>
      <c r="N366" t="s">
        <v>1085</v>
      </c>
      <c r="S366" t="s">
        <v>279</v>
      </c>
      <c r="T366" t="s">
        <v>279</v>
      </c>
      <c r="V366" t="s">
        <v>335</v>
      </c>
      <c r="W366" t="s">
        <v>335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f t="shared" si="5"/>
        <v>1</v>
      </c>
    </row>
    <row r="367" spans="2:36" x14ac:dyDescent="0.35">
      <c r="B367" t="s">
        <v>73</v>
      </c>
      <c r="C367" t="s">
        <v>330</v>
      </c>
      <c r="D367" t="s">
        <v>330</v>
      </c>
      <c r="E367" t="s">
        <v>348</v>
      </c>
      <c r="F367" t="s">
        <v>348</v>
      </c>
      <c r="G367" t="s">
        <v>275</v>
      </c>
      <c r="H367" t="s">
        <v>275</v>
      </c>
      <c r="I367" t="s">
        <v>983</v>
      </c>
      <c r="J367" t="s">
        <v>983</v>
      </c>
      <c r="K367" t="s">
        <v>1086</v>
      </c>
      <c r="L367" t="s">
        <v>1086</v>
      </c>
      <c r="M367" t="s">
        <v>1087</v>
      </c>
      <c r="N367" t="s">
        <v>1087</v>
      </c>
      <c r="S367" t="s">
        <v>279</v>
      </c>
      <c r="T367" t="s">
        <v>279</v>
      </c>
      <c r="V367" t="s">
        <v>335</v>
      </c>
      <c r="W367" t="s">
        <v>335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f t="shared" si="5"/>
        <v>1</v>
      </c>
    </row>
    <row r="368" spans="2:36" x14ac:dyDescent="0.35">
      <c r="B368" t="s">
        <v>73</v>
      </c>
      <c r="C368" t="s">
        <v>330</v>
      </c>
      <c r="D368" t="s">
        <v>330</v>
      </c>
      <c r="E368" t="s">
        <v>348</v>
      </c>
      <c r="F368" t="s">
        <v>348</v>
      </c>
      <c r="G368" t="s">
        <v>275</v>
      </c>
      <c r="H368" t="s">
        <v>275</v>
      </c>
      <c r="I368" t="s">
        <v>983</v>
      </c>
      <c r="J368" t="s">
        <v>983</v>
      </c>
      <c r="K368" t="s">
        <v>1088</v>
      </c>
      <c r="L368" t="s">
        <v>1088</v>
      </c>
      <c r="M368" t="s">
        <v>1089</v>
      </c>
      <c r="N368" t="s">
        <v>1089</v>
      </c>
      <c r="S368" t="s">
        <v>279</v>
      </c>
      <c r="T368" t="s">
        <v>279</v>
      </c>
      <c r="V368" t="s">
        <v>335</v>
      </c>
      <c r="W368" t="s">
        <v>335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f t="shared" si="5"/>
        <v>1</v>
      </c>
    </row>
    <row r="369" spans="2:36" x14ac:dyDescent="0.35">
      <c r="B369" t="s">
        <v>73</v>
      </c>
      <c r="C369" t="s">
        <v>330</v>
      </c>
      <c r="D369" t="s">
        <v>330</v>
      </c>
      <c r="E369" t="s">
        <v>348</v>
      </c>
      <c r="F369" t="s">
        <v>348</v>
      </c>
      <c r="G369" t="s">
        <v>275</v>
      </c>
      <c r="H369" t="s">
        <v>275</v>
      </c>
      <c r="I369" t="s">
        <v>983</v>
      </c>
      <c r="J369" t="s">
        <v>983</v>
      </c>
      <c r="K369" t="s">
        <v>1090</v>
      </c>
      <c r="L369" t="s">
        <v>1090</v>
      </c>
      <c r="M369" t="s">
        <v>1091</v>
      </c>
      <c r="N369" t="s">
        <v>1091</v>
      </c>
      <c r="S369" t="s">
        <v>279</v>
      </c>
      <c r="T369" t="s">
        <v>279</v>
      </c>
      <c r="V369" t="s">
        <v>335</v>
      </c>
      <c r="W369" t="s">
        <v>335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f t="shared" si="5"/>
        <v>1</v>
      </c>
    </row>
    <row r="370" spans="2:36" x14ac:dyDescent="0.35">
      <c r="B370" t="s">
        <v>73</v>
      </c>
      <c r="C370" t="s">
        <v>330</v>
      </c>
      <c r="D370" t="s">
        <v>330</v>
      </c>
      <c r="E370" t="s">
        <v>331</v>
      </c>
      <c r="F370" t="s">
        <v>331</v>
      </c>
      <c r="G370" t="s">
        <v>275</v>
      </c>
      <c r="H370" t="s">
        <v>275</v>
      </c>
      <c r="I370" t="s">
        <v>983</v>
      </c>
      <c r="J370" t="s">
        <v>983</v>
      </c>
      <c r="K370" t="s">
        <v>1092</v>
      </c>
      <c r="L370" t="s">
        <v>1092</v>
      </c>
      <c r="M370" t="s">
        <v>1093</v>
      </c>
      <c r="N370" t="s">
        <v>1093</v>
      </c>
      <c r="S370" t="s">
        <v>279</v>
      </c>
      <c r="T370" t="s">
        <v>279</v>
      </c>
      <c r="U370" t="s">
        <v>747</v>
      </c>
      <c r="V370" t="s">
        <v>335</v>
      </c>
      <c r="W370" t="s">
        <v>335</v>
      </c>
      <c r="X370">
        <v>12286.9679684886</v>
      </c>
      <c r="Y370">
        <v>26823.562016962798</v>
      </c>
      <c r="Z370">
        <v>0</v>
      </c>
      <c r="AA370">
        <v>38115.339469844002</v>
      </c>
      <c r="AB370">
        <v>358669.11321164697</v>
      </c>
      <c r="AC370">
        <v>461846.11435713404</v>
      </c>
      <c r="AD370">
        <v>163469.22670454398</v>
      </c>
      <c r="AE370">
        <v>481147</v>
      </c>
      <c r="AF370">
        <v>728745</v>
      </c>
      <c r="AG370">
        <v>403746</v>
      </c>
      <c r="AH370">
        <v>40172</v>
      </c>
      <c r="AI370">
        <v>0</v>
      </c>
      <c r="AJ370">
        <f t="shared" si="5"/>
        <v>2715020.3237286201</v>
      </c>
    </row>
    <row r="371" spans="2:36" x14ac:dyDescent="0.35">
      <c r="B371" t="s">
        <v>73</v>
      </c>
      <c r="C371" t="s">
        <v>330</v>
      </c>
      <c r="D371" t="s">
        <v>330</v>
      </c>
      <c r="E371" t="s">
        <v>355</v>
      </c>
      <c r="F371" t="s">
        <v>355</v>
      </c>
      <c r="G371" t="s">
        <v>275</v>
      </c>
      <c r="H371" t="s">
        <v>275</v>
      </c>
      <c r="I371" t="s">
        <v>983</v>
      </c>
      <c r="J371" t="s">
        <v>983</v>
      </c>
      <c r="K371" t="s">
        <v>1094</v>
      </c>
      <c r="L371" t="s">
        <v>1094</v>
      </c>
      <c r="M371" t="s">
        <v>418</v>
      </c>
      <c r="N371" t="s">
        <v>418</v>
      </c>
      <c r="S371" t="s">
        <v>279</v>
      </c>
      <c r="T371" t="s">
        <v>279</v>
      </c>
      <c r="V371" t="s">
        <v>335</v>
      </c>
      <c r="W371" t="s">
        <v>335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f t="shared" si="5"/>
        <v>0</v>
      </c>
    </row>
    <row r="372" spans="2:36" x14ac:dyDescent="0.35">
      <c r="B372" t="s">
        <v>73</v>
      </c>
      <c r="C372" t="s">
        <v>330</v>
      </c>
      <c r="D372" t="s">
        <v>330</v>
      </c>
      <c r="E372" t="s">
        <v>348</v>
      </c>
      <c r="F372" t="s">
        <v>348</v>
      </c>
      <c r="G372" t="s">
        <v>275</v>
      </c>
      <c r="H372" t="s">
        <v>275</v>
      </c>
      <c r="I372" t="s">
        <v>983</v>
      </c>
      <c r="J372" t="s">
        <v>983</v>
      </c>
      <c r="K372" t="s">
        <v>1095</v>
      </c>
      <c r="L372" t="s">
        <v>1095</v>
      </c>
      <c r="M372" t="s">
        <v>1096</v>
      </c>
      <c r="N372" t="s">
        <v>1096</v>
      </c>
      <c r="S372" t="s">
        <v>279</v>
      </c>
      <c r="T372" t="s">
        <v>279</v>
      </c>
      <c r="V372" t="s">
        <v>335</v>
      </c>
      <c r="W372" t="s">
        <v>335</v>
      </c>
      <c r="X372">
        <v>5106.6402792821991</v>
      </c>
      <c r="Y372">
        <v>11421.237776456399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f t="shared" si="5"/>
        <v>16527.878055738598</v>
      </c>
    </row>
    <row r="373" spans="2:36" x14ac:dyDescent="0.35">
      <c r="B373" t="s">
        <v>73</v>
      </c>
      <c r="C373" t="s">
        <v>330</v>
      </c>
      <c r="D373" t="s">
        <v>330</v>
      </c>
      <c r="E373" t="s">
        <v>355</v>
      </c>
      <c r="F373" t="s">
        <v>355</v>
      </c>
      <c r="G373" t="s">
        <v>275</v>
      </c>
      <c r="H373" t="s">
        <v>275</v>
      </c>
      <c r="I373" t="s">
        <v>983</v>
      </c>
      <c r="J373" t="s">
        <v>983</v>
      </c>
      <c r="K373" t="s">
        <v>1097</v>
      </c>
      <c r="L373" t="s">
        <v>1097</v>
      </c>
      <c r="M373" t="s">
        <v>422</v>
      </c>
      <c r="N373" t="s">
        <v>422</v>
      </c>
      <c r="S373" t="s">
        <v>279</v>
      </c>
      <c r="T373" t="s">
        <v>279</v>
      </c>
      <c r="V373" t="s">
        <v>335</v>
      </c>
      <c r="W373" t="s">
        <v>335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f t="shared" si="5"/>
        <v>0</v>
      </c>
    </row>
    <row r="374" spans="2:36" x14ac:dyDescent="0.35">
      <c r="B374" t="s">
        <v>73</v>
      </c>
      <c r="C374" t="s">
        <v>476</v>
      </c>
      <c r="D374" t="s">
        <v>476</v>
      </c>
      <c r="E374" t="s">
        <v>355</v>
      </c>
      <c r="F374" t="s">
        <v>355</v>
      </c>
      <c r="G374" t="s">
        <v>275</v>
      </c>
      <c r="H374" t="s">
        <v>275</v>
      </c>
      <c r="I374" t="s">
        <v>1098</v>
      </c>
      <c r="J374" t="s">
        <v>1098</v>
      </c>
      <c r="K374" t="s">
        <v>1099</v>
      </c>
      <c r="L374" t="s">
        <v>1099</v>
      </c>
      <c r="M374" t="s">
        <v>1100</v>
      </c>
      <c r="N374" t="s">
        <v>1100</v>
      </c>
      <c r="S374" t="s">
        <v>279</v>
      </c>
      <c r="T374" t="s">
        <v>279</v>
      </c>
      <c r="U374" t="s">
        <v>480</v>
      </c>
      <c r="V374" t="s">
        <v>484</v>
      </c>
      <c r="W374" t="s">
        <v>484</v>
      </c>
      <c r="X374">
        <v>0</v>
      </c>
      <c r="Y374">
        <v>0</v>
      </c>
      <c r="Z374">
        <v>0</v>
      </c>
      <c r="AA374">
        <v>0</v>
      </c>
      <c r="AB374">
        <v>12885.086766986002</v>
      </c>
      <c r="AC374">
        <v>11796.2515738496</v>
      </c>
      <c r="AD374">
        <v>0</v>
      </c>
      <c r="AE374">
        <v>17543.859649999999</v>
      </c>
      <c r="AF374">
        <v>0</v>
      </c>
      <c r="AG374">
        <v>0</v>
      </c>
      <c r="AH374">
        <v>17543.859649999999</v>
      </c>
      <c r="AI374">
        <v>0</v>
      </c>
      <c r="AJ374">
        <f t="shared" si="5"/>
        <v>59769.057640835599</v>
      </c>
    </row>
    <row r="375" spans="2:36" x14ac:dyDescent="0.35">
      <c r="B375" t="s">
        <v>73</v>
      </c>
      <c r="C375" t="s">
        <v>476</v>
      </c>
      <c r="D375" t="s">
        <v>476</v>
      </c>
      <c r="E375" t="s">
        <v>355</v>
      </c>
      <c r="F375" t="s">
        <v>355</v>
      </c>
      <c r="G375" t="s">
        <v>275</v>
      </c>
      <c r="H375" t="s">
        <v>275</v>
      </c>
      <c r="I375" t="s">
        <v>1098</v>
      </c>
      <c r="J375" t="s">
        <v>1098</v>
      </c>
      <c r="K375" t="s">
        <v>1101</v>
      </c>
      <c r="L375" t="s">
        <v>1101</v>
      </c>
      <c r="M375" t="s">
        <v>1102</v>
      </c>
      <c r="N375" t="s">
        <v>1102</v>
      </c>
      <c r="S375" t="s">
        <v>279</v>
      </c>
      <c r="T375" t="s">
        <v>279</v>
      </c>
      <c r="U375" t="s">
        <v>489</v>
      </c>
      <c r="V375" t="s">
        <v>484</v>
      </c>
      <c r="W375" t="s">
        <v>484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f t="shared" si="5"/>
        <v>0</v>
      </c>
    </row>
    <row r="376" spans="2:36" x14ac:dyDescent="0.35">
      <c r="B376" t="s">
        <v>73</v>
      </c>
      <c r="C376" t="s">
        <v>476</v>
      </c>
      <c r="D376" t="s">
        <v>476</v>
      </c>
      <c r="E376" t="s">
        <v>355</v>
      </c>
      <c r="F376" t="s">
        <v>355</v>
      </c>
      <c r="G376" t="s">
        <v>275</v>
      </c>
      <c r="H376" t="s">
        <v>275</v>
      </c>
      <c r="I376" t="s">
        <v>1098</v>
      </c>
      <c r="J376" t="s">
        <v>1098</v>
      </c>
      <c r="K376" t="s">
        <v>1103</v>
      </c>
      <c r="L376" t="s">
        <v>1103</v>
      </c>
      <c r="M376" t="s">
        <v>1104</v>
      </c>
      <c r="N376" t="s">
        <v>1104</v>
      </c>
      <c r="S376" t="s">
        <v>279</v>
      </c>
      <c r="T376" t="s">
        <v>279</v>
      </c>
      <c r="U376" t="s">
        <v>527</v>
      </c>
      <c r="V376" t="s">
        <v>484</v>
      </c>
      <c r="W376" t="s">
        <v>484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f t="shared" si="5"/>
        <v>0</v>
      </c>
    </row>
    <row r="377" spans="2:36" x14ac:dyDescent="0.35">
      <c r="B377" t="s">
        <v>73</v>
      </c>
      <c r="C377" t="s">
        <v>476</v>
      </c>
      <c r="D377" t="s">
        <v>476</v>
      </c>
      <c r="E377" t="s">
        <v>355</v>
      </c>
      <c r="F377" t="s">
        <v>355</v>
      </c>
      <c r="G377" t="s">
        <v>275</v>
      </c>
      <c r="H377" t="s">
        <v>275</v>
      </c>
      <c r="I377" t="s">
        <v>1098</v>
      </c>
      <c r="J377" t="s">
        <v>1098</v>
      </c>
      <c r="K377" t="s">
        <v>1105</v>
      </c>
      <c r="L377" t="s">
        <v>1105</v>
      </c>
      <c r="M377" t="s">
        <v>1104</v>
      </c>
      <c r="N377" t="s">
        <v>1104</v>
      </c>
      <c r="S377" t="s">
        <v>279</v>
      </c>
      <c r="T377" t="s">
        <v>279</v>
      </c>
      <c r="U377" t="s">
        <v>527</v>
      </c>
      <c r="V377" t="s">
        <v>484</v>
      </c>
      <c r="W377" t="s">
        <v>484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f t="shared" si="5"/>
        <v>0</v>
      </c>
    </row>
    <row r="378" spans="2:36" x14ac:dyDescent="0.35">
      <c r="B378" t="s">
        <v>73</v>
      </c>
      <c r="C378" t="s">
        <v>476</v>
      </c>
      <c r="D378" t="s">
        <v>476</v>
      </c>
      <c r="E378" t="s">
        <v>355</v>
      </c>
      <c r="F378" t="s">
        <v>355</v>
      </c>
      <c r="G378" t="s">
        <v>275</v>
      </c>
      <c r="H378" t="s">
        <v>275</v>
      </c>
      <c r="I378" t="s">
        <v>1098</v>
      </c>
      <c r="J378" t="s">
        <v>1098</v>
      </c>
      <c r="K378" t="s">
        <v>1106</v>
      </c>
      <c r="L378" t="s">
        <v>1106</v>
      </c>
      <c r="M378" t="s">
        <v>1107</v>
      </c>
      <c r="N378" t="s">
        <v>1107</v>
      </c>
      <c r="S378" t="s">
        <v>279</v>
      </c>
      <c r="T378" t="s">
        <v>279</v>
      </c>
      <c r="V378" t="s">
        <v>484</v>
      </c>
      <c r="W378" t="s">
        <v>484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f t="shared" si="5"/>
        <v>0</v>
      </c>
    </row>
    <row r="379" spans="2:36" x14ac:dyDescent="0.35">
      <c r="B379" t="s">
        <v>73</v>
      </c>
      <c r="C379" t="s">
        <v>476</v>
      </c>
      <c r="D379" t="s">
        <v>476</v>
      </c>
      <c r="E379" t="s">
        <v>355</v>
      </c>
      <c r="F379" t="s">
        <v>355</v>
      </c>
      <c r="G379" t="s">
        <v>275</v>
      </c>
      <c r="H379" t="s">
        <v>275</v>
      </c>
      <c r="I379" t="s">
        <v>1098</v>
      </c>
      <c r="J379" t="s">
        <v>1098</v>
      </c>
      <c r="K379" t="s">
        <v>1108</v>
      </c>
      <c r="L379" t="s">
        <v>1108</v>
      </c>
      <c r="M379" t="s">
        <v>1109</v>
      </c>
      <c r="N379" t="s">
        <v>1109</v>
      </c>
      <c r="S379" t="s">
        <v>279</v>
      </c>
      <c r="T379" t="s">
        <v>279</v>
      </c>
      <c r="U379" t="s">
        <v>530</v>
      </c>
      <c r="V379" t="s">
        <v>484</v>
      </c>
      <c r="W379" t="s">
        <v>484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19029.155543351204</v>
      </c>
      <c r="AD379">
        <v>0</v>
      </c>
      <c r="AE379">
        <v>0</v>
      </c>
      <c r="AF379">
        <v>0</v>
      </c>
      <c r="AG379">
        <v>124234</v>
      </c>
      <c r="AH379">
        <v>0</v>
      </c>
      <c r="AI379">
        <v>0</v>
      </c>
      <c r="AJ379">
        <f t="shared" si="5"/>
        <v>143263.1555433512</v>
      </c>
    </row>
    <row r="380" spans="2:36" x14ac:dyDescent="0.35">
      <c r="B380" t="s">
        <v>73</v>
      </c>
      <c r="C380" t="s">
        <v>476</v>
      </c>
      <c r="D380" t="s">
        <v>476</v>
      </c>
      <c r="E380" t="s">
        <v>355</v>
      </c>
      <c r="F380" t="s">
        <v>355</v>
      </c>
      <c r="G380" t="s">
        <v>275</v>
      </c>
      <c r="H380" t="s">
        <v>275</v>
      </c>
      <c r="I380" t="s">
        <v>1098</v>
      </c>
      <c r="J380" t="s">
        <v>1098</v>
      </c>
      <c r="K380" t="s">
        <v>1110</v>
      </c>
      <c r="L380" t="s">
        <v>1110</v>
      </c>
      <c r="M380" t="s">
        <v>1111</v>
      </c>
      <c r="N380" t="s">
        <v>1111</v>
      </c>
      <c r="S380" t="s">
        <v>279</v>
      </c>
      <c r="T380" t="s">
        <v>279</v>
      </c>
      <c r="U380" t="s">
        <v>527</v>
      </c>
      <c r="V380" t="s">
        <v>484</v>
      </c>
      <c r="W380" t="s">
        <v>484</v>
      </c>
      <c r="X380">
        <v>0</v>
      </c>
      <c r="Y380">
        <v>44949.963152640004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41929.824560000001</v>
      </c>
      <c r="AH380">
        <v>0</v>
      </c>
      <c r="AI380">
        <v>0</v>
      </c>
      <c r="AJ380">
        <f t="shared" si="5"/>
        <v>86879.787712640013</v>
      </c>
    </row>
    <row r="381" spans="2:36" x14ac:dyDescent="0.35">
      <c r="B381" t="s">
        <v>73</v>
      </c>
      <c r="C381" t="s">
        <v>476</v>
      </c>
      <c r="D381" t="s">
        <v>476</v>
      </c>
      <c r="E381" t="s">
        <v>355</v>
      </c>
      <c r="F381" t="s">
        <v>355</v>
      </c>
      <c r="G381" t="s">
        <v>275</v>
      </c>
      <c r="H381" t="s">
        <v>275</v>
      </c>
      <c r="I381" t="s">
        <v>1098</v>
      </c>
      <c r="J381" t="s">
        <v>1098</v>
      </c>
      <c r="K381" t="s">
        <v>1112</v>
      </c>
      <c r="L381" t="s">
        <v>1112</v>
      </c>
      <c r="M381" t="s">
        <v>1113</v>
      </c>
      <c r="N381" t="s">
        <v>1113</v>
      </c>
      <c r="S381" t="s">
        <v>279</v>
      </c>
      <c r="T381" t="s">
        <v>279</v>
      </c>
      <c r="U381" t="s">
        <v>483</v>
      </c>
      <c r="V381" t="s">
        <v>484</v>
      </c>
      <c r="W381" t="s">
        <v>484</v>
      </c>
      <c r="X381">
        <v>0</v>
      </c>
      <c r="Y381">
        <v>0</v>
      </c>
      <c r="Z381">
        <v>0</v>
      </c>
      <c r="AA381">
        <v>0</v>
      </c>
      <c r="AB381">
        <v>18348.817760000002</v>
      </c>
      <c r="AC381">
        <v>0</v>
      </c>
      <c r="AD381">
        <v>48605.334031667691</v>
      </c>
      <c r="AE381">
        <v>0</v>
      </c>
      <c r="AF381">
        <v>105263.15790000001</v>
      </c>
      <c r="AG381">
        <v>0</v>
      </c>
      <c r="AH381">
        <v>91228.070179999995</v>
      </c>
      <c r="AI381">
        <v>76315.789470000003</v>
      </c>
      <c r="AJ381">
        <f t="shared" si="5"/>
        <v>339761.16934166773</v>
      </c>
    </row>
    <row r="382" spans="2:36" x14ac:dyDescent="0.35">
      <c r="B382" t="s">
        <v>73</v>
      </c>
      <c r="C382" t="s">
        <v>476</v>
      </c>
      <c r="D382" t="s">
        <v>476</v>
      </c>
      <c r="E382" t="s">
        <v>355</v>
      </c>
      <c r="F382" t="s">
        <v>355</v>
      </c>
      <c r="G382" t="s">
        <v>275</v>
      </c>
      <c r="H382" t="s">
        <v>275</v>
      </c>
      <c r="I382" t="s">
        <v>1098</v>
      </c>
      <c r="J382" t="s">
        <v>1098</v>
      </c>
      <c r="K382" t="s">
        <v>1114</v>
      </c>
      <c r="L382" t="s">
        <v>1114</v>
      </c>
      <c r="M382" t="s">
        <v>1115</v>
      </c>
      <c r="N382" t="s">
        <v>1115</v>
      </c>
      <c r="S382" t="s">
        <v>279</v>
      </c>
      <c r="T382" t="s">
        <v>279</v>
      </c>
      <c r="U382" t="s">
        <v>489</v>
      </c>
      <c r="V382" t="s">
        <v>484</v>
      </c>
      <c r="W382" t="s">
        <v>484</v>
      </c>
      <c r="X382">
        <v>721.91093392710002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13902.677074349996</v>
      </c>
      <c r="AE382">
        <v>0</v>
      </c>
      <c r="AF382">
        <v>0</v>
      </c>
      <c r="AG382">
        <v>0</v>
      </c>
      <c r="AH382">
        <v>122807.0175</v>
      </c>
      <c r="AI382">
        <v>0</v>
      </c>
      <c r="AJ382">
        <f t="shared" si="5"/>
        <v>137431.60550827711</v>
      </c>
    </row>
    <row r="383" spans="2:36" x14ac:dyDescent="0.35">
      <c r="B383" t="s">
        <v>73</v>
      </c>
      <c r="C383" t="s">
        <v>476</v>
      </c>
      <c r="D383" t="s">
        <v>476</v>
      </c>
      <c r="E383" t="s">
        <v>355</v>
      </c>
      <c r="F383" t="s">
        <v>355</v>
      </c>
      <c r="G383" t="s">
        <v>275</v>
      </c>
      <c r="H383" t="s">
        <v>275</v>
      </c>
      <c r="I383" t="s">
        <v>1098</v>
      </c>
      <c r="J383" t="s">
        <v>1098</v>
      </c>
      <c r="K383" t="s">
        <v>1116</v>
      </c>
      <c r="L383" t="s">
        <v>1116</v>
      </c>
      <c r="M383" t="s">
        <v>1115</v>
      </c>
      <c r="N383" t="s">
        <v>1115</v>
      </c>
      <c r="S383" t="s">
        <v>279</v>
      </c>
      <c r="T383" t="s">
        <v>279</v>
      </c>
      <c r="U383" t="s">
        <v>489</v>
      </c>
      <c r="V383" t="s">
        <v>484</v>
      </c>
      <c r="W383" t="s">
        <v>484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f t="shared" si="5"/>
        <v>0</v>
      </c>
    </row>
    <row r="384" spans="2:36" x14ac:dyDescent="0.35">
      <c r="B384" t="s">
        <v>73</v>
      </c>
      <c r="C384" t="s">
        <v>476</v>
      </c>
      <c r="D384" t="s">
        <v>476</v>
      </c>
      <c r="E384" t="s">
        <v>355</v>
      </c>
      <c r="F384" t="s">
        <v>355</v>
      </c>
      <c r="G384" t="s">
        <v>275</v>
      </c>
      <c r="H384" t="s">
        <v>275</v>
      </c>
      <c r="I384" t="s">
        <v>1098</v>
      </c>
      <c r="J384" t="s">
        <v>1098</v>
      </c>
      <c r="K384" t="s">
        <v>1117</v>
      </c>
      <c r="L384" t="s">
        <v>1117</v>
      </c>
      <c r="M384" t="s">
        <v>1118</v>
      </c>
      <c r="N384" t="s">
        <v>1118</v>
      </c>
      <c r="S384" t="s">
        <v>279</v>
      </c>
      <c r="T384" t="s">
        <v>279</v>
      </c>
      <c r="U384" t="s">
        <v>522</v>
      </c>
      <c r="V384" t="s">
        <v>484</v>
      </c>
      <c r="W384" t="s">
        <v>484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2660.9971358490002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f t="shared" si="5"/>
        <v>2660.9971358490002</v>
      </c>
    </row>
    <row r="385" spans="2:36" x14ac:dyDescent="0.35">
      <c r="B385" t="s">
        <v>73</v>
      </c>
      <c r="C385" t="s">
        <v>476</v>
      </c>
      <c r="D385" t="s">
        <v>476</v>
      </c>
      <c r="E385" t="s">
        <v>355</v>
      </c>
      <c r="F385" t="s">
        <v>355</v>
      </c>
      <c r="G385" t="s">
        <v>275</v>
      </c>
      <c r="H385" t="s">
        <v>275</v>
      </c>
      <c r="I385" t="s">
        <v>1098</v>
      </c>
      <c r="J385" t="s">
        <v>1098</v>
      </c>
      <c r="K385" t="s">
        <v>1119</v>
      </c>
      <c r="L385" t="s">
        <v>1119</v>
      </c>
      <c r="M385" t="s">
        <v>1118</v>
      </c>
      <c r="N385" t="s">
        <v>1118</v>
      </c>
      <c r="S385" t="s">
        <v>279</v>
      </c>
      <c r="T385" t="s">
        <v>279</v>
      </c>
      <c r="U385" t="s">
        <v>522</v>
      </c>
      <c r="V385" t="s">
        <v>484</v>
      </c>
      <c r="W385" t="s">
        <v>484</v>
      </c>
      <c r="X385">
        <v>0</v>
      </c>
      <c r="Y385">
        <v>0</v>
      </c>
      <c r="Z385">
        <v>5799.1119647999994</v>
      </c>
      <c r="AA385">
        <v>0</v>
      </c>
      <c r="AB385">
        <v>0</v>
      </c>
      <c r="AC385">
        <v>0</v>
      </c>
      <c r="AD385">
        <v>1364.2362397673999</v>
      </c>
      <c r="AE385">
        <v>17543.859649999999</v>
      </c>
      <c r="AF385">
        <v>0</v>
      </c>
      <c r="AG385">
        <v>35087.719299999997</v>
      </c>
      <c r="AH385">
        <v>35087.719299999997</v>
      </c>
      <c r="AI385">
        <v>26315.78947</v>
      </c>
      <c r="AJ385">
        <f t="shared" si="5"/>
        <v>121198.4359245674</v>
      </c>
    </row>
    <row r="386" spans="2:36" x14ac:dyDescent="0.35">
      <c r="B386" t="s">
        <v>73</v>
      </c>
      <c r="C386" t="s">
        <v>476</v>
      </c>
      <c r="D386" t="s">
        <v>476</v>
      </c>
      <c r="E386" t="s">
        <v>355</v>
      </c>
      <c r="F386" t="s">
        <v>355</v>
      </c>
      <c r="G386" t="s">
        <v>275</v>
      </c>
      <c r="H386" t="s">
        <v>275</v>
      </c>
      <c r="I386" t="s">
        <v>1098</v>
      </c>
      <c r="J386" t="s">
        <v>1098</v>
      </c>
      <c r="K386" t="s">
        <v>1120</v>
      </c>
      <c r="L386" t="s">
        <v>1120</v>
      </c>
      <c r="M386" t="s">
        <v>1121</v>
      </c>
      <c r="N386" t="s">
        <v>1121</v>
      </c>
      <c r="S386" t="s">
        <v>279</v>
      </c>
      <c r="T386" t="s">
        <v>279</v>
      </c>
      <c r="U386" t="s">
        <v>483</v>
      </c>
      <c r="V386" t="s">
        <v>484</v>
      </c>
      <c r="W386" t="s">
        <v>484</v>
      </c>
      <c r="X386">
        <v>12025.943252007301</v>
      </c>
      <c r="Y386">
        <v>0</v>
      </c>
      <c r="Z386">
        <v>1173.8762217167998</v>
      </c>
      <c r="AA386">
        <v>0</v>
      </c>
      <c r="AB386">
        <v>45707.614292538805</v>
      </c>
      <c r="AC386">
        <v>14008.483286660201</v>
      </c>
      <c r="AD386">
        <v>30752.721688462203</v>
      </c>
      <c r="AE386">
        <v>0</v>
      </c>
      <c r="AF386">
        <v>0</v>
      </c>
      <c r="AG386">
        <v>0</v>
      </c>
      <c r="AH386">
        <v>0</v>
      </c>
      <c r="AI386">
        <v>643158</v>
      </c>
      <c r="AJ386">
        <f t="shared" si="5"/>
        <v>746826.63874138531</v>
      </c>
    </row>
    <row r="387" spans="2:36" x14ac:dyDescent="0.35">
      <c r="B387" t="s">
        <v>73</v>
      </c>
      <c r="C387" t="s">
        <v>476</v>
      </c>
      <c r="D387" t="s">
        <v>476</v>
      </c>
      <c r="E387" t="s">
        <v>355</v>
      </c>
      <c r="F387" t="s">
        <v>355</v>
      </c>
      <c r="G387" t="s">
        <v>275</v>
      </c>
      <c r="H387" t="s">
        <v>275</v>
      </c>
      <c r="I387" t="s">
        <v>1098</v>
      </c>
      <c r="J387" t="s">
        <v>1098</v>
      </c>
      <c r="K387" t="s">
        <v>1122</v>
      </c>
      <c r="L387" t="s">
        <v>1122</v>
      </c>
      <c r="M387" t="s">
        <v>1123</v>
      </c>
      <c r="N387" t="s">
        <v>1123</v>
      </c>
      <c r="S387" t="s">
        <v>279</v>
      </c>
      <c r="T387" t="s">
        <v>279</v>
      </c>
      <c r="V387" t="s">
        <v>484</v>
      </c>
      <c r="W387" t="s">
        <v>484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f t="shared" ref="AJ387:AJ450" si="6">SUM(X387:AI387)</f>
        <v>0</v>
      </c>
    </row>
    <row r="388" spans="2:36" x14ac:dyDescent="0.35">
      <c r="B388" t="s">
        <v>73</v>
      </c>
      <c r="C388" t="s">
        <v>476</v>
      </c>
      <c r="D388" t="s">
        <v>476</v>
      </c>
      <c r="E388" t="s">
        <v>274</v>
      </c>
      <c r="F388" t="s">
        <v>274</v>
      </c>
      <c r="G388" t="s">
        <v>275</v>
      </c>
      <c r="H388" t="s">
        <v>275</v>
      </c>
      <c r="I388" t="s">
        <v>1098</v>
      </c>
      <c r="J388" t="s">
        <v>1098</v>
      </c>
      <c r="K388" t="s">
        <v>1124</v>
      </c>
      <c r="L388" t="s">
        <v>1124</v>
      </c>
      <c r="M388" t="s">
        <v>1125</v>
      </c>
      <c r="N388" t="s">
        <v>1125</v>
      </c>
      <c r="S388" t="s">
        <v>279</v>
      </c>
      <c r="T388" t="s">
        <v>279</v>
      </c>
      <c r="U388" t="s">
        <v>505</v>
      </c>
      <c r="V388" t="s">
        <v>484</v>
      </c>
      <c r="W388" t="s">
        <v>484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61403.50877</v>
      </c>
      <c r="AF388">
        <v>8771.9298249999993</v>
      </c>
      <c r="AG388">
        <v>0</v>
      </c>
      <c r="AH388">
        <v>0</v>
      </c>
      <c r="AI388">
        <v>0</v>
      </c>
      <c r="AJ388">
        <f t="shared" si="6"/>
        <v>70175.438595</v>
      </c>
    </row>
    <row r="389" spans="2:36" x14ac:dyDescent="0.35">
      <c r="B389" t="s">
        <v>73</v>
      </c>
      <c r="C389" t="s">
        <v>476</v>
      </c>
      <c r="D389" t="s">
        <v>476</v>
      </c>
      <c r="E389" t="s">
        <v>355</v>
      </c>
      <c r="F389" t="s">
        <v>355</v>
      </c>
      <c r="G389" t="s">
        <v>275</v>
      </c>
      <c r="H389" t="s">
        <v>275</v>
      </c>
      <c r="I389" t="s">
        <v>1098</v>
      </c>
      <c r="J389" t="s">
        <v>1098</v>
      </c>
      <c r="K389" t="s">
        <v>1126</v>
      </c>
      <c r="L389" t="s">
        <v>1126</v>
      </c>
      <c r="M389" t="s">
        <v>1127</v>
      </c>
      <c r="N389" t="s">
        <v>1127</v>
      </c>
      <c r="S389" t="s">
        <v>279</v>
      </c>
      <c r="T389" t="s">
        <v>279</v>
      </c>
      <c r="U389" t="s">
        <v>489</v>
      </c>
      <c r="V389" t="s">
        <v>484</v>
      </c>
      <c r="W389" t="s">
        <v>484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52631.578950000003</v>
      </c>
      <c r="AF389">
        <v>17543.859649999999</v>
      </c>
      <c r="AG389">
        <v>35087.719299999997</v>
      </c>
      <c r="AH389">
        <v>0</v>
      </c>
      <c r="AI389">
        <v>0</v>
      </c>
      <c r="AJ389">
        <f t="shared" si="6"/>
        <v>105263.15789999999</v>
      </c>
    </row>
    <row r="390" spans="2:36" x14ac:dyDescent="0.35">
      <c r="B390" t="s">
        <v>73</v>
      </c>
      <c r="C390" t="s">
        <v>476</v>
      </c>
      <c r="D390" t="s">
        <v>476</v>
      </c>
      <c r="E390" t="s">
        <v>355</v>
      </c>
      <c r="F390" t="s">
        <v>355</v>
      </c>
      <c r="G390" t="s">
        <v>275</v>
      </c>
      <c r="H390" t="s">
        <v>275</v>
      </c>
      <c r="I390" t="s">
        <v>1098</v>
      </c>
      <c r="J390" t="s">
        <v>1098</v>
      </c>
      <c r="K390" t="s">
        <v>1128</v>
      </c>
      <c r="L390" t="s">
        <v>1128</v>
      </c>
      <c r="M390" t="s">
        <v>1129</v>
      </c>
      <c r="N390" t="s">
        <v>1129</v>
      </c>
      <c r="S390" t="s">
        <v>279</v>
      </c>
      <c r="T390" t="s">
        <v>279</v>
      </c>
      <c r="U390" t="s">
        <v>530</v>
      </c>
      <c r="V390" t="s">
        <v>484</v>
      </c>
      <c r="W390" t="s">
        <v>484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f t="shared" si="6"/>
        <v>0</v>
      </c>
    </row>
    <row r="391" spans="2:36" x14ac:dyDescent="0.35">
      <c r="B391" t="s">
        <v>73</v>
      </c>
      <c r="C391" t="s">
        <v>476</v>
      </c>
      <c r="D391" t="s">
        <v>476</v>
      </c>
      <c r="E391" t="s">
        <v>355</v>
      </c>
      <c r="F391" t="s">
        <v>355</v>
      </c>
      <c r="G391" t="s">
        <v>275</v>
      </c>
      <c r="H391" t="s">
        <v>275</v>
      </c>
      <c r="I391" t="s">
        <v>1098</v>
      </c>
      <c r="J391" t="s">
        <v>1098</v>
      </c>
      <c r="K391" t="s">
        <v>1130</v>
      </c>
      <c r="L391" t="s">
        <v>1130</v>
      </c>
      <c r="M391" t="s">
        <v>1131</v>
      </c>
      <c r="N391" t="s">
        <v>1131</v>
      </c>
      <c r="S391" t="s">
        <v>279</v>
      </c>
      <c r="T391" t="s">
        <v>279</v>
      </c>
      <c r="V391" t="s">
        <v>484</v>
      </c>
      <c r="W391" t="s">
        <v>484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f t="shared" si="6"/>
        <v>0</v>
      </c>
    </row>
    <row r="392" spans="2:36" x14ac:dyDescent="0.35">
      <c r="B392" t="s">
        <v>73</v>
      </c>
      <c r="C392" t="s">
        <v>476</v>
      </c>
      <c r="D392" t="s">
        <v>476</v>
      </c>
      <c r="E392" t="s">
        <v>355</v>
      </c>
      <c r="F392" t="s">
        <v>355</v>
      </c>
      <c r="G392" t="s">
        <v>275</v>
      </c>
      <c r="H392" t="s">
        <v>275</v>
      </c>
      <c r="I392" t="s">
        <v>1098</v>
      </c>
      <c r="J392" t="s">
        <v>1098</v>
      </c>
      <c r="K392" t="s">
        <v>1132</v>
      </c>
      <c r="L392" t="s">
        <v>1132</v>
      </c>
      <c r="M392" t="s">
        <v>1133</v>
      </c>
      <c r="N392" t="s">
        <v>1133</v>
      </c>
      <c r="S392" t="s">
        <v>279</v>
      </c>
      <c r="T392" t="s">
        <v>279</v>
      </c>
      <c r="U392" t="s">
        <v>533</v>
      </c>
      <c r="V392" t="s">
        <v>484</v>
      </c>
      <c r="W392" t="s">
        <v>484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f t="shared" si="6"/>
        <v>0</v>
      </c>
    </row>
    <row r="393" spans="2:36" x14ac:dyDescent="0.35">
      <c r="B393" t="s">
        <v>73</v>
      </c>
      <c r="C393" t="s">
        <v>476</v>
      </c>
      <c r="D393" t="s">
        <v>476</v>
      </c>
      <c r="E393" t="s">
        <v>274</v>
      </c>
      <c r="F393" t="s">
        <v>274</v>
      </c>
      <c r="G393" t="s">
        <v>275</v>
      </c>
      <c r="H393" t="s">
        <v>275</v>
      </c>
      <c r="I393" t="s">
        <v>1098</v>
      </c>
      <c r="J393" t="s">
        <v>1098</v>
      </c>
      <c r="K393" t="s">
        <v>1134</v>
      </c>
      <c r="L393" t="s">
        <v>1134</v>
      </c>
      <c r="M393" t="s">
        <v>1135</v>
      </c>
      <c r="N393" t="s">
        <v>1135</v>
      </c>
      <c r="S393" t="s">
        <v>279</v>
      </c>
      <c r="T393" t="s">
        <v>279</v>
      </c>
      <c r="U393" t="s">
        <v>530</v>
      </c>
      <c r="V393" t="s">
        <v>484</v>
      </c>
      <c r="W393" t="s">
        <v>484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17543.859649999999</v>
      </c>
      <c r="AG393">
        <v>0</v>
      </c>
      <c r="AH393">
        <v>0</v>
      </c>
      <c r="AI393">
        <v>15240</v>
      </c>
      <c r="AJ393">
        <f t="shared" si="6"/>
        <v>32783.859649999999</v>
      </c>
    </row>
    <row r="394" spans="2:36" x14ac:dyDescent="0.35">
      <c r="B394" t="s">
        <v>73</v>
      </c>
      <c r="C394" t="s">
        <v>476</v>
      </c>
      <c r="D394" t="s">
        <v>476</v>
      </c>
      <c r="E394" t="s">
        <v>355</v>
      </c>
      <c r="F394" t="s">
        <v>355</v>
      </c>
      <c r="G394" t="s">
        <v>275</v>
      </c>
      <c r="H394" t="s">
        <v>275</v>
      </c>
      <c r="I394" t="s">
        <v>1098</v>
      </c>
      <c r="J394" t="s">
        <v>1098</v>
      </c>
      <c r="K394" t="s">
        <v>1136</v>
      </c>
      <c r="L394" t="s">
        <v>1136</v>
      </c>
      <c r="M394" t="s">
        <v>1137</v>
      </c>
      <c r="N394" t="s">
        <v>1137</v>
      </c>
      <c r="S394" t="s">
        <v>279</v>
      </c>
      <c r="T394" t="s">
        <v>279</v>
      </c>
      <c r="U394" t="s">
        <v>522</v>
      </c>
      <c r="V394" t="s">
        <v>484</v>
      </c>
      <c r="W394" t="s">
        <v>484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35087.719299999997</v>
      </c>
      <c r="AG394">
        <v>0</v>
      </c>
      <c r="AH394">
        <v>0</v>
      </c>
      <c r="AI394">
        <v>0</v>
      </c>
      <c r="AJ394">
        <f t="shared" si="6"/>
        <v>35087.719299999997</v>
      </c>
    </row>
    <row r="395" spans="2:36" x14ac:dyDescent="0.35">
      <c r="B395" t="s">
        <v>581</v>
      </c>
      <c r="C395" t="s">
        <v>624</v>
      </c>
      <c r="D395" t="s">
        <v>624</v>
      </c>
      <c r="E395" t="s">
        <v>355</v>
      </c>
      <c r="F395" t="s">
        <v>355</v>
      </c>
      <c r="G395" t="s">
        <v>275</v>
      </c>
      <c r="H395" t="s">
        <v>275</v>
      </c>
      <c r="I395" t="s">
        <v>1138</v>
      </c>
      <c r="J395" t="s">
        <v>1138</v>
      </c>
      <c r="K395" t="s">
        <v>1139</v>
      </c>
      <c r="L395" t="s">
        <v>1139</v>
      </c>
      <c r="M395" t="s">
        <v>592</v>
      </c>
      <c r="N395" t="s">
        <v>593</v>
      </c>
      <c r="Q395" t="s">
        <v>586</v>
      </c>
      <c r="R395" t="s">
        <v>586</v>
      </c>
      <c r="S395" t="s">
        <v>279</v>
      </c>
      <c r="T395" t="s">
        <v>279</v>
      </c>
      <c r="U395" t="s">
        <v>544</v>
      </c>
      <c r="V395" t="s">
        <v>484</v>
      </c>
      <c r="W395" t="s">
        <v>484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f t="shared" si="6"/>
        <v>0</v>
      </c>
    </row>
    <row r="396" spans="2:36" x14ac:dyDescent="0.35">
      <c r="B396" t="s">
        <v>581</v>
      </c>
      <c r="C396" t="s">
        <v>624</v>
      </c>
      <c r="D396" t="s">
        <v>624</v>
      </c>
      <c r="E396" t="s">
        <v>355</v>
      </c>
      <c r="F396" t="s">
        <v>355</v>
      </c>
      <c r="G396" t="s">
        <v>275</v>
      </c>
      <c r="H396" t="s">
        <v>275</v>
      </c>
      <c r="I396" t="s">
        <v>1138</v>
      </c>
      <c r="J396" t="s">
        <v>1138</v>
      </c>
      <c r="K396" t="s">
        <v>1140</v>
      </c>
      <c r="L396" t="s">
        <v>1140</v>
      </c>
      <c r="M396" t="s">
        <v>592</v>
      </c>
      <c r="N396" t="s">
        <v>593</v>
      </c>
      <c r="Q396" t="s">
        <v>586</v>
      </c>
      <c r="R396" t="s">
        <v>586</v>
      </c>
      <c r="S396" t="s">
        <v>279</v>
      </c>
      <c r="T396" t="s">
        <v>279</v>
      </c>
      <c r="U396" t="s">
        <v>638</v>
      </c>
      <c r="V396" t="s">
        <v>484</v>
      </c>
      <c r="W396" t="s">
        <v>484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f t="shared" si="6"/>
        <v>0</v>
      </c>
    </row>
    <row r="397" spans="2:36" x14ac:dyDescent="0.35">
      <c r="B397" t="s">
        <v>581</v>
      </c>
      <c r="C397" t="s">
        <v>624</v>
      </c>
      <c r="D397" t="s">
        <v>624</v>
      </c>
      <c r="E397" t="s">
        <v>274</v>
      </c>
      <c r="F397" t="s">
        <v>274</v>
      </c>
      <c r="G397" t="s">
        <v>275</v>
      </c>
      <c r="H397" t="s">
        <v>275</v>
      </c>
      <c r="I397" t="s">
        <v>1138</v>
      </c>
      <c r="J397" t="s">
        <v>1138</v>
      </c>
      <c r="K397" t="s">
        <v>1141</v>
      </c>
      <c r="L397" t="s">
        <v>1141</v>
      </c>
      <c r="M397" t="s">
        <v>596</v>
      </c>
      <c r="N397" t="s">
        <v>596</v>
      </c>
      <c r="Q397" t="s">
        <v>586</v>
      </c>
      <c r="R397" t="s">
        <v>586</v>
      </c>
      <c r="S397" t="s">
        <v>279</v>
      </c>
      <c r="T397" t="s">
        <v>279</v>
      </c>
      <c r="U397" t="s">
        <v>544</v>
      </c>
      <c r="V397" t="s">
        <v>587</v>
      </c>
      <c r="W397" t="s">
        <v>587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43123.582603915202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f t="shared" si="6"/>
        <v>43123.582603915202</v>
      </c>
    </row>
    <row r="398" spans="2:36" x14ac:dyDescent="0.35">
      <c r="B398" t="s">
        <v>73</v>
      </c>
      <c r="C398" t="s">
        <v>624</v>
      </c>
      <c r="D398" t="s">
        <v>624</v>
      </c>
      <c r="E398" t="s">
        <v>274</v>
      </c>
      <c r="F398" t="s">
        <v>274</v>
      </c>
      <c r="G398" t="s">
        <v>275</v>
      </c>
      <c r="H398" t="s">
        <v>275</v>
      </c>
      <c r="I398" t="s">
        <v>1142</v>
      </c>
      <c r="J398" t="s">
        <v>1142</v>
      </c>
      <c r="K398" t="s">
        <v>1143</v>
      </c>
      <c r="L398" t="s">
        <v>1143</v>
      </c>
      <c r="M398" t="s">
        <v>1144</v>
      </c>
      <c r="N398" t="s">
        <v>1144</v>
      </c>
      <c r="S398" t="s">
        <v>279</v>
      </c>
      <c r="T398" t="s">
        <v>279</v>
      </c>
      <c r="V398" t="s">
        <v>610</v>
      </c>
      <c r="W398" t="s">
        <v>610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4000</v>
      </c>
      <c r="AF398">
        <v>2000</v>
      </c>
      <c r="AG398">
        <v>2000</v>
      </c>
      <c r="AH398">
        <v>0</v>
      </c>
      <c r="AI398">
        <v>2000</v>
      </c>
      <c r="AJ398">
        <f t="shared" si="6"/>
        <v>10000</v>
      </c>
    </row>
    <row r="399" spans="2:36" x14ac:dyDescent="0.35">
      <c r="B399" t="s">
        <v>5</v>
      </c>
      <c r="C399" t="s">
        <v>653</v>
      </c>
      <c r="D399" t="s">
        <v>653</v>
      </c>
      <c r="E399" t="s">
        <v>274</v>
      </c>
      <c r="F399" t="s">
        <v>274</v>
      </c>
      <c r="G399" t="s">
        <v>275</v>
      </c>
      <c r="H399" t="s">
        <v>275</v>
      </c>
      <c r="I399" t="s">
        <v>1145</v>
      </c>
      <c r="J399" t="s">
        <v>1145</v>
      </c>
      <c r="K399" t="s">
        <v>1146</v>
      </c>
      <c r="L399" t="s">
        <v>1146</v>
      </c>
      <c r="M399" t="s">
        <v>1147</v>
      </c>
      <c r="N399" t="s">
        <v>1147</v>
      </c>
      <c r="S399" t="s">
        <v>279</v>
      </c>
      <c r="T399" t="s">
        <v>279</v>
      </c>
      <c r="U399" t="s">
        <v>480</v>
      </c>
      <c r="V399" t="s">
        <v>281</v>
      </c>
      <c r="W399" t="s">
        <v>281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f t="shared" si="6"/>
        <v>0</v>
      </c>
    </row>
    <row r="400" spans="2:36" x14ac:dyDescent="0.35">
      <c r="B400" t="s">
        <v>5</v>
      </c>
      <c r="C400" t="s">
        <v>653</v>
      </c>
      <c r="D400" t="s">
        <v>653</v>
      </c>
      <c r="E400" t="s">
        <v>630</v>
      </c>
      <c r="F400" t="s">
        <v>630</v>
      </c>
      <c r="G400" t="s">
        <v>275</v>
      </c>
      <c r="H400" t="s">
        <v>275</v>
      </c>
      <c r="I400" t="s">
        <v>1145</v>
      </c>
      <c r="J400" t="s">
        <v>1145</v>
      </c>
      <c r="K400" t="s">
        <v>1148</v>
      </c>
      <c r="L400" t="s">
        <v>1148</v>
      </c>
      <c r="M400" t="s">
        <v>1149</v>
      </c>
      <c r="N400" t="s">
        <v>1149</v>
      </c>
      <c r="S400" t="s">
        <v>279</v>
      </c>
      <c r="T400" t="s">
        <v>279</v>
      </c>
      <c r="U400" t="s">
        <v>656</v>
      </c>
      <c r="V400" t="s">
        <v>484</v>
      </c>
      <c r="W400" t="s">
        <v>484</v>
      </c>
      <c r="X400">
        <v>1765.5498136799999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26391</v>
      </c>
      <c r="AF400">
        <v>35833</v>
      </c>
      <c r="AG400">
        <v>12982</v>
      </c>
      <c r="AH400">
        <v>12412</v>
      </c>
      <c r="AI400">
        <v>60658</v>
      </c>
      <c r="AJ400">
        <f t="shared" si="6"/>
        <v>150041.54981368</v>
      </c>
    </row>
    <row r="401" spans="2:36" x14ac:dyDescent="0.35">
      <c r="B401" t="s">
        <v>5</v>
      </c>
      <c r="C401" t="s">
        <v>653</v>
      </c>
      <c r="D401" t="s">
        <v>653</v>
      </c>
      <c r="E401" t="s">
        <v>680</v>
      </c>
      <c r="F401" t="s">
        <v>680</v>
      </c>
      <c r="G401" t="s">
        <v>275</v>
      </c>
      <c r="H401" t="s">
        <v>275</v>
      </c>
      <c r="I401" t="s">
        <v>1145</v>
      </c>
      <c r="J401" t="s">
        <v>1145</v>
      </c>
      <c r="K401" t="s">
        <v>1150</v>
      </c>
      <c r="L401" t="s">
        <v>1150</v>
      </c>
      <c r="M401" t="s">
        <v>1151</v>
      </c>
      <c r="N401" t="s">
        <v>1151</v>
      </c>
      <c r="S401" t="s">
        <v>279</v>
      </c>
      <c r="T401" t="s">
        <v>279</v>
      </c>
      <c r="U401" t="s">
        <v>480</v>
      </c>
      <c r="V401" t="s">
        <v>600</v>
      </c>
      <c r="W401" t="s">
        <v>600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f t="shared" si="6"/>
        <v>0</v>
      </c>
    </row>
    <row r="402" spans="2:36" x14ac:dyDescent="0.35">
      <c r="B402" t="s">
        <v>5</v>
      </c>
      <c r="C402" t="s">
        <v>653</v>
      </c>
      <c r="D402" t="s">
        <v>653</v>
      </c>
      <c r="E402" t="s">
        <v>680</v>
      </c>
      <c r="F402" t="s">
        <v>680</v>
      </c>
      <c r="G402" t="s">
        <v>275</v>
      </c>
      <c r="H402" t="s">
        <v>275</v>
      </c>
      <c r="I402" t="s">
        <v>1145</v>
      </c>
      <c r="J402" t="s">
        <v>1145</v>
      </c>
      <c r="K402" t="s">
        <v>1152</v>
      </c>
      <c r="L402" t="s">
        <v>1152</v>
      </c>
      <c r="M402" t="s">
        <v>1153</v>
      </c>
      <c r="N402" t="s">
        <v>1153</v>
      </c>
      <c r="S402" t="s">
        <v>279</v>
      </c>
      <c r="T402" t="s">
        <v>279</v>
      </c>
      <c r="U402" t="s">
        <v>522</v>
      </c>
      <c r="V402" t="s">
        <v>484</v>
      </c>
      <c r="W402" t="s">
        <v>484</v>
      </c>
      <c r="X402">
        <v>1170.2330525294999</v>
      </c>
      <c r="Y402">
        <v>0</v>
      </c>
      <c r="Z402">
        <v>0</v>
      </c>
      <c r="AA402">
        <v>0</v>
      </c>
      <c r="AB402">
        <v>6366.9921263662009</v>
      </c>
      <c r="AC402">
        <v>21233.866601974001</v>
      </c>
      <c r="AD402">
        <v>2796.6595185926999</v>
      </c>
      <c r="AE402">
        <v>12404</v>
      </c>
      <c r="AF402">
        <v>0</v>
      </c>
      <c r="AG402">
        <v>0</v>
      </c>
      <c r="AH402">
        <v>0</v>
      </c>
      <c r="AI402">
        <v>0</v>
      </c>
      <c r="AJ402">
        <f t="shared" si="6"/>
        <v>43971.751299462398</v>
      </c>
    </row>
    <row r="403" spans="2:36" x14ac:dyDescent="0.35">
      <c r="B403" t="s">
        <v>5</v>
      </c>
      <c r="C403" t="s">
        <v>653</v>
      </c>
      <c r="D403" t="s">
        <v>653</v>
      </c>
      <c r="E403" t="s">
        <v>274</v>
      </c>
      <c r="F403" t="s">
        <v>274</v>
      </c>
      <c r="G403" t="s">
        <v>275</v>
      </c>
      <c r="H403" t="s">
        <v>275</v>
      </c>
      <c r="I403" t="s">
        <v>1145</v>
      </c>
      <c r="J403" t="s">
        <v>1145</v>
      </c>
      <c r="K403" t="s">
        <v>1154</v>
      </c>
      <c r="L403" t="s">
        <v>1154</v>
      </c>
      <c r="M403" t="s">
        <v>1155</v>
      </c>
      <c r="N403" t="s">
        <v>1155</v>
      </c>
      <c r="S403" t="s">
        <v>279</v>
      </c>
      <c r="T403" t="s">
        <v>279</v>
      </c>
      <c r="U403" t="s">
        <v>502</v>
      </c>
      <c r="V403" t="s">
        <v>281</v>
      </c>
      <c r="W403" t="s">
        <v>281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22769.282711845801</v>
      </c>
      <c r="AD403">
        <v>19257.789014999998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f t="shared" si="6"/>
        <v>42027.071726845796</v>
      </c>
    </row>
    <row r="404" spans="2:36" x14ac:dyDescent="0.35">
      <c r="B404" t="s">
        <v>5</v>
      </c>
      <c r="C404" t="s">
        <v>653</v>
      </c>
      <c r="D404" t="s">
        <v>653</v>
      </c>
      <c r="E404" t="s">
        <v>274</v>
      </c>
      <c r="F404" t="s">
        <v>274</v>
      </c>
      <c r="G404" t="s">
        <v>275</v>
      </c>
      <c r="H404" t="s">
        <v>275</v>
      </c>
      <c r="I404" t="s">
        <v>1145</v>
      </c>
      <c r="J404" t="s">
        <v>1145</v>
      </c>
      <c r="K404" t="s">
        <v>1156</v>
      </c>
      <c r="L404" t="s">
        <v>1156</v>
      </c>
      <c r="M404" t="s">
        <v>1157</v>
      </c>
      <c r="N404" t="s">
        <v>1157</v>
      </c>
      <c r="S404" t="s">
        <v>279</v>
      </c>
      <c r="T404" t="s">
        <v>279</v>
      </c>
      <c r="U404" t="s">
        <v>502</v>
      </c>
      <c r="V404" t="s">
        <v>281</v>
      </c>
      <c r="W404" t="s">
        <v>281</v>
      </c>
      <c r="X404">
        <v>0</v>
      </c>
      <c r="Y404">
        <v>38339.247996648002</v>
      </c>
      <c r="Z404">
        <v>1376.0820994367998</v>
      </c>
      <c r="AA404">
        <v>5292.3138887710002</v>
      </c>
      <c r="AB404">
        <v>0</v>
      </c>
      <c r="AC404">
        <v>0</v>
      </c>
      <c r="AD404">
        <v>951.50113570619999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f t="shared" si="6"/>
        <v>45959.145120562003</v>
      </c>
    </row>
    <row r="405" spans="2:36" x14ac:dyDescent="0.35">
      <c r="B405" t="s">
        <v>5</v>
      </c>
      <c r="C405" t="s">
        <v>653</v>
      </c>
      <c r="D405" t="s">
        <v>653</v>
      </c>
      <c r="E405" t="s">
        <v>630</v>
      </c>
      <c r="F405" t="s">
        <v>630</v>
      </c>
      <c r="G405" t="s">
        <v>275</v>
      </c>
      <c r="H405" t="s">
        <v>275</v>
      </c>
      <c r="I405" t="s">
        <v>1145</v>
      </c>
      <c r="J405" t="s">
        <v>1145</v>
      </c>
      <c r="K405" t="s">
        <v>1158</v>
      </c>
      <c r="L405" t="s">
        <v>1158</v>
      </c>
      <c r="M405" t="s">
        <v>1159</v>
      </c>
      <c r="N405" t="s">
        <v>1159</v>
      </c>
      <c r="S405" t="s">
        <v>279</v>
      </c>
      <c r="T405" t="s">
        <v>279</v>
      </c>
      <c r="U405" t="s">
        <v>530</v>
      </c>
      <c r="V405" t="s">
        <v>484</v>
      </c>
      <c r="W405" t="s">
        <v>484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8000</v>
      </c>
      <c r="AF405">
        <v>0</v>
      </c>
      <c r="AG405">
        <v>0</v>
      </c>
      <c r="AH405">
        <v>11000</v>
      </c>
      <c r="AI405">
        <v>0</v>
      </c>
      <c r="AJ405">
        <f t="shared" si="6"/>
        <v>19000</v>
      </c>
    </row>
    <row r="406" spans="2:36" x14ac:dyDescent="0.35">
      <c r="B406" t="s">
        <v>5</v>
      </c>
      <c r="C406" t="s">
        <v>653</v>
      </c>
      <c r="D406" t="s">
        <v>653</v>
      </c>
      <c r="E406" t="s">
        <v>274</v>
      </c>
      <c r="F406" t="s">
        <v>274</v>
      </c>
      <c r="G406" t="s">
        <v>275</v>
      </c>
      <c r="H406" t="s">
        <v>275</v>
      </c>
      <c r="I406" t="s">
        <v>1145</v>
      </c>
      <c r="J406" t="s">
        <v>1145</v>
      </c>
      <c r="K406" t="s">
        <v>1160</v>
      </c>
      <c r="L406" t="s">
        <v>1160</v>
      </c>
      <c r="M406" t="s">
        <v>1161</v>
      </c>
      <c r="N406" t="s">
        <v>1161</v>
      </c>
      <c r="S406" t="s">
        <v>279</v>
      </c>
      <c r="T406" t="s">
        <v>279</v>
      </c>
      <c r="U406" t="s">
        <v>480</v>
      </c>
      <c r="V406" t="s">
        <v>484</v>
      </c>
      <c r="W406" t="s">
        <v>484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25000</v>
      </c>
      <c r="AG406">
        <v>25000</v>
      </c>
      <c r="AH406">
        <v>25000</v>
      </c>
      <c r="AI406">
        <v>0</v>
      </c>
      <c r="AJ406">
        <f t="shared" si="6"/>
        <v>75000</v>
      </c>
    </row>
    <row r="407" spans="2:36" x14ac:dyDescent="0.35">
      <c r="B407" t="s">
        <v>5</v>
      </c>
      <c r="C407" t="s">
        <v>653</v>
      </c>
      <c r="D407" t="s">
        <v>653</v>
      </c>
      <c r="E407" t="s">
        <v>343</v>
      </c>
      <c r="F407" t="s">
        <v>343</v>
      </c>
      <c r="G407" t="s">
        <v>275</v>
      </c>
      <c r="H407" t="s">
        <v>275</v>
      </c>
      <c r="I407" t="s">
        <v>1145</v>
      </c>
      <c r="J407" t="s">
        <v>1145</v>
      </c>
      <c r="K407" t="s">
        <v>1162</v>
      </c>
      <c r="L407" t="s">
        <v>1162</v>
      </c>
      <c r="M407" t="s">
        <v>1163</v>
      </c>
      <c r="N407" t="s">
        <v>1163</v>
      </c>
      <c r="S407" t="s">
        <v>279</v>
      </c>
      <c r="T407" t="s">
        <v>279</v>
      </c>
      <c r="U407" t="s">
        <v>483</v>
      </c>
      <c r="V407" t="s">
        <v>820</v>
      </c>
      <c r="W407" t="s">
        <v>820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f t="shared" si="6"/>
        <v>0</v>
      </c>
    </row>
    <row r="408" spans="2:36" x14ac:dyDescent="0.35">
      <c r="B408" t="s">
        <v>5</v>
      </c>
      <c r="C408" t="s">
        <v>653</v>
      </c>
      <c r="D408" t="s">
        <v>653</v>
      </c>
      <c r="E408" t="s">
        <v>274</v>
      </c>
      <c r="F408" t="s">
        <v>274</v>
      </c>
      <c r="G408" t="s">
        <v>275</v>
      </c>
      <c r="H408" t="s">
        <v>275</v>
      </c>
      <c r="I408" t="s">
        <v>1145</v>
      </c>
      <c r="J408" t="s">
        <v>1145</v>
      </c>
      <c r="K408" t="s">
        <v>1164</v>
      </c>
      <c r="L408" t="s">
        <v>1164</v>
      </c>
      <c r="M408" t="s">
        <v>1165</v>
      </c>
      <c r="N408" t="s">
        <v>1165</v>
      </c>
      <c r="S408" t="s">
        <v>279</v>
      </c>
      <c r="T408" t="s">
        <v>279</v>
      </c>
      <c r="U408" t="s">
        <v>480</v>
      </c>
      <c r="V408" t="s">
        <v>600</v>
      </c>
      <c r="W408" t="s">
        <v>600</v>
      </c>
      <c r="X408">
        <v>7105.2503071274996</v>
      </c>
      <c r="Y408">
        <v>97334.251785553206</v>
      </c>
      <c r="Z408">
        <v>0</v>
      </c>
      <c r="AA408">
        <v>10792.934880000001</v>
      </c>
      <c r="AB408">
        <v>0</v>
      </c>
      <c r="AC408">
        <v>5204.4207167654004</v>
      </c>
      <c r="AD408">
        <v>211.68378674460001</v>
      </c>
      <c r="AE408">
        <v>4000</v>
      </c>
      <c r="AF408">
        <v>0</v>
      </c>
      <c r="AG408">
        <v>38000</v>
      </c>
      <c r="AH408">
        <v>175000</v>
      </c>
      <c r="AI408">
        <v>55042</v>
      </c>
      <c r="AJ408">
        <f t="shared" si="6"/>
        <v>392690.54147619067</v>
      </c>
    </row>
    <row r="409" spans="2:36" x14ac:dyDescent="0.35">
      <c r="B409" t="s">
        <v>5</v>
      </c>
      <c r="C409" t="s">
        <v>653</v>
      </c>
      <c r="D409" t="s">
        <v>653</v>
      </c>
      <c r="E409" t="s">
        <v>680</v>
      </c>
      <c r="F409" t="s">
        <v>680</v>
      </c>
      <c r="G409" t="s">
        <v>364</v>
      </c>
      <c r="H409" t="s">
        <v>364</v>
      </c>
      <c r="I409" t="s">
        <v>1145</v>
      </c>
      <c r="J409" t="s">
        <v>1145</v>
      </c>
      <c r="K409" t="s">
        <v>1166</v>
      </c>
      <c r="L409" t="s">
        <v>1166</v>
      </c>
      <c r="M409" t="s">
        <v>1167</v>
      </c>
      <c r="N409" t="s">
        <v>1167</v>
      </c>
      <c r="S409" t="s">
        <v>279</v>
      </c>
      <c r="T409" t="s">
        <v>279</v>
      </c>
      <c r="U409" t="s">
        <v>533</v>
      </c>
      <c r="V409" t="s">
        <v>484</v>
      </c>
      <c r="W409" t="s">
        <v>484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f t="shared" si="6"/>
        <v>0</v>
      </c>
    </row>
    <row r="410" spans="2:36" x14ac:dyDescent="0.35">
      <c r="B410" t="s">
        <v>5</v>
      </c>
      <c r="C410" t="s">
        <v>653</v>
      </c>
      <c r="D410" t="s">
        <v>653</v>
      </c>
      <c r="E410" t="s">
        <v>274</v>
      </c>
      <c r="F410" t="s">
        <v>274</v>
      </c>
      <c r="G410" t="s">
        <v>275</v>
      </c>
      <c r="H410" t="s">
        <v>275</v>
      </c>
      <c r="I410" t="s">
        <v>1145</v>
      </c>
      <c r="J410" t="s">
        <v>1145</v>
      </c>
      <c r="K410" t="s">
        <v>1168</v>
      </c>
      <c r="L410" t="s">
        <v>1168</v>
      </c>
      <c r="M410" t="s">
        <v>1169</v>
      </c>
      <c r="N410" t="s">
        <v>1169</v>
      </c>
      <c r="S410" t="s">
        <v>279</v>
      </c>
      <c r="T410" t="s">
        <v>279</v>
      </c>
      <c r="U410" t="s">
        <v>502</v>
      </c>
      <c r="V410" t="s">
        <v>484</v>
      </c>
      <c r="W410" t="s">
        <v>484</v>
      </c>
      <c r="X410">
        <v>0</v>
      </c>
      <c r="Y410">
        <v>0</v>
      </c>
      <c r="Z410">
        <v>0</v>
      </c>
      <c r="AA410">
        <v>0</v>
      </c>
      <c r="AB410">
        <v>5457.6017821584001</v>
      </c>
      <c r="AC410">
        <v>23568.103844781603</v>
      </c>
      <c r="AD410">
        <v>35567.8307591868</v>
      </c>
      <c r="AE410">
        <v>72355</v>
      </c>
      <c r="AF410">
        <v>72355</v>
      </c>
      <c r="AG410">
        <v>0</v>
      </c>
      <c r="AH410">
        <v>99000</v>
      </c>
      <c r="AI410">
        <v>49500</v>
      </c>
      <c r="AJ410">
        <f t="shared" si="6"/>
        <v>357803.53638612677</v>
      </c>
    </row>
    <row r="411" spans="2:36" x14ac:dyDescent="0.35">
      <c r="B411" t="s">
        <v>5</v>
      </c>
      <c r="C411" t="s">
        <v>653</v>
      </c>
      <c r="D411" t="s">
        <v>653</v>
      </c>
      <c r="E411" t="s">
        <v>274</v>
      </c>
      <c r="F411" t="s">
        <v>274</v>
      </c>
      <c r="G411" t="s">
        <v>275</v>
      </c>
      <c r="H411" t="s">
        <v>275</v>
      </c>
      <c r="I411" t="s">
        <v>1145</v>
      </c>
      <c r="J411" t="s">
        <v>1145</v>
      </c>
      <c r="K411" t="s">
        <v>1170</v>
      </c>
      <c r="L411" t="s">
        <v>1170</v>
      </c>
      <c r="M411" t="s">
        <v>1171</v>
      </c>
      <c r="N411" t="s">
        <v>1172</v>
      </c>
      <c r="S411" t="s">
        <v>279</v>
      </c>
      <c r="T411" t="s">
        <v>279</v>
      </c>
      <c r="U411" t="s">
        <v>656</v>
      </c>
      <c r="V411" t="s">
        <v>484</v>
      </c>
      <c r="W411" t="s">
        <v>484</v>
      </c>
      <c r="X411">
        <v>0</v>
      </c>
      <c r="Y411">
        <v>0</v>
      </c>
      <c r="Z411">
        <v>1560.7657799999999</v>
      </c>
      <c r="AA411">
        <v>0</v>
      </c>
      <c r="AB411">
        <v>0</v>
      </c>
      <c r="AC411">
        <v>14896.733670712403</v>
      </c>
      <c r="AD411">
        <v>936.76033795499995</v>
      </c>
      <c r="AE411">
        <v>31134</v>
      </c>
      <c r="AF411">
        <v>76671</v>
      </c>
      <c r="AG411">
        <v>0</v>
      </c>
      <c r="AH411">
        <v>0</v>
      </c>
      <c r="AI411">
        <v>0</v>
      </c>
      <c r="AJ411">
        <f t="shared" si="6"/>
        <v>125199.2597886674</v>
      </c>
    </row>
    <row r="412" spans="2:36" x14ac:dyDescent="0.35">
      <c r="B412" t="s">
        <v>5</v>
      </c>
      <c r="C412" t="s">
        <v>653</v>
      </c>
      <c r="D412" t="s">
        <v>653</v>
      </c>
      <c r="E412" t="s">
        <v>274</v>
      </c>
      <c r="F412" t="s">
        <v>274</v>
      </c>
      <c r="G412" t="s">
        <v>275</v>
      </c>
      <c r="H412" t="s">
        <v>275</v>
      </c>
      <c r="I412" t="s">
        <v>1145</v>
      </c>
      <c r="J412" t="s">
        <v>1145</v>
      </c>
      <c r="K412" t="s">
        <v>1173</v>
      </c>
      <c r="L412" t="s">
        <v>1173</v>
      </c>
      <c r="M412" t="s">
        <v>1174</v>
      </c>
      <c r="N412" t="s">
        <v>1174</v>
      </c>
      <c r="S412" t="s">
        <v>279</v>
      </c>
      <c r="T412" t="s">
        <v>279</v>
      </c>
      <c r="U412" t="s">
        <v>505</v>
      </c>
      <c r="V412" t="s">
        <v>484</v>
      </c>
      <c r="W412" t="s">
        <v>484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1709.0465000201998</v>
      </c>
      <c r="AE412">
        <v>6176</v>
      </c>
      <c r="AF412">
        <v>31088</v>
      </c>
      <c r="AG412">
        <v>0</v>
      </c>
      <c r="AH412">
        <v>0</v>
      </c>
      <c r="AI412">
        <v>0</v>
      </c>
      <c r="AJ412">
        <f t="shared" si="6"/>
        <v>38973.046500020202</v>
      </c>
    </row>
    <row r="413" spans="2:36" x14ac:dyDescent="0.35">
      <c r="B413" t="s">
        <v>5</v>
      </c>
      <c r="C413" t="s">
        <v>653</v>
      </c>
      <c r="D413" t="s">
        <v>653</v>
      </c>
      <c r="E413" t="s">
        <v>630</v>
      </c>
      <c r="F413" t="s">
        <v>630</v>
      </c>
      <c r="G413" t="s">
        <v>275</v>
      </c>
      <c r="H413" t="s">
        <v>275</v>
      </c>
      <c r="I413" t="s">
        <v>1145</v>
      </c>
      <c r="J413" t="s">
        <v>1145</v>
      </c>
      <c r="K413" t="s">
        <v>1175</v>
      </c>
      <c r="L413" t="s">
        <v>1175</v>
      </c>
      <c r="M413" t="s">
        <v>1176</v>
      </c>
      <c r="N413" t="s">
        <v>1176</v>
      </c>
      <c r="S413" t="s">
        <v>279</v>
      </c>
      <c r="T413" t="s">
        <v>279</v>
      </c>
      <c r="U413" t="s">
        <v>480</v>
      </c>
      <c r="V413" t="s">
        <v>799</v>
      </c>
      <c r="W413" t="s">
        <v>799</v>
      </c>
      <c r="X413">
        <v>356.59556192609995</v>
      </c>
      <c r="Y413">
        <v>0</v>
      </c>
      <c r="Z413">
        <v>2483.854687818</v>
      </c>
      <c r="AA413">
        <v>0</v>
      </c>
      <c r="AB413">
        <v>0</v>
      </c>
      <c r="AC413">
        <v>0</v>
      </c>
      <c r="AD413">
        <v>0</v>
      </c>
      <c r="AE413">
        <v>20421</v>
      </c>
      <c r="AF413">
        <v>59825</v>
      </c>
      <c r="AG413">
        <v>0</v>
      </c>
      <c r="AH413">
        <v>0</v>
      </c>
      <c r="AI413">
        <v>0</v>
      </c>
      <c r="AJ413">
        <f t="shared" si="6"/>
        <v>83086.450249744099</v>
      </c>
    </row>
    <row r="414" spans="2:36" x14ac:dyDescent="0.35">
      <c r="B414" t="s">
        <v>5</v>
      </c>
      <c r="C414" t="s">
        <v>653</v>
      </c>
      <c r="D414" t="s">
        <v>653</v>
      </c>
      <c r="E414" t="s">
        <v>343</v>
      </c>
      <c r="F414" t="s">
        <v>343</v>
      </c>
      <c r="G414" t="s">
        <v>430</v>
      </c>
      <c r="H414" t="s">
        <v>430</v>
      </c>
      <c r="I414" t="s">
        <v>1145</v>
      </c>
      <c r="J414" t="s">
        <v>1145</v>
      </c>
      <c r="K414" t="s">
        <v>1177</v>
      </c>
      <c r="L414" t="s">
        <v>1177</v>
      </c>
      <c r="M414" t="s">
        <v>1178</v>
      </c>
      <c r="N414" t="s">
        <v>1178</v>
      </c>
      <c r="S414" t="s">
        <v>279</v>
      </c>
      <c r="T414" t="s">
        <v>279</v>
      </c>
      <c r="U414" t="s">
        <v>502</v>
      </c>
      <c r="V414" t="s">
        <v>799</v>
      </c>
      <c r="W414" t="s">
        <v>799</v>
      </c>
      <c r="X414">
        <v>0</v>
      </c>
      <c r="Y414">
        <v>3867.5894027328009</v>
      </c>
      <c r="Z414">
        <v>577.65502283579997</v>
      </c>
      <c r="AA414">
        <v>17788.941213771002</v>
      </c>
      <c r="AB414">
        <v>666.03032711880007</v>
      </c>
      <c r="AC414">
        <v>0</v>
      </c>
      <c r="AD414">
        <v>0</v>
      </c>
      <c r="AE414">
        <v>0</v>
      </c>
      <c r="AF414">
        <v>0</v>
      </c>
      <c r="AG414">
        <v>15263</v>
      </c>
      <c r="AH414">
        <v>0</v>
      </c>
      <c r="AI414">
        <v>0</v>
      </c>
      <c r="AJ414">
        <f t="shared" si="6"/>
        <v>38163.215966458403</v>
      </c>
    </row>
    <row r="415" spans="2:36" x14ac:dyDescent="0.35">
      <c r="B415" t="s">
        <v>5</v>
      </c>
      <c r="C415" t="s">
        <v>653</v>
      </c>
      <c r="D415" t="s">
        <v>653</v>
      </c>
      <c r="E415" t="s">
        <v>343</v>
      </c>
      <c r="F415" t="s">
        <v>343</v>
      </c>
      <c r="G415" t="s">
        <v>275</v>
      </c>
      <c r="H415" t="s">
        <v>275</v>
      </c>
      <c r="I415" t="s">
        <v>1145</v>
      </c>
      <c r="J415" t="s">
        <v>1145</v>
      </c>
      <c r="K415" t="s">
        <v>1179</v>
      </c>
      <c r="L415" t="s">
        <v>1179</v>
      </c>
      <c r="M415" t="s">
        <v>1180</v>
      </c>
      <c r="N415" t="s">
        <v>1180</v>
      </c>
      <c r="S415" t="s">
        <v>279</v>
      </c>
      <c r="T415" t="s">
        <v>279</v>
      </c>
      <c r="U415" t="s">
        <v>483</v>
      </c>
      <c r="V415" t="s">
        <v>484</v>
      </c>
      <c r="W415" t="s">
        <v>484</v>
      </c>
      <c r="X415">
        <v>-4.6712675186999997</v>
      </c>
      <c r="Y415">
        <v>0</v>
      </c>
      <c r="Z415">
        <v>20307.028183448998</v>
      </c>
      <c r="AA415">
        <v>0</v>
      </c>
      <c r="AB415">
        <v>0</v>
      </c>
      <c r="AC415">
        <v>0</v>
      </c>
      <c r="AD415">
        <v>73433.578658096696</v>
      </c>
      <c r="AE415">
        <v>0</v>
      </c>
      <c r="AF415">
        <v>50000</v>
      </c>
      <c r="AG415">
        <v>50000</v>
      </c>
      <c r="AH415">
        <v>130000</v>
      </c>
      <c r="AI415">
        <v>0</v>
      </c>
      <c r="AJ415">
        <f t="shared" si="6"/>
        <v>323735.93557402701</v>
      </c>
    </row>
    <row r="416" spans="2:36" x14ac:dyDescent="0.35">
      <c r="B416" t="s">
        <v>5</v>
      </c>
      <c r="C416" t="s">
        <v>653</v>
      </c>
      <c r="D416" t="s">
        <v>653</v>
      </c>
      <c r="E416" t="s">
        <v>274</v>
      </c>
      <c r="F416" t="s">
        <v>274</v>
      </c>
      <c r="G416" t="s">
        <v>275</v>
      </c>
      <c r="H416" t="s">
        <v>275</v>
      </c>
      <c r="I416" t="s">
        <v>1145</v>
      </c>
      <c r="J416" t="s">
        <v>1145</v>
      </c>
      <c r="K416" t="s">
        <v>1181</v>
      </c>
      <c r="L416" t="s">
        <v>1181</v>
      </c>
      <c r="M416" t="s">
        <v>1182</v>
      </c>
      <c r="N416" t="s">
        <v>1182</v>
      </c>
      <c r="S416" t="s">
        <v>279</v>
      </c>
      <c r="T416" t="s">
        <v>279</v>
      </c>
      <c r="U416" t="s">
        <v>489</v>
      </c>
      <c r="V416" t="s">
        <v>281</v>
      </c>
      <c r="W416" t="s">
        <v>281</v>
      </c>
      <c r="X416">
        <v>5269.9403522483999</v>
      </c>
      <c r="Y416">
        <v>0</v>
      </c>
      <c r="Z416">
        <v>0</v>
      </c>
      <c r="AA416">
        <v>0</v>
      </c>
      <c r="AB416">
        <v>41461.270900000003</v>
      </c>
      <c r="AC416">
        <v>0</v>
      </c>
      <c r="AD416">
        <v>0</v>
      </c>
      <c r="AE416">
        <v>33818.011700000003</v>
      </c>
      <c r="AF416">
        <v>33818.011700000003</v>
      </c>
      <c r="AG416">
        <v>20842</v>
      </c>
      <c r="AH416">
        <v>62050</v>
      </c>
      <c r="AI416">
        <v>20000</v>
      </c>
      <c r="AJ416">
        <f t="shared" si="6"/>
        <v>217259.23465224841</v>
      </c>
    </row>
    <row r="417" spans="2:36" x14ac:dyDescent="0.35">
      <c r="B417" t="s">
        <v>5</v>
      </c>
      <c r="C417" t="s">
        <v>653</v>
      </c>
      <c r="D417" t="s">
        <v>653</v>
      </c>
      <c r="E417" t="s">
        <v>680</v>
      </c>
      <c r="F417" t="s">
        <v>680</v>
      </c>
      <c r="G417" t="s">
        <v>275</v>
      </c>
      <c r="H417" t="s">
        <v>275</v>
      </c>
      <c r="I417" t="s">
        <v>1145</v>
      </c>
      <c r="J417" t="s">
        <v>1145</v>
      </c>
      <c r="K417" t="s">
        <v>1183</v>
      </c>
      <c r="L417" t="s">
        <v>1183</v>
      </c>
      <c r="M417" t="s">
        <v>1184</v>
      </c>
      <c r="N417" t="s">
        <v>1184</v>
      </c>
      <c r="S417" t="s">
        <v>279</v>
      </c>
      <c r="T417" t="s">
        <v>279</v>
      </c>
      <c r="U417" t="s">
        <v>656</v>
      </c>
      <c r="V417" t="s">
        <v>600</v>
      </c>
      <c r="W417" t="s">
        <v>600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17167.559444770501</v>
      </c>
      <c r="AE417">
        <v>104909</v>
      </c>
      <c r="AF417">
        <v>0</v>
      </c>
      <c r="AG417">
        <v>0</v>
      </c>
      <c r="AH417">
        <v>0</v>
      </c>
      <c r="AI417">
        <v>0</v>
      </c>
      <c r="AJ417">
        <f t="shared" si="6"/>
        <v>122076.55944477051</v>
      </c>
    </row>
    <row r="418" spans="2:36" x14ac:dyDescent="0.35">
      <c r="B418" t="s">
        <v>5</v>
      </c>
      <c r="C418" t="s">
        <v>653</v>
      </c>
      <c r="D418" t="s">
        <v>653</v>
      </c>
      <c r="E418" t="s">
        <v>680</v>
      </c>
      <c r="F418" t="s">
        <v>680</v>
      </c>
      <c r="G418" t="s">
        <v>275</v>
      </c>
      <c r="H418" t="s">
        <v>275</v>
      </c>
      <c r="I418" t="s">
        <v>1145</v>
      </c>
      <c r="J418" t="s">
        <v>1145</v>
      </c>
      <c r="K418" t="s">
        <v>1185</v>
      </c>
      <c r="L418" t="s">
        <v>1185</v>
      </c>
      <c r="M418" t="s">
        <v>1186</v>
      </c>
      <c r="N418" t="s">
        <v>1186</v>
      </c>
      <c r="S418" t="s">
        <v>279</v>
      </c>
      <c r="T418" t="s">
        <v>279</v>
      </c>
      <c r="U418" t="s">
        <v>656</v>
      </c>
      <c r="V418" t="s">
        <v>484</v>
      </c>
      <c r="W418" t="s">
        <v>484</v>
      </c>
      <c r="X418">
        <v>0</v>
      </c>
      <c r="Y418">
        <v>0</v>
      </c>
      <c r="Z418">
        <v>0</v>
      </c>
      <c r="AA418">
        <v>0</v>
      </c>
      <c r="AB418">
        <v>52549.955479000004</v>
      </c>
      <c r="AC418">
        <v>0</v>
      </c>
      <c r="AD418">
        <v>0</v>
      </c>
      <c r="AE418">
        <v>85389</v>
      </c>
      <c r="AF418">
        <v>149581</v>
      </c>
      <c r="AG418">
        <v>205389</v>
      </c>
      <c r="AH418">
        <v>221389</v>
      </c>
      <c r="AI418">
        <v>88462</v>
      </c>
      <c r="AJ418">
        <f t="shared" si="6"/>
        <v>802759.955479</v>
      </c>
    </row>
    <row r="419" spans="2:36" x14ac:dyDescent="0.35">
      <c r="B419" t="s">
        <v>5</v>
      </c>
      <c r="C419" t="s">
        <v>653</v>
      </c>
      <c r="D419" t="s">
        <v>653</v>
      </c>
      <c r="E419" t="s">
        <v>680</v>
      </c>
      <c r="F419" t="s">
        <v>680</v>
      </c>
      <c r="G419" t="s">
        <v>275</v>
      </c>
      <c r="H419" t="s">
        <v>275</v>
      </c>
      <c r="I419" t="s">
        <v>1145</v>
      </c>
      <c r="J419" t="s">
        <v>1145</v>
      </c>
      <c r="K419" t="s">
        <v>1187</v>
      </c>
      <c r="L419" t="s">
        <v>1187</v>
      </c>
      <c r="M419" t="s">
        <v>1188</v>
      </c>
      <c r="N419" t="s">
        <v>1188</v>
      </c>
      <c r="S419" t="s">
        <v>279</v>
      </c>
      <c r="T419" t="s">
        <v>279</v>
      </c>
      <c r="U419" t="s">
        <v>502</v>
      </c>
      <c r="V419" t="s">
        <v>484</v>
      </c>
      <c r="W419" t="s">
        <v>484</v>
      </c>
      <c r="X419">
        <v>0</v>
      </c>
      <c r="Y419">
        <v>4977.713076</v>
      </c>
      <c r="Z419">
        <v>5982.9354899999998</v>
      </c>
      <c r="AA419">
        <v>0</v>
      </c>
      <c r="AB419">
        <v>0</v>
      </c>
      <c r="AC419">
        <v>1262.1572600000002</v>
      </c>
      <c r="AD419">
        <v>5972.9904161631002</v>
      </c>
      <c r="AE419">
        <v>2257</v>
      </c>
      <c r="AF419">
        <v>0</v>
      </c>
      <c r="AG419">
        <v>52000</v>
      </c>
      <c r="AH419">
        <v>60000</v>
      </c>
      <c r="AI419">
        <v>150000</v>
      </c>
      <c r="AJ419">
        <f t="shared" si="6"/>
        <v>282452.79624216311</v>
      </c>
    </row>
    <row r="420" spans="2:36" x14ac:dyDescent="0.35">
      <c r="B420" t="s">
        <v>5</v>
      </c>
      <c r="C420" t="s">
        <v>653</v>
      </c>
      <c r="D420" t="s">
        <v>653</v>
      </c>
      <c r="E420" t="s">
        <v>680</v>
      </c>
      <c r="F420" t="s">
        <v>680</v>
      </c>
      <c r="G420" t="s">
        <v>275</v>
      </c>
      <c r="H420" t="s">
        <v>275</v>
      </c>
      <c r="I420" t="s">
        <v>1145</v>
      </c>
      <c r="J420" t="s">
        <v>1145</v>
      </c>
      <c r="K420" t="s">
        <v>1189</v>
      </c>
      <c r="L420" t="s">
        <v>1189</v>
      </c>
      <c r="M420" t="s">
        <v>1190</v>
      </c>
      <c r="N420" t="s">
        <v>1190</v>
      </c>
      <c r="S420" t="s">
        <v>279</v>
      </c>
      <c r="T420" t="s">
        <v>279</v>
      </c>
      <c r="U420" t="s">
        <v>656</v>
      </c>
      <c r="V420" t="s">
        <v>484</v>
      </c>
      <c r="W420" t="s">
        <v>484</v>
      </c>
      <c r="X420">
        <v>23067.961136065795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188000</v>
      </c>
      <c r="AI420">
        <v>150000</v>
      </c>
      <c r="AJ420">
        <f t="shared" si="6"/>
        <v>361067.96113606577</v>
      </c>
    </row>
    <row r="421" spans="2:36" x14ac:dyDescent="0.35">
      <c r="B421" t="s">
        <v>5</v>
      </c>
      <c r="C421" t="s">
        <v>653</v>
      </c>
      <c r="D421" t="s">
        <v>653</v>
      </c>
      <c r="E421" t="s">
        <v>680</v>
      </c>
      <c r="F421" t="s">
        <v>680</v>
      </c>
      <c r="G421" t="s">
        <v>275</v>
      </c>
      <c r="H421" t="s">
        <v>275</v>
      </c>
      <c r="I421" t="s">
        <v>1145</v>
      </c>
      <c r="J421" t="s">
        <v>1145</v>
      </c>
      <c r="K421" t="s">
        <v>1191</v>
      </c>
      <c r="L421" t="s">
        <v>1191</v>
      </c>
      <c r="M421" t="s">
        <v>1192</v>
      </c>
      <c r="N421" t="s">
        <v>1192</v>
      </c>
      <c r="S421" t="s">
        <v>279</v>
      </c>
      <c r="T421" t="s">
        <v>279</v>
      </c>
      <c r="U421" t="s">
        <v>656</v>
      </c>
      <c r="V421" t="s">
        <v>600</v>
      </c>
      <c r="W421" t="s">
        <v>600</v>
      </c>
      <c r="X421">
        <v>0</v>
      </c>
      <c r="Y421">
        <v>12095.6693352</v>
      </c>
      <c r="Z421">
        <v>15345.795985799999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140000</v>
      </c>
      <c r="AG421">
        <v>340000</v>
      </c>
      <c r="AH421">
        <v>221000</v>
      </c>
      <c r="AI421">
        <v>15000</v>
      </c>
      <c r="AJ421">
        <f t="shared" si="6"/>
        <v>743441.46532099997</v>
      </c>
    </row>
    <row r="422" spans="2:36" x14ac:dyDescent="0.35">
      <c r="B422" t="s">
        <v>5</v>
      </c>
      <c r="C422" t="s">
        <v>653</v>
      </c>
      <c r="D422" t="s">
        <v>653</v>
      </c>
      <c r="E422" t="s">
        <v>680</v>
      </c>
      <c r="F422" t="s">
        <v>680</v>
      </c>
      <c r="G422" t="s">
        <v>275</v>
      </c>
      <c r="H422" t="s">
        <v>275</v>
      </c>
      <c r="I422" t="s">
        <v>1145</v>
      </c>
      <c r="J422" t="s">
        <v>1145</v>
      </c>
      <c r="K422" t="s">
        <v>1193</v>
      </c>
      <c r="L422" t="s">
        <v>1193</v>
      </c>
      <c r="M422" t="s">
        <v>1194</v>
      </c>
      <c r="N422" t="s">
        <v>1195</v>
      </c>
      <c r="S422" t="s">
        <v>279</v>
      </c>
      <c r="T422" t="s">
        <v>279</v>
      </c>
      <c r="U422" t="s">
        <v>533</v>
      </c>
      <c r="V422" t="s">
        <v>484</v>
      </c>
      <c r="W422" t="s">
        <v>484</v>
      </c>
      <c r="X422">
        <v>4009.6081309445999</v>
      </c>
      <c r="Y422">
        <v>3652.6354488000002</v>
      </c>
      <c r="Z422">
        <v>2107.0338029999998</v>
      </c>
      <c r="AA422">
        <v>6295.8786799999998</v>
      </c>
      <c r="AB422">
        <v>1093.8718280000001</v>
      </c>
      <c r="AC422">
        <v>0</v>
      </c>
      <c r="AD422">
        <v>0</v>
      </c>
      <c r="AE422">
        <v>0</v>
      </c>
      <c r="AF422">
        <v>0</v>
      </c>
      <c r="AG422">
        <v>4383</v>
      </c>
      <c r="AH422">
        <v>0</v>
      </c>
      <c r="AI422">
        <v>4383</v>
      </c>
      <c r="AJ422">
        <f t="shared" si="6"/>
        <v>25925.027890744601</v>
      </c>
    </row>
    <row r="423" spans="2:36" x14ac:dyDescent="0.35">
      <c r="B423" t="s">
        <v>5</v>
      </c>
      <c r="C423" t="s">
        <v>653</v>
      </c>
      <c r="D423" t="s">
        <v>653</v>
      </c>
      <c r="E423" t="s">
        <v>630</v>
      </c>
      <c r="F423" t="s">
        <v>630</v>
      </c>
      <c r="G423" t="s">
        <v>275</v>
      </c>
      <c r="H423" t="s">
        <v>275</v>
      </c>
      <c r="I423" t="s">
        <v>1145</v>
      </c>
      <c r="J423" t="s">
        <v>1145</v>
      </c>
      <c r="K423" t="s">
        <v>1196</v>
      </c>
      <c r="L423" t="s">
        <v>1196</v>
      </c>
      <c r="M423" t="s">
        <v>1197</v>
      </c>
      <c r="N423" t="s">
        <v>1197</v>
      </c>
      <c r="S423" t="s">
        <v>279</v>
      </c>
      <c r="T423" t="s">
        <v>279</v>
      </c>
      <c r="U423" t="s">
        <v>502</v>
      </c>
      <c r="V423" t="s">
        <v>484</v>
      </c>
      <c r="W423" t="s">
        <v>484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106906.84209999999</v>
      </c>
      <c r="AI423">
        <v>125700</v>
      </c>
      <c r="AJ423">
        <f t="shared" si="6"/>
        <v>232606.84210000001</v>
      </c>
    </row>
    <row r="424" spans="2:36" x14ac:dyDescent="0.35">
      <c r="B424" t="s">
        <v>5</v>
      </c>
      <c r="C424" t="s">
        <v>653</v>
      </c>
      <c r="D424" t="s">
        <v>653</v>
      </c>
      <c r="E424" t="s">
        <v>274</v>
      </c>
      <c r="F424" t="s">
        <v>274</v>
      </c>
      <c r="G424" t="s">
        <v>275</v>
      </c>
      <c r="H424" t="s">
        <v>275</v>
      </c>
      <c r="I424" t="s">
        <v>1145</v>
      </c>
      <c r="J424" t="s">
        <v>1145</v>
      </c>
      <c r="K424" t="s">
        <v>1198</v>
      </c>
      <c r="L424" t="s">
        <v>1198</v>
      </c>
      <c r="M424" t="s">
        <v>1199</v>
      </c>
      <c r="N424" t="s">
        <v>1199</v>
      </c>
      <c r="S424" t="s">
        <v>279</v>
      </c>
      <c r="T424" t="s">
        <v>279</v>
      </c>
      <c r="U424" t="s">
        <v>522</v>
      </c>
      <c r="V424" t="s">
        <v>600</v>
      </c>
      <c r="W424" t="s">
        <v>600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40246</v>
      </c>
      <c r="AH424">
        <v>0</v>
      </c>
      <c r="AI424">
        <v>0</v>
      </c>
      <c r="AJ424">
        <f t="shared" si="6"/>
        <v>40246</v>
      </c>
    </row>
    <row r="425" spans="2:36" x14ac:dyDescent="0.35">
      <c r="B425" t="s">
        <v>5</v>
      </c>
      <c r="C425" t="s">
        <v>653</v>
      </c>
      <c r="D425" t="s">
        <v>653</v>
      </c>
      <c r="E425" t="s">
        <v>630</v>
      </c>
      <c r="F425" t="s">
        <v>630</v>
      </c>
      <c r="G425" t="s">
        <v>275</v>
      </c>
      <c r="H425" t="s">
        <v>275</v>
      </c>
      <c r="I425" t="s">
        <v>1145</v>
      </c>
      <c r="J425" t="s">
        <v>1145</v>
      </c>
      <c r="K425" t="s">
        <v>1200</v>
      </c>
      <c r="L425" t="s">
        <v>1200</v>
      </c>
      <c r="M425" t="s">
        <v>1201</v>
      </c>
      <c r="N425" t="s">
        <v>1201</v>
      </c>
      <c r="S425" t="s">
        <v>279</v>
      </c>
      <c r="T425" t="s">
        <v>279</v>
      </c>
      <c r="U425" t="s">
        <v>656</v>
      </c>
      <c r="V425" t="s">
        <v>484</v>
      </c>
      <c r="W425" t="s">
        <v>484</v>
      </c>
      <c r="X425">
        <v>1826.3692850174998</v>
      </c>
      <c r="Y425">
        <v>0</v>
      </c>
      <c r="Z425">
        <v>0</v>
      </c>
      <c r="AA425">
        <v>3292.1045839499998</v>
      </c>
      <c r="AB425">
        <v>0</v>
      </c>
      <c r="AC425">
        <v>11597.4221376</v>
      </c>
      <c r="AD425">
        <v>0</v>
      </c>
      <c r="AE425">
        <v>27173</v>
      </c>
      <c r="AF425">
        <v>3000</v>
      </c>
      <c r="AG425">
        <v>10000</v>
      </c>
      <c r="AH425">
        <v>0</v>
      </c>
      <c r="AI425">
        <v>0</v>
      </c>
      <c r="AJ425">
        <f t="shared" si="6"/>
        <v>56888.896006567498</v>
      </c>
    </row>
    <row r="426" spans="2:36" x14ac:dyDescent="0.35">
      <c r="B426" t="s">
        <v>5</v>
      </c>
      <c r="C426" t="s">
        <v>653</v>
      </c>
      <c r="D426" t="s">
        <v>653</v>
      </c>
      <c r="E426" t="s">
        <v>274</v>
      </c>
      <c r="F426" t="s">
        <v>274</v>
      </c>
      <c r="G426" t="s">
        <v>275</v>
      </c>
      <c r="H426" t="s">
        <v>275</v>
      </c>
      <c r="I426" t="s">
        <v>1145</v>
      </c>
      <c r="J426" t="s">
        <v>1145</v>
      </c>
      <c r="K426" t="s">
        <v>1202</v>
      </c>
      <c r="L426" t="s">
        <v>1202</v>
      </c>
      <c r="M426" t="s">
        <v>1203</v>
      </c>
      <c r="N426" t="s">
        <v>1203</v>
      </c>
      <c r="S426" t="s">
        <v>279</v>
      </c>
      <c r="T426" t="s">
        <v>279</v>
      </c>
      <c r="U426" t="s">
        <v>533</v>
      </c>
      <c r="V426" t="s">
        <v>600</v>
      </c>
      <c r="W426" t="s">
        <v>600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1518.9260122430999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f t="shared" si="6"/>
        <v>1518.9260122430999</v>
      </c>
    </row>
    <row r="427" spans="2:36" x14ac:dyDescent="0.35">
      <c r="B427" t="s">
        <v>5</v>
      </c>
      <c r="C427" t="s">
        <v>653</v>
      </c>
      <c r="D427" t="s">
        <v>653</v>
      </c>
      <c r="E427" t="s">
        <v>630</v>
      </c>
      <c r="F427" t="s">
        <v>630</v>
      </c>
      <c r="G427" t="s">
        <v>275</v>
      </c>
      <c r="H427" t="s">
        <v>275</v>
      </c>
      <c r="I427" t="s">
        <v>1145</v>
      </c>
      <c r="J427" t="s">
        <v>1145</v>
      </c>
      <c r="K427" t="s">
        <v>1204</v>
      </c>
      <c r="L427" t="s">
        <v>1204</v>
      </c>
      <c r="M427" t="s">
        <v>1205</v>
      </c>
      <c r="N427" t="s">
        <v>1206</v>
      </c>
      <c r="S427" t="s">
        <v>279</v>
      </c>
      <c r="T427" t="s">
        <v>279</v>
      </c>
      <c r="U427" t="s">
        <v>489</v>
      </c>
      <c r="V427" t="s">
        <v>484</v>
      </c>
      <c r="W427" t="s">
        <v>484</v>
      </c>
      <c r="X427">
        <v>0</v>
      </c>
      <c r="Y427">
        <v>0</v>
      </c>
      <c r="Z427">
        <v>0</v>
      </c>
      <c r="AA427">
        <v>0</v>
      </c>
      <c r="AB427">
        <v>272.23294042000003</v>
      </c>
      <c r="AC427">
        <v>1794.3062008794002</v>
      </c>
      <c r="AD427">
        <v>54100.394947042194</v>
      </c>
      <c r="AE427">
        <v>0</v>
      </c>
      <c r="AF427">
        <v>0</v>
      </c>
      <c r="AG427">
        <v>25211</v>
      </c>
      <c r="AH427">
        <v>0</v>
      </c>
      <c r="AI427">
        <v>0</v>
      </c>
      <c r="AJ427">
        <f t="shared" si="6"/>
        <v>81377.934088341601</v>
      </c>
    </row>
    <row r="428" spans="2:36" x14ac:dyDescent="0.35">
      <c r="B428" t="s">
        <v>5</v>
      </c>
      <c r="C428" t="s">
        <v>653</v>
      </c>
      <c r="D428" t="s">
        <v>653</v>
      </c>
      <c r="E428" t="s">
        <v>680</v>
      </c>
      <c r="F428" t="s">
        <v>680</v>
      </c>
      <c r="G428" t="s">
        <v>275</v>
      </c>
      <c r="H428" t="s">
        <v>275</v>
      </c>
      <c r="I428" t="s">
        <v>1145</v>
      </c>
      <c r="J428" t="s">
        <v>1145</v>
      </c>
      <c r="K428" t="s">
        <v>1207</v>
      </c>
      <c r="L428" t="s">
        <v>1207</v>
      </c>
      <c r="M428" t="s">
        <v>1208</v>
      </c>
      <c r="N428" t="s">
        <v>1208</v>
      </c>
      <c r="S428" t="s">
        <v>279</v>
      </c>
      <c r="T428" t="s">
        <v>279</v>
      </c>
      <c r="U428" t="s">
        <v>505</v>
      </c>
      <c r="V428" t="s">
        <v>799</v>
      </c>
      <c r="W428" t="s">
        <v>799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13019.35032</v>
      </c>
      <c r="AE428">
        <v>12500</v>
      </c>
      <c r="AF428">
        <v>76586</v>
      </c>
      <c r="AG428">
        <v>17544</v>
      </c>
      <c r="AH428">
        <v>22807</v>
      </c>
      <c r="AI428">
        <v>85789</v>
      </c>
      <c r="AJ428">
        <f t="shared" si="6"/>
        <v>228245.35032</v>
      </c>
    </row>
    <row r="429" spans="2:36" x14ac:dyDescent="0.35">
      <c r="B429" t="s">
        <v>5</v>
      </c>
      <c r="C429" t="s">
        <v>653</v>
      </c>
      <c r="D429" t="s">
        <v>653</v>
      </c>
      <c r="E429" t="s">
        <v>331</v>
      </c>
      <c r="F429" t="s">
        <v>331</v>
      </c>
      <c r="G429" t="s">
        <v>364</v>
      </c>
      <c r="H429" t="s">
        <v>364</v>
      </c>
      <c r="I429" t="s">
        <v>1145</v>
      </c>
      <c r="J429" t="s">
        <v>1145</v>
      </c>
      <c r="K429" t="s">
        <v>1209</v>
      </c>
      <c r="L429" t="s">
        <v>1209</v>
      </c>
      <c r="M429" t="s">
        <v>428</v>
      </c>
      <c r="N429" t="s">
        <v>428</v>
      </c>
      <c r="O429" t="s">
        <v>428</v>
      </c>
      <c r="P429" t="s">
        <v>428</v>
      </c>
      <c r="S429" t="s">
        <v>279</v>
      </c>
      <c r="T429" t="s">
        <v>279</v>
      </c>
      <c r="U429" t="s">
        <v>522</v>
      </c>
      <c r="V429" t="s">
        <v>484</v>
      </c>
      <c r="W429" t="s">
        <v>484</v>
      </c>
      <c r="X429">
        <v>13844.107512918899</v>
      </c>
      <c r="Y429">
        <v>38069.965859999997</v>
      </c>
      <c r="Z429">
        <v>3468.3683999999998</v>
      </c>
      <c r="AA429">
        <v>2852.2267613839995</v>
      </c>
      <c r="AB429">
        <v>17108.508251800002</v>
      </c>
      <c r="AC429">
        <v>14867.601278069802</v>
      </c>
      <c r="AD429">
        <v>32106.802834979997</v>
      </c>
      <c r="AE429">
        <v>93621</v>
      </c>
      <c r="AF429">
        <v>31345</v>
      </c>
      <c r="AG429">
        <v>96491</v>
      </c>
      <c r="AH429">
        <v>50000</v>
      </c>
      <c r="AI429">
        <v>5030</v>
      </c>
      <c r="AJ429">
        <f t="shared" si="6"/>
        <v>398804.58089915267</v>
      </c>
    </row>
    <row r="430" spans="2:36" x14ac:dyDescent="0.35">
      <c r="B430" t="s">
        <v>5</v>
      </c>
      <c r="C430" t="s">
        <v>900</v>
      </c>
      <c r="D430" t="s">
        <v>900</v>
      </c>
      <c r="E430" t="s">
        <v>331</v>
      </c>
      <c r="F430" t="s">
        <v>331</v>
      </c>
      <c r="G430" t="s">
        <v>364</v>
      </c>
      <c r="H430" t="s">
        <v>364</v>
      </c>
      <c r="I430" t="s">
        <v>1145</v>
      </c>
      <c r="J430" t="s">
        <v>1145</v>
      </c>
      <c r="K430" t="s">
        <v>1210</v>
      </c>
      <c r="L430" t="s">
        <v>1210</v>
      </c>
      <c r="M430" t="s">
        <v>1211</v>
      </c>
      <c r="N430" t="s">
        <v>1211</v>
      </c>
      <c r="O430" t="s">
        <v>1212</v>
      </c>
      <c r="P430" t="s">
        <v>1212</v>
      </c>
      <c r="S430" t="s">
        <v>279</v>
      </c>
      <c r="T430" t="s">
        <v>279</v>
      </c>
      <c r="U430" t="s">
        <v>489</v>
      </c>
      <c r="V430" t="s">
        <v>823</v>
      </c>
      <c r="W430" t="s">
        <v>823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7680</v>
      </c>
      <c r="AF430">
        <v>7680</v>
      </c>
      <c r="AG430">
        <v>0</v>
      </c>
      <c r="AH430">
        <v>0</v>
      </c>
      <c r="AI430">
        <v>0</v>
      </c>
      <c r="AJ430">
        <f t="shared" si="6"/>
        <v>15360</v>
      </c>
    </row>
    <row r="431" spans="2:36" x14ac:dyDescent="0.35">
      <c r="B431" t="s">
        <v>5</v>
      </c>
      <c r="C431" t="s">
        <v>900</v>
      </c>
      <c r="D431" t="s">
        <v>900</v>
      </c>
      <c r="E431" t="s">
        <v>331</v>
      </c>
      <c r="F431" t="s">
        <v>331</v>
      </c>
      <c r="G431" t="s">
        <v>364</v>
      </c>
      <c r="H431" t="s">
        <v>364</v>
      </c>
      <c r="I431" t="s">
        <v>1145</v>
      </c>
      <c r="J431" t="s">
        <v>1145</v>
      </c>
      <c r="K431" t="s">
        <v>1213</v>
      </c>
      <c r="L431" t="s">
        <v>1213</v>
      </c>
      <c r="M431" t="s">
        <v>1214</v>
      </c>
      <c r="N431" t="s">
        <v>1214</v>
      </c>
      <c r="O431" t="s">
        <v>428</v>
      </c>
      <c r="P431" t="s">
        <v>428</v>
      </c>
      <c r="S431" t="s">
        <v>279</v>
      </c>
      <c r="T431" t="s">
        <v>279</v>
      </c>
      <c r="U431" t="s">
        <v>527</v>
      </c>
      <c r="V431" t="s">
        <v>823</v>
      </c>
      <c r="W431" t="s">
        <v>823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f t="shared" si="6"/>
        <v>0</v>
      </c>
    </row>
    <row r="432" spans="2:36" x14ac:dyDescent="0.35">
      <c r="B432" t="s">
        <v>5</v>
      </c>
      <c r="C432" t="s">
        <v>679</v>
      </c>
      <c r="D432" t="s">
        <v>679</v>
      </c>
      <c r="E432" t="s">
        <v>680</v>
      </c>
      <c r="F432" t="s">
        <v>680</v>
      </c>
      <c r="G432" t="s">
        <v>430</v>
      </c>
      <c r="H432" t="s">
        <v>430</v>
      </c>
      <c r="I432" t="s">
        <v>1145</v>
      </c>
      <c r="J432" t="s">
        <v>1145</v>
      </c>
      <c r="K432" t="s">
        <v>1215</v>
      </c>
      <c r="L432" t="s">
        <v>1215</v>
      </c>
      <c r="M432" t="s">
        <v>1216</v>
      </c>
      <c r="N432" t="s">
        <v>1216</v>
      </c>
      <c r="S432" t="s">
        <v>279</v>
      </c>
      <c r="T432" t="s">
        <v>279</v>
      </c>
      <c r="U432" t="s">
        <v>656</v>
      </c>
      <c r="V432" t="s">
        <v>600</v>
      </c>
      <c r="W432" t="s">
        <v>600</v>
      </c>
      <c r="X432">
        <v>0</v>
      </c>
      <c r="Y432">
        <v>27803.016385997998</v>
      </c>
      <c r="Z432">
        <v>3294.2406986622</v>
      </c>
      <c r="AA432">
        <v>5.406845262</v>
      </c>
      <c r="AB432">
        <v>1665.8609354800001</v>
      </c>
      <c r="AC432">
        <v>17024.698355600001</v>
      </c>
      <c r="AD432">
        <v>23177.739996771299</v>
      </c>
      <c r="AE432">
        <v>0</v>
      </c>
      <c r="AF432">
        <v>0</v>
      </c>
      <c r="AG432">
        <v>144146</v>
      </c>
      <c r="AH432">
        <v>144146</v>
      </c>
      <c r="AI432">
        <v>72073</v>
      </c>
      <c r="AJ432">
        <f t="shared" si="6"/>
        <v>433335.96321777347</v>
      </c>
    </row>
    <row r="433" spans="2:36" x14ac:dyDescent="0.35">
      <c r="B433" t="s">
        <v>5</v>
      </c>
      <c r="C433" t="s">
        <v>679</v>
      </c>
      <c r="D433" t="s">
        <v>679</v>
      </c>
      <c r="E433" t="s">
        <v>680</v>
      </c>
      <c r="F433" t="s">
        <v>680</v>
      </c>
      <c r="G433" t="s">
        <v>275</v>
      </c>
      <c r="H433" t="s">
        <v>275</v>
      </c>
      <c r="I433" t="s">
        <v>1145</v>
      </c>
      <c r="J433" t="s">
        <v>1145</v>
      </c>
      <c r="K433" t="s">
        <v>1217</v>
      </c>
      <c r="L433" t="s">
        <v>1217</v>
      </c>
      <c r="M433" t="s">
        <v>1218</v>
      </c>
      <c r="N433" t="s">
        <v>1218</v>
      </c>
      <c r="S433" t="s">
        <v>279</v>
      </c>
      <c r="T433" t="s">
        <v>279</v>
      </c>
      <c r="U433" t="s">
        <v>502</v>
      </c>
      <c r="V433" t="s">
        <v>281</v>
      </c>
      <c r="W433" t="s">
        <v>281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10453</v>
      </c>
      <c r="AF433">
        <v>17217</v>
      </c>
      <c r="AG433">
        <v>0</v>
      </c>
      <c r="AH433">
        <v>0</v>
      </c>
      <c r="AI433">
        <v>0</v>
      </c>
      <c r="AJ433">
        <f t="shared" si="6"/>
        <v>27670</v>
      </c>
    </row>
    <row r="434" spans="2:36" x14ac:dyDescent="0.35">
      <c r="B434" t="s">
        <v>5</v>
      </c>
      <c r="C434" t="s">
        <v>679</v>
      </c>
      <c r="D434" t="s">
        <v>679</v>
      </c>
      <c r="E434" t="s">
        <v>680</v>
      </c>
      <c r="F434" t="s">
        <v>680</v>
      </c>
      <c r="G434" t="s">
        <v>275</v>
      </c>
      <c r="H434" t="s">
        <v>275</v>
      </c>
      <c r="I434" t="s">
        <v>1145</v>
      </c>
      <c r="J434" t="s">
        <v>1145</v>
      </c>
      <c r="K434" t="s">
        <v>1219</v>
      </c>
      <c r="L434" t="s">
        <v>1219</v>
      </c>
      <c r="M434" t="s">
        <v>1220</v>
      </c>
      <c r="N434" t="s">
        <v>1220</v>
      </c>
      <c r="S434" t="s">
        <v>279</v>
      </c>
      <c r="T434" t="s">
        <v>279</v>
      </c>
      <c r="U434" t="s">
        <v>505</v>
      </c>
      <c r="V434" t="s">
        <v>484</v>
      </c>
      <c r="W434" t="s">
        <v>484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10000</v>
      </c>
      <c r="AG434">
        <v>0</v>
      </c>
      <c r="AH434">
        <v>0</v>
      </c>
      <c r="AI434">
        <v>0</v>
      </c>
      <c r="AJ434">
        <f t="shared" si="6"/>
        <v>10000</v>
      </c>
    </row>
    <row r="435" spans="2:36" x14ac:dyDescent="0.35">
      <c r="B435" t="s">
        <v>5</v>
      </c>
      <c r="C435" t="s">
        <v>679</v>
      </c>
      <c r="D435" t="s">
        <v>679</v>
      </c>
      <c r="E435" t="s">
        <v>680</v>
      </c>
      <c r="F435" t="s">
        <v>680</v>
      </c>
      <c r="G435" t="s">
        <v>275</v>
      </c>
      <c r="H435" t="s">
        <v>275</v>
      </c>
      <c r="I435" t="s">
        <v>1145</v>
      </c>
      <c r="J435" t="s">
        <v>1145</v>
      </c>
      <c r="K435" t="s">
        <v>1221</v>
      </c>
      <c r="L435" t="s">
        <v>1221</v>
      </c>
      <c r="M435" t="s">
        <v>1222</v>
      </c>
      <c r="N435" t="s">
        <v>1222</v>
      </c>
      <c r="S435" t="s">
        <v>279</v>
      </c>
      <c r="T435" t="s">
        <v>279</v>
      </c>
      <c r="U435" t="s">
        <v>533</v>
      </c>
      <c r="V435" t="s">
        <v>484</v>
      </c>
      <c r="W435" t="s">
        <v>484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2632</v>
      </c>
      <c r="AF435">
        <v>0</v>
      </c>
      <c r="AG435">
        <v>0</v>
      </c>
      <c r="AH435">
        <v>0</v>
      </c>
      <c r="AI435">
        <v>0</v>
      </c>
      <c r="AJ435">
        <f t="shared" si="6"/>
        <v>2632</v>
      </c>
    </row>
    <row r="436" spans="2:36" x14ac:dyDescent="0.35">
      <c r="B436" t="s">
        <v>5</v>
      </c>
      <c r="C436" t="s">
        <v>679</v>
      </c>
      <c r="D436" t="s">
        <v>679</v>
      </c>
      <c r="E436" t="s">
        <v>680</v>
      </c>
      <c r="F436" t="s">
        <v>680</v>
      </c>
      <c r="G436" t="s">
        <v>275</v>
      </c>
      <c r="H436" t="s">
        <v>275</v>
      </c>
      <c r="I436" t="s">
        <v>1145</v>
      </c>
      <c r="J436" t="s">
        <v>1145</v>
      </c>
      <c r="K436" t="s">
        <v>1223</v>
      </c>
      <c r="L436" t="s">
        <v>1223</v>
      </c>
      <c r="M436" t="s">
        <v>1224</v>
      </c>
      <c r="N436" t="s">
        <v>1224</v>
      </c>
      <c r="S436" t="s">
        <v>279</v>
      </c>
      <c r="T436" t="s">
        <v>279</v>
      </c>
      <c r="U436" t="s">
        <v>483</v>
      </c>
      <c r="V436" t="s">
        <v>484</v>
      </c>
      <c r="W436" t="s">
        <v>484</v>
      </c>
      <c r="X436">
        <v>0</v>
      </c>
      <c r="Y436">
        <v>0</v>
      </c>
      <c r="Z436">
        <v>0</v>
      </c>
      <c r="AA436">
        <v>14944.063679999999</v>
      </c>
      <c r="AB436">
        <v>10345.176368889601</v>
      </c>
      <c r="AC436">
        <v>0</v>
      </c>
      <c r="AD436">
        <v>3183.6651315839999</v>
      </c>
      <c r="AE436">
        <v>0</v>
      </c>
      <c r="AF436">
        <v>0</v>
      </c>
      <c r="AG436">
        <v>116942</v>
      </c>
      <c r="AH436">
        <v>0</v>
      </c>
      <c r="AI436">
        <v>0</v>
      </c>
      <c r="AJ436">
        <f t="shared" si="6"/>
        <v>145414.90518047361</v>
      </c>
    </row>
    <row r="437" spans="2:36" x14ac:dyDescent="0.35">
      <c r="B437" t="s">
        <v>5</v>
      </c>
      <c r="C437" t="s">
        <v>679</v>
      </c>
      <c r="D437" t="s">
        <v>679</v>
      </c>
      <c r="E437" t="s">
        <v>680</v>
      </c>
      <c r="F437" t="s">
        <v>680</v>
      </c>
      <c r="G437" t="s">
        <v>275</v>
      </c>
      <c r="H437" t="s">
        <v>275</v>
      </c>
      <c r="I437" t="s">
        <v>1145</v>
      </c>
      <c r="J437" t="s">
        <v>1145</v>
      </c>
      <c r="K437" t="s">
        <v>1225</v>
      </c>
      <c r="L437" t="s">
        <v>1225</v>
      </c>
      <c r="M437" t="s">
        <v>1226</v>
      </c>
      <c r="N437" t="s">
        <v>1226</v>
      </c>
      <c r="S437" t="s">
        <v>279</v>
      </c>
      <c r="T437" t="s">
        <v>279</v>
      </c>
      <c r="U437" t="s">
        <v>483</v>
      </c>
      <c r="V437" t="s">
        <v>484</v>
      </c>
      <c r="W437" t="s">
        <v>484</v>
      </c>
      <c r="X437">
        <v>0</v>
      </c>
      <c r="Y437">
        <v>0</v>
      </c>
      <c r="Z437">
        <v>0</v>
      </c>
      <c r="AA437">
        <v>0</v>
      </c>
      <c r="AB437">
        <v>754.55102264499999</v>
      </c>
      <c r="AC437">
        <v>3898.1745005917996</v>
      </c>
      <c r="AD437">
        <v>0</v>
      </c>
      <c r="AE437">
        <v>15000</v>
      </c>
      <c r="AF437">
        <v>0</v>
      </c>
      <c r="AG437">
        <v>0</v>
      </c>
      <c r="AH437">
        <v>0</v>
      </c>
      <c r="AI437">
        <v>0</v>
      </c>
      <c r="AJ437">
        <f t="shared" si="6"/>
        <v>19652.725523236801</v>
      </c>
    </row>
    <row r="438" spans="2:36" x14ac:dyDescent="0.35">
      <c r="B438" t="s">
        <v>5</v>
      </c>
      <c r="C438" t="s">
        <v>679</v>
      </c>
      <c r="D438" t="s">
        <v>679</v>
      </c>
      <c r="E438" t="s">
        <v>680</v>
      </c>
      <c r="F438" t="s">
        <v>680</v>
      </c>
      <c r="G438" t="s">
        <v>275</v>
      </c>
      <c r="H438" t="s">
        <v>275</v>
      </c>
      <c r="I438" t="s">
        <v>1145</v>
      </c>
      <c r="J438" t="s">
        <v>1145</v>
      </c>
      <c r="K438" t="s">
        <v>1227</v>
      </c>
      <c r="L438" t="s">
        <v>1227</v>
      </c>
      <c r="M438" t="s">
        <v>1228</v>
      </c>
      <c r="N438" t="s">
        <v>1228</v>
      </c>
      <c r="S438" t="s">
        <v>279</v>
      </c>
      <c r="T438" t="s">
        <v>279</v>
      </c>
      <c r="U438" t="s">
        <v>527</v>
      </c>
      <c r="V438" t="s">
        <v>600</v>
      </c>
      <c r="W438" t="s">
        <v>600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f t="shared" si="6"/>
        <v>0</v>
      </c>
    </row>
    <row r="439" spans="2:36" x14ac:dyDescent="0.35">
      <c r="B439" t="s">
        <v>8</v>
      </c>
      <c r="C439" t="s">
        <v>653</v>
      </c>
      <c r="D439" t="s">
        <v>653</v>
      </c>
      <c r="E439" t="s">
        <v>680</v>
      </c>
      <c r="F439" t="s">
        <v>680</v>
      </c>
      <c r="G439" t="s">
        <v>430</v>
      </c>
      <c r="H439" t="s">
        <v>430</v>
      </c>
      <c r="I439" t="s">
        <v>1229</v>
      </c>
      <c r="J439" t="s">
        <v>1229</v>
      </c>
      <c r="K439" t="s">
        <v>1230</v>
      </c>
      <c r="L439" t="s">
        <v>1230</v>
      </c>
      <c r="M439" t="s">
        <v>1231</v>
      </c>
      <c r="N439" t="s">
        <v>1231</v>
      </c>
      <c r="S439" t="s">
        <v>279</v>
      </c>
      <c r="T439" t="s">
        <v>279</v>
      </c>
      <c r="U439" t="s">
        <v>656</v>
      </c>
      <c r="V439" t="s">
        <v>600</v>
      </c>
      <c r="W439" t="s">
        <v>600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25965</v>
      </c>
      <c r="AI439">
        <v>0</v>
      </c>
      <c r="AJ439">
        <f t="shared" si="6"/>
        <v>25965</v>
      </c>
    </row>
    <row r="440" spans="2:36" x14ac:dyDescent="0.35">
      <c r="B440" t="s">
        <v>8</v>
      </c>
      <c r="C440" t="s">
        <v>653</v>
      </c>
      <c r="D440" t="s">
        <v>653</v>
      </c>
      <c r="E440" t="s">
        <v>680</v>
      </c>
      <c r="F440" t="s">
        <v>680</v>
      </c>
      <c r="G440" t="s">
        <v>430</v>
      </c>
      <c r="H440" t="s">
        <v>430</v>
      </c>
      <c r="I440" t="s">
        <v>1229</v>
      </c>
      <c r="J440" t="s">
        <v>1229</v>
      </c>
      <c r="K440" t="s">
        <v>1232</v>
      </c>
      <c r="L440" t="s">
        <v>1232</v>
      </c>
      <c r="M440" t="s">
        <v>1233</v>
      </c>
      <c r="N440" t="s">
        <v>1233</v>
      </c>
      <c r="S440" t="s">
        <v>279</v>
      </c>
      <c r="T440" t="s">
        <v>279</v>
      </c>
      <c r="U440" t="s">
        <v>656</v>
      </c>
      <c r="V440" t="s">
        <v>600</v>
      </c>
      <c r="W440" t="s">
        <v>600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3894.6566880000005</v>
      </c>
      <c r="AD440">
        <v>0</v>
      </c>
      <c r="AE440">
        <v>0</v>
      </c>
      <c r="AF440">
        <v>9474</v>
      </c>
      <c r="AG440">
        <v>9649</v>
      </c>
      <c r="AH440">
        <v>9649</v>
      </c>
      <c r="AI440">
        <v>0</v>
      </c>
      <c r="AJ440">
        <f t="shared" si="6"/>
        <v>32666.656688000003</v>
      </c>
    </row>
    <row r="441" spans="2:36" x14ac:dyDescent="0.35">
      <c r="B441" t="s">
        <v>8</v>
      </c>
      <c r="C441" t="s">
        <v>653</v>
      </c>
      <c r="D441" t="s">
        <v>653</v>
      </c>
      <c r="E441" t="s">
        <v>680</v>
      </c>
      <c r="F441" t="s">
        <v>680</v>
      </c>
      <c r="G441" t="s">
        <v>430</v>
      </c>
      <c r="H441" t="s">
        <v>430</v>
      </c>
      <c r="I441" t="s">
        <v>1229</v>
      </c>
      <c r="J441" t="s">
        <v>1229</v>
      </c>
      <c r="K441" t="s">
        <v>1234</v>
      </c>
      <c r="L441" t="s">
        <v>1234</v>
      </c>
      <c r="M441" t="s">
        <v>1235</v>
      </c>
      <c r="N441" t="s">
        <v>1235</v>
      </c>
      <c r="S441" t="s">
        <v>279</v>
      </c>
      <c r="T441" t="s">
        <v>279</v>
      </c>
      <c r="U441" t="s">
        <v>656</v>
      </c>
      <c r="V441" t="s">
        <v>600</v>
      </c>
      <c r="W441" t="s">
        <v>600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9474</v>
      </c>
      <c r="AG441">
        <v>9649</v>
      </c>
      <c r="AH441">
        <v>9649</v>
      </c>
      <c r="AI441">
        <v>0</v>
      </c>
      <c r="AJ441">
        <f t="shared" si="6"/>
        <v>28772</v>
      </c>
    </row>
    <row r="442" spans="2:36" x14ac:dyDescent="0.35">
      <c r="B442" t="s">
        <v>8</v>
      </c>
      <c r="C442" t="s">
        <v>653</v>
      </c>
      <c r="D442" t="s">
        <v>653</v>
      </c>
      <c r="E442" t="s">
        <v>680</v>
      </c>
      <c r="F442" t="s">
        <v>680</v>
      </c>
      <c r="G442" t="s">
        <v>275</v>
      </c>
      <c r="H442" t="s">
        <v>275</v>
      </c>
      <c r="I442" t="s">
        <v>1229</v>
      </c>
      <c r="J442" t="s">
        <v>1229</v>
      </c>
      <c r="K442" t="s">
        <v>1236</v>
      </c>
      <c r="L442" t="s">
        <v>1236</v>
      </c>
      <c r="M442" t="s">
        <v>1237</v>
      </c>
      <c r="N442" t="s">
        <v>1237</v>
      </c>
      <c r="S442" t="s">
        <v>279</v>
      </c>
      <c r="T442" t="s">
        <v>279</v>
      </c>
      <c r="V442" t="s">
        <v>664</v>
      </c>
      <c r="W442" t="s">
        <v>664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f t="shared" si="6"/>
        <v>0</v>
      </c>
    </row>
    <row r="443" spans="2:36" x14ac:dyDescent="0.35">
      <c r="B443" t="s">
        <v>8</v>
      </c>
      <c r="C443" t="s">
        <v>653</v>
      </c>
      <c r="D443" t="s">
        <v>653</v>
      </c>
      <c r="E443" t="s">
        <v>680</v>
      </c>
      <c r="F443" t="s">
        <v>680</v>
      </c>
      <c r="G443" t="s">
        <v>364</v>
      </c>
      <c r="H443" t="s">
        <v>364</v>
      </c>
      <c r="I443" t="s">
        <v>1229</v>
      </c>
      <c r="J443" t="s">
        <v>1229</v>
      </c>
      <c r="K443" t="s">
        <v>1238</v>
      </c>
      <c r="L443" t="s">
        <v>1238</v>
      </c>
      <c r="M443" t="s">
        <v>1239</v>
      </c>
      <c r="N443" t="s">
        <v>1239</v>
      </c>
      <c r="S443" t="s">
        <v>279</v>
      </c>
      <c r="T443" t="s">
        <v>279</v>
      </c>
      <c r="U443" t="s">
        <v>737</v>
      </c>
      <c r="V443" t="s">
        <v>600</v>
      </c>
      <c r="W443" t="s">
        <v>600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16053</v>
      </c>
      <c r="AG443">
        <v>0</v>
      </c>
      <c r="AH443">
        <v>0</v>
      </c>
      <c r="AI443">
        <v>0</v>
      </c>
      <c r="AJ443">
        <f t="shared" si="6"/>
        <v>16053</v>
      </c>
    </row>
    <row r="444" spans="2:36" x14ac:dyDescent="0.35">
      <c r="B444" t="s">
        <v>8</v>
      </c>
      <c r="C444" t="s">
        <v>653</v>
      </c>
      <c r="D444" t="s">
        <v>653</v>
      </c>
      <c r="E444" t="s">
        <v>680</v>
      </c>
      <c r="F444" t="s">
        <v>680</v>
      </c>
      <c r="G444" t="s">
        <v>275</v>
      </c>
      <c r="H444" t="s">
        <v>275</v>
      </c>
      <c r="I444" t="s">
        <v>1229</v>
      </c>
      <c r="J444" t="s">
        <v>1229</v>
      </c>
      <c r="K444" t="s">
        <v>1240</v>
      </c>
      <c r="L444" t="s">
        <v>1240</v>
      </c>
      <c r="M444" t="s">
        <v>1241</v>
      </c>
      <c r="N444" t="s">
        <v>1241</v>
      </c>
      <c r="S444" t="s">
        <v>279</v>
      </c>
      <c r="T444" t="s">
        <v>279</v>
      </c>
      <c r="U444" t="s">
        <v>921</v>
      </c>
      <c r="V444" t="s">
        <v>664</v>
      </c>
      <c r="W444" t="s">
        <v>664</v>
      </c>
      <c r="X444">
        <v>0</v>
      </c>
      <c r="Y444">
        <v>0</v>
      </c>
      <c r="Z444">
        <v>0</v>
      </c>
      <c r="AA444">
        <v>3232.0048871109998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f t="shared" si="6"/>
        <v>3232.0048871109998</v>
      </c>
    </row>
    <row r="445" spans="2:36" x14ac:dyDescent="0.35">
      <c r="B445" t="s">
        <v>8</v>
      </c>
      <c r="C445" t="s">
        <v>653</v>
      </c>
      <c r="D445" t="s">
        <v>653</v>
      </c>
      <c r="E445" t="s">
        <v>343</v>
      </c>
      <c r="F445" t="s">
        <v>343</v>
      </c>
      <c r="G445" t="s">
        <v>275</v>
      </c>
      <c r="H445" t="s">
        <v>275</v>
      </c>
      <c r="I445" t="s">
        <v>1229</v>
      </c>
      <c r="J445" t="s">
        <v>1229</v>
      </c>
      <c r="K445" t="s">
        <v>1242</v>
      </c>
      <c r="L445" t="s">
        <v>1242</v>
      </c>
      <c r="M445" t="s">
        <v>1243</v>
      </c>
      <c r="N445" t="s">
        <v>1243</v>
      </c>
      <c r="S445" t="s">
        <v>279</v>
      </c>
      <c r="T445" t="s">
        <v>279</v>
      </c>
      <c r="U445" t="s">
        <v>286</v>
      </c>
      <c r="V445" t="s">
        <v>664</v>
      </c>
      <c r="W445" t="s">
        <v>664</v>
      </c>
      <c r="X445">
        <v>26176.305240883801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f t="shared" si="6"/>
        <v>26176.305240883801</v>
      </c>
    </row>
    <row r="446" spans="2:36" x14ac:dyDescent="0.35">
      <c r="B446" t="s">
        <v>8</v>
      </c>
      <c r="C446" t="s">
        <v>653</v>
      </c>
      <c r="D446" t="s">
        <v>653</v>
      </c>
      <c r="E446" t="s">
        <v>343</v>
      </c>
      <c r="F446" t="s">
        <v>343</v>
      </c>
      <c r="G446" t="s">
        <v>430</v>
      </c>
      <c r="H446" t="s">
        <v>430</v>
      </c>
      <c r="I446" t="s">
        <v>1229</v>
      </c>
      <c r="J446" t="s">
        <v>1229</v>
      </c>
      <c r="K446" t="s">
        <v>1244</v>
      </c>
      <c r="L446" t="s">
        <v>1244</v>
      </c>
      <c r="M446" t="s">
        <v>1245</v>
      </c>
      <c r="N446" t="s">
        <v>1245</v>
      </c>
      <c r="S446" t="s">
        <v>279</v>
      </c>
      <c r="T446" t="s">
        <v>279</v>
      </c>
      <c r="V446" t="s">
        <v>664</v>
      </c>
      <c r="W446" t="s">
        <v>664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f t="shared" si="6"/>
        <v>0</v>
      </c>
    </row>
    <row r="447" spans="2:36" x14ac:dyDescent="0.35">
      <c r="B447" t="s">
        <v>8</v>
      </c>
      <c r="C447" t="s">
        <v>679</v>
      </c>
      <c r="D447" t="s">
        <v>679</v>
      </c>
      <c r="E447" t="s">
        <v>274</v>
      </c>
      <c r="F447" t="s">
        <v>274</v>
      </c>
      <c r="G447" t="s">
        <v>364</v>
      </c>
      <c r="H447" t="s">
        <v>364</v>
      </c>
      <c r="I447" t="s">
        <v>1229</v>
      </c>
      <c r="J447" t="s">
        <v>1229</v>
      </c>
      <c r="K447" t="s">
        <v>1246</v>
      </c>
      <c r="L447" t="s">
        <v>1246</v>
      </c>
      <c r="M447" t="s">
        <v>1247</v>
      </c>
      <c r="N447" t="s">
        <v>1247</v>
      </c>
      <c r="S447" t="s">
        <v>279</v>
      </c>
      <c r="T447" t="s">
        <v>279</v>
      </c>
      <c r="U447" t="s">
        <v>1248</v>
      </c>
      <c r="V447" t="s">
        <v>587</v>
      </c>
      <c r="W447" t="s">
        <v>587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62456</v>
      </c>
      <c r="AJ447">
        <f t="shared" si="6"/>
        <v>62456</v>
      </c>
    </row>
    <row r="448" spans="2:36" x14ac:dyDescent="0.35">
      <c r="B448" t="s">
        <v>8</v>
      </c>
      <c r="C448" t="s">
        <v>679</v>
      </c>
      <c r="D448" t="s">
        <v>679</v>
      </c>
      <c r="E448" t="s">
        <v>680</v>
      </c>
      <c r="F448" t="s">
        <v>680</v>
      </c>
      <c r="G448" t="s">
        <v>364</v>
      </c>
      <c r="H448" t="s">
        <v>364</v>
      </c>
      <c r="I448" t="s">
        <v>1229</v>
      </c>
      <c r="J448" t="s">
        <v>1229</v>
      </c>
      <c r="K448" t="s">
        <v>1249</v>
      </c>
      <c r="L448" t="s">
        <v>1249</v>
      </c>
      <c r="M448" t="s">
        <v>1250</v>
      </c>
      <c r="N448" t="s">
        <v>1250</v>
      </c>
      <c r="Q448" t="s">
        <v>1251</v>
      </c>
      <c r="R448" t="s">
        <v>1251</v>
      </c>
      <c r="S448" t="s">
        <v>279</v>
      </c>
      <c r="T448" t="s">
        <v>279</v>
      </c>
      <c r="U448" t="s">
        <v>656</v>
      </c>
      <c r="V448" t="s">
        <v>600</v>
      </c>
      <c r="W448" t="s">
        <v>600</v>
      </c>
      <c r="X448">
        <v>3033.4178373299997</v>
      </c>
      <c r="Y448">
        <v>7104.6187631880002</v>
      </c>
      <c r="Z448">
        <v>0</v>
      </c>
      <c r="AA448">
        <v>0</v>
      </c>
      <c r="AB448">
        <v>0</v>
      </c>
      <c r="AC448">
        <v>0</v>
      </c>
      <c r="AD448">
        <v>2077.4181678659997</v>
      </c>
      <c r="AE448">
        <v>0</v>
      </c>
      <c r="AF448">
        <v>0</v>
      </c>
      <c r="AG448">
        <v>0</v>
      </c>
      <c r="AH448">
        <v>39614</v>
      </c>
      <c r="AI448">
        <v>0</v>
      </c>
      <c r="AJ448">
        <f t="shared" si="6"/>
        <v>51829.454768383999</v>
      </c>
    </row>
    <row r="449" spans="2:36" x14ac:dyDescent="0.35">
      <c r="B449" t="s">
        <v>8</v>
      </c>
      <c r="C449" t="s">
        <v>653</v>
      </c>
      <c r="D449" t="s">
        <v>653</v>
      </c>
      <c r="E449" t="s">
        <v>348</v>
      </c>
      <c r="F449" t="s">
        <v>348</v>
      </c>
      <c r="G449" t="s">
        <v>364</v>
      </c>
      <c r="H449" t="s">
        <v>364</v>
      </c>
      <c r="I449" t="s">
        <v>1229</v>
      </c>
      <c r="J449" t="s">
        <v>1229</v>
      </c>
      <c r="K449" t="s">
        <v>1252</v>
      </c>
      <c r="L449" t="s">
        <v>1252</v>
      </c>
      <c r="M449" t="s">
        <v>1253</v>
      </c>
      <c r="N449" t="s">
        <v>1253</v>
      </c>
      <c r="S449" t="s">
        <v>311</v>
      </c>
      <c r="T449" t="s">
        <v>311</v>
      </c>
      <c r="U449" t="s">
        <v>921</v>
      </c>
      <c r="V449" t="s">
        <v>600</v>
      </c>
      <c r="W449" t="s">
        <v>600</v>
      </c>
      <c r="X449">
        <v>-26130.675276831596</v>
      </c>
      <c r="Y449">
        <v>20194.755388812002</v>
      </c>
      <c r="Z449">
        <v>0</v>
      </c>
      <c r="AA449">
        <v>16223.26861246</v>
      </c>
      <c r="AB449">
        <v>203227.94513339081</v>
      </c>
      <c r="AC449">
        <v>1923.1454108984001</v>
      </c>
      <c r="AD449">
        <v>7201.4691887117997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f t="shared" si="6"/>
        <v>222639.90845744143</v>
      </c>
    </row>
    <row r="450" spans="2:36" x14ac:dyDescent="0.35">
      <c r="B450" t="s">
        <v>8</v>
      </c>
      <c r="C450" t="s">
        <v>679</v>
      </c>
      <c r="D450" t="s">
        <v>679</v>
      </c>
      <c r="E450" t="s">
        <v>680</v>
      </c>
      <c r="F450" t="s">
        <v>680</v>
      </c>
      <c r="G450" t="s">
        <v>364</v>
      </c>
      <c r="H450" t="s">
        <v>364</v>
      </c>
      <c r="I450" t="s">
        <v>1229</v>
      </c>
      <c r="J450" t="s">
        <v>1229</v>
      </c>
      <c r="K450" t="s">
        <v>1254</v>
      </c>
      <c r="L450" t="s">
        <v>1254</v>
      </c>
      <c r="M450" t="s">
        <v>1255</v>
      </c>
      <c r="N450" t="s">
        <v>1255</v>
      </c>
      <c r="Q450" t="s">
        <v>1256</v>
      </c>
      <c r="R450" t="s">
        <v>1256</v>
      </c>
      <c r="S450" t="s">
        <v>279</v>
      </c>
      <c r="T450" t="s">
        <v>279</v>
      </c>
      <c r="U450" t="s">
        <v>737</v>
      </c>
      <c r="V450" t="s">
        <v>281</v>
      </c>
      <c r="W450" t="s">
        <v>281</v>
      </c>
      <c r="X450">
        <v>0</v>
      </c>
      <c r="Y450">
        <v>0</v>
      </c>
      <c r="Z450">
        <v>0</v>
      </c>
      <c r="AA450">
        <v>-3839.79414</v>
      </c>
      <c r="AB450">
        <v>0</v>
      </c>
      <c r="AC450">
        <v>13342.805320000001</v>
      </c>
      <c r="AD450">
        <v>0</v>
      </c>
      <c r="AE450">
        <v>0</v>
      </c>
      <c r="AF450">
        <v>16877</v>
      </c>
      <c r="AG450">
        <v>0</v>
      </c>
      <c r="AH450">
        <v>0</v>
      </c>
      <c r="AI450">
        <v>0</v>
      </c>
      <c r="AJ450">
        <f t="shared" si="6"/>
        <v>26380.011180000001</v>
      </c>
    </row>
    <row r="451" spans="2:36" x14ac:dyDescent="0.35">
      <c r="B451" t="s">
        <v>8</v>
      </c>
      <c r="C451" t="s">
        <v>679</v>
      </c>
      <c r="D451" t="s">
        <v>679</v>
      </c>
      <c r="E451" t="s">
        <v>680</v>
      </c>
      <c r="F451" t="s">
        <v>680</v>
      </c>
      <c r="G451" t="s">
        <v>364</v>
      </c>
      <c r="H451" t="s">
        <v>364</v>
      </c>
      <c r="I451" t="s">
        <v>1229</v>
      </c>
      <c r="J451" t="s">
        <v>1229</v>
      </c>
      <c r="K451" t="s">
        <v>1257</v>
      </c>
      <c r="L451" t="s">
        <v>1257</v>
      </c>
      <c r="M451" t="s">
        <v>1258</v>
      </c>
      <c r="N451" t="s">
        <v>1258</v>
      </c>
      <c r="S451" t="s">
        <v>279</v>
      </c>
      <c r="T451" t="s">
        <v>279</v>
      </c>
      <c r="U451" t="s">
        <v>656</v>
      </c>
      <c r="V451" t="s">
        <v>820</v>
      </c>
      <c r="W451" t="s">
        <v>820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9</v>
      </c>
      <c r="AI451">
        <v>0</v>
      </c>
      <c r="AJ451">
        <f t="shared" ref="AJ451:AJ514" si="7">SUM(X451:AI451)</f>
        <v>9</v>
      </c>
    </row>
    <row r="452" spans="2:36" x14ac:dyDescent="0.35">
      <c r="B452" t="s">
        <v>8</v>
      </c>
      <c r="C452" t="s">
        <v>653</v>
      </c>
      <c r="D452" t="s">
        <v>653</v>
      </c>
      <c r="E452" t="s">
        <v>355</v>
      </c>
      <c r="F452" t="s">
        <v>355</v>
      </c>
      <c r="G452" t="s">
        <v>275</v>
      </c>
      <c r="H452" t="s">
        <v>275</v>
      </c>
      <c r="I452" t="s">
        <v>1229</v>
      </c>
      <c r="J452" t="s">
        <v>1229</v>
      </c>
      <c r="K452" t="s">
        <v>1259</v>
      </c>
      <c r="L452" t="s">
        <v>1259</v>
      </c>
      <c r="M452" t="s">
        <v>1260</v>
      </c>
      <c r="N452" t="s">
        <v>1260</v>
      </c>
      <c r="S452" t="s">
        <v>279</v>
      </c>
      <c r="T452" t="s">
        <v>279</v>
      </c>
      <c r="V452" t="s">
        <v>484</v>
      </c>
      <c r="W452" t="s">
        <v>484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f t="shared" si="7"/>
        <v>0</v>
      </c>
    </row>
    <row r="453" spans="2:36" x14ac:dyDescent="0.35">
      <c r="B453" t="s">
        <v>8</v>
      </c>
      <c r="C453" t="s">
        <v>653</v>
      </c>
      <c r="D453" t="s">
        <v>653</v>
      </c>
      <c r="E453" t="s">
        <v>680</v>
      </c>
      <c r="F453" t="s">
        <v>680</v>
      </c>
      <c r="G453" t="s">
        <v>430</v>
      </c>
      <c r="H453" t="s">
        <v>430</v>
      </c>
      <c r="I453" t="s">
        <v>1229</v>
      </c>
      <c r="J453" t="s">
        <v>1229</v>
      </c>
      <c r="K453" t="s">
        <v>1261</v>
      </c>
      <c r="L453" t="s">
        <v>1261</v>
      </c>
      <c r="M453" t="s">
        <v>1262</v>
      </c>
      <c r="N453" t="s">
        <v>1262</v>
      </c>
      <c r="S453" t="s">
        <v>311</v>
      </c>
      <c r="T453" t="s">
        <v>311</v>
      </c>
      <c r="V453" t="s">
        <v>484</v>
      </c>
      <c r="W453" t="s">
        <v>484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f t="shared" si="7"/>
        <v>0</v>
      </c>
    </row>
    <row r="454" spans="2:36" x14ac:dyDescent="0.35">
      <c r="B454" t="s">
        <v>8</v>
      </c>
      <c r="C454" t="s">
        <v>653</v>
      </c>
      <c r="D454" t="s">
        <v>653</v>
      </c>
      <c r="E454" t="s">
        <v>680</v>
      </c>
      <c r="F454" t="s">
        <v>680</v>
      </c>
      <c r="G454" t="s">
        <v>430</v>
      </c>
      <c r="H454" t="s">
        <v>430</v>
      </c>
      <c r="I454" t="s">
        <v>1229</v>
      </c>
      <c r="J454" t="s">
        <v>1229</v>
      </c>
      <c r="K454" t="s">
        <v>1263</v>
      </c>
      <c r="L454" t="s">
        <v>1263</v>
      </c>
      <c r="M454" t="s">
        <v>1264</v>
      </c>
      <c r="N454" t="s">
        <v>1264</v>
      </c>
      <c r="S454" t="s">
        <v>311</v>
      </c>
      <c r="T454" t="s">
        <v>311</v>
      </c>
      <c r="U454" t="s">
        <v>676</v>
      </c>
      <c r="V454" t="s">
        <v>484</v>
      </c>
      <c r="W454" t="s">
        <v>484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14474</v>
      </c>
      <c r="AH454">
        <v>0</v>
      </c>
      <c r="AI454">
        <v>0</v>
      </c>
      <c r="AJ454">
        <f t="shared" si="7"/>
        <v>14474</v>
      </c>
    </row>
    <row r="455" spans="2:36" x14ac:dyDescent="0.35">
      <c r="B455" t="s">
        <v>8</v>
      </c>
      <c r="C455" t="s">
        <v>653</v>
      </c>
      <c r="D455" t="s">
        <v>653</v>
      </c>
      <c r="E455" t="s">
        <v>343</v>
      </c>
      <c r="F455" t="s">
        <v>343</v>
      </c>
      <c r="G455" t="s">
        <v>430</v>
      </c>
      <c r="H455" t="s">
        <v>430</v>
      </c>
      <c r="I455" t="s">
        <v>1229</v>
      </c>
      <c r="J455" t="s">
        <v>1229</v>
      </c>
      <c r="K455" t="s">
        <v>1265</v>
      </c>
      <c r="L455" t="s">
        <v>1265</v>
      </c>
      <c r="M455" t="s">
        <v>1266</v>
      </c>
      <c r="N455" t="s">
        <v>1266</v>
      </c>
      <c r="S455" t="s">
        <v>279</v>
      </c>
      <c r="T455" t="s">
        <v>279</v>
      </c>
      <c r="V455" t="s">
        <v>823</v>
      </c>
      <c r="W455" t="s">
        <v>823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f t="shared" si="7"/>
        <v>0</v>
      </c>
    </row>
    <row r="456" spans="2:36" x14ac:dyDescent="0.35">
      <c r="B456" t="s">
        <v>8</v>
      </c>
      <c r="C456" t="s">
        <v>679</v>
      </c>
      <c r="D456" t="s">
        <v>679</v>
      </c>
      <c r="E456" t="s">
        <v>274</v>
      </c>
      <c r="F456" t="s">
        <v>274</v>
      </c>
      <c r="G456" t="s">
        <v>275</v>
      </c>
      <c r="H456" t="s">
        <v>275</v>
      </c>
      <c r="I456" t="s">
        <v>1229</v>
      </c>
      <c r="J456" t="s">
        <v>1229</v>
      </c>
      <c r="K456" t="s">
        <v>1267</v>
      </c>
      <c r="L456" t="s">
        <v>1267</v>
      </c>
      <c r="M456" t="s">
        <v>1268</v>
      </c>
      <c r="N456" t="s">
        <v>1268</v>
      </c>
      <c r="S456" t="s">
        <v>279</v>
      </c>
      <c r="T456" t="s">
        <v>279</v>
      </c>
      <c r="V456" t="s">
        <v>484</v>
      </c>
      <c r="W456" t="s">
        <v>484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f t="shared" si="7"/>
        <v>0</v>
      </c>
    </row>
    <row r="457" spans="2:36" x14ac:dyDescent="0.35">
      <c r="B457" t="s">
        <v>8</v>
      </c>
      <c r="C457" t="s">
        <v>653</v>
      </c>
      <c r="D457" t="s">
        <v>653</v>
      </c>
      <c r="E457" t="s">
        <v>343</v>
      </c>
      <c r="F457" t="s">
        <v>343</v>
      </c>
      <c r="G457" t="s">
        <v>430</v>
      </c>
      <c r="H457" t="s">
        <v>430</v>
      </c>
      <c r="I457" t="s">
        <v>1229</v>
      </c>
      <c r="J457" t="s">
        <v>1229</v>
      </c>
      <c r="K457" t="s">
        <v>1269</v>
      </c>
      <c r="L457" t="s">
        <v>1269</v>
      </c>
      <c r="M457" t="s">
        <v>1270</v>
      </c>
      <c r="N457" t="s">
        <v>1270</v>
      </c>
      <c r="S457" t="s">
        <v>279</v>
      </c>
      <c r="T457" t="s">
        <v>279</v>
      </c>
      <c r="V457" t="s">
        <v>610</v>
      </c>
      <c r="W457" t="s">
        <v>610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f t="shared" si="7"/>
        <v>0</v>
      </c>
    </row>
    <row r="458" spans="2:36" x14ac:dyDescent="0.35">
      <c r="B458" t="s">
        <v>8</v>
      </c>
      <c r="C458" t="s">
        <v>653</v>
      </c>
      <c r="D458" t="s">
        <v>653</v>
      </c>
      <c r="E458" t="s">
        <v>680</v>
      </c>
      <c r="F458" t="s">
        <v>680</v>
      </c>
      <c r="G458" t="s">
        <v>275</v>
      </c>
      <c r="H458" t="s">
        <v>275</v>
      </c>
      <c r="I458" t="s">
        <v>1229</v>
      </c>
      <c r="J458" t="s">
        <v>1229</v>
      </c>
      <c r="K458" t="s">
        <v>1271</v>
      </c>
      <c r="L458" t="s">
        <v>1271</v>
      </c>
      <c r="M458" t="s">
        <v>1272</v>
      </c>
      <c r="N458" t="s">
        <v>1272</v>
      </c>
      <c r="S458" t="s">
        <v>279</v>
      </c>
      <c r="T458" t="s">
        <v>279</v>
      </c>
      <c r="U458" t="s">
        <v>676</v>
      </c>
      <c r="V458" t="s">
        <v>484</v>
      </c>
      <c r="W458" t="s">
        <v>484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60515</v>
      </c>
      <c r="AH458">
        <v>0</v>
      </c>
      <c r="AI458">
        <v>0</v>
      </c>
      <c r="AJ458">
        <f t="shared" si="7"/>
        <v>60515</v>
      </c>
    </row>
    <row r="459" spans="2:36" x14ac:dyDescent="0.35">
      <c r="B459" t="s">
        <v>8</v>
      </c>
      <c r="C459" t="s">
        <v>653</v>
      </c>
      <c r="D459" t="s">
        <v>653</v>
      </c>
      <c r="E459" t="s">
        <v>680</v>
      </c>
      <c r="F459" t="s">
        <v>680</v>
      </c>
      <c r="G459" t="s">
        <v>430</v>
      </c>
      <c r="H459" t="s">
        <v>430</v>
      </c>
      <c r="I459" t="s">
        <v>1229</v>
      </c>
      <c r="J459" t="s">
        <v>1229</v>
      </c>
      <c r="K459" t="s">
        <v>1273</v>
      </c>
      <c r="L459" t="s">
        <v>1273</v>
      </c>
      <c r="M459" t="s">
        <v>1274</v>
      </c>
      <c r="N459" t="s">
        <v>1274</v>
      </c>
      <c r="S459" t="s">
        <v>279</v>
      </c>
      <c r="T459" t="s">
        <v>279</v>
      </c>
      <c r="U459" t="s">
        <v>303</v>
      </c>
      <c r="V459" t="s">
        <v>664</v>
      </c>
      <c r="W459" t="s">
        <v>664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1285.6608440999998</v>
      </c>
      <c r="AE459">
        <v>36842</v>
      </c>
      <c r="AF459">
        <v>0</v>
      </c>
      <c r="AG459">
        <v>0</v>
      </c>
      <c r="AH459">
        <v>0</v>
      </c>
      <c r="AI459">
        <v>0</v>
      </c>
      <c r="AJ459">
        <f t="shared" si="7"/>
        <v>38127.660844099999</v>
      </c>
    </row>
    <row r="460" spans="2:36" x14ac:dyDescent="0.35">
      <c r="B460" t="s">
        <v>8</v>
      </c>
      <c r="C460" t="s">
        <v>653</v>
      </c>
      <c r="D460" t="s">
        <v>653</v>
      </c>
      <c r="E460" t="s">
        <v>680</v>
      </c>
      <c r="F460" t="s">
        <v>680</v>
      </c>
      <c r="G460" t="s">
        <v>430</v>
      </c>
      <c r="H460" t="s">
        <v>430</v>
      </c>
      <c r="I460" t="s">
        <v>1229</v>
      </c>
      <c r="J460" t="s">
        <v>1229</v>
      </c>
      <c r="K460" t="s">
        <v>1275</v>
      </c>
      <c r="L460" t="s">
        <v>1275</v>
      </c>
      <c r="M460" t="s">
        <v>1276</v>
      </c>
      <c r="N460" t="s">
        <v>1276</v>
      </c>
      <c r="S460" t="s">
        <v>311</v>
      </c>
      <c r="T460" t="s">
        <v>311</v>
      </c>
      <c r="U460" t="s">
        <v>656</v>
      </c>
      <c r="V460" t="s">
        <v>484</v>
      </c>
      <c r="W460" t="s">
        <v>484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11193</v>
      </c>
      <c r="AI460">
        <v>0</v>
      </c>
      <c r="AJ460">
        <f t="shared" si="7"/>
        <v>11193</v>
      </c>
    </row>
    <row r="461" spans="2:36" x14ac:dyDescent="0.35">
      <c r="B461" t="s">
        <v>8</v>
      </c>
      <c r="C461" t="s">
        <v>679</v>
      </c>
      <c r="D461" t="s">
        <v>679</v>
      </c>
      <c r="E461" t="s">
        <v>274</v>
      </c>
      <c r="F461" t="s">
        <v>274</v>
      </c>
      <c r="G461" t="s">
        <v>275</v>
      </c>
      <c r="H461" t="s">
        <v>275</v>
      </c>
      <c r="I461" t="s">
        <v>1229</v>
      </c>
      <c r="J461" t="s">
        <v>1229</v>
      </c>
      <c r="K461" t="s">
        <v>1277</v>
      </c>
      <c r="L461" t="s">
        <v>1277</v>
      </c>
      <c r="M461" t="s">
        <v>1278</v>
      </c>
      <c r="N461" t="s">
        <v>1278</v>
      </c>
      <c r="S461" t="s">
        <v>279</v>
      </c>
      <c r="T461" t="s">
        <v>279</v>
      </c>
      <c r="V461" t="s">
        <v>484</v>
      </c>
      <c r="W461" t="s">
        <v>484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f t="shared" si="7"/>
        <v>0</v>
      </c>
    </row>
    <row r="462" spans="2:36" x14ac:dyDescent="0.35">
      <c r="B462" t="s">
        <v>8</v>
      </c>
      <c r="C462" t="s">
        <v>653</v>
      </c>
      <c r="D462" t="s">
        <v>653</v>
      </c>
      <c r="E462" t="s">
        <v>680</v>
      </c>
      <c r="F462" t="s">
        <v>680</v>
      </c>
      <c r="G462" t="s">
        <v>275</v>
      </c>
      <c r="H462" t="s">
        <v>275</v>
      </c>
      <c r="I462" t="s">
        <v>1229</v>
      </c>
      <c r="J462" t="s">
        <v>1229</v>
      </c>
      <c r="K462" t="s">
        <v>1279</v>
      </c>
      <c r="L462" t="s">
        <v>1279</v>
      </c>
      <c r="M462" t="s">
        <v>1280</v>
      </c>
      <c r="N462" t="s">
        <v>1280</v>
      </c>
      <c r="S462" t="s">
        <v>279</v>
      </c>
      <c r="T462" t="s">
        <v>279</v>
      </c>
      <c r="V462" t="s">
        <v>281</v>
      </c>
      <c r="W462" t="s">
        <v>281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f t="shared" si="7"/>
        <v>0</v>
      </c>
    </row>
    <row r="463" spans="2:36" x14ac:dyDescent="0.35">
      <c r="B463" t="s">
        <v>8</v>
      </c>
      <c r="C463" t="s">
        <v>653</v>
      </c>
      <c r="D463" t="s">
        <v>653</v>
      </c>
      <c r="E463" t="s">
        <v>274</v>
      </c>
      <c r="F463" t="s">
        <v>274</v>
      </c>
      <c r="G463" t="s">
        <v>275</v>
      </c>
      <c r="H463" t="s">
        <v>275</v>
      </c>
      <c r="I463" t="s">
        <v>1229</v>
      </c>
      <c r="J463" t="s">
        <v>1229</v>
      </c>
      <c r="K463" t="s">
        <v>1281</v>
      </c>
      <c r="L463" t="s">
        <v>1281</v>
      </c>
      <c r="M463" t="s">
        <v>1282</v>
      </c>
      <c r="N463" t="s">
        <v>1282</v>
      </c>
      <c r="S463" t="s">
        <v>279</v>
      </c>
      <c r="T463" t="s">
        <v>279</v>
      </c>
      <c r="U463" t="s">
        <v>676</v>
      </c>
      <c r="V463" t="s">
        <v>484</v>
      </c>
      <c r="W463" t="s">
        <v>484</v>
      </c>
      <c r="X463">
        <v>0</v>
      </c>
      <c r="Y463">
        <v>0</v>
      </c>
      <c r="Z463">
        <v>6117.4388165519995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22807</v>
      </c>
      <c r="AH463">
        <v>0</v>
      </c>
      <c r="AI463">
        <v>0</v>
      </c>
      <c r="AJ463">
        <f t="shared" si="7"/>
        <v>28924.438816551999</v>
      </c>
    </row>
    <row r="464" spans="2:36" x14ac:dyDescent="0.35">
      <c r="B464" t="s">
        <v>8</v>
      </c>
      <c r="C464" t="s">
        <v>653</v>
      </c>
      <c r="D464" t="s">
        <v>653</v>
      </c>
      <c r="E464" t="s">
        <v>274</v>
      </c>
      <c r="F464" t="s">
        <v>274</v>
      </c>
      <c r="G464" t="s">
        <v>275</v>
      </c>
      <c r="H464" t="s">
        <v>275</v>
      </c>
      <c r="I464" t="s">
        <v>1229</v>
      </c>
      <c r="J464" t="s">
        <v>1229</v>
      </c>
      <c r="K464" t="s">
        <v>1283</v>
      </c>
      <c r="L464" t="s">
        <v>1283</v>
      </c>
      <c r="M464" t="s">
        <v>1284</v>
      </c>
      <c r="N464" t="s">
        <v>1284</v>
      </c>
      <c r="S464" t="s">
        <v>279</v>
      </c>
      <c r="T464" t="s">
        <v>279</v>
      </c>
      <c r="U464" t="s">
        <v>683</v>
      </c>
      <c r="V464" t="s">
        <v>610</v>
      </c>
      <c r="W464" t="s">
        <v>610</v>
      </c>
      <c r="X464">
        <v>0</v>
      </c>
      <c r="Y464">
        <v>848.98625460000005</v>
      </c>
      <c r="Z464">
        <v>0</v>
      </c>
      <c r="AA464">
        <v>0</v>
      </c>
      <c r="AB464">
        <v>0</v>
      </c>
      <c r="AC464">
        <v>0</v>
      </c>
      <c r="AD464">
        <v>47737.617839999999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f t="shared" si="7"/>
        <v>48586.604094599999</v>
      </c>
    </row>
    <row r="465" spans="2:36" x14ac:dyDescent="0.35">
      <c r="B465" t="s">
        <v>8</v>
      </c>
      <c r="C465" t="s">
        <v>630</v>
      </c>
      <c r="D465" t="s">
        <v>630</v>
      </c>
      <c r="E465" t="s">
        <v>630</v>
      </c>
      <c r="F465" t="s">
        <v>630</v>
      </c>
      <c r="G465" t="s">
        <v>430</v>
      </c>
      <c r="H465" t="s">
        <v>430</v>
      </c>
      <c r="I465" t="s">
        <v>1229</v>
      </c>
      <c r="J465" t="s">
        <v>1229</v>
      </c>
      <c r="K465" t="s">
        <v>1285</v>
      </c>
      <c r="L465" t="s">
        <v>1285</v>
      </c>
      <c r="M465" t="s">
        <v>1286</v>
      </c>
      <c r="N465" t="s">
        <v>1286</v>
      </c>
      <c r="S465" t="s">
        <v>311</v>
      </c>
      <c r="T465" t="s">
        <v>311</v>
      </c>
      <c r="U465" t="s">
        <v>656</v>
      </c>
      <c r="V465" t="s">
        <v>600</v>
      </c>
      <c r="W465" t="s">
        <v>600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5136</v>
      </c>
      <c r="AI465">
        <v>0</v>
      </c>
      <c r="AJ465">
        <f t="shared" si="7"/>
        <v>5136</v>
      </c>
    </row>
    <row r="466" spans="2:36" x14ac:dyDescent="0.35">
      <c r="B466" t="s">
        <v>8</v>
      </c>
      <c r="C466" t="s">
        <v>653</v>
      </c>
      <c r="D466" t="s">
        <v>653</v>
      </c>
      <c r="E466" t="s">
        <v>680</v>
      </c>
      <c r="F466" t="s">
        <v>680</v>
      </c>
      <c r="G466" t="s">
        <v>364</v>
      </c>
      <c r="H466" t="s">
        <v>364</v>
      </c>
      <c r="I466" t="s">
        <v>1229</v>
      </c>
      <c r="J466" t="s">
        <v>1229</v>
      </c>
      <c r="K466" t="s">
        <v>1287</v>
      </c>
      <c r="L466" t="s">
        <v>1287</v>
      </c>
      <c r="M466" t="s">
        <v>1288</v>
      </c>
      <c r="N466" t="s">
        <v>1288</v>
      </c>
      <c r="S466" t="s">
        <v>279</v>
      </c>
      <c r="T466" t="s">
        <v>279</v>
      </c>
      <c r="U466" t="s">
        <v>295</v>
      </c>
      <c r="V466" t="s">
        <v>610</v>
      </c>
      <c r="W466" t="s">
        <v>610</v>
      </c>
      <c r="X466">
        <v>2086.5022593525</v>
      </c>
      <c r="Y466">
        <v>23138.363305792802</v>
      </c>
      <c r="Z466">
        <v>0</v>
      </c>
      <c r="AA466">
        <v>0</v>
      </c>
      <c r="AB466">
        <v>4079.5508747910003</v>
      </c>
      <c r="AC466">
        <v>0</v>
      </c>
      <c r="AD466">
        <v>2898.8270619857994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f t="shared" si="7"/>
        <v>32203.243501922101</v>
      </c>
    </row>
    <row r="467" spans="2:36" x14ac:dyDescent="0.35">
      <c r="B467" t="s">
        <v>8</v>
      </c>
      <c r="C467" t="s">
        <v>630</v>
      </c>
      <c r="D467" t="s">
        <v>630</v>
      </c>
      <c r="E467" t="s">
        <v>630</v>
      </c>
      <c r="F467" t="s">
        <v>630</v>
      </c>
      <c r="G467" t="s">
        <v>430</v>
      </c>
      <c r="H467" t="s">
        <v>430</v>
      </c>
      <c r="I467" t="s">
        <v>1229</v>
      </c>
      <c r="J467" t="s">
        <v>1229</v>
      </c>
      <c r="K467" t="s">
        <v>1289</v>
      </c>
      <c r="L467" t="s">
        <v>1289</v>
      </c>
      <c r="M467" t="s">
        <v>1290</v>
      </c>
      <c r="N467" t="s">
        <v>1290</v>
      </c>
      <c r="S467" t="s">
        <v>311</v>
      </c>
      <c r="T467" t="s">
        <v>311</v>
      </c>
      <c r="V467" t="s">
        <v>287</v>
      </c>
      <c r="W467" t="s">
        <v>287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f t="shared" si="7"/>
        <v>0</v>
      </c>
    </row>
    <row r="468" spans="2:36" x14ac:dyDescent="0.35">
      <c r="B468" t="s">
        <v>8</v>
      </c>
      <c r="C468" t="s">
        <v>653</v>
      </c>
      <c r="D468" t="s">
        <v>653</v>
      </c>
      <c r="E468" t="s">
        <v>343</v>
      </c>
      <c r="F468" t="s">
        <v>343</v>
      </c>
      <c r="G468" t="s">
        <v>430</v>
      </c>
      <c r="H468" t="s">
        <v>430</v>
      </c>
      <c r="I468" t="s">
        <v>1229</v>
      </c>
      <c r="J468" t="s">
        <v>1229</v>
      </c>
      <c r="K468" t="s">
        <v>1291</v>
      </c>
      <c r="L468" t="s">
        <v>1291</v>
      </c>
      <c r="M468" t="s">
        <v>1292</v>
      </c>
      <c r="N468" t="s">
        <v>1292</v>
      </c>
      <c r="S468" t="s">
        <v>279</v>
      </c>
      <c r="T468" t="s">
        <v>279</v>
      </c>
      <c r="U468" t="s">
        <v>303</v>
      </c>
      <c r="V468" t="s">
        <v>820</v>
      </c>
      <c r="W468" t="s">
        <v>820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108614</v>
      </c>
      <c r="AF468">
        <v>0</v>
      </c>
      <c r="AG468">
        <v>0</v>
      </c>
      <c r="AH468">
        <v>0</v>
      </c>
      <c r="AI468">
        <v>0</v>
      </c>
      <c r="AJ468">
        <f t="shared" si="7"/>
        <v>108614</v>
      </c>
    </row>
    <row r="469" spans="2:36" x14ac:dyDescent="0.35">
      <c r="B469" t="s">
        <v>8</v>
      </c>
      <c r="C469" t="s">
        <v>653</v>
      </c>
      <c r="D469" t="s">
        <v>653</v>
      </c>
      <c r="E469" t="s">
        <v>274</v>
      </c>
      <c r="F469" t="s">
        <v>274</v>
      </c>
      <c r="G469" t="s">
        <v>430</v>
      </c>
      <c r="H469" t="s">
        <v>430</v>
      </c>
      <c r="I469" t="s">
        <v>1229</v>
      </c>
      <c r="J469" t="s">
        <v>1229</v>
      </c>
      <c r="K469" t="s">
        <v>1293</v>
      </c>
      <c r="L469" t="s">
        <v>1293</v>
      </c>
      <c r="M469" t="s">
        <v>1294</v>
      </c>
      <c r="N469" t="s">
        <v>1294</v>
      </c>
      <c r="S469" t="s">
        <v>279</v>
      </c>
      <c r="T469" t="s">
        <v>279</v>
      </c>
      <c r="V469" t="s">
        <v>820</v>
      </c>
      <c r="W469" t="s">
        <v>820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f t="shared" si="7"/>
        <v>0</v>
      </c>
    </row>
    <row r="470" spans="2:36" x14ac:dyDescent="0.35">
      <c r="B470" t="s">
        <v>8</v>
      </c>
      <c r="C470" t="s">
        <v>653</v>
      </c>
      <c r="D470" t="s">
        <v>653</v>
      </c>
      <c r="E470" t="s">
        <v>343</v>
      </c>
      <c r="F470" t="s">
        <v>343</v>
      </c>
      <c r="G470" t="s">
        <v>430</v>
      </c>
      <c r="H470" t="s">
        <v>430</v>
      </c>
      <c r="I470" t="s">
        <v>1229</v>
      </c>
      <c r="J470" t="s">
        <v>1229</v>
      </c>
      <c r="K470" t="s">
        <v>1295</v>
      </c>
      <c r="L470" t="s">
        <v>1295</v>
      </c>
      <c r="M470" t="s">
        <v>1296</v>
      </c>
      <c r="N470" t="s">
        <v>1296</v>
      </c>
      <c r="S470" t="s">
        <v>279</v>
      </c>
      <c r="T470" t="s">
        <v>279</v>
      </c>
      <c r="V470" t="s">
        <v>600</v>
      </c>
      <c r="W470" t="s">
        <v>600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f t="shared" si="7"/>
        <v>0</v>
      </c>
    </row>
    <row r="471" spans="2:36" x14ac:dyDescent="0.35">
      <c r="B471" t="s">
        <v>8</v>
      </c>
      <c r="C471" t="s">
        <v>653</v>
      </c>
      <c r="D471" t="s">
        <v>653</v>
      </c>
      <c r="E471" t="s">
        <v>680</v>
      </c>
      <c r="F471" t="s">
        <v>680</v>
      </c>
      <c r="G471" t="s">
        <v>430</v>
      </c>
      <c r="H471" t="s">
        <v>430</v>
      </c>
      <c r="I471" t="s">
        <v>1229</v>
      </c>
      <c r="J471" t="s">
        <v>1229</v>
      </c>
      <c r="K471" t="s">
        <v>1297</v>
      </c>
      <c r="L471" t="s">
        <v>1297</v>
      </c>
      <c r="M471" t="s">
        <v>1298</v>
      </c>
      <c r="N471" t="s">
        <v>1298</v>
      </c>
      <c r="S471" t="s">
        <v>311</v>
      </c>
      <c r="T471" t="s">
        <v>311</v>
      </c>
      <c r="V471" t="s">
        <v>484</v>
      </c>
      <c r="W471" t="s">
        <v>484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f t="shared" si="7"/>
        <v>0</v>
      </c>
    </row>
    <row r="472" spans="2:36" x14ac:dyDescent="0.35">
      <c r="B472" t="s">
        <v>8</v>
      </c>
      <c r="C472" t="s">
        <v>653</v>
      </c>
      <c r="D472" t="s">
        <v>653</v>
      </c>
      <c r="E472" t="s">
        <v>274</v>
      </c>
      <c r="F472" t="s">
        <v>274</v>
      </c>
      <c r="G472" t="s">
        <v>430</v>
      </c>
      <c r="H472" t="s">
        <v>430</v>
      </c>
      <c r="I472" t="s">
        <v>1229</v>
      </c>
      <c r="J472" t="s">
        <v>1229</v>
      </c>
      <c r="K472" t="s">
        <v>1299</v>
      </c>
      <c r="L472" t="s">
        <v>1299</v>
      </c>
      <c r="M472" t="s">
        <v>1300</v>
      </c>
      <c r="N472" t="s">
        <v>1300</v>
      </c>
      <c r="S472" t="s">
        <v>279</v>
      </c>
      <c r="T472" t="s">
        <v>279</v>
      </c>
      <c r="V472" t="s">
        <v>664</v>
      </c>
      <c r="W472" t="s">
        <v>664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f t="shared" si="7"/>
        <v>0</v>
      </c>
    </row>
    <row r="473" spans="2:36" x14ac:dyDescent="0.35">
      <c r="B473" t="s">
        <v>8</v>
      </c>
      <c r="C473" t="s">
        <v>653</v>
      </c>
      <c r="D473" t="s">
        <v>653</v>
      </c>
      <c r="E473" t="s">
        <v>680</v>
      </c>
      <c r="F473" t="s">
        <v>680</v>
      </c>
      <c r="G473" t="s">
        <v>364</v>
      </c>
      <c r="H473" t="s">
        <v>364</v>
      </c>
      <c r="I473" t="s">
        <v>1229</v>
      </c>
      <c r="J473" t="s">
        <v>1229</v>
      </c>
      <c r="K473" t="s">
        <v>1301</v>
      </c>
      <c r="L473" t="s">
        <v>1301</v>
      </c>
      <c r="M473" t="s">
        <v>1302</v>
      </c>
      <c r="N473" t="s">
        <v>1302</v>
      </c>
      <c r="Q473" t="s">
        <v>1303</v>
      </c>
      <c r="R473" t="s">
        <v>1303</v>
      </c>
      <c r="S473" t="s">
        <v>279</v>
      </c>
      <c r="T473" t="s">
        <v>279</v>
      </c>
      <c r="U473" t="s">
        <v>676</v>
      </c>
      <c r="V473" t="s">
        <v>664</v>
      </c>
      <c r="W473" t="s">
        <v>664</v>
      </c>
      <c r="X473">
        <v>0</v>
      </c>
      <c r="Y473">
        <v>1657.4171555916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7018</v>
      </c>
      <c r="AF473">
        <v>7018</v>
      </c>
      <c r="AG473">
        <v>7018</v>
      </c>
      <c r="AH473">
        <v>0</v>
      </c>
      <c r="AI473">
        <v>0</v>
      </c>
      <c r="AJ473">
        <f t="shared" si="7"/>
        <v>22711.4171555916</v>
      </c>
    </row>
    <row r="474" spans="2:36" x14ac:dyDescent="0.35">
      <c r="B474" t="s">
        <v>8</v>
      </c>
      <c r="C474" t="s">
        <v>653</v>
      </c>
      <c r="D474" t="s">
        <v>653</v>
      </c>
      <c r="E474" t="s">
        <v>343</v>
      </c>
      <c r="F474" t="s">
        <v>343</v>
      </c>
      <c r="G474" t="s">
        <v>275</v>
      </c>
      <c r="H474" t="s">
        <v>275</v>
      </c>
      <c r="I474" t="s">
        <v>1229</v>
      </c>
      <c r="J474" t="s">
        <v>1229</v>
      </c>
      <c r="K474" t="s">
        <v>1304</v>
      </c>
      <c r="L474" t="s">
        <v>1304</v>
      </c>
      <c r="M474" t="s">
        <v>1305</v>
      </c>
      <c r="N474" t="s">
        <v>1305</v>
      </c>
      <c r="S474" t="s">
        <v>279</v>
      </c>
      <c r="T474" t="s">
        <v>279</v>
      </c>
      <c r="U474" t="s">
        <v>936</v>
      </c>
      <c r="V474" t="s">
        <v>484</v>
      </c>
      <c r="W474" t="s">
        <v>484</v>
      </c>
      <c r="X474">
        <v>0</v>
      </c>
      <c r="Y474">
        <v>0</v>
      </c>
      <c r="Z474">
        <v>0</v>
      </c>
      <c r="AA474">
        <v>7886.1207748959987</v>
      </c>
      <c r="AB474">
        <v>0</v>
      </c>
      <c r="AC474">
        <v>6305.8801144222007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f t="shared" si="7"/>
        <v>14192.000889318198</v>
      </c>
    </row>
    <row r="475" spans="2:36" x14ac:dyDescent="0.35">
      <c r="B475" t="s">
        <v>8</v>
      </c>
      <c r="C475" t="s">
        <v>653</v>
      </c>
      <c r="D475" t="s">
        <v>653</v>
      </c>
      <c r="E475" t="s">
        <v>343</v>
      </c>
      <c r="F475" t="s">
        <v>343</v>
      </c>
      <c r="G475" t="s">
        <v>430</v>
      </c>
      <c r="H475" t="s">
        <v>430</v>
      </c>
      <c r="I475" t="s">
        <v>1229</v>
      </c>
      <c r="J475" t="s">
        <v>1229</v>
      </c>
      <c r="K475" t="s">
        <v>1306</v>
      </c>
      <c r="L475" t="s">
        <v>1306</v>
      </c>
      <c r="M475" t="s">
        <v>1307</v>
      </c>
      <c r="N475" t="s">
        <v>1307</v>
      </c>
      <c r="S475" t="s">
        <v>279</v>
      </c>
      <c r="T475" t="s">
        <v>279</v>
      </c>
      <c r="V475" t="s">
        <v>600</v>
      </c>
      <c r="W475" t="s">
        <v>600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f t="shared" si="7"/>
        <v>0</v>
      </c>
    </row>
    <row r="476" spans="2:36" x14ac:dyDescent="0.35">
      <c r="B476" t="s">
        <v>8</v>
      </c>
      <c r="C476" t="s">
        <v>653</v>
      </c>
      <c r="D476" t="s">
        <v>653</v>
      </c>
      <c r="E476" t="s">
        <v>343</v>
      </c>
      <c r="F476" t="s">
        <v>343</v>
      </c>
      <c r="G476" t="s">
        <v>364</v>
      </c>
      <c r="H476" t="s">
        <v>364</v>
      </c>
      <c r="I476" t="s">
        <v>1229</v>
      </c>
      <c r="J476" t="s">
        <v>1229</v>
      </c>
      <c r="K476" t="s">
        <v>1308</v>
      </c>
      <c r="L476" t="s">
        <v>1308</v>
      </c>
      <c r="M476" t="s">
        <v>1309</v>
      </c>
      <c r="N476" t="s">
        <v>1309</v>
      </c>
      <c r="S476" t="s">
        <v>279</v>
      </c>
      <c r="T476" t="s">
        <v>279</v>
      </c>
      <c r="U476" t="s">
        <v>303</v>
      </c>
      <c r="V476" t="s">
        <v>600</v>
      </c>
      <c r="W476" t="s">
        <v>600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90932</v>
      </c>
      <c r="AF476">
        <v>0</v>
      </c>
      <c r="AG476">
        <v>0</v>
      </c>
      <c r="AH476">
        <v>0</v>
      </c>
      <c r="AI476">
        <v>0</v>
      </c>
      <c r="AJ476">
        <f t="shared" si="7"/>
        <v>90932</v>
      </c>
    </row>
    <row r="477" spans="2:36" x14ac:dyDescent="0.35">
      <c r="B477" t="s">
        <v>8</v>
      </c>
      <c r="C477" t="s">
        <v>653</v>
      </c>
      <c r="D477" t="s">
        <v>653</v>
      </c>
      <c r="E477" t="s">
        <v>343</v>
      </c>
      <c r="F477" t="s">
        <v>343</v>
      </c>
      <c r="G477" t="s">
        <v>430</v>
      </c>
      <c r="H477" t="s">
        <v>430</v>
      </c>
      <c r="I477" t="s">
        <v>1229</v>
      </c>
      <c r="J477" t="s">
        <v>1229</v>
      </c>
      <c r="K477" t="s">
        <v>1310</v>
      </c>
      <c r="L477" t="s">
        <v>1310</v>
      </c>
      <c r="M477" t="s">
        <v>1311</v>
      </c>
      <c r="N477" t="s">
        <v>1311</v>
      </c>
      <c r="S477" t="s">
        <v>279</v>
      </c>
      <c r="T477" t="s">
        <v>279</v>
      </c>
      <c r="V477" t="s">
        <v>600</v>
      </c>
      <c r="W477" t="s">
        <v>600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f t="shared" si="7"/>
        <v>0</v>
      </c>
    </row>
    <row r="478" spans="2:36" x14ac:dyDescent="0.35">
      <c r="B478" t="s">
        <v>8</v>
      </c>
      <c r="C478" t="s">
        <v>679</v>
      </c>
      <c r="D478" t="s">
        <v>679</v>
      </c>
      <c r="E478" t="s">
        <v>274</v>
      </c>
      <c r="F478" t="s">
        <v>274</v>
      </c>
      <c r="G478" t="s">
        <v>275</v>
      </c>
      <c r="H478" t="s">
        <v>275</v>
      </c>
      <c r="I478" t="s">
        <v>1229</v>
      </c>
      <c r="J478" t="s">
        <v>1229</v>
      </c>
      <c r="K478" t="s">
        <v>1312</v>
      </c>
      <c r="L478" t="s">
        <v>1312</v>
      </c>
      <c r="M478" t="s">
        <v>1313</v>
      </c>
      <c r="N478" t="s">
        <v>1313</v>
      </c>
      <c r="S478" t="s">
        <v>279</v>
      </c>
      <c r="T478" t="s">
        <v>279</v>
      </c>
      <c r="V478" t="s">
        <v>281</v>
      </c>
      <c r="W478" t="s">
        <v>281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f t="shared" si="7"/>
        <v>0</v>
      </c>
    </row>
    <row r="479" spans="2:36" x14ac:dyDescent="0.35">
      <c r="B479" t="s">
        <v>8</v>
      </c>
      <c r="C479" t="s">
        <v>653</v>
      </c>
      <c r="D479" t="s">
        <v>653</v>
      </c>
      <c r="E479" t="s">
        <v>355</v>
      </c>
      <c r="F479" t="s">
        <v>355</v>
      </c>
      <c r="G479" t="s">
        <v>275</v>
      </c>
      <c r="H479" t="s">
        <v>275</v>
      </c>
      <c r="I479" t="s">
        <v>1229</v>
      </c>
      <c r="J479" t="s">
        <v>1229</v>
      </c>
      <c r="K479" t="s">
        <v>1314</v>
      </c>
      <c r="L479" t="s">
        <v>1314</v>
      </c>
      <c r="M479" t="s">
        <v>1315</v>
      </c>
      <c r="N479" t="s">
        <v>1315</v>
      </c>
      <c r="S479" t="s">
        <v>279</v>
      </c>
      <c r="T479" t="s">
        <v>279</v>
      </c>
      <c r="V479" t="s">
        <v>484</v>
      </c>
      <c r="W479" t="s">
        <v>484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f t="shared" si="7"/>
        <v>0</v>
      </c>
    </row>
    <row r="480" spans="2:36" x14ac:dyDescent="0.35">
      <c r="B480" t="s">
        <v>8</v>
      </c>
      <c r="C480" t="s">
        <v>653</v>
      </c>
      <c r="D480" t="s">
        <v>653</v>
      </c>
      <c r="E480" t="s">
        <v>680</v>
      </c>
      <c r="F480" t="s">
        <v>680</v>
      </c>
      <c r="G480" t="s">
        <v>430</v>
      </c>
      <c r="H480" t="s">
        <v>430</v>
      </c>
      <c r="I480" t="s">
        <v>1229</v>
      </c>
      <c r="J480" t="s">
        <v>1229</v>
      </c>
      <c r="K480" t="s">
        <v>1316</v>
      </c>
      <c r="L480" t="s">
        <v>1316</v>
      </c>
      <c r="M480" t="s">
        <v>1317</v>
      </c>
      <c r="N480" t="s">
        <v>1317</v>
      </c>
      <c r="S480" t="s">
        <v>279</v>
      </c>
      <c r="T480" t="s">
        <v>279</v>
      </c>
      <c r="U480" t="s">
        <v>286</v>
      </c>
      <c r="V480" t="s">
        <v>287</v>
      </c>
      <c r="W480" t="s">
        <v>287</v>
      </c>
      <c r="X480">
        <v>10621.3846081887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f t="shared" si="7"/>
        <v>10621.3846081887</v>
      </c>
    </row>
    <row r="481" spans="2:36" x14ac:dyDescent="0.35">
      <c r="B481" t="s">
        <v>8</v>
      </c>
      <c r="C481" t="s">
        <v>653</v>
      </c>
      <c r="D481" t="s">
        <v>653</v>
      </c>
      <c r="E481" t="s">
        <v>343</v>
      </c>
      <c r="F481" t="s">
        <v>343</v>
      </c>
      <c r="G481" t="s">
        <v>430</v>
      </c>
      <c r="H481" t="s">
        <v>430</v>
      </c>
      <c r="I481" t="s">
        <v>1229</v>
      </c>
      <c r="J481" t="s">
        <v>1229</v>
      </c>
      <c r="K481" t="s">
        <v>1318</v>
      </c>
      <c r="L481" t="s">
        <v>1318</v>
      </c>
      <c r="M481" t="s">
        <v>1319</v>
      </c>
      <c r="N481" t="s">
        <v>1319</v>
      </c>
      <c r="S481" t="s">
        <v>279</v>
      </c>
      <c r="T481" t="s">
        <v>279</v>
      </c>
      <c r="U481" t="s">
        <v>300</v>
      </c>
      <c r="V481" t="s">
        <v>610</v>
      </c>
      <c r="W481" t="s">
        <v>610</v>
      </c>
      <c r="X481">
        <v>12166.730572129201</v>
      </c>
      <c r="Y481">
        <v>0</v>
      </c>
      <c r="Z481">
        <v>901.81046768399995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f t="shared" si="7"/>
        <v>13068.541039813201</v>
      </c>
    </row>
    <row r="482" spans="2:36" x14ac:dyDescent="0.35">
      <c r="B482" t="s">
        <v>8</v>
      </c>
      <c r="C482" t="s">
        <v>653</v>
      </c>
      <c r="D482" t="s">
        <v>653</v>
      </c>
      <c r="E482" t="s">
        <v>680</v>
      </c>
      <c r="F482" t="s">
        <v>680</v>
      </c>
      <c r="G482" t="s">
        <v>275</v>
      </c>
      <c r="H482" t="s">
        <v>275</v>
      </c>
      <c r="I482" t="s">
        <v>1229</v>
      </c>
      <c r="J482" t="s">
        <v>1229</v>
      </c>
      <c r="K482" t="s">
        <v>1320</v>
      </c>
      <c r="L482" t="s">
        <v>1320</v>
      </c>
      <c r="M482" t="s">
        <v>1321</v>
      </c>
      <c r="N482" t="s">
        <v>1321</v>
      </c>
      <c r="S482" t="s">
        <v>279</v>
      </c>
      <c r="T482" t="s">
        <v>279</v>
      </c>
      <c r="U482" t="s">
        <v>737</v>
      </c>
      <c r="V482" t="s">
        <v>484</v>
      </c>
      <c r="W482" t="s">
        <v>484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4744.7087421122997</v>
      </c>
      <c r="AE482">
        <v>0</v>
      </c>
      <c r="AF482">
        <v>2093</v>
      </c>
      <c r="AG482">
        <v>0</v>
      </c>
      <c r="AH482">
        <v>0</v>
      </c>
      <c r="AI482">
        <v>0</v>
      </c>
      <c r="AJ482">
        <f t="shared" si="7"/>
        <v>6837.7087421122997</v>
      </c>
    </row>
    <row r="483" spans="2:36" x14ac:dyDescent="0.35">
      <c r="B483" t="s">
        <v>8</v>
      </c>
      <c r="C483" t="s">
        <v>653</v>
      </c>
      <c r="D483" t="s">
        <v>653</v>
      </c>
      <c r="E483" t="s">
        <v>274</v>
      </c>
      <c r="F483" t="s">
        <v>274</v>
      </c>
      <c r="G483" t="s">
        <v>275</v>
      </c>
      <c r="H483" t="s">
        <v>275</v>
      </c>
      <c r="I483" t="s">
        <v>1229</v>
      </c>
      <c r="J483" t="s">
        <v>1229</v>
      </c>
      <c r="K483" t="s">
        <v>1322</v>
      </c>
      <c r="L483" t="s">
        <v>1322</v>
      </c>
      <c r="M483" t="s">
        <v>1323</v>
      </c>
      <c r="N483" t="s">
        <v>1323</v>
      </c>
      <c r="S483" t="s">
        <v>279</v>
      </c>
      <c r="T483" t="s">
        <v>279</v>
      </c>
      <c r="V483" t="s">
        <v>664</v>
      </c>
      <c r="W483" t="s">
        <v>664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f t="shared" si="7"/>
        <v>0</v>
      </c>
    </row>
    <row r="484" spans="2:36" x14ac:dyDescent="0.35">
      <c r="B484" t="s">
        <v>8</v>
      </c>
      <c r="C484" t="s">
        <v>653</v>
      </c>
      <c r="D484" t="s">
        <v>653</v>
      </c>
      <c r="E484" t="s">
        <v>343</v>
      </c>
      <c r="F484" t="s">
        <v>343</v>
      </c>
      <c r="G484" t="s">
        <v>430</v>
      </c>
      <c r="H484" t="s">
        <v>430</v>
      </c>
      <c r="I484" t="s">
        <v>1229</v>
      </c>
      <c r="J484" t="s">
        <v>1229</v>
      </c>
      <c r="K484" t="s">
        <v>1324</v>
      </c>
      <c r="L484" t="s">
        <v>1324</v>
      </c>
      <c r="M484" t="s">
        <v>1325</v>
      </c>
      <c r="N484" t="s">
        <v>1325</v>
      </c>
      <c r="S484" t="s">
        <v>279</v>
      </c>
      <c r="T484" t="s">
        <v>279</v>
      </c>
      <c r="U484" t="s">
        <v>303</v>
      </c>
      <c r="V484" t="s">
        <v>484</v>
      </c>
      <c r="W484" t="s">
        <v>484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28772</v>
      </c>
      <c r="AF484">
        <v>0</v>
      </c>
      <c r="AG484">
        <v>0</v>
      </c>
      <c r="AH484">
        <v>0</v>
      </c>
      <c r="AI484">
        <v>0</v>
      </c>
      <c r="AJ484">
        <f t="shared" si="7"/>
        <v>28772</v>
      </c>
    </row>
    <row r="485" spans="2:36" x14ac:dyDescent="0.35">
      <c r="B485" t="s">
        <v>8</v>
      </c>
      <c r="C485" t="s">
        <v>679</v>
      </c>
      <c r="D485" t="s">
        <v>679</v>
      </c>
      <c r="E485" t="s">
        <v>680</v>
      </c>
      <c r="F485" t="s">
        <v>680</v>
      </c>
      <c r="G485" t="s">
        <v>275</v>
      </c>
      <c r="H485" t="s">
        <v>275</v>
      </c>
      <c r="I485" t="s">
        <v>1229</v>
      </c>
      <c r="J485" t="s">
        <v>1229</v>
      </c>
      <c r="K485" t="s">
        <v>1326</v>
      </c>
      <c r="L485" t="s">
        <v>1326</v>
      </c>
      <c r="M485" t="s">
        <v>1327</v>
      </c>
      <c r="N485" t="s">
        <v>1327</v>
      </c>
      <c r="S485" t="s">
        <v>279</v>
      </c>
      <c r="T485" t="s">
        <v>279</v>
      </c>
      <c r="U485" t="s">
        <v>676</v>
      </c>
      <c r="V485" t="s">
        <v>484</v>
      </c>
      <c r="W485" t="s">
        <v>484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3201.8922220320001</v>
      </c>
      <c r="AE485">
        <v>0</v>
      </c>
      <c r="AF485">
        <v>0</v>
      </c>
      <c r="AG485">
        <v>28754</v>
      </c>
      <c r="AH485">
        <v>0</v>
      </c>
      <c r="AI485">
        <v>0</v>
      </c>
      <c r="AJ485">
        <f t="shared" si="7"/>
        <v>31955.892222032002</v>
      </c>
    </row>
    <row r="486" spans="2:36" x14ac:dyDescent="0.35">
      <c r="B486" t="s">
        <v>8</v>
      </c>
      <c r="C486" t="s">
        <v>653</v>
      </c>
      <c r="D486" t="s">
        <v>653</v>
      </c>
      <c r="E486" t="s">
        <v>274</v>
      </c>
      <c r="F486" t="s">
        <v>274</v>
      </c>
      <c r="G486" t="s">
        <v>275</v>
      </c>
      <c r="H486" t="s">
        <v>275</v>
      </c>
      <c r="I486" t="s">
        <v>1229</v>
      </c>
      <c r="J486" t="s">
        <v>1229</v>
      </c>
      <c r="K486" t="s">
        <v>1328</v>
      </c>
      <c r="L486" t="s">
        <v>1328</v>
      </c>
      <c r="M486" t="s">
        <v>1329</v>
      </c>
      <c r="N486" t="s">
        <v>1329</v>
      </c>
      <c r="S486" t="s">
        <v>279</v>
      </c>
      <c r="T486" t="s">
        <v>279</v>
      </c>
      <c r="V486" t="s">
        <v>600</v>
      </c>
      <c r="W486" t="s">
        <v>600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f t="shared" si="7"/>
        <v>0</v>
      </c>
    </row>
    <row r="487" spans="2:36" x14ac:dyDescent="0.35">
      <c r="B487" t="s">
        <v>8</v>
      </c>
      <c r="C487" t="s">
        <v>679</v>
      </c>
      <c r="D487" t="s">
        <v>679</v>
      </c>
      <c r="E487" t="s">
        <v>274</v>
      </c>
      <c r="F487" t="s">
        <v>274</v>
      </c>
      <c r="G487" t="s">
        <v>275</v>
      </c>
      <c r="H487" t="s">
        <v>275</v>
      </c>
      <c r="I487" t="s">
        <v>1229</v>
      </c>
      <c r="J487" t="s">
        <v>1229</v>
      </c>
      <c r="K487" t="s">
        <v>1330</v>
      </c>
      <c r="L487" t="s">
        <v>1330</v>
      </c>
      <c r="M487" t="s">
        <v>1331</v>
      </c>
      <c r="N487" t="s">
        <v>1331</v>
      </c>
      <c r="S487" t="s">
        <v>279</v>
      </c>
      <c r="T487" t="s">
        <v>279</v>
      </c>
      <c r="U487" t="s">
        <v>737</v>
      </c>
      <c r="V487" t="s">
        <v>820</v>
      </c>
      <c r="W487" t="s">
        <v>820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28754</v>
      </c>
      <c r="AG487">
        <v>0</v>
      </c>
      <c r="AH487">
        <v>0</v>
      </c>
      <c r="AI487">
        <v>0</v>
      </c>
      <c r="AJ487">
        <f t="shared" si="7"/>
        <v>28754</v>
      </c>
    </row>
    <row r="488" spans="2:36" x14ac:dyDescent="0.35">
      <c r="B488" t="s">
        <v>8</v>
      </c>
      <c r="C488" t="s">
        <v>653</v>
      </c>
      <c r="D488" t="s">
        <v>653</v>
      </c>
      <c r="E488" t="s">
        <v>680</v>
      </c>
      <c r="F488" t="s">
        <v>680</v>
      </c>
      <c r="G488" t="s">
        <v>430</v>
      </c>
      <c r="H488" t="s">
        <v>430</v>
      </c>
      <c r="I488" t="s">
        <v>1229</v>
      </c>
      <c r="J488" t="s">
        <v>1229</v>
      </c>
      <c r="K488" t="s">
        <v>1332</v>
      </c>
      <c r="L488" t="s">
        <v>1332</v>
      </c>
      <c r="M488" t="s">
        <v>1333</v>
      </c>
      <c r="N488" t="s">
        <v>1333</v>
      </c>
      <c r="S488" t="s">
        <v>279</v>
      </c>
      <c r="T488" t="s">
        <v>279</v>
      </c>
      <c r="U488" t="s">
        <v>921</v>
      </c>
      <c r="V488" t="s">
        <v>823</v>
      </c>
      <c r="W488" t="s">
        <v>823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f t="shared" si="7"/>
        <v>0</v>
      </c>
    </row>
    <row r="489" spans="2:36" x14ac:dyDescent="0.35">
      <c r="B489" t="s">
        <v>8</v>
      </c>
      <c r="C489" t="s">
        <v>653</v>
      </c>
      <c r="D489" t="s">
        <v>653</v>
      </c>
      <c r="E489" t="s">
        <v>680</v>
      </c>
      <c r="F489" t="s">
        <v>680</v>
      </c>
      <c r="G489" t="s">
        <v>430</v>
      </c>
      <c r="H489" t="s">
        <v>430</v>
      </c>
      <c r="I489" t="s">
        <v>1229</v>
      </c>
      <c r="J489" t="s">
        <v>1229</v>
      </c>
      <c r="K489" t="s">
        <v>1334</v>
      </c>
      <c r="L489" t="s">
        <v>1334</v>
      </c>
      <c r="M489" t="s">
        <v>1335</v>
      </c>
      <c r="N489" t="s">
        <v>1335</v>
      </c>
      <c r="S489" t="s">
        <v>279</v>
      </c>
      <c r="T489" t="s">
        <v>279</v>
      </c>
      <c r="U489" t="s">
        <v>737</v>
      </c>
      <c r="V489" t="s">
        <v>484</v>
      </c>
      <c r="W489" t="s">
        <v>484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19088</v>
      </c>
      <c r="AG489">
        <v>0</v>
      </c>
      <c r="AH489">
        <v>0</v>
      </c>
      <c r="AI489">
        <v>0</v>
      </c>
      <c r="AJ489">
        <f t="shared" si="7"/>
        <v>19088</v>
      </c>
    </row>
    <row r="490" spans="2:36" x14ac:dyDescent="0.35">
      <c r="B490" t="s">
        <v>8</v>
      </c>
      <c r="C490" t="s">
        <v>653</v>
      </c>
      <c r="D490" t="s">
        <v>653</v>
      </c>
      <c r="E490" t="s">
        <v>680</v>
      </c>
      <c r="F490" t="s">
        <v>680</v>
      </c>
      <c r="G490" t="s">
        <v>430</v>
      </c>
      <c r="H490" t="s">
        <v>430</v>
      </c>
      <c r="I490" t="s">
        <v>1229</v>
      </c>
      <c r="J490" t="s">
        <v>1229</v>
      </c>
      <c r="K490" t="s">
        <v>1336</v>
      </c>
      <c r="L490" t="s">
        <v>1336</v>
      </c>
      <c r="M490" t="s">
        <v>1337</v>
      </c>
      <c r="N490" t="s">
        <v>1337</v>
      </c>
      <c r="S490" t="s">
        <v>279</v>
      </c>
      <c r="T490" t="s">
        <v>279</v>
      </c>
      <c r="V490" t="s">
        <v>281</v>
      </c>
      <c r="W490" t="s">
        <v>281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f t="shared" si="7"/>
        <v>0</v>
      </c>
    </row>
    <row r="491" spans="2:36" x14ac:dyDescent="0.35">
      <c r="B491" t="s">
        <v>8</v>
      </c>
      <c r="C491" t="s">
        <v>653</v>
      </c>
      <c r="D491" t="s">
        <v>653</v>
      </c>
      <c r="E491" t="s">
        <v>331</v>
      </c>
      <c r="F491" t="s">
        <v>331</v>
      </c>
      <c r="G491" t="s">
        <v>364</v>
      </c>
      <c r="H491" t="s">
        <v>364</v>
      </c>
      <c r="I491" t="s">
        <v>1229</v>
      </c>
      <c r="J491" t="s">
        <v>1229</v>
      </c>
      <c r="K491" t="s">
        <v>1338</v>
      </c>
      <c r="L491" t="s">
        <v>1338</v>
      </c>
      <c r="M491" t="s">
        <v>1339</v>
      </c>
      <c r="N491" t="s">
        <v>1339</v>
      </c>
      <c r="O491" t="s">
        <v>334</v>
      </c>
      <c r="P491" t="s">
        <v>334</v>
      </c>
      <c r="S491" t="s">
        <v>279</v>
      </c>
      <c r="T491" t="s">
        <v>279</v>
      </c>
      <c r="U491" t="s">
        <v>676</v>
      </c>
      <c r="V491" t="s">
        <v>600</v>
      </c>
      <c r="W491" t="s">
        <v>600</v>
      </c>
      <c r="X491">
        <v>0</v>
      </c>
      <c r="Y491">
        <v>151239.22656000001</v>
      </c>
      <c r="Z491">
        <v>0</v>
      </c>
      <c r="AA491">
        <v>0</v>
      </c>
      <c r="AB491">
        <v>0</v>
      </c>
      <c r="AC491">
        <v>3528.6671442359998</v>
      </c>
      <c r="AD491">
        <v>3180.9093690995996</v>
      </c>
      <c r="AE491">
        <v>0</v>
      </c>
      <c r="AF491">
        <v>70175</v>
      </c>
      <c r="AG491">
        <v>32193</v>
      </c>
      <c r="AH491">
        <v>0</v>
      </c>
      <c r="AI491">
        <v>0</v>
      </c>
      <c r="AJ491">
        <f t="shared" si="7"/>
        <v>260316.80307333561</v>
      </c>
    </row>
    <row r="492" spans="2:36" x14ac:dyDescent="0.35">
      <c r="B492" t="s">
        <v>8</v>
      </c>
      <c r="C492" t="s">
        <v>653</v>
      </c>
      <c r="D492" t="s">
        <v>653</v>
      </c>
      <c r="E492" t="s">
        <v>331</v>
      </c>
      <c r="F492" t="s">
        <v>331</v>
      </c>
      <c r="G492" t="s">
        <v>364</v>
      </c>
      <c r="H492" t="s">
        <v>364</v>
      </c>
      <c r="I492" t="s">
        <v>1229</v>
      </c>
      <c r="J492" t="s">
        <v>1229</v>
      </c>
      <c r="K492" t="s">
        <v>1340</v>
      </c>
      <c r="L492" t="s">
        <v>1340</v>
      </c>
      <c r="M492" t="s">
        <v>1341</v>
      </c>
      <c r="N492" t="s">
        <v>1341</v>
      </c>
      <c r="O492" t="s">
        <v>1342</v>
      </c>
      <c r="P492" t="s">
        <v>1342</v>
      </c>
      <c r="S492" t="s">
        <v>311</v>
      </c>
      <c r="T492" t="s">
        <v>311</v>
      </c>
      <c r="U492" t="s">
        <v>656</v>
      </c>
      <c r="V492" t="s">
        <v>600</v>
      </c>
      <c r="W492" t="s">
        <v>600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10919.980080899999</v>
      </c>
      <c r="AE492">
        <v>0</v>
      </c>
      <c r="AF492">
        <v>47934</v>
      </c>
      <c r="AG492">
        <v>0</v>
      </c>
      <c r="AH492">
        <v>47934</v>
      </c>
      <c r="AI492">
        <v>0</v>
      </c>
      <c r="AJ492">
        <f t="shared" si="7"/>
        <v>106787.9800809</v>
      </c>
    </row>
    <row r="493" spans="2:36" x14ac:dyDescent="0.35">
      <c r="B493" t="s">
        <v>8</v>
      </c>
      <c r="C493" t="s">
        <v>653</v>
      </c>
      <c r="D493" t="s">
        <v>653</v>
      </c>
      <c r="E493" t="s">
        <v>331</v>
      </c>
      <c r="F493" t="s">
        <v>331</v>
      </c>
      <c r="G493" t="s">
        <v>364</v>
      </c>
      <c r="H493" t="s">
        <v>364</v>
      </c>
      <c r="I493" t="s">
        <v>1229</v>
      </c>
      <c r="J493" t="s">
        <v>1229</v>
      </c>
      <c r="K493" t="s">
        <v>1343</v>
      </c>
      <c r="L493" t="s">
        <v>1343</v>
      </c>
      <c r="M493" t="s">
        <v>1344</v>
      </c>
      <c r="N493" t="s">
        <v>1344</v>
      </c>
      <c r="O493" t="s">
        <v>340</v>
      </c>
      <c r="P493" t="s">
        <v>340</v>
      </c>
      <c r="S493" t="s">
        <v>311</v>
      </c>
      <c r="T493" t="s">
        <v>311</v>
      </c>
      <c r="U493" t="s">
        <v>676</v>
      </c>
      <c r="V493" t="s">
        <v>600</v>
      </c>
      <c r="W493" t="s">
        <v>600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47935</v>
      </c>
      <c r="AH493">
        <v>0</v>
      </c>
      <c r="AI493">
        <v>0</v>
      </c>
      <c r="AJ493">
        <f t="shared" si="7"/>
        <v>47935</v>
      </c>
    </row>
    <row r="494" spans="2:36" x14ac:dyDescent="0.35">
      <c r="B494" t="s">
        <v>8</v>
      </c>
      <c r="C494" t="s">
        <v>653</v>
      </c>
      <c r="D494" t="s">
        <v>653</v>
      </c>
      <c r="E494" t="s">
        <v>331</v>
      </c>
      <c r="F494" t="s">
        <v>331</v>
      </c>
      <c r="G494" t="s">
        <v>364</v>
      </c>
      <c r="H494" t="s">
        <v>364</v>
      </c>
      <c r="I494" t="s">
        <v>1229</v>
      </c>
      <c r="J494" t="s">
        <v>1229</v>
      </c>
      <c r="K494" t="s">
        <v>1345</v>
      </c>
      <c r="L494" t="s">
        <v>1345</v>
      </c>
      <c r="M494" t="s">
        <v>1346</v>
      </c>
      <c r="N494" t="s">
        <v>1346</v>
      </c>
      <c r="O494" t="s">
        <v>1347</v>
      </c>
      <c r="P494" t="s">
        <v>1347</v>
      </c>
      <c r="S494" t="s">
        <v>311</v>
      </c>
      <c r="T494" t="s">
        <v>311</v>
      </c>
      <c r="U494" t="s">
        <v>656</v>
      </c>
      <c r="V494" t="s">
        <v>600</v>
      </c>
      <c r="W494" t="s">
        <v>600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122807</v>
      </c>
      <c r="AG494">
        <v>105263</v>
      </c>
      <c r="AH494">
        <v>59474</v>
      </c>
      <c r="AI494">
        <v>0</v>
      </c>
      <c r="AJ494">
        <f t="shared" si="7"/>
        <v>287544</v>
      </c>
    </row>
    <row r="495" spans="2:36" x14ac:dyDescent="0.35">
      <c r="B495" t="s">
        <v>8</v>
      </c>
      <c r="C495" t="s">
        <v>630</v>
      </c>
      <c r="D495" t="s">
        <v>630</v>
      </c>
      <c r="E495" t="s">
        <v>331</v>
      </c>
      <c r="F495" t="s">
        <v>331</v>
      </c>
      <c r="G495" t="s">
        <v>364</v>
      </c>
      <c r="H495" t="s">
        <v>364</v>
      </c>
      <c r="I495" t="s">
        <v>1229</v>
      </c>
      <c r="J495" t="s">
        <v>1229</v>
      </c>
      <c r="K495" t="s">
        <v>1348</v>
      </c>
      <c r="L495" t="s">
        <v>1348</v>
      </c>
      <c r="M495" t="s">
        <v>1349</v>
      </c>
      <c r="N495" t="s">
        <v>1349</v>
      </c>
      <c r="O495" t="s">
        <v>1347</v>
      </c>
      <c r="P495" t="s">
        <v>1347</v>
      </c>
      <c r="S495" t="s">
        <v>279</v>
      </c>
      <c r="T495" t="s">
        <v>279</v>
      </c>
      <c r="U495" t="s">
        <v>656</v>
      </c>
      <c r="V495" t="s">
        <v>484</v>
      </c>
      <c r="W495" t="s">
        <v>484</v>
      </c>
      <c r="X495">
        <v>14819.663457371696</v>
      </c>
      <c r="Y495">
        <v>1183.7383261584002</v>
      </c>
      <c r="Z495">
        <v>0</v>
      </c>
      <c r="AA495">
        <v>0</v>
      </c>
      <c r="AB495">
        <v>573.40055500000005</v>
      </c>
      <c r="AC495">
        <v>0</v>
      </c>
      <c r="AD495">
        <v>913.16276549999998</v>
      </c>
      <c r="AE495">
        <v>0</v>
      </c>
      <c r="AF495">
        <v>0</v>
      </c>
      <c r="AG495">
        <v>0</v>
      </c>
      <c r="AH495">
        <v>19930</v>
      </c>
      <c r="AI495">
        <v>0</v>
      </c>
      <c r="AJ495">
        <f t="shared" si="7"/>
        <v>37419.965104030096</v>
      </c>
    </row>
    <row r="496" spans="2:36" x14ac:dyDescent="0.35">
      <c r="B496" t="s">
        <v>8</v>
      </c>
      <c r="C496" t="s">
        <v>653</v>
      </c>
      <c r="D496" t="s">
        <v>653</v>
      </c>
      <c r="E496" t="s">
        <v>331</v>
      </c>
      <c r="F496" t="s">
        <v>331</v>
      </c>
      <c r="G496" t="s">
        <v>364</v>
      </c>
      <c r="H496" t="s">
        <v>364</v>
      </c>
      <c r="I496" t="s">
        <v>1229</v>
      </c>
      <c r="J496" t="s">
        <v>1229</v>
      </c>
      <c r="K496" t="s">
        <v>1350</v>
      </c>
      <c r="L496" t="s">
        <v>1350</v>
      </c>
      <c r="M496" t="s">
        <v>1351</v>
      </c>
      <c r="N496" t="s">
        <v>1351</v>
      </c>
      <c r="O496" t="s">
        <v>347</v>
      </c>
      <c r="P496" t="s">
        <v>347</v>
      </c>
      <c r="S496" t="s">
        <v>311</v>
      </c>
      <c r="T496" t="s">
        <v>311</v>
      </c>
      <c r="U496" t="s">
        <v>737</v>
      </c>
      <c r="V496" t="s">
        <v>600</v>
      </c>
      <c r="W496" t="s">
        <v>600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2689.3668248902</v>
      </c>
      <c r="AD496">
        <v>0</v>
      </c>
      <c r="AE496">
        <v>0</v>
      </c>
      <c r="AF496">
        <v>95868</v>
      </c>
      <c r="AG496">
        <v>0</v>
      </c>
      <c r="AH496">
        <v>0</v>
      </c>
      <c r="AI496">
        <v>0</v>
      </c>
      <c r="AJ496">
        <f t="shared" si="7"/>
        <v>98557.366824890196</v>
      </c>
    </row>
    <row r="497" spans="2:36" x14ac:dyDescent="0.35">
      <c r="B497" t="s">
        <v>73</v>
      </c>
      <c r="C497" t="s">
        <v>273</v>
      </c>
      <c r="D497" t="s">
        <v>273</v>
      </c>
      <c r="E497" t="s">
        <v>274</v>
      </c>
      <c r="F497" t="s">
        <v>274</v>
      </c>
      <c r="G497" t="s">
        <v>364</v>
      </c>
      <c r="H497" t="s">
        <v>364</v>
      </c>
      <c r="I497" t="s">
        <v>777</v>
      </c>
      <c r="J497" t="s">
        <v>777</v>
      </c>
      <c r="K497" t="s">
        <v>1352</v>
      </c>
      <c r="L497" t="s">
        <v>1352</v>
      </c>
      <c r="M497" t="s">
        <v>1353</v>
      </c>
      <c r="N497" t="s">
        <v>1353</v>
      </c>
      <c r="S497" t="s">
        <v>311</v>
      </c>
      <c r="T497" t="s">
        <v>311</v>
      </c>
      <c r="U497" t="s">
        <v>780</v>
      </c>
      <c r="V497" t="s">
        <v>281</v>
      </c>
      <c r="W497" t="s">
        <v>281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100000</v>
      </c>
      <c r="AF497">
        <v>165853</v>
      </c>
      <c r="AG497">
        <v>0</v>
      </c>
      <c r="AH497">
        <v>0</v>
      </c>
      <c r="AI497">
        <v>0</v>
      </c>
      <c r="AJ497">
        <f t="shared" si="7"/>
        <v>265853</v>
      </c>
    </row>
    <row r="498" spans="2:36" x14ac:dyDescent="0.35">
      <c r="B498" t="s">
        <v>73</v>
      </c>
      <c r="C498" t="s">
        <v>653</v>
      </c>
      <c r="D498" t="s">
        <v>653</v>
      </c>
      <c r="E498" t="s">
        <v>274</v>
      </c>
      <c r="F498" t="s">
        <v>274</v>
      </c>
      <c r="G498" t="s">
        <v>275</v>
      </c>
      <c r="H498" t="s">
        <v>275</v>
      </c>
      <c r="I498" t="s">
        <v>916</v>
      </c>
      <c r="J498" t="s">
        <v>916</v>
      </c>
      <c r="K498" t="s">
        <v>1354</v>
      </c>
      <c r="L498" t="s">
        <v>1354</v>
      </c>
      <c r="M498" t="s">
        <v>1355</v>
      </c>
      <c r="N498" t="s">
        <v>1355</v>
      </c>
      <c r="S498" t="s">
        <v>279</v>
      </c>
      <c r="T498" t="s">
        <v>279</v>
      </c>
      <c r="U498" t="s">
        <v>502</v>
      </c>
      <c r="V498" t="s">
        <v>664</v>
      </c>
      <c r="W498" t="s">
        <v>664</v>
      </c>
      <c r="X498">
        <v>0</v>
      </c>
      <c r="Y498">
        <v>5853.5824499999999</v>
      </c>
      <c r="Z498">
        <v>0</v>
      </c>
      <c r="AA498">
        <v>9792.1928563549991</v>
      </c>
      <c r="AB498">
        <v>0</v>
      </c>
      <c r="AC498">
        <v>599.77712995200011</v>
      </c>
      <c r="AD498">
        <v>83680.149117882596</v>
      </c>
      <c r="AE498">
        <v>54819</v>
      </c>
      <c r="AF498">
        <v>46945</v>
      </c>
      <c r="AG498">
        <v>70540</v>
      </c>
      <c r="AH498">
        <v>23469</v>
      </c>
      <c r="AI498">
        <v>0</v>
      </c>
      <c r="AJ498">
        <f t="shared" si="7"/>
        <v>295698.70155418961</v>
      </c>
    </row>
    <row r="499" spans="2:36" x14ac:dyDescent="0.35">
      <c r="B499" t="s">
        <v>5</v>
      </c>
      <c r="C499" t="s">
        <v>1356</v>
      </c>
      <c r="D499" t="s">
        <v>1356</v>
      </c>
      <c r="E499" t="s">
        <v>274</v>
      </c>
      <c r="F499" t="s">
        <v>274</v>
      </c>
      <c r="G499" t="s">
        <v>275</v>
      </c>
      <c r="H499" t="s">
        <v>275</v>
      </c>
      <c r="I499" t="s">
        <v>1357</v>
      </c>
      <c r="J499" t="s">
        <v>1357</v>
      </c>
      <c r="K499" t="s">
        <v>1358</v>
      </c>
      <c r="L499" t="s">
        <v>1358</v>
      </c>
      <c r="M499" t="s">
        <v>1359</v>
      </c>
      <c r="N499" t="s">
        <v>1359</v>
      </c>
      <c r="S499" t="s">
        <v>279</v>
      </c>
      <c r="T499" t="s">
        <v>279</v>
      </c>
      <c r="V499" t="s">
        <v>281</v>
      </c>
      <c r="W499" t="s">
        <v>281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f t="shared" si="7"/>
        <v>0</v>
      </c>
    </row>
    <row r="500" spans="2:36" x14ac:dyDescent="0.35">
      <c r="B500" t="s">
        <v>800</v>
      </c>
      <c r="C500" t="s">
        <v>1356</v>
      </c>
      <c r="D500" t="s">
        <v>1356</v>
      </c>
      <c r="E500" t="s">
        <v>274</v>
      </c>
      <c r="F500" t="s">
        <v>274</v>
      </c>
      <c r="G500" t="s">
        <v>275</v>
      </c>
      <c r="H500" t="s">
        <v>275</v>
      </c>
      <c r="I500" t="s">
        <v>1360</v>
      </c>
      <c r="J500" t="s">
        <v>1360</v>
      </c>
      <c r="K500" t="s">
        <v>1361</v>
      </c>
      <c r="L500" t="s">
        <v>1361</v>
      </c>
      <c r="M500" t="s">
        <v>1362</v>
      </c>
      <c r="N500" t="s">
        <v>1362</v>
      </c>
      <c r="S500" t="s">
        <v>279</v>
      </c>
      <c r="T500" t="s">
        <v>279</v>
      </c>
      <c r="V500" t="s">
        <v>281</v>
      </c>
      <c r="W500" t="s">
        <v>281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f t="shared" si="7"/>
        <v>0</v>
      </c>
    </row>
    <row r="501" spans="2:36" x14ac:dyDescent="0.35">
      <c r="B501" t="s">
        <v>800</v>
      </c>
      <c r="C501" t="s">
        <v>1356</v>
      </c>
      <c r="D501" t="s">
        <v>1356</v>
      </c>
      <c r="E501" t="s">
        <v>274</v>
      </c>
      <c r="F501" t="s">
        <v>274</v>
      </c>
      <c r="G501" t="s">
        <v>275</v>
      </c>
      <c r="H501" t="s">
        <v>275</v>
      </c>
      <c r="I501" t="s">
        <v>1360</v>
      </c>
      <c r="J501" t="s">
        <v>1360</v>
      </c>
      <c r="K501" t="s">
        <v>1363</v>
      </c>
      <c r="L501" t="s">
        <v>1363</v>
      </c>
      <c r="M501" t="s">
        <v>1364</v>
      </c>
      <c r="N501" t="s">
        <v>1364</v>
      </c>
      <c r="S501" t="s">
        <v>279</v>
      </c>
      <c r="T501" t="s">
        <v>279</v>
      </c>
      <c r="V501" t="s">
        <v>281</v>
      </c>
      <c r="W501" t="s">
        <v>281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f t="shared" si="7"/>
        <v>0</v>
      </c>
    </row>
    <row r="502" spans="2:36" x14ac:dyDescent="0.35">
      <c r="B502" t="s">
        <v>800</v>
      </c>
      <c r="C502" t="s">
        <v>1356</v>
      </c>
      <c r="D502" t="s">
        <v>1356</v>
      </c>
      <c r="E502" t="s">
        <v>274</v>
      </c>
      <c r="F502" t="s">
        <v>274</v>
      </c>
      <c r="G502" t="s">
        <v>275</v>
      </c>
      <c r="H502" t="s">
        <v>275</v>
      </c>
      <c r="I502" t="s">
        <v>1360</v>
      </c>
      <c r="J502" t="s">
        <v>1360</v>
      </c>
      <c r="K502" t="s">
        <v>1365</v>
      </c>
      <c r="L502" t="s">
        <v>1365</v>
      </c>
      <c r="M502" t="s">
        <v>1366</v>
      </c>
      <c r="N502" t="s">
        <v>1366</v>
      </c>
      <c r="S502" t="s">
        <v>279</v>
      </c>
      <c r="T502" t="s">
        <v>279</v>
      </c>
      <c r="V502" t="s">
        <v>281</v>
      </c>
      <c r="W502" t="s">
        <v>281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f t="shared" si="7"/>
        <v>0</v>
      </c>
    </row>
    <row r="503" spans="2:36" x14ac:dyDescent="0.35">
      <c r="B503" t="s">
        <v>8</v>
      </c>
      <c r="C503" t="s">
        <v>1356</v>
      </c>
      <c r="D503" t="s">
        <v>1356</v>
      </c>
      <c r="E503" t="s">
        <v>274</v>
      </c>
      <c r="F503" t="s">
        <v>274</v>
      </c>
      <c r="G503" t="s">
        <v>275</v>
      </c>
      <c r="H503" t="s">
        <v>275</v>
      </c>
      <c r="I503" t="s">
        <v>1367</v>
      </c>
      <c r="J503" t="s">
        <v>1367</v>
      </c>
      <c r="K503" t="s">
        <v>1368</v>
      </c>
      <c r="L503" t="s">
        <v>1368</v>
      </c>
      <c r="M503" t="s">
        <v>1369</v>
      </c>
      <c r="N503" t="s">
        <v>1369</v>
      </c>
      <c r="S503" t="s">
        <v>279</v>
      </c>
      <c r="T503" t="s">
        <v>279</v>
      </c>
      <c r="V503" t="s">
        <v>281</v>
      </c>
      <c r="W503" t="s">
        <v>281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f t="shared" si="7"/>
        <v>0</v>
      </c>
    </row>
    <row r="504" spans="2:36" x14ac:dyDescent="0.35">
      <c r="B504" t="s">
        <v>8</v>
      </c>
      <c r="C504" t="s">
        <v>1356</v>
      </c>
      <c r="D504" t="s">
        <v>1356</v>
      </c>
      <c r="E504" t="s">
        <v>274</v>
      </c>
      <c r="F504" t="s">
        <v>274</v>
      </c>
      <c r="G504" t="s">
        <v>275</v>
      </c>
      <c r="H504" t="s">
        <v>275</v>
      </c>
      <c r="I504" t="s">
        <v>1367</v>
      </c>
      <c r="J504" t="s">
        <v>1367</v>
      </c>
      <c r="K504" t="s">
        <v>1370</v>
      </c>
      <c r="L504" t="s">
        <v>1370</v>
      </c>
      <c r="M504" t="s">
        <v>1364</v>
      </c>
      <c r="N504" t="s">
        <v>1364</v>
      </c>
      <c r="S504" t="s">
        <v>279</v>
      </c>
      <c r="T504" t="s">
        <v>279</v>
      </c>
      <c r="V504" t="s">
        <v>281</v>
      </c>
      <c r="W504" t="s">
        <v>281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f t="shared" si="7"/>
        <v>0</v>
      </c>
    </row>
    <row r="505" spans="2:36" x14ac:dyDescent="0.35">
      <c r="B505" t="s">
        <v>73</v>
      </c>
      <c r="C505" t="s">
        <v>1356</v>
      </c>
      <c r="D505" t="s">
        <v>1356</v>
      </c>
      <c r="E505" t="s">
        <v>274</v>
      </c>
      <c r="F505" t="s">
        <v>274</v>
      </c>
      <c r="G505" t="s">
        <v>275</v>
      </c>
      <c r="H505" t="s">
        <v>275</v>
      </c>
      <c r="I505" t="s">
        <v>1371</v>
      </c>
      <c r="J505" t="s">
        <v>1371</v>
      </c>
      <c r="K505" t="s">
        <v>1372</v>
      </c>
      <c r="L505" t="s">
        <v>1372</v>
      </c>
      <c r="M505" t="s">
        <v>1373</v>
      </c>
      <c r="N505" t="s">
        <v>1373</v>
      </c>
      <c r="S505" t="s">
        <v>279</v>
      </c>
      <c r="T505" t="s">
        <v>279</v>
      </c>
      <c r="V505" t="s">
        <v>281</v>
      </c>
      <c r="W505" t="s">
        <v>281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4578.75</v>
      </c>
      <c r="AF505">
        <v>0</v>
      </c>
      <c r="AG505">
        <v>0</v>
      </c>
      <c r="AH505">
        <v>0</v>
      </c>
      <c r="AI505">
        <v>0</v>
      </c>
      <c r="AJ505">
        <f t="shared" si="7"/>
        <v>4578.75</v>
      </c>
    </row>
    <row r="506" spans="2:36" x14ac:dyDescent="0.35">
      <c r="B506" t="s">
        <v>73</v>
      </c>
      <c r="C506" t="s">
        <v>1356</v>
      </c>
      <c r="D506" t="s">
        <v>1356</v>
      </c>
      <c r="E506" t="s">
        <v>274</v>
      </c>
      <c r="F506" t="s">
        <v>274</v>
      </c>
      <c r="G506" t="s">
        <v>275</v>
      </c>
      <c r="H506" t="s">
        <v>275</v>
      </c>
      <c r="I506" t="s">
        <v>1371</v>
      </c>
      <c r="J506" t="s">
        <v>1371</v>
      </c>
      <c r="K506" t="s">
        <v>1374</v>
      </c>
      <c r="L506" t="s">
        <v>1374</v>
      </c>
      <c r="M506" t="s">
        <v>1364</v>
      </c>
      <c r="N506" t="s">
        <v>1364</v>
      </c>
      <c r="S506" t="s">
        <v>279</v>
      </c>
      <c r="T506" t="s">
        <v>279</v>
      </c>
      <c r="V506" t="s">
        <v>281</v>
      </c>
      <c r="W506" t="s">
        <v>281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f t="shared" si="7"/>
        <v>0</v>
      </c>
    </row>
    <row r="507" spans="2:36" x14ac:dyDescent="0.35">
      <c r="B507" t="s">
        <v>5</v>
      </c>
      <c r="C507" t="s">
        <v>653</v>
      </c>
      <c r="D507" t="s">
        <v>653</v>
      </c>
      <c r="E507" t="s">
        <v>680</v>
      </c>
      <c r="F507" t="s">
        <v>680</v>
      </c>
      <c r="G507" t="s">
        <v>364</v>
      </c>
      <c r="H507" t="s">
        <v>364</v>
      </c>
      <c r="I507" t="s">
        <v>1145</v>
      </c>
      <c r="J507" t="s">
        <v>1145</v>
      </c>
      <c r="K507" t="s">
        <v>1375</v>
      </c>
      <c r="L507" t="s">
        <v>1375</v>
      </c>
      <c r="M507" t="s">
        <v>1376</v>
      </c>
      <c r="N507" t="s">
        <v>1376</v>
      </c>
      <c r="S507" t="s">
        <v>279</v>
      </c>
      <c r="T507" t="s">
        <v>279</v>
      </c>
      <c r="U507" t="s">
        <v>533</v>
      </c>
      <c r="V507" t="s">
        <v>484</v>
      </c>
      <c r="W507" t="s">
        <v>484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f t="shared" si="7"/>
        <v>0</v>
      </c>
    </row>
    <row r="508" spans="2:36" x14ac:dyDescent="0.35">
      <c r="B508" t="s">
        <v>581</v>
      </c>
      <c r="C508" t="s">
        <v>620</v>
      </c>
      <c r="D508" t="s">
        <v>620</v>
      </c>
      <c r="E508" t="s">
        <v>274</v>
      </c>
      <c r="F508" t="s">
        <v>274</v>
      </c>
      <c r="G508" t="s">
        <v>275</v>
      </c>
      <c r="H508" t="s">
        <v>275</v>
      </c>
      <c r="I508" t="s">
        <v>621</v>
      </c>
      <c r="J508" t="s">
        <v>621</v>
      </c>
      <c r="K508" t="s">
        <v>1377</v>
      </c>
      <c r="L508" t="s">
        <v>1377</v>
      </c>
      <c r="M508" t="s">
        <v>1378</v>
      </c>
      <c r="N508" t="s">
        <v>1378</v>
      </c>
      <c r="Q508" t="s">
        <v>586</v>
      </c>
      <c r="R508" t="s">
        <v>586</v>
      </c>
      <c r="S508" t="s">
        <v>279</v>
      </c>
      <c r="T508" t="s">
        <v>279</v>
      </c>
      <c r="U508" t="s">
        <v>527</v>
      </c>
      <c r="V508" t="s">
        <v>610</v>
      </c>
      <c r="W508" t="s">
        <v>610</v>
      </c>
      <c r="X508">
        <v>0</v>
      </c>
      <c r="Y508">
        <v>0</v>
      </c>
      <c r="Z508">
        <v>0</v>
      </c>
      <c r="AA508">
        <v>24077.904234514102</v>
      </c>
      <c r="AB508">
        <v>25170.984977250799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f t="shared" si="7"/>
        <v>49248.889211764901</v>
      </c>
    </row>
    <row r="509" spans="2:36" x14ac:dyDescent="0.35">
      <c r="B509" t="s">
        <v>5</v>
      </c>
      <c r="C509" t="s">
        <v>679</v>
      </c>
      <c r="D509" t="s">
        <v>679</v>
      </c>
      <c r="E509" t="s">
        <v>680</v>
      </c>
      <c r="F509" t="s">
        <v>680</v>
      </c>
      <c r="G509" t="s">
        <v>364</v>
      </c>
      <c r="H509" t="s">
        <v>364</v>
      </c>
      <c r="I509" t="s">
        <v>1145</v>
      </c>
      <c r="J509" t="s">
        <v>1145</v>
      </c>
      <c r="K509" t="s">
        <v>1379</v>
      </c>
      <c r="L509" t="s">
        <v>1379</v>
      </c>
      <c r="M509" t="s">
        <v>1380</v>
      </c>
      <c r="N509" t="s">
        <v>1380</v>
      </c>
      <c r="S509" t="s">
        <v>279</v>
      </c>
      <c r="T509" t="s">
        <v>279</v>
      </c>
      <c r="U509" t="s">
        <v>544</v>
      </c>
      <c r="V509" t="s">
        <v>484</v>
      </c>
      <c r="W509" t="s">
        <v>484</v>
      </c>
      <c r="X509">
        <v>0</v>
      </c>
      <c r="Y509">
        <v>34802.366056800005</v>
      </c>
      <c r="Z509">
        <v>0</v>
      </c>
      <c r="AA509">
        <v>4855.9558774999996</v>
      </c>
      <c r="AB509">
        <v>13576.360833000001</v>
      </c>
      <c r="AC509">
        <v>10224.3753469</v>
      </c>
      <c r="AD509">
        <v>127.71440190989999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f t="shared" si="7"/>
        <v>63586.772516109901</v>
      </c>
    </row>
    <row r="510" spans="2:36" x14ac:dyDescent="0.35">
      <c r="B510" t="s">
        <v>8</v>
      </c>
      <c r="C510" t="s">
        <v>653</v>
      </c>
      <c r="D510" t="s">
        <v>653</v>
      </c>
      <c r="E510" t="s">
        <v>355</v>
      </c>
      <c r="F510" t="s">
        <v>355</v>
      </c>
      <c r="G510" t="s">
        <v>364</v>
      </c>
      <c r="H510" t="s">
        <v>364</v>
      </c>
      <c r="I510" t="s">
        <v>1229</v>
      </c>
      <c r="J510" t="s">
        <v>1229</v>
      </c>
      <c r="K510" t="s">
        <v>1381</v>
      </c>
      <c r="L510" t="s">
        <v>1381</v>
      </c>
      <c r="M510" t="s">
        <v>1382</v>
      </c>
      <c r="N510" t="s">
        <v>1382</v>
      </c>
      <c r="S510" t="s">
        <v>279</v>
      </c>
      <c r="T510" t="s">
        <v>279</v>
      </c>
      <c r="V510" t="s">
        <v>600</v>
      </c>
      <c r="W510" t="s">
        <v>600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f t="shared" si="7"/>
        <v>0</v>
      </c>
    </row>
    <row r="511" spans="2:36" x14ac:dyDescent="0.35">
      <c r="B511" t="s">
        <v>8</v>
      </c>
      <c r="C511" t="s">
        <v>330</v>
      </c>
      <c r="D511" t="s">
        <v>330</v>
      </c>
      <c r="E511" t="s">
        <v>355</v>
      </c>
      <c r="F511" t="s">
        <v>355</v>
      </c>
      <c r="G511" t="s">
        <v>275</v>
      </c>
      <c r="H511" t="s">
        <v>275</v>
      </c>
      <c r="I511" t="s">
        <v>332</v>
      </c>
      <c r="J511" t="s">
        <v>332</v>
      </c>
      <c r="K511" t="s">
        <v>1383</v>
      </c>
      <c r="L511" t="s">
        <v>1383</v>
      </c>
      <c r="M511" t="s">
        <v>1382</v>
      </c>
      <c r="N511" t="s">
        <v>1382</v>
      </c>
      <c r="S511" t="s">
        <v>279</v>
      </c>
      <c r="T511" t="s">
        <v>279</v>
      </c>
      <c r="V511" t="s">
        <v>335</v>
      </c>
      <c r="W511" t="s">
        <v>335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-108918</v>
      </c>
      <c r="AF511">
        <v>-108918</v>
      </c>
      <c r="AG511">
        <v>-108918</v>
      </c>
      <c r="AH511">
        <v>-108918</v>
      </c>
      <c r="AI511">
        <v>0</v>
      </c>
      <c r="AJ511">
        <f t="shared" si="7"/>
        <v>-435672</v>
      </c>
    </row>
    <row r="512" spans="2:36" x14ac:dyDescent="0.35">
      <c r="B512" t="s">
        <v>5</v>
      </c>
      <c r="C512" t="s">
        <v>330</v>
      </c>
      <c r="D512" t="s">
        <v>330</v>
      </c>
      <c r="E512" t="s">
        <v>355</v>
      </c>
      <c r="F512" t="s">
        <v>355</v>
      </c>
      <c r="G512" t="s">
        <v>275</v>
      </c>
      <c r="H512" t="s">
        <v>275</v>
      </c>
      <c r="I512" t="s">
        <v>423</v>
      </c>
      <c r="J512" t="s">
        <v>423</v>
      </c>
      <c r="K512" t="s">
        <v>1384</v>
      </c>
      <c r="L512" t="s">
        <v>1384</v>
      </c>
      <c r="M512" t="s">
        <v>1382</v>
      </c>
      <c r="N512" t="s">
        <v>1382</v>
      </c>
      <c r="S512" t="s">
        <v>279</v>
      </c>
      <c r="T512" t="s">
        <v>279</v>
      </c>
      <c r="V512" t="s">
        <v>335</v>
      </c>
      <c r="W512" t="s">
        <v>335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-67075</v>
      </c>
      <c r="AF512">
        <v>-67075</v>
      </c>
      <c r="AG512">
        <v>-67075</v>
      </c>
      <c r="AH512">
        <v>-67075</v>
      </c>
      <c r="AI512">
        <v>0</v>
      </c>
      <c r="AJ512">
        <f t="shared" si="7"/>
        <v>-268300</v>
      </c>
    </row>
    <row r="513" spans="2:36" x14ac:dyDescent="0.35">
      <c r="B513" t="s">
        <v>581</v>
      </c>
      <c r="C513" t="s">
        <v>653</v>
      </c>
      <c r="D513" t="s">
        <v>653</v>
      </c>
      <c r="E513" t="s">
        <v>355</v>
      </c>
      <c r="F513" t="s">
        <v>355</v>
      </c>
      <c r="G513" t="s">
        <v>430</v>
      </c>
      <c r="H513" t="s">
        <v>430</v>
      </c>
      <c r="I513" t="s">
        <v>654</v>
      </c>
      <c r="J513" t="s">
        <v>654</v>
      </c>
      <c r="K513" t="s">
        <v>1385</v>
      </c>
      <c r="L513" t="s">
        <v>1385</v>
      </c>
      <c r="M513" t="s">
        <v>1382</v>
      </c>
      <c r="N513" t="s">
        <v>1382</v>
      </c>
      <c r="S513" t="s">
        <v>311</v>
      </c>
      <c r="T513" t="s">
        <v>311</v>
      </c>
      <c r="U513" t="s">
        <v>683</v>
      </c>
      <c r="V513" t="s">
        <v>664</v>
      </c>
      <c r="W513" t="s">
        <v>664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f t="shared" si="7"/>
        <v>0</v>
      </c>
    </row>
    <row r="514" spans="2:36" x14ac:dyDescent="0.35">
      <c r="B514" t="s">
        <v>581</v>
      </c>
      <c r="C514" t="s">
        <v>330</v>
      </c>
      <c r="D514" t="s">
        <v>330</v>
      </c>
      <c r="E514" t="s">
        <v>355</v>
      </c>
      <c r="F514" t="s">
        <v>355</v>
      </c>
      <c r="G514" t="s">
        <v>275</v>
      </c>
      <c r="H514" t="s">
        <v>275</v>
      </c>
      <c r="I514" t="s">
        <v>689</v>
      </c>
      <c r="J514" t="s">
        <v>689</v>
      </c>
      <c r="K514" t="s">
        <v>1386</v>
      </c>
      <c r="L514" t="s">
        <v>1386</v>
      </c>
      <c r="M514" t="s">
        <v>1382</v>
      </c>
      <c r="N514" t="s">
        <v>1382</v>
      </c>
      <c r="S514" t="s">
        <v>279</v>
      </c>
      <c r="T514" t="s">
        <v>279</v>
      </c>
      <c r="V514" t="s">
        <v>335</v>
      </c>
      <c r="W514" t="s">
        <v>335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-1</v>
      </c>
      <c r="AJ514">
        <f t="shared" si="7"/>
        <v>-1</v>
      </c>
    </row>
    <row r="515" spans="2:36" x14ac:dyDescent="0.35">
      <c r="B515" t="s">
        <v>8</v>
      </c>
      <c r="C515" t="s">
        <v>630</v>
      </c>
      <c r="D515" t="s">
        <v>630</v>
      </c>
      <c r="E515" t="s">
        <v>274</v>
      </c>
      <c r="F515" t="s">
        <v>274</v>
      </c>
      <c r="G515" t="s">
        <v>275</v>
      </c>
      <c r="H515" t="s">
        <v>275</v>
      </c>
      <c r="I515" t="s">
        <v>1229</v>
      </c>
      <c r="J515" t="s">
        <v>1229</v>
      </c>
      <c r="K515" t="s">
        <v>1387</v>
      </c>
      <c r="L515" t="s">
        <v>1387</v>
      </c>
      <c r="M515" t="s">
        <v>1388</v>
      </c>
      <c r="N515" t="s">
        <v>1388</v>
      </c>
      <c r="S515" t="s">
        <v>279</v>
      </c>
      <c r="T515" t="s">
        <v>279</v>
      </c>
      <c r="U515" t="s">
        <v>656</v>
      </c>
      <c r="V515" t="s">
        <v>484</v>
      </c>
      <c r="W515" t="s">
        <v>484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4222</v>
      </c>
      <c r="AI515">
        <v>0</v>
      </c>
      <c r="AJ515">
        <f t="shared" ref="AJ515:AJ578" si="8">SUM(X515:AI515)</f>
        <v>4222</v>
      </c>
    </row>
    <row r="516" spans="2:36" x14ac:dyDescent="0.35">
      <c r="B516" t="s">
        <v>800</v>
      </c>
      <c r="C516" t="s">
        <v>330</v>
      </c>
      <c r="D516" t="s">
        <v>330</v>
      </c>
      <c r="E516" t="s">
        <v>355</v>
      </c>
      <c r="F516" t="s">
        <v>355</v>
      </c>
      <c r="G516" t="s">
        <v>275</v>
      </c>
      <c r="H516" t="s">
        <v>275</v>
      </c>
      <c r="I516" t="s">
        <v>856</v>
      </c>
      <c r="J516" t="s">
        <v>856</v>
      </c>
      <c r="K516" t="s">
        <v>1389</v>
      </c>
      <c r="L516" t="s">
        <v>1389</v>
      </c>
      <c r="M516" t="s">
        <v>1382</v>
      </c>
      <c r="N516" t="s">
        <v>1382</v>
      </c>
      <c r="S516" t="s">
        <v>279</v>
      </c>
      <c r="T516" t="s">
        <v>279</v>
      </c>
      <c r="V516" t="s">
        <v>335</v>
      </c>
      <c r="W516" t="s">
        <v>335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-57201</v>
      </c>
      <c r="AF516">
        <v>-57201</v>
      </c>
      <c r="AG516">
        <v>-57201</v>
      </c>
      <c r="AH516">
        <v>-57201</v>
      </c>
      <c r="AI516">
        <v>0</v>
      </c>
      <c r="AJ516">
        <f t="shared" si="8"/>
        <v>-228804</v>
      </c>
    </row>
    <row r="517" spans="2:36" x14ac:dyDescent="0.35">
      <c r="B517" t="s">
        <v>73</v>
      </c>
      <c r="C517" t="s">
        <v>653</v>
      </c>
      <c r="D517" t="s">
        <v>653</v>
      </c>
      <c r="E517" t="s">
        <v>331</v>
      </c>
      <c r="F517" t="s">
        <v>331</v>
      </c>
      <c r="G517" t="s">
        <v>275</v>
      </c>
      <c r="H517" t="s">
        <v>275</v>
      </c>
      <c r="I517" t="s">
        <v>916</v>
      </c>
      <c r="J517" t="s">
        <v>916</v>
      </c>
      <c r="K517" t="s">
        <v>1390</v>
      </c>
      <c r="L517" t="s">
        <v>1390</v>
      </c>
      <c r="M517" t="s">
        <v>1382</v>
      </c>
      <c r="N517" t="s">
        <v>1382</v>
      </c>
      <c r="S517" t="s">
        <v>279</v>
      </c>
      <c r="T517" t="s">
        <v>279</v>
      </c>
      <c r="U517" t="s">
        <v>533</v>
      </c>
      <c r="V517" t="s">
        <v>484</v>
      </c>
      <c r="W517" t="s">
        <v>484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f t="shared" si="8"/>
        <v>0</v>
      </c>
    </row>
    <row r="518" spans="2:36" x14ac:dyDescent="0.35">
      <c r="B518" t="s">
        <v>73</v>
      </c>
      <c r="C518" t="s">
        <v>330</v>
      </c>
      <c r="D518" t="s">
        <v>330</v>
      </c>
      <c r="E518" t="s">
        <v>355</v>
      </c>
      <c r="F518" t="s">
        <v>355</v>
      </c>
      <c r="G518" t="s">
        <v>275</v>
      </c>
      <c r="H518" t="s">
        <v>275</v>
      </c>
      <c r="I518" t="s">
        <v>983</v>
      </c>
      <c r="J518" t="s">
        <v>983</v>
      </c>
      <c r="K518" t="s">
        <v>1391</v>
      </c>
      <c r="L518" t="s">
        <v>1391</v>
      </c>
      <c r="M518" t="s">
        <v>1382</v>
      </c>
      <c r="N518" t="s">
        <v>1382</v>
      </c>
      <c r="S518" t="s">
        <v>279</v>
      </c>
      <c r="T518" t="s">
        <v>279</v>
      </c>
      <c r="V518" t="s">
        <v>335</v>
      </c>
      <c r="W518" t="s">
        <v>335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-265915</v>
      </c>
      <c r="AF518">
        <v>-265915</v>
      </c>
      <c r="AG518">
        <v>-265915</v>
      </c>
      <c r="AH518">
        <v>-265915</v>
      </c>
      <c r="AI518">
        <v>-102</v>
      </c>
      <c r="AJ518">
        <f t="shared" si="8"/>
        <v>-1063762</v>
      </c>
    </row>
    <row r="519" spans="2:36" x14ac:dyDescent="0.35">
      <c r="B519" t="s">
        <v>5</v>
      </c>
      <c r="C519" t="s">
        <v>653</v>
      </c>
      <c r="D519" t="s">
        <v>653</v>
      </c>
      <c r="E519" t="s">
        <v>274</v>
      </c>
      <c r="F519" t="s">
        <v>274</v>
      </c>
      <c r="G519" t="s">
        <v>355</v>
      </c>
      <c r="H519" t="s">
        <v>355</v>
      </c>
      <c r="I519" t="s">
        <v>1145</v>
      </c>
      <c r="J519" t="s">
        <v>1145</v>
      </c>
      <c r="K519" t="s">
        <v>1392</v>
      </c>
      <c r="L519" t="s">
        <v>1392</v>
      </c>
      <c r="M519" t="s">
        <v>1382</v>
      </c>
      <c r="N519" t="s">
        <v>1382</v>
      </c>
      <c r="S519" t="s">
        <v>279</v>
      </c>
      <c r="T519" t="s">
        <v>279</v>
      </c>
      <c r="U519" t="s">
        <v>656</v>
      </c>
      <c r="V519" t="s">
        <v>484</v>
      </c>
      <c r="W519" t="s">
        <v>484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f t="shared" si="8"/>
        <v>0</v>
      </c>
    </row>
    <row r="520" spans="2:36" x14ac:dyDescent="0.35">
      <c r="B520" t="s">
        <v>73</v>
      </c>
      <c r="C520" t="s">
        <v>630</v>
      </c>
      <c r="D520" t="s">
        <v>630</v>
      </c>
      <c r="E520" t="s">
        <v>331</v>
      </c>
      <c r="F520" t="s">
        <v>331</v>
      </c>
      <c r="G520" t="s">
        <v>430</v>
      </c>
      <c r="H520" t="s">
        <v>430</v>
      </c>
      <c r="I520" t="s">
        <v>916</v>
      </c>
      <c r="J520" t="s">
        <v>916</v>
      </c>
      <c r="K520" t="s">
        <v>1393</v>
      </c>
      <c r="L520" t="s">
        <v>1393</v>
      </c>
      <c r="M520" t="s">
        <v>1394</v>
      </c>
      <c r="N520" t="s">
        <v>1394</v>
      </c>
      <c r="S520" t="s">
        <v>279</v>
      </c>
      <c r="T520" t="s">
        <v>279</v>
      </c>
      <c r="U520" t="s">
        <v>740</v>
      </c>
      <c r="V520" t="s">
        <v>484</v>
      </c>
      <c r="W520" t="s">
        <v>484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84222.240508588497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f t="shared" si="8"/>
        <v>84222.240508588497</v>
      </c>
    </row>
    <row r="521" spans="2:36" x14ac:dyDescent="0.35">
      <c r="B521" t="s">
        <v>8</v>
      </c>
      <c r="C521" t="s">
        <v>630</v>
      </c>
      <c r="D521" t="s">
        <v>630</v>
      </c>
      <c r="E521" t="s">
        <v>331</v>
      </c>
      <c r="F521" t="s">
        <v>331</v>
      </c>
      <c r="G521" t="s">
        <v>364</v>
      </c>
      <c r="H521" t="s">
        <v>364</v>
      </c>
      <c r="I521" t="s">
        <v>1229</v>
      </c>
      <c r="J521" t="s">
        <v>1229</v>
      </c>
      <c r="K521" t="s">
        <v>1395</v>
      </c>
      <c r="L521" t="s">
        <v>1395</v>
      </c>
      <c r="M521" t="s">
        <v>1396</v>
      </c>
      <c r="N521" t="s">
        <v>1396</v>
      </c>
      <c r="O521" t="s">
        <v>1347</v>
      </c>
      <c r="P521" t="s">
        <v>1347</v>
      </c>
      <c r="S521" t="s">
        <v>279</v>
      </c>
      <c r="T521" t="s">
        <v>279</v>
      </c>
      <c r="V521" t="s">
        <v>484</v>
      </c>
      <c r="W521" t="s">
        <v>484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f t="shared" si="8"/>
        <v>0</v>
      </c>
    </row>
    <row r="522" spans="2:36" x14ac:dyDescent="0.35">
      <c r="B522" t="s">
        <v>8</v>
      </c>
      <c r="C522" t="s">
        <v>630</v>
      </c>
      <c r="D522" t="s">
        <v>630</v>
      </c>
      <c r="E522" t="s">
        <v>630</v>
      </c>
      <c r="F522" t="s">
        <v>630</v>
      </c>
      <c r="G522" t="s">
        <v>275</v>
      </c>
      <c r="H522" t="s">
        <v>275</v>
      </c>
      <c r="I522" t="s">
        <v>1229</v>
      </c>
      <c r="J522" t="s">
        <v>1229</v>
      </c>
      <c r="K522" t="s">
        <v>1397</v>
      </c>
      <c r="L522" t="s">
        <v>1397</v>
      </c>
      <c r="M522" t="s">
        <v>1398</v>
      </c>
      <c r="N522" t="s">
        <v>1398</v>
      </c>
      <c r="S522" t="s">
        <v>279</v>
      </c>
      <c r="T522" t="s">
        <v>279</v>
      </c>
      <c r="U522" t="s">
        <v>656</v>
      </c>
      <c r="V522" t="s">
        <v>600</v>
      </c>
      <c r="W522" t="s">
        <v>600</v>
      </c>
      <c r="X522">
        <v>0</v>
      </c>
      <c r="Y522">
        <v>0</v>
      </c>
      <c r="Z522">
        <v>4089.0121149695988</v>
      </c>
      <c r="AA522">
        <v>0</v>
      </c>
      <c r="AB522">
        <v>373.28552561440006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779</v>
      </c>
      <c r="AI522">
        <v>0</v>
      </c>
      <c r="AJ522">
        <f t="shared" si="8"/>
        <v>5241.2976405839991</v>
      </c>
    </row>
    <row r="523" spans="2:36" x14ac:dyDescent="0.35">
      <c r="B523" t="s">
        <v>8</v>
      </c>
      <c r="C523" t="s">
        <v>630</v>
      </c>
      <c r="D523" t="s">
        <v>630</v>
      </c>
      <c r="E523" t="s">
        <v>331</v>
      </c>
      <c r="F523" t="s">
        <v>331</v>
      </c>
      <c r="G523" t="s">
        <v>364</v>
      </c>
      <c r="H523" t="s">
        <v>364</v>
      </c>
      <c r="I523" t="s">
        <v>1229</v>
      </c>
      <c r="J523" t="s">
        <v>1229</v>
      </c>
      <c r="K523" t="s">
        <v>1399</v>
      </c>
      <c r="L523" t="s">
        <v>1399</v>
      </c>
      <c r="M523" t="s">
        <v>1400</v>
      </c>
      <c r="N523" t="s">
        <v>1400</v>
      </c>
      <c r="O523" t="s">
        <v>1347</v>
      </c>
      <c r="P523" t="s">
        <v>1347</v>
      </c>
      <c r="S523" t="s">
        <v>279</v>
      </c>
      <c r="T523" t="s">
        <v>279</v>
      </c>
      <c r="U523" t="s">
        <v>936</v>
      </c>
      <c r="V523" t="s">
        <v>484</v>
      </c>
      <c r="W523" t="s">
        <v>484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f t="shared" si="8"/>
        <v>0</v>
      </c>
    </row>
    <row r="524" spans="2:36" x14ac:dyDescent="0.35">
      <c r="B524" t="s">
        <v>8</v>
      </c>
      <c r="C524" t="s">
        <v>630</v>
      </c>
      <c r="D524" t="s">
        <v>630</v>
      </c>
      <c r="E524" t="s">
        <v>331</v>
      </c>
      <c r="F524" t="s">
        <v>331</v>
      </c>
      <c r="G524" t="s">
        <v>364</v>
      </c>
      <c r="H524" t="s">
        <v>364</v>
      </c>
      <c r="I524" t="s">
        <v>1229</v>
      </c>
      <c r="J524" t="s">
        <v>1229</v>
      </c>
      <c r="K524" t="s">
        <v>1401</v>
      </c>
      <c r="L524" t="s">
        <v>1401</v>
      </c>
      <c r="M524" t="s">
        <v>1402</v>
      </c>
      <c r="N524" t="s">
        <v>1402</v>
      </c>
      <c r="O524" t="s">
        <v>1347</v>
      </c>
      <c r="P524" t="s">
        <v>1347</v>
      </c>
      <c r="S524" t="s">
        <v>279</v>
      </c>
      <c r="T524" t="s">
        <v>279</v>
      </c>
      <c r="U524" t="s">
        <v>936</v>
      </c>
      <c r="V524" t="s">
        <v>484</v>
      </c>
      <c r="W524" t="s">
        <v>484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f t="shared" si="8"/>
        <v>0</v>
      </c>
    </row>
    <row r="525" spans="2:36" x14ac:dyDescent="0.35">
      <c r="B525" t="s">
        <v>800</v>
      </c>
      <c r="C525" t="s">
        <v>330</v>
      </c>
      <c r="D525" t="s">
        <v>330</v>
      </c>
      <c r="E525" t="s">
        <v>331</v>
      </c>
      <c r="F525" t="s">
        <v>331</v>
      </c>
      <c r="G525" t="s">
        <v>275</v>
      </c>
      <c r="H525" t="s">
        <v>275</v>
      </c>
      <c r="I525" t="s">
        <v>856</v>
      </c>
      <c r="J525" t="s">
        <v>856</v>
      </c>
      <c r="K525" t="s">
        <v>1403</v>
      </c>
      <c r="L525" t="s">
        <v>1403</v>
      </c>
      <c r="M525" t="s">
        <v>1404</v>
      </c>
      <c r="N525" t="s">
        <v>1404</v>
      </c>
      <c r="S525" t="s">
        <v>279</v>
      </c>
      <c r="T525" t="s">
        <v>279</v>
      </c>
      <c r="V525" t="s">
        <v>335</v>
      </c>
      <c r="W525" t="s">
        <v>335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f t="shared" si="8"/>
        <v>1</v>
      </c>
    </row>
    <row r="526" spans="2:36" x14ac:dyDescent="0.35">
      <c r="B526" t="s">
        <v>8</v>
      </c>
      <c r="C526" t="s">
        <v>653</v>
      </c>
      <c r="D526" t="s">
        <v>653</v>
      </c>
      <c r="E526" t="s">
        <v>343</v>
      </c>
      <c r="F526" t="s">
        <v>343</v>
      </c>
      <c r="G526" t="s">
        <v>364</v>
      </c>
      <c r="H526" t="s">
        <v>364</v>
      </c>
      <c r="I526" t="s">
        <v>1229</v>
      </c>
      <c r="J526" t="s">
        <v>1229</v>
      </c>
      <c r="K526" t="s">
        <v>1405</v>
      </c>
      <c r="L526" t="s">
        <v>1405</v>
      </c>
      <c r="M526" t="s">
        <v>1406</v>
      </c>
      <c r="N526" t="s">
        <v>1406</v>
      </c>
      <c r="S526" t="s">
        <v>279</v>
      </c>
      <c r="T526" t="s">
        <v>279</v>
      </c>
      <c r="U526" t="s">
        <v>740</v>
      </c>
      <c r="V526" t="s">
        <v>823</v>
      </c>
      <c r="W526" t="s">
        <v>823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f t="shared" si="8"/>
        <v>0</v>
      </c>
    </row>
    <row r="527" spans="2:36" x14ac:dyDescent="0.35">
      <c r="B527" t="s">
        <v>8</v>
      </c>
      <c r="C527" t="s">
        <v>653</v>
      </c>
      <c r="D527" t="s">
        <v>653</v>
      </c>
      <c r="E527" t="s">
        <v>343</v>
      </c>
      <c r="F527" t="s">
        <v>343</v>
      </c>
      <c r="G527" t="s">
        <v>364</v>
      </c>
      <c r="H527" t="s">
        <v>364</v>
      </c>
      <c r="I527" t="s">
        <v>1229</v>
      </c>
      <c r="J527" t="s">
        <v>1229</v>
      </c>
      <c r="K527" t="s">
        <v>1407</v>
      </c>
      <c r="L527" t="s">
        <v>1407</v>
      </c>
      <c r="M527" t="s">
        <v>1408</v>
      </c>
      <c r="N527" t="s">
        <v>1408</v>
      </c>
      <c r="Q527" t="s">
        <v>1409</v>
      </c>
      <c r="R527" t="s">
        <v>1409</v>
      </c>
      <c r="S527" t="s">
        <v>279</v>
      </c>
      <c r="T527" t="s">
        <v>279</v>
      </c>
      <c r="U527" t="s">
        <v>300</v>
      </c>
      <c r="V527" t="s">
        <v>610</v>
      </c>
      <c r="W527" t="s">
        <v>610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f t="shared" si="8"/>
        <v>0</v>
      </c>
    </row>
    <row r="528" spans="2:36" x14ac:dyDescent="0.35">
      <c r="B528" t="s">
        <v>8</v>
      </c>
      <c r="C528" t="s">
        <v>653</v>
      </c>
      <c r="D528" t="s">
        <v>653</v>
      </c>
      <c r="E528" t="s">
        <v>343</v>
      </c>
      <c r="F528" t="s">
        <v>343</v>
      </c>
      <c r="G528" t="s">
        <v>364</v>
      </c>
      <c r="H528" t="s">
        <v>364</v>
      </c>
      <c r="I528" t="s">
        <v>1229</v>
      </c>
      <c r="J528" t="s">
        <v>1229</v>
      </c>
      <c r="K528" t="s">
        <v>1410</v>
      </c>
      <c r="L528" t="s">
        <v>1410</v>
      </c>
      <c r="M528" t="s">
        <v>1411</v>
      </c>
      <c r="N528" t="s">
        <v>1411</v>
      </c>
      <c r="Q528" t="s">
        <v>1412</v>
      </c>
      <c r="R528" t="s">
        <v>1412</v>
      </c>
      <c r="S528" t="s">
        <v>279</v>
      </c>
      <c r="T528" t="s">
        <v>279</v>
      </c>
      <c r="U528" t="s">
        <v>300</v>
      </c>
      <c r="V528" t="s">
        <v>823</v>
      </c>
      <c r="W528" t="s">
        <v>823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f t="shared" si="8"/>
        <v>0</v>
      </c>
    </row>
    <row r="529" spans="2:36" x14ac:dyDescent="0.35">
      <c r="B529" t="s">
        <v>8</v>
      </c>
      <c r="C529" t="s">
        <v>653</v>
      </c>
      <c r="D529" t="s">
        <v>653</v>
      </c>
      <c r="E529" t="s">
        <v>343</v>
      </c>
      <c r="F529" t="s">
        <v>343</v>
      </c>
      <c r="G529" t="s">
        <v>364</v>
      </c>
      <c r="H529" t="s">
        <v>364</v>
      </c>
      <c r="I529" t="s">
        <v>1229</v>
      </c>
      <c r="J529" t="s">
        <v>1229</v>
      </c>
      <c r="K529" t="s">
        <v>1413</v>
      </c>
      <c r="L529" t="s">
        <v>1413</v>
      </c>
      <c r="M529" t="s">
        <v>1414</v>
      </c>
      <c r="N529" t="s">
        <v>1414</v>
      </c>
      <c r="Q529" t="s">
        <v>1415</v>
      </c>
      <c r="R529" t="s">
        <v>1415</v>
      </c>
      <c r="S529" t="s">
        <v>279</v>
      </c>
      <c r="T529" t="s">
        <v>279</v>
      </c>
      <c r="U529" t="s">
        <v>300</v>
      </c>
      <c r="V529" t="s">
        <v>610</v>
      </c>
      <c r="W529" t="s">
        <v>610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f t="shared" si="8"/>
        <v>0</v>
      </c>
    </row>
    <row r="530" spans="2:36" x14ac:dyDescent="0.35">
      <c r="B530" t="s">
        <v>8</v>
      </c>
      <c r="C530" t="s">
        <v>653</v>
      </c>
      <c r="D530" t="s">
        <v>653</v>
      </c>
      <c r="E530" t="s">
        <v>343</v>
      </c>
      <c r="F530" t="s">
        <v>343</v>
      </c>
      <c r="G530" t="s">
        <v>364</v>
      </c>
      <c r="H530" t="s">
        <v>364</v>
      </c>
      <c r="I530" t="s">
        <v>1229</v>
      </c>
      <c r="J530" t="s">
        <v>1229</v>
      </c>
      <c r="K530" t="s">
        <v>1416</v>
      </c>
      <c r="L530" t="s">
        <v>1416</v>
      </c>
      <c r="M530" t="s">
        <v>1417</v>
      </c>
      <c r="N530" t="s">
        <v>1417</v>
      </c>
      <c r="Q530" t="s">
        <v>1418</v>
      </c>
      <c r="R530" t="s">
        <v>1418</v>
      </c>
      <c r="S530" t="s">
        <v>279</v>
      </c>
      <c r="T530" t="s">
        <v>279</v>
      </c>
      <c r="U530" t="s">
        <v>300</v>
      </c>
      <c r="V530" t="s">
        <v>610</v>
      </c>
      <c r="W530" t="s">
        <v>610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f t="shared" si="8"/>
        <v>0</v>
      </c>
    </row>
    <row r="531" spans="2:36" x14ac:dyDescent="0.35">
      <c r="B531" t="s">
        <v>8</v>
      </c>
      <c r="C531" t="s">
        <v>653</v>
      </c>
      <c r="D531" t="s">
        <v>653</v>
      </c>
      <c r="E531" t="s">
        <v>680</v>
      </c>
      <c r="F531" t="s">
        <v>680</v>
      </c>
      <c r="G531" t="s">
        <v>364</v>
      </c>
      <c r="H531" t="s">
        <v>364</v>
      </c>
      <c r="I531" t="s">
        <v>1229</v>
      </c>
      <c r="J531" t="s">
        <v>1229</v>
      </c>
      <c r="K531" t="s">
        <v>1419</v>
      </c>
      <c r="L531" t="s">
        <v>1419</v>
      </c>
      <c r="M531" t="s">
        <v>1420</v>
      </c>
      <c r="N531" t="s">
        <v>1420</v>
      </c>
      <c r="S531" t="s">
        <v>279</v>
      </c>
      <c r="T531" t="s">
        <v>279</v>
      </c>
      <c r="U531" t="s">
        <v>1248</v>
      </c>
      <c r="V531" t="s">
        <v>600</v>
      </c>
      <c r="W531" t="s">
        <v>600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1619.1674564000002</v>
      </c>
      <c r="AD531">
        <v>2314.551168</v>
      </c>
      <c r="AE531">
        <v>13158</v>
      </c>
      <c r="AF531">
        <v>13158</v>
      </c>
      <c r="AG531">
        <v>13158</v>
      </c>
      <c r="AH531">
        <v>13158</v>
      </c>
      <c r="AI531">
        <v>13158</v>
      </c>
      <c r="AJ531">
        <f t="shared" si="8"/>
        <v>69723.718624400004</v>
      </c>
    </row>
    <row r="532" spans="2:36" x14ac:dyDescent="0.35">
      <c r="B532" t="s">
        <v>8</v>
      </c>
      <c r="C532" t="s">
        <v>653</v>
      </c>
      <c r="D532" t="s">
        <v>653</v>
      </c>
      <c r="E532" t="s">
        <v>680</v>
      </c>
      <c r="F532" t="s">
        <v>680</v>
      </c>
      <c r="G532" t="s">
        <v>364</v>
      </c>
      <c r="H532" t="s">
        <v>364</v>
      </c>
      <c r="I532" t="s">
        <v>1229</v>
      </c>
      <c r="J532" t="s">
        <v>1229</v>
      </c>
      <c r="K532" t="s">
        <v>1421</v>
      </c>
      <c r="L532" t="s">
        <v>1421</v>
      </c>
      <c r="M532" t="s">
        <v>1422</v>
      </c>
      <c r="N532" t="s">
        <v>1422</v>
      </c>
      <c r="S532" t="s">
        <v>279</v>
      </c>
      <c r="T532" t="s">
        <v>279</v>
      </c>
      <c r="U532" t="s">
        <v>737</v>
      </c>
      <c r="V532" t="s">
        <v>600</v>
      </c>
      <c r="W532" t="s">
        <v>600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63877</v>
      </c>
      <c r="AG532">
        <v>0</v>
      </c>
      <c r="AH532">
        <v>0</v>
      </c>
      <c r="AI532">
        <v>0</v>
      </c>
      <c r="AJ532">
        <f t="shared" si="8"/>
        <v>63877</v>
      </c>
    </row>
    <row r="533" spans="2:36" x14ac:dyDescent="0.35">
      <c r="B533" t="s">
        <v>8</v>
      </c>
      <c r="C533" t="s">
        <v>653</v>
      </c>
      <c r="D533" t="s">
        <v>653</v>
      </c>
      <c r="E533" t="s">
        <v>680</v>
      </c>
      <c r="F533" t="s">
        <v>680</v>
      </c>
      <c r="G533" t="s">
        <v>364</v>
      </c>
      <c r="H533" t="s">
        <v>364</v>
      </c>
      <c r="I533" t="s">
        <v>1229</v>
      </c>
      <c r="J533" t="s">
        <v>1229</v>
      </c>
      <c r="K533" t="s">
        <v>1423</v>
      </c>
      <c r="L533" t="s">
        <v>1423</v>
      </c>
      <c r="M533" t="s">
        <v>1424</v>
      </c>
      <c r="N533" t="s">
        <v>1424</v>
      </c>
      <c r="S533" t="s">
        <v>279</v>
      </c>
      <c r="T533" t="s">
        <v>279</v>
      </c>
      <c r="U533" t="s">
        <v>303</v>
      </c>
      <c r="V533" t="s">
        <v>484</v>
      </c>
      <c r="W533" t="s">
        <v>484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3281</v>
      </c>
      <c r="AF533">
        <v>0</v>
      </c>
      <c r="AG533">
        <v>0</v>
      </c>
      <c r="AH533">
        <v>0</v>
      </c>
      <c r="AI533">
        <v>0</v>
      </c>
      <c r="AJ533">
        <f t="shared" si="8"/>
        <v>3281</v>
      </c>
    </row>
    <row r="534" spans="2:36" x14ac:dyDescent="0.35">
      <c r="B534" t="s">
        <v>8</v>
      </c>
      <c r="C534" t="s">
        <v>653</v>
      </c>
      <c r="D534" t="s">
        <v>653</v>
      </c>
      <c r="E534" t="s">
        <v>680</v>
      </c>
      <c r="F534" t="s">
        <v>680</v>
      </c>
      <c r="G534" t="s">
        <v>364</v>
      </c>
      <c r="H534" t="s">
        <v>364</v>
      </c>
      <c r="I534" t="s">
        <v>1229</v>
      </c>
      <c r="J534" t="s">
        <v>1229</v>
      </c>
      <c r="K534" t="s">
        <v>1425</v>
      </c>
      <c r="L534" t="s">
        <v>1425</v>
      </c>
      <c r="M534" t="s">
        <v>1426</v>
      </c>
      <c r="N534" t="s">
        <v>1426</v>
      </c>
      <c r="Q534" t="s">
        <v>1427</v>
      </c>
      <c r="R534" t="s">
        <v>1427</v>
      </c>
      <c r="S534" t="s">
        <v>279</v>
      </c>
      <c r="T534" t="s">
        <v>279</v>
      </c>
      <c r="U534" t="s">
        <v>300</v>
      </c>
      <c r="V534" t="s">
        <v>313</v>
      </c>
      <c r="W534" t="s">
        <v>313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f t="shared" si="8"/>
        <v>0</v>
      </c>
    </row>
    <row r="535" spans="2:36" x14ac:dyDescent="0.35">
      <c r="B535" t="s">
        <v>8</v>
      </c>
      <c r="C535" t="s">
        <v>653</v>
      </c>
      <c r="D535" t="s">
        <v>653</v>
      </c>
      <c r="E535" t="s">
        <v>274</v>
      </c>
      <c r="F535" t="s">
        <v>274</v>
      </c>
      <c r="G535" t="s">
        <v>364</v>
      </c>
      <c r="H535" t="s">
        <v>364</v>
      </c>
      <c r="I535" t="s">
        <v>1229</v>
      </c>
      <c r="J535" t="s">
        <v>1229</v>
      </c>
      <c r="K535" t="s">
        <v>1428</v>
      </c>
      <c r="L535" t="s">
        <v>1428</v>
      </c>
      <c r="M535" t="s">
        <v>1429</v>
      </c>
      <c r="N535" t="s">
        <v>1429</v>
      </c>
      <c r="S535" t="s">
        <v>279</v>
      </c>
      <c r="T535" t="s">
        <v>279</v>
      </c>
      <c r="U535" t="s">
        <v>740</v>
      </c>
      <c r="V535" t="s">
        <v>600</v>
      </c>
      <c r="W535" t="s">
        <v>600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f t="shared" si="8"/>
        <v>0</v>
      </c>
    </row>
    <row r="536" spans="2:36" x14ac:dyDescent="0.35">
      <c r="B536" t="s">
        <v>8</v>
      </c>
      <c r="C536" t="s">
        <v>653</v>
      </c>
      <c r="D536" t="s">
        <v>653</v>
      </c>
      <c r="E536" t="s">
        <v>274</v>
      </c>
      <c r="F536" t="s">
        <v>274</v>
      </c>
      <c r="G536" t="s">
        <v>275</v>
      </c>
      <c r="H536" t="s">
        <v>275</v>
      </c>
      <c r="I536" t="s">
        <v>1229</v>
      </c>
      <c r="J536" t="s">
        <v>1229</v>
      </c>
      <c r="K536" t="s">
        <v>1430</v>
      </c>
      <c r="L536" t="s">
        <v>1430</v>
      </c>
      <c r="M536" t="s">
        <v>1431</v>
      </c>
      <c r="N536" t="s">
        <v>1431</v>
      </c>
      <c r="S536" t="s">
        <v>279</v>
      </c>
      <c r="T536" t="s">
        <v>279</v>
      </c>
      <c r="U536" t="s">
        <v>303</v>
      </c>
      <c r="V536" t="s">
        <v>600</v>
      </c>
      <c r="W536" t="s">
        <v>600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3509</v>
      </c>
      <c r="AF536">
        <v>0</v>
      </c>
      <c r="AG536">
        <v>0</v>
      </c>
      <c r="AH536">
        <v>0</v>
      </c>
      <c r="AI536">
        <v>0</v>
      </c>
      <c r="AJ536">
        <f t="shared" si="8"/>
        <v>3509</v>
      </c>
    </row>
    <row r="537" spans="2:36" x14ac:dyDescent="0.35">
      <c r="B537" t="s">
        <v>8</v>
      </c>
      <c r="C537" t="s">
        <v>630</v>
      </c>
      <c r="D537" t="s">
        <v>630</v>
      </c>
      <c r="E537" t="s">
        <v>274</v>
      </c>
      <c r="F537" t="s">
        <v>274</v>
      </c>
      <c r="G537" t="s">
        <v>364</v>
      </c>
      <c r="H537" t="s">
        <v>364</v>
      </c>
      <c r="I537" t="s">
        <v>1229</v>
      </c>
      <c r="J537" t="s">
        <v>1229</v>
      </c>
      <c r="K537" t="s">
        <v>1432</v>
      </c>
      <c r="L537" t="s">
        <v>1432</v>
      </c>
      <c r="M537" t="s">
        <v>1433</v>
      </c>
      <c r="N537" t="s">
        <v>1433</v>
      </c>
      <c r="Q537" t="s">
        <v>1434</v>
      </c>
      <c r="R537" t="s">
        <v>1434</v>
      </c>
      <c r="S537" t="s">
        <v>279</v>
      </c>
      <c r="T537" t="s">
        <v>279</v>
      </c>
      <c r="U537" t="s">
        <v>300</v>
      </c>
      <c r="V537" t="s">
        <v>484</v>
      </c>
      <c r="W537" t="s">
        <v>484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f t="shared" si="8"/>
        <v>0</v>
      </c>
    </row>
    <row r="538" spans="2:36" x14ac:dyDescent="0.35">
      <c r="B538" t="s">
        <v>5</v>
      </c>
      <c r="C538" t="s">
        <v>330</v>
      </c>
      <c r="D538" t="s">
        <v>330</v>
      </c>
      <c r="E538" t="s">
        <v>348</v>
      </c>
      <c r="F538" t="s">
        <v>348</v>
      </c>
      <c r="G538" t="s">
        <v>275</v>
      </c>
      <c r="H538" t="s">
        <v>275</v>
      </c>
      <c r="I538" t="s">
        <v>423</v>
      </c>
      <c r="J538" t="s">
        <v>423</v>
      </c>
      <c r="K538" t="s">
        <v>1435</v>
      </c>
      <c r="L538" t="s">
        <v>1435</v>
      </c>
      <c r="M538" t="s">
        <v>1436</v>
      </c>
      <c r="N538" t="s">
        <v>1436</v>
      </c>
      <c r="S538" t="s">
        <v>279</v>
      </c>
      <c r="T538" t="s">
        <v>279</v>
      </c>
      <c r="V538" t="s">
        <v>335</v>
      </c>
      <c r="W538" t="s">
        <v>335</v>
      </c>
      <c r="X538">
        <v>0</v>
      </c>
      <c r="Y538">
        <v>0</v>
      </c>
      <c r="Z538">
        <v>0</v>
      </c>
      <c r="AA538">
        <v>0</v>
      </c>
      <c r="AB538">
        <v>40314.8455879022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f t="shared" si="8"/>
        <v>40314.8455879022</v>
      </c>
    </row>
    <row r="539" spans="2:36" x14ac:dyDescent="0.35">
      <c r="B539" t="s">
        <v>73</v>
      </c>
      <c r="C539" t="s">
        <v>330</v>
      </c>
      <c r="D539" t="s">
        <v>330</v>
      </c>
      <c r="E539" t="s">
        <v>348</v>
      </c>
      <c r="F539" t="s">
        <v>348</v>
      </c>
      <c r="G539" t="s">
        <v>275</v>
      </c>
      <c r="H539" t="s">
        <v>275</v>
      </c>
      <c r="I539" t="s">
        <v>983</v>
      </c>
      <c r="J539" t="s">
        <v>983</v>
      </c>
      <c r="K539" t="s">
        <v>1437</v>
      </c>
      <c r="L539" t="s">
        <v>1437</v>
      </c>
      <c r="M539" t="s">
        <v>1438</v>
      </c>
      <c r="N539" t="s">
        <v>1438</v>
      </c>
      <c r="S539" t="s">
        <v>279</v>
      </c>
      <c r="T539" t="s">
        <v>279</v>
      </c>
      <c r="V539" t="s">
        <v>335</v>
      </c>
      <c r="W539" t="s">
        <v>335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f t="shared" si="8"/>
        <v>1</v>
      </c>
    </row>
    <row r="540" spans="2:36" x14ac:dyDescent="0.35">
      <c r="B540" t="s">
        <v>8</v>
      </c>
      <c r="C540" t="s">
        <v>653</v>
      </c>
      <c r="D540" t="s">
        <v>653</v>
      </c>
      <c r="E540" t="s">
        <v>348</v>
      </c>
      <c r="F540" t="s">
        <v>348</v>
      </c>
      <c r="G540" t="s">
        <v>364</v>
      </c>
      <c r="H540" t="s">
        <v>364</v>
      </c>
      <c r="I540" t="s">
        <v>1229</v>
      </c>
      <c r="J540" t="s">
        <v>1229</v>
      </c>
      <c r="K540" t="s">
        <v>1439</v>
      </c>
      <c r="L540" t="s">
        <v>1439</v>
      </c>
      <c r="M540" t="s">
        <v>1440</v>
      </c>
      <c r="N540" t="s">
        <v>1440</v>
      </c>
      <c r="Q540" t="s">
        <v>1441</v>
      </c>
      <c r="R540" t="s">
        <v>1441</v>
      </c>
      <c r="S540" t="s">
        <v>279</v>
      </c>
      <c r="T540" t="s">
        <v>279</v>
      </c>
      <c r="U540" t="s">
        <v>936</v>
      </c>
      <c r="V540" t="s">
        <v>600</v>
      </c>
      <c r="W540" t="s">
        <v>600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f t="shared" si="8"/>
        <v>0</v>
      </c>
    </row>
    <row r="541" spans="2:36" x14ac:dyDescent="0.35">
      <c r="B541" t="s">
        <v>73</v>
      </c>
      <c r="C541" t="s">
        <v>330</v>
      </c>
      <c r="D541" t="s">
        <v>330</v>
      </c>
      <c r="E541" t="s">
        <v>348</v>
      </c>
      <c r="F541" t="s">
        <v>348</v>
      </c>
      <c r="G541" t="s">
        <v>275</v>
      </c>
      <c r="H541" t="s">
        <v>275</v>
      </c>
      <c r="I541" t="s">
        <v>983</v>
      </c>
      <c r="J541" t="s">
        <v>983</v>
      </c>
      <c r="K541" t="s">
        <v>1442</v>
      </c>
      <c r="L541" t="s">
        <v>1442</v>
      </c>
      <c r="M541" t="s">
        <v>1443</v>
      </c>
      <c r="N541" t="s">
        <v>1443</v>
      </c>
      <c r="S541" t="s">
        <v>279</v>
      </c>
      <c r="T541" t="s">
        <v>279</v>
      </c>
      <c r="V541" t="s">
        <v>335</v>
      </c>
      <c r="W541" t="s">
        <v>335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1391.1118672542002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f t="shared" si="8"/>
        <v>1391.1118672542002</v>
      </c>
    </row>
    <row r="542" spans="2:36" x14ac:dyDescent="0.35">
      <c r="B542" t="s">
        <v>73</v>
      </c>
      <c r="C542" t="s">
        <v>330</v>
      </c>
      <c r="D542" t="s">
        <v>330</v>
      </c>
      <c r="E542" t="s">
        <v>348</v>
      </c>
      <c r="F542" t="s">
        <v>348</v>
      </c>
      <c r="G542" t="s">
        <v>275</v>
      </c>
      <c r="H542" t="s">
        <v>275</v>
      </c>
      <c r="I542" t="s">
        <v>983</v>
      </c>
      <c r="J542" t="s">
        <v>983</v>
      </c>
      <c r="K542" t="s">
        <v>1444</v>
      </c>
      <c r="L542" t="s">
        <v>1444</v>
      </c>
      <c r="M542" t="s">
        <v>1445</v>
      </c>
      <c r="N542" t="s">
        <v>1445</v>
      </c>
      <c r="S542" t="s">
        <v>279</v>
      </c>
      <c r="T542" t="s">
        <v>279</v>
      </c>
      <c r="V542" t="s">
        <v>335</v>
      </c>
      <c r="W542" t="s">
        <v>335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f t="shared" si="8"/>
        <v>1</v>
      </c>
    </row>
    <row r="543" spans="2:36" x14ac:dyDescent="0.35">
      <c r="B543" t="s">
        <v>73</v>
      </c>
      <c r="C543" t="s">
        <v>330</v>
      </c>
      <c r="D543" t="s">
        <v>330</v>
      </c>
      <c r="E543" t="s">
        <v>348</v>
      </c>
      <c r="F543" t="s">
        <v>348</v>
      </c>
      <c r="G543" t="s">
        <v>275</v>
      </c>
      <c r="H543" t="s">
        <v>275</v>
      </c>
      <c r="I543" t="s">
        <v>983</v>
      </c>
      <c r="J543" t="s">
        <v>983</v>
      </c>
      <c r="K543" t="s">
        <v>1446</v>
      </c>
      <c r="L543" t="s">
        <v>1446</v>
      </c>
      <c r="M543" t="s">
        <v>1447</v>
      </c>
      <c r="N543" t="s">
        <v>1447</v>
      </c>
      <c r="S543" t="s">
        <v>279</v>
      </c>
      <c r="T543" t="s">
        <v>279</v>
      </c>
      <c r="V543" t="s">
        <v>335</v>
      </c>
      <c r="W543" t="s">
        <v>335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f t="shared" si="8"/>
        <v>1</v>
      </c>
    </row>
    <row r="544" spans="2:36" x14ac:dyDescent="0.35">
      <c r="B544" t="s">
        <v>73</v>
      </c>
      <c r="C544" t="s">
        <v>330</v>
      </c>
      <c r="D544" t="s">
        <v>330</v>
      </c>
      <c r="E544" t="s">
        <v>348</v>
      </c>
      <c r="F544" t="s">
        <v>348</v>
      </c>
      <c r="G544" t="s">
        <v>275</v>
      </c>
      <c r="H544" t="s">
        <v>275</v>
      </c>
      <c r="I544" t="s">
        <v>983</v>
      </c>
      <c r="J544" t="s">
        <v>983</v>
      </c>
      <c r="K544" t="s">
        <v>1448</v>
      </c>
      <c r="L544" t="s">
        <v>1448</v>
      </c>
      <c r="M544" t="s">
        <v>1449</v>
      </c>
      <c r="N544" t="s">
        <v>1449</v>
      </c>
      <c r="S544" t="s">
        <v>279</v>
      </c>
      <c r="T544" t="s">
        <v>279</v>
      </c>
      <c r="V544" t="s">
        <v>335</v>
      </c>
      <c r="W544" t="s">
        <v>335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f t="shared" si="8"/>
        <v>1</v>
      </c>
    </row>
    <row r="545" spans="2:36" x14ac:dyDescent="0.35">
      <c r="B545" t="s">
        <v>73</v>
      </c>
      <c r="C545" t="s">
        <v>330</v>
      </c>
      <c r="D545" t="s">
        <v>330</v>
      </c>
      <c r="E545" t="s">
        <v>348</v>
      </c>
      <c r="F545" t="s">
        <v>348</v>
      </c>
      <c r="G545" t="s">
        <v>275</v>
      </c>
      <c r="H545" t="s">
        <v>275</v>
      </c>
      <c r="I545" t="s">
        <v>983</v>
      </c>
      <c r="J545" t="s">
        <v>983</v>
      </c>
      <c r="K545" t="s">
        <v>1450</v>
      </c>
      <c r="L545" t="s">
        <v>1450</v>
      </c>
      <c r="M545" t="s">
        <v>1451</v>
      </c>
      <c r="N545" t="s">
        <v>1451</v>
      </c>
      <c r="S545" t="s">
        <v>279</v>
      </c>
      <c r="T545" t="s">
        <v>279</v>
      </c>
      <c r="V545" t="s">
        <v>335</v>
      </c>
      <c r="W545" t="s">
        <v>335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8264</v>
      </c>
      <c r="AF545">
        <v>0</v>
      </c>
      <c r="AG545">
        <v>0</v>
      </c>
      <c r="AH545">
        <v>0</v>
      </c>
      <c r="AI545">
        <v>0</v>
      </c>
      <c r="AJ545">
        <f t="shared" si="8"/>
        <v>8264</v>
      </c>
    </row>
    <row r="546" spans="2:36" x14ac:dyDescent="0.35">
      <c r="B546" t="s">
        <v>5</v>
      </c>
      <c r="C546" t="s">
        <v>330</v>
      </c>
      <c r="D546" t="s">
        <v>330</v>
      </c>
      <c r="E546" t="s">
        <v>348</v>
      </c>
      <c r="F546" t="s">
        <v>348</v>
      </c>
      <c r="G546" t="s">
        <v>275</v>
      </c>
      <c r="H546" t="s">
        <v>275</v>
      </c>
      <c r="I546" t="s">
        <v>423</v>
      </c>
      <c r="J546" t="s">
        <v>423</v>
      </c>
      <c r="K546" t="s">
        <v>1452</v>
      </c>
      <c r="L546" t="s">
        <v>1452</v>
      </c>
      <c r="M546" t="s">
        <v>1453</v>
      </c>
      <c r="N546" t="s">
        <v>1453</v>
      </c>
      <c r="S546" t="s">
        <v>279</v>
      </c>
      <c r="T546" t="s">
        <v>279</v>
      </c>
      <c r="V546" t="s">
        <v>335</v>
      </c>
      <c r="W546" t="s">
        <v>335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f t="shared" si="8"/>
        <v>1</v>
      </c>
    </row>
    <row r="547" spans="2:36" x14ac:dyDescent="0.35">
      <c r="B547" t="s">
        <v>800</v>
      </c>
      <c r="C547" t="s">
        <v>330</v>
      </c>
      <c r="D547" t="s">
        <v>330</v>
      </c>
      <c r="E547" t="s">
        <v>348</v>
      </c>
      <c r="F547" t="s">
        <v>348</v>
      </c>
      <c r="G547" t="s">
        <v>275</v>
      </c>
      <c r="H547" t="s">
        <v>275</v>
      </c>
      <c r="I547" t="s">
        <v>856</v>
      </c>
      <c r="J547" t="s">
        <v>856</v>
      </c>
      <c r="K547" t="s">
        <v>1454</v>
      </c>
      <c r="L547" t="s">
        <v>1454</v>
      </c>
      <c r="M547" t="s">
        <v>1455</v>
      </c>
      <c r="N547" t="s">
        <v>1455</v>
      </c>
      <c r="S547" t="s">
        <v>279</v>
      </c>
      <c r="T547" t="s">
        <v>279</v>
      </c>
      <c r="V547" t="s">
        <v>335</v>
      </c>
      <c r="W547" t="s">
        <v>335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f t="shared" si="8"/>
        <v>1</v>
      </c>
    </row>
    <row r="548" spans="2:36" x14ac:dyDescent="0.35">
      <c r="B548" t="s">
        <v>5</v>
      </c>
      <c r="C548" t="s">
        <v>330</v>
      </c>
      <c r="D548" t="s">
        <v>330</v>
      </c>
      <c r="E548" t="s">
        <v>348</v>
      </c>
      <c r="F548" t="s">
        <v>348</v>
      </c>
      <c r="G548" t="s">
        <v>275</v>
      </c>
      <c r="H548" t="s">
        <v>275</v>
      </c>
      <c r="I548" t="s">
        <v>423</v>
      </c>
      <c r="J548" t="s">
        <v>423</v>
      </c>
      <c r="K548" t="s">
        <v>1456</v>
      </c>
      <c r="L548" t="s">
        <v>1456</v>
      </c>
      <c r="M548" t="s">
        <v>1457</v>
      </c>
      <c r="N548" t="s">
        <v>1457</v>
      </c>
      <c r="S548" t="s">
        <v>279</v>
      </c>
      <c r="T548" t="s">
        <v>279</v>
      </c>
      <c r="V548" t="s">
        <v>335</v>
      </c>
      <c r="W548" t="s">
        <v>335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f t="shared" si="8"/>
        <v>1</v>
      </c>
    </row>
    <row r="549" spans="2:36" x14ac:dyDescent="0.35">
      <c r="B549" t="s">
        <v>73</v>
      </c>
      <c r="C549" t="s">
        <v>330</v>
      </c>
      <c r="D549" t="s">
        <v>330</v>
      </c>
      <c r="E549" t="s">
        <v>348</v>
      </c>
      <c r="F549" t="s">
        <v>348</v>
      </c>
      <c r="G549" t="s">
        <v>275</v>
      </c>
      <c r="H549" t="s">
        <v>275</v>
      </c>
      <c r="I549" t="s">
        <v>983</v>
      </c>
      <c r="J549" t="s">
        <v>983</v>
      </c>
      <c r="K549" t="s">
        <v>1458</v>
      </c>
      <c r="L549" t="s">
        <v>1458</v>
      </c>
      <c r="M549" t="s">
        <v>1459</v>
      </c>
      <c r="N549" t="s">
        <v>1459</v>
      </c>
      <c r="S549" t="s">
        <v>279</v>
      </c>
      <c r="T549" t="s">
        <v>279</v>
      </c>
      <c r="V549" t="s">
        <v>335</v>
      </c>
      <c r="W549" t="s">
        <v>335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f t="shared" si="8"/>
        <v>1</v>
      </c>
    </row>
    <row r="550" spans="2:36" x14ac:dyDescent="0.35">
      <c r="B550" t="s">
        <v>73</v>
      </c>
      <c r="C550" t="s">
        <v>330</v>
      </c>
      <c r="D550" t="s">
        <v>330</v>
      </c>
      <c r="E550" t="s">
        <v>348</v>
      </c>
      <c r="F550" t="s">
        <v>348</v>
      </c>
      <c r="G550" t="s">
        <v>275</v>
      </c>
      <c r="H550" t="s">
        <v>275</v>
      </c>
      <c r="I550" t="s">
        <v>983</v>
      </c>
      <c r="J550" t="s">
        <v>983</v>
      </c>
      <c r="K550" t="s">
        <v>1460</v>
      </c>
      <c r="L550" t="s">
        <v>1460</v>
      </c>
      <c r="M550" t="s">
        <v>1461</v>
      </c>
      <c r="N550" t="s">
        <v>1461</v>
      </c>
      <c r="S550" t="s">
        <v>279</v>
      </c>
      <c r="T550" t="s">
        <v>279</v>
      </c>
      <c r="V550" t="s">
        <v>335</v>
      </c>
      <c r="W550" t="s">
        <v>335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f t="shared" si="8"/>
        <v>1</v>
      </c>
    </row>
    <row r="551" spans="2:36" x14ac:dyDescent="0.35">
      <c r="B551" t="s">
        <v>5</v>
      </c>
      <c r="C551" t="s">
        <v>330</v>
      </c>
      <c r="D551" t="s">
        <v>330</v>
      </c>
      <c r="E551" t="s">
        <v>348</v>
      </c>
      <c r="F551" t="s">
        <v>348</v>
      </c>
      <c r="G551" t="s">
        <v>275</v>
      </c>
      <c r="H551" t="s">
        <v>275</v>
      </c>
      <c r="I551" t="s">
        <v>423</v>
      </c>
      <c r="J551" t="s">
        <v>423</v>
      </c>
      <c r="K551" t="s">
        <v>1462</v>
      </c>
      <c r="L551" t="s">
        <v>1462</v>
      </c>
      <c r="M551" t="s">
        <v>1463</v>
      </c>
      <c r="N551" t="s">
        <v>1463</v>
      </c>
      <c r="S551" t="s">
        <v>279</v>
      </c>
      <c r="T551" t="s">
        <v>279</v>
      </c>
      <c r="V551" t="s">
        <v>335</v>
      </c>
      <c r="W551" t="s">
        <v>335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f t="shared" si="8"/>
        <v>1</v>
      </c>
    </row>
    <row r="552" spans="2:36" x14ac:dyDescent="0.35">
      <c r="B552" t="s">
        <v>73</v>
      </c>
      <c r="C552" t="s">
        <v>330</v>
      </c>
      <c r="D552" t="s">
        <v>330</v>
      </c>
      <c r="E552" t="s">
        <v>348</v>
      </c>
      <c r="F552" t="s">
        <v>348</v>
      </c>
      <c r="G552" t="s">
        <v>275</v>
      </c>
      <c r="H552" t="s">
        <v>275</v>
      </c>
      <c r="I552" t="s">
        <v>983</v>
      </c>
      <c r="J552" t="s">
        <v>983</v>
      </c>
      <c r="K552" t="s">
        <v>1464</v>
      </c>
      <c r="L552" t="s">
        <v>1464</v>
      </c>
      <c r="M552" t="s">
        <v>1465</v>
      </c>
      <c r="N552" t="s">
        <v>1465</v>
      </c>
      <c r="S552" t="s">
        <v>279</v>
      </c>
      <c r="T552" t="s">
        <v>279</v>
      </c>
      <c r="V552" t="s">
        <v>335</v>
      </c>
      <c r="W552" t="s">
        <v>335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f t="shared" si="8"/>
        <v>1</v>
      </c>
    </row>
    <row r="553" spans="2:36" x14ac:dyDescent="0.35">
      <c r="B553" t="s">
        <v>73</v>
      </c>
      <c r="C553" t="s">
        <v>330</v>
      </c>
      <c r="D553" t="s">
        <v>330</v>
      </c>
      <c r="E553" t="s">
        <v>348</v>
      </c>
      <c r="F553" t="s">
        <v>348</v>
      </c>
      <c r="G553" t="s">
        <v>275</v>
      </c>
      <c r="H553" t="s">
        <v>275</v>
      </c>
      <c r="I553" t="s">
        <v>983</v>
      </c>
      <c r="J553" t="s">
        <v>983</v>
      </c>
      <c r="K553" t="s">
        <v>1466</v>
      </c>
      <c r="L553" t="s">
        <v>1466</v>
      </c>
      <c r="M553" t="s">
        <v>1467</v>
      </c>
      <c r="N553" t="s">
        <v>1467</v>
      </c>
      <c r="S553" t="s">
        <v>279</v>
      </c>
      <c r="T553" t="s">
        <v>279</v>
      </c>
      <c r="V553" t="s">
        <v>335</v>
      </c>
      <c r="W553" t="s">
        <v>335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f t="shared" si="8"/>
        <v>1</v>
      </c>
    </row>
    <row r="554" spans="2:36" x14ac:dyDescent="0.35">
      <c r="B554" t="s">
        <v>8</v>
      </c>
      <c r="C554" t="s">
        <v>330</v>
      </c>
      <c r="D554" t="s">
        <v>330</v>
      </c>
      <c r="E554" t="s">
        <v>348</v>
      </c>
      <c r="F554" t="s">
        <v>348</v>
      </c>
      <c r="G554" t="s">
        <v>275</v>
      </c>
      <c r="H554" t="s">
        <v>275</v>
      </c>
      <c r="I554" t="s">
        <v>332</v>
      </c>
      <c r="J554" t="s">
        <v>332</v>
      </c>
      <c r="K554" t="s">
        <v>1468</v>
      </c>
      <c r="L554" t="s">
        <v>1468</v>
      </c>
      <c r="M554" t="s">
        <v>1469</v>
      </c>
      <c r="N554" t="s">
        <v>1469</v>
      </c>
      <c r="S554" t="s">
        <v>279</v>
      </c>
      <c r="T554" t="s">
        <v>279</v>
      </c>
      <c r="V554" t="s">
        <v>335</v>
      </c>
      <c r="W554" t="s">
        <v>335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33604</v>
      </c>
      <c r="AG554">
        <v>0</v>
      </c>
      <c r="AH554">
        <v>0</v>
      </c>
      <c r="AI554">
        <v>0</v>
      </c>
      <c r="AJ554">
        <f t="shared" si="8"/>
        <v>33604</v>
      </c>
    </row>
    <row r="555" spans="2:36" x14ac:dyDescent="0.35">
      <c r="B555" t="s">
        <v>800</v>
      </c>
      <c r="C555" t="s">
        <v>330</v>
      </c>
      <c r="D555" t="s">
        <v>330</v>
      </c>
      <c r="E555" t="s">
        <v>348</v>
      </c>
      <c r="F555" t="s">
        <v>348</v>
      </c>
      <c r="G555" t="s">
        <v>275</v>
      </c>
      <c r="H555" t="s">
        <v>275</v>
      </c>
      <c r="I555" t="s">
        <v>856</v>
      </c>
      <c r="J555" t="s">
        <v>856</v>
      </c>
      <c r="K555" t="s">
        <v>1470</v>
      </c>
      <c r="L555" t="s">
        <v>1470</v>
      </c>
      <c r="M555" t="s">
        <v>1471</v>
      </c>
      <c r="N555" t="s">
        <v>1471</v>
      </c>
      <c r="S555" t="s">
        <v>279</v>
      </c>
      <c r="T555" t="s">
        <v>279</v>
      </c>
      <c r="V555" t="s">
        <v>335</v>
      </c>
      <c r="W555" t="s">
        <v>335</v>
      </c>
      <c r="X555">
        <v>0</v>
      </c>
      <c r="Y555">
        <v>0</v>
      </c>
      <c r="Z555">
        <v>0</v>
      </c>
      <c r="AA555">
        <v>49880.145272684997</v>
      </c>
      <c r="AB555">
        <v>0</v>
      </c>
      <c r="AC555">
        <v>0</v>
      </c>
      <c r="AD555">
        <v>0</v>
      </c>
      <c r="AE555">
        <v>7634</v>
      </c>
      <c r="AF555">
        <v>0</v>
      </c>
      <c r="AG555">
        <v>0</v>
      </c>
      <c r="AH555">
        <v>0</v>
      </c>
      <c r="AI555">
        <v>0</v>
      </c>
      <c r="AJ555">
        <f t="shared" si="8"/>
        <v>57514.145272684997</v>
      </c>
    </row>
    <row r="556" spans="2:36" x14ac:dyDescent="0.35">
      <c r="B556" t="s">
        <v>5</v>
      </c>
      <c r="C556" t="s">
        <v>330</v>
      </c>
      <c r="D556" t="s">
        <v>330</v>
      </c>
      <c r="E556" t="s">
        <v>348</v>
      </c>
      <c r="F556" t="s">
        <v>348</v>
      </c>
      <c r="G556" t="s">
        <v>364</v>
      </c>
      <c r="H556" t="s">
        <v>364</v>
      </c>
      <c r="I556" t="s">
        <v>423</v>
      </c>
      <c r="J556" t="s">
        <v>423</v>
      </c>
      <c r="K556" t="s">
        <v>1472</v>
      </c>
      <c r="L556" t="s">
        <v>1472</v>
      </c>
      <c r="M556" t="s">
        <v>1473</v>
      </c>
      <c r="N556" t="s">
        <v>1473</v>
      </c>
      <c r="S556" t="s">
        <v>279</v>
      </c>
      <c r="T556" t="s">
        <v>279</v>
      </c>
      <c r="V556" t="s">
        <v>335</v>
      </c>
      <c r="W556" t="s">
        <v>335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f t="shared" si="8"/>
        <v>1</v>
      </c>
    </row>
    <row r="557" spans="2:36" x14ac:dyDescent="0.35">
      <c r="B557" t="s">
        <v>73</v>
      </c>
      <c r="C557" t="s">
        <v>330</v>
      </c>
      <c r="D557" t="s">
        <v>330</v>
      </c>
      <c r="E557" t="s">
        <v>348</v>
      </c>
      <c r="F557" t="s">
        <v>348</v>
      </c>
      <c r="G557" t="s">
        <v>364</v>
      </c>
      <c r="H557" t="s">
        <v>364</v>
      </c>
      <c r="I557" t="s">
        <v>983</v>
      </c>
      <c r="J557" t="s">
        <v>983</v>
      </c>
      <c r="K557" t="s">
        <v>1474</v>
      </c>
      <c r="L557" t="s">
        <v>1474</v>
      </c>
      <c r="M557" t="s">
        <v>1475</v>
      </c>
      <c r="N557" t="s">
        <v>1475</v>
      </c>
      <c r="S557" t="s">
        <v>279</v>
      </c>
      <c r="T557" t="s">
        <v>279</v>
      </c>
      <c r="V557" t="s">
        <v>335</v>
      </c>
      <c r="W557" t="s">
        <v>335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f t="shared" si="8"/>
        <v>1</v>
      </c>
    </row>
    <row r="558" spans="2:36" x14ac:dyDescent="0.35">
      <c r="B558" t="s">
        <v>73</v>
      </c>
      <c r="C558" t="s">
        <v>330</v>
      </c>
      <c r="D558" t="s">
        <v>330</v>
      </c>
      <c r="E558" t="s">
        <v>348</v>
      </c>
      <c r="F558" t="s">
        <v>348</v>
      </c>
      <c r="G558" t="s">
        <v>275</v>
      </c>
      <c r="H558" t="s">
        <v>275</v>
      </c>
      <c r="I558" t="s">
        <v>983</v>
      </c>
      <c r="J558" t="s">
        <v>983</v>
      </c>
      <c r="K558" t="s">
        <v>1476</v>
      </c>
      <c r="L558" t="s">
        <v>1476</v>
      </c>
      <c r="M558" t="s">
        <v>1477</v>
      </c>
      <c r="N558" t="s">
        <v>1477</v>
      </c>
      <c r="S558" t="s">
        <v>279</v>
      </c>
      <c r="T558" t="s">
        <v>279</v>
      </c>
      <c r="V558" t="s">
        <v>335</v>
      </c>
      <c r="W558" t="s">
        <v>335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f t="shared" si="8"/>
        <v>1</v>
      </c>
    </row>
    <row r="559" spans="2:36" x14ac:dyDescent="0.35">
      <c r="B559" t="s">
        <v>8</v>
      </c>
      <c r="C559" t="s">
        <v>330</v>
      </c>
      <c r="D559" t="s">
        <v>330</v>
      </c>
      <c r="E559" t="s">
        <v>348</v>
      </c>
      <c r="F559" t="s">
        <v>348</v>
      </c>
      <c r="G559" t="s">
        <v>275</v>
      </c>
      <c r="H559" t="s">
        <v>275</v>
      </c>
      <c r="I559" t="s">
        <v>332</v>
      </c>
      <c r="J559" t="s">
        <v>332</v>
      </c>
      <c r="K559" t="s">
        <v>1478</v>
      </c>
      <c r="L559" t="s">
        <v>1478</v>
      </c>
      <c r="M559" t="s">
        <v>1479</v>
      </c>
      <c r="N559" t="s">
        <v>1479</v>
      </c>
      <c r="S559" t="s">
        <v>279</v>
      </c>
      <c r="T559" t="s">
        <v>279</v>
      </c>
      <c r="V559" t="s">
        <v>335</v>
      </c>
      <c r="W559" t="s">
        <v>335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f t="shared" si="8"/>
        <v>1</v>
      </c>
    </row>
    <row r="560" spans="2:36" x14ac:dyDescent="0.35">
      <c r="B560" t="s">
        <v>73</v>
      </c>
      <c r="C560" t="s">
        <v>330</v>
      </c>
      <c r="D560" t="s">
        <v>330</v>
      </c>
      <c r="E560" t="s">
        <v>348</v>
      </c>
      <c r="F560" t="s">
        <v>348</v>
      </c>
      <c r="G560" t="s">
        <v>275</v>
      </c>
      <c r="H560" t="s">
        <v>275</v>
      </c>
      <c r="I560" t="s">
        <v>983</v>
      </c>
      <c r="J560" t="s">
        <v>983</v>
      </c>
      <c r="K560" t="s">
        <v>1480</v>
      </c>
      <c r="L560" t="s">
        <v>1480</v>
      </c>
      <c r="M560" t="s">
        <v>1481</v>
      </c>
      <c r="N560" t="s">
        <v>1481</v>
      </c>
      <c r="S560" t="s">
        <v>279</v>
      </c>
      <c r="T560" t="s">
        <v>279</v>
      </c>
      <c r="V560" t="s">
        <v>335</v>
      </c>
      <c r="W560" t="s">
        <v>335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f t="shared" si="8"/>
        <v>1</v>
      </c>
    </row>
    <row r="561" spans="2:36" x14ac:dyDescent="0.35">
      <c r="B561" t="s">
        <v>73</v>
      </c>
      <c r="C561" t="s">
        <v>330</v>
      </c>
      <c r="D561" t="s">
        <v>330</v>
      </c>
      <c r="E561" t="s">
        <v>348</v>
      </c>
      <c r="F561" t="s">
        <v>348</v>
      </c>
      <c r="G561" t="s">
        <v>275</v>
      </c>
      <c r="H561" t="s">
        <v>275</v>
      </c>
      <c r="I561" t="s">
        <v>983</v>
      </c>
      <c r="J561" t="s">
        <v>983</v>
      </c>
      <c r="K561" t="s">
        <v>1482</v>
      </c>
      <c r="L561" t="s">
        <v>1482</v>
      </c>
      <c r="M561" t="s">
        <v>1483</v>
      </c>
      <c r="N561" t="s">
        <v>1483</v>
      </c>
      <c r="S561" t="s">
        <v>279</v>
      </c>
      <c r="T561" t="s">
        <v>279</v>
      </c>
      <c r="V561" t="s">
        <v>335</v>
      </c>
      <c r="W561" t="s">
        <v>335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f t="shared" si="8"/>
        <v>1</v>
      </c>
    </row>
    <row r="562" spans="2:36" x14ac:dyDescent="0.35">
      <c r="B562" t="s">
        <v>73</v>
      </c>
      <c r="C562" t="s">
        <v>330</v>
      </c>
      <c r="D562" t="s">
        <v>330</v>
      </c>
      <c r="E562" t="s">
        <v>348</v>
      </c>
      <c r="F562" t="s">
        <v>348</v>
      </c>
      <c r="G562" t="s">
        <v>275</v>
      </c>
      <c r="H562" t="s">
        <v>275</v>
      </c>
      <c r="I562" t="s">
        <v>983</v>
      </c>
      <c r="J562" t="s">
        <v>983</v>
      </c>
      <c r="K562" t="s">
        <v>1484</v>
      </c>
      <c r="L562" t="s">
        <v>1484</v>
      </c>
      <c r="M562" t="s">
        <v>1485</v>
      </c>
      <c r="N562" t="s">
        <v>1485</v>
      </c>
      <c r="S562" t="s">
        <v>279</v>
      </c>
      <c r="T562" t="s">
        <v>279</v>
      </c>
      <c r="V562" t="s">
        <v>335</v>
      </c>
      <c r="W562" t="s">
        <v>335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f t="shared" si="8"/>
        <v>1</v>
      </c>
    </row>
    <row r="563" spans="2:36" x14ac:dyDescent="0.35">
      <c r="B563" t="s">
        <v>8</v>
      </c>
      <c r="C563" t="s">
        <v>653</v>
      </c>
      <c r="D563" t="s">
        <v>653</v>
      </c>
      <c r="E563" t="s">
        <v>348</v>
      </c>
      <c r="F563" t="s">
        <v>348</v>
      </c>
      <c r="G563" t="s">
        <v>364</v>
      </c>
      <c r="H563" t="s">
        <v>364</v>
      </c>
      <c r="I563" t="s">
        <v>1229</v>
      </c>
      <c r="J563" t="s">
        <v>1229</v>
      </c>
      <c r="K563" t="s">
        <v>1486</v>
      </c>
      <c r="L563" t="s">
        <v>1486</v>
      </c>
      <c r="M563" t="s">
        <v>1487</v>
      </c>
      <c r="N563" t="s">
        <v>1487</v>
      </c>
      <c r="Q563" t="s">
        <v>1488</v>
      </c>
      <c r="R563" t="s">
        <v>1488</v>
      </c>
      <c r="S563" t="s">
        <v>279</v>
      </c>
      <c r="T563" t="s">
        <v>279</v>
      </c>
      <c r="U563" t="s">
        <v>300</v>
      </c>
      <c r="V563" t="s">
        <v>600</v>
      </c>
      <c r="W563" t="s">
        <v>600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f t="shared" si="8"/>
        <v>0</v>
      </c>
    </row>
    <row r="564" spans="2:36" x14ac:dyDescent="0.35">
      <c r="B564" t="s">
        <v>8</v>
      </c>
      <c r="C564" t="s">
        <v>653</v>
      </c>
      <c r="D564" t="s">
        <v>653</v>
      </c>
      <c r="E564" t="s">
        <v>348</v>
      </c>
      <c r="F564" t="s">
        <v>348</v>
      </c>
      <c r="G564" t="s">
        <v>364</v>
      </c>
      <c r="H564" t="s">
        <v>364</v>
      </c>
      <c r="I564" t="s">
        <v>1229</v>
      </c>
      <c r="J564" t="s">
        <v>1229</v>
      </c>
      <c r="K564" t="s">
        <v>1489</v>
      </c>
      <c r="L564" t="s">
        <v>1489</v>
      </c>
      <c r="M564" t="s">
        <v>1490</v>
      </c>
      <c r="N564" t="s">
        <v>1490</v>
      </c>
      <c r="Q564" t="s">
        <v>1491</v>
      </c>
      <c r="R564" t="s">
        <v>1491</v>
      </c>
      <c r="S564" t="s">
        <v>279</v>
      </c>
      <c r="T564" t="s">
        <v>279</v>
      </c>
      <c r="U564" t="s">
        <v>300</v>
      </c>
      <c r="V564" t="s">
        <v>600</v>
      </c>
      <c r="W564" t="s">
        <v>600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f t="shared" si="8"/>
        <v>0</v>
      </c>
    </row>
    <row r="565" spans="2:36" x14ac:dyDescent="0.35">
      <c r="B565" t="s">
        <v>73</v>
      </c>
      <c r="C565" t="s">
        <v>330</v>
      </c>
      <c r="D565" t="s">
        <v>330</v>
      </c>
      <c r="E565" t="s">
        <v>601</v>
      </c>
      <c r="F565" t="s">
        <v>601</v>
      </c>
      <c r="G565" t="s">
        <v>275</v>
      </c>
      <c r="H565" t="s">
        <v>275</v>
      </c>
      <c r="I565" t="s">
        <v>762</v>
      </c>
      <c r="J565" t="s">
        <v>762</v>
      </c>
      <c r="K565" t="s">
        <v>1492</v>
      </c>
      <c r="L565" t="s">
        <v>1492</v>
      </c>
      <c r="M565" t="s">
        <v>1493</v>
      </c>
      <c r="N565" t="s">
        <v>1493</v>
      </c>
      <c r="S565" t="s">
        <v>279</v>
      </c>
      <c r="T565" t="s">
        <v>279</v>
      </c>
      <c r="V565" t="s">
        <v>335</v>
      </c>
      <c r="W565" t="s">
        <v>335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f t="shared" si="8"/>
        <v>1</v>
      </c>
    </row>
    <row r="566" spans="2:36" x14ac:dyDescent="0.35">
      <c r="B566" t="s">
        <v>800</v>
      </c>
      <c r="C566" t="s">
        <v>330</v>
      </c>
      <c r="D566" t="s">
        <v>330</v>
      </c>
      <c r="E566" t="s">
        <v>601</v>
      </c>
      <c r="F566" t="s">
        <v>601</v>
      </c>
      <c r="G566" t="s">
        <v>275</v>
      </c>
      <c r="H566" t="s">
        <v>275</v>
      </c>
      <c r="I566" t="s">
        <v>856</v>
      </c>
      <c r="J566" t="s">
        <v>856</v>
      </c>
      <c r="K566" t="s">
        <v>1494</v>
      </c>
      <c r="L566" t="s">
        <v>1494</v>
      </c>
      <c r="M566" t="s">
        <v>1495</v>
      </c>
      <c r="N566" t="s">
        <v>1495</v>
      </c>
      <c r="S566" t="s">
        <v>279</v>
      </c>
      <c r="T566" t="s">
        <v>279</v>
      </c>
      <c r="V566" t="s">
        <v>335</v>
      </c>
      <c r="W566" t="s">
        <v>335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f t="shared" si="8"/>
        <v>1</v>
      </c>
    </row>
    <row r="567" spans="2:36" x14ac:dyDescent="0.35">
      <c r="B567" t="s">
        <v>800</v>
      </c>
      <c r="C567" t="s">
        <v>330</v>
      </c>
      <c r="D567" t="s">
        <v>330</v>
      </c>
      <c r="E567" t="s">
        <v>348</v>
      </c>
      <c r="F567" t="s">
        <v>348</v>
      </c>
      <c r="G567" t="s">
        <v>275</v>
      </c>
      <c r="H567" t="s">
        <v>275</v>
      </c>
      <c r="I567" t="s">
        <v>856</v>
      </c>
      <c r="J567" t="s">
        <v>856</v>
      </c>
      <c r="K567" t="s">
        <v>1496</v>
      </c>
      <c r="L567" t="s">
        <v>1496</v>
      </c>
      <c r="M567" t="s">
        <v>1497</v>
      </c>
      <c r="N567" t="s">
        <v>1497</v>
      </c>
      <c r="S567" t="s">
        <v>279</v>
      </c>
      <c r="T567" t="s">
        <v>279</v>
      </c>
      <c r="V567" t="s">
        <v>335</v>
      </c>
      <c r="W567" t="s">
        <v>335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f t="shared" si="8"/>
        <v>1</v>
      </c>
    </row>
    <row r="568" spans="2:36" x14ac:dyDescent="0.35">
      <c r="B568" t="s">
        <v>5</v>
      </c>
      <c r="C568" t="s">
        <v>330</v>
      </c>
      <c r="D568" t="s">
        <v>330</v>
      </c>
      <c r="E568" t="s">
        <v>601</v>
      </c>
      <c r="F568" t="s">
        <v>601</v>
      </c>
      <c r="G568" t="s">
        <v>275</v>
      </c>
      <c r="H568" t="s">
        <v>275</v>
      </c>
      <c r="I568" t="s">
        <v>423</v>
      </c>
      <c r="J568" t="s">
        <v>423</v>
      </c>
      <c r="K568" t="s">
        <v>1498</v>
      </c>
      <c r="L568" t="s">
        <v>1498</v>
      </c>
      <c r="M568" t="s">
        <v>1499</v>
      </c>
      <c r="N568" t="s">
        <v>1499</v>
      </c>
      <c r="S568" t="s">
        <v>279</v>
      </c>
      <c r="T568" t="s">
        <v>279</v>
      </c>
      <c r="V568" t="s">
        <v>335</v>
      </c>
      <c r="W568" t="s">
        <v>335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f t="shared" si="8"/>
        <v>1</v>
      </c>
    </row>
    <row r="569" spans="2:36" x14ac:dyDescent="0.35">
      <c r="B569" t="s">
        <v>5</v>
      </c>
      <c r="C569" t="s">
        <v>330</v>
      </c>
      <c r="D569" t="s">
        <v>330</v>
      </c>
      <c r="E569" t="s">
        <v>348</v>
      </c>
      <c r="F569" t="s">
        <v>348</v>
      </c>
      <c r="G569" t="s">
        <v>275</v>
      </c>
      <c r="H569" t="s">
        <v>275</v>
      </c>
      <c r="I569" t="s">
        <v>423</v>
      </c>
      <c r="J569" t="s">
        <v>423</v>
      </c>
      <c r="K569" t="s">
        <v>1500</v>
      </c>
      <c r="L569" t="s">
        <v>1500</v>
      </c>
      <c r="M569" t="s">
        <v>1501</v>
      </c>
      <c r="N569" t="s">
        <v>1501</v>
      </c>
      <c r="S569" t="s">
        <v>279</v>
      </c>
      <c r="T569" t="s">
        <v>279</v>
      </c>
      <c r="V569" t="s">
        <v>335</v>
      </c>
      <c r="W569" t="s">
        <v>335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f t="shared" si="8"/>
        <v>1</v>
      </c>
    </row>
    <row r="570" spans="2:36" x14ac:dyDescent="0.35">
      <c r="B570" t="s">
        <v>5</v>
      </c>
      <c r="C570" t="s">
        <v>330</v>
      </c>
      <c r="D570" t="s">
        <v>330</v>
      </c>
      <c r="E570" t="s">
        <v>348</v>
      </c>
      <c r="F570" t="s">
        <v>348</v>
      </c>
      <c r="G570" t="s">
        <v>275</v>
      </c>
      <c r="H570" t="s">
        <v>275</v>
      </c>
      <c r="I570" t="s">
        <v>423</v>
      </c>
      <c r="J570" t="s">
        <v>423</v>
      </c>
      <c r="K570" t="s">
        <v>1502</v>
      </c>
      <c r="L570" t="s">
        <v>1502</v>
      </c>
      <c r="M570" t="s">
        <v>1503</v>
      </c>
      <c r="N570" t="s">
        <v>1503</v>
      </c>
      <c r="S570" t="s">
        <v>279</v>
      </c>
      <c r="T570" t="s">
        <v>279</v>
      </c>
      <c r="V570" t="s">
        <v>335</v>
      </c>
      <c r="W570" t="s">
        <v>335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f t="shared" si="8"/>
        <v>1</v>
      </c>
    </row>
    <row r="571" spans="2:36" x14ac:dyDescent="0.35">
      <c r="B571" t="s">
        <v>5</v>
      </c>
      <c r="C571" t="s">
        <v>330</v>
      </c>
      <c r="D571" t="s">
        <v>330</v>
      </c>
      <c r="E571" t="s">
        <v>348</v>
      </c>
      <c r="F571" t="s">
        <v>348</v>
      </c>
      <c r="G571" t="s">
        <v>275</v>
      </c>
      <c r="H571" t="s">
        <v>275</v>
      </c>
      <c r="I571" t="s">
        <v>423</v>
      </c>
      <c r="J571" t="s">
        <v>423</v>
      </c>
      <c r="K571" t="s">
        <v>1504</v>
      </c>
      <c r="L571" t="s">
        <v>1504</v>
      </c>
      <c r="M571" t="s">
        <v>1505</v>
      </c>
      <c r="N571" t="s">
        <v>1505</v>
      </c>
      <c r="S571" t="s">
        <v>279</v>
      </c>
      <c r="T571" t="s">
        <v>279</v>
      </c>
      <c r="V571" t="s">
        <v>335</v>
      </c>
      <c r="W571" t="s">
        <v>335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f t="shared" si="8"/>
        <v>1</v>
      </c>
    </row>
    <row r="572" spans="2:36" x14ac:dyDescent="0.35">
      <c r="B572" t="s">
        <v>73</v>
      </c>
      <c r="C572" t="s">
        <v>330</v>
      </c>
      <c r="D572" t="s">
        <v>330</v>
      </c>
      <c r="E572" t="s">
        <v>601</v>
      </c>
      <c r="F572" t="s">
        <v>601</v>
      </c>
      <c r="G572" t="s">
        <v>364</v>
      </c>
      <c r="H572" t="s">
        <v>364</v>
      </c>
      <c r="I572" t="s">
        <v>762</v>
      </c>
      <c r="J572" t="s">
        <v>762</v>
      </c>
      <c r="K572" t="s">
        <v>1506</v>
      </c>
      <c r="L572" t="s">
        <v>1506</v>
      </c>
      <c r="M572" t="s">
        <v>1507</v>
      </c>
      <c r="N572" t="s">
        <v>1507</v>
      </c>
      <c r="S572" t="s">
        <v>279</v>
      </c>
      <c r="T572" t="s">
        <v>279</v>
      </c>
      <c r="V572" t="s">
        <v>335</v>
      </c>
      <c r="W572" t="s">
        <v>335</v>
      </c>
      <c r="X572">
        <v>0</v>
      </c>
      <c r="Y572">
        <v>0</v>
      </c>
      <c r="Z572">
        <v>0</v>
      </c>
      <c r="AA572">
        <v>15480.25115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f t="shared" si="8"/>
        <v>15480.25115</v>
      </c>
    </row>
    <row r="573" spans="2:36" x14ac:dyDescent="0.35">
      <c r="B573" t="s">
        <v>5</v>
      </c>
      <c r="C573" t="s">
        <v>330</v>
      </c>
      <c r="D573" t="s">
        <v>330</v>
      </c>
      <c r="E573" t="s">
        <v>601</v>
      </c>
      <c r="F573" t="s">
        <v>601</v>
      </c>
      <c r="G573" t="s">
        <v>275</v>
      </c>
      <c r="H573" t="s">
        <v>275</v>
      </c>
      <c r="I573" t="s">
        <v>423</v>
      </c>
      <c r="J573" t="s">
        <v>423</v>
      </c>
      <c r="K573" t="s">
        <v>1508</v>
      </c>
      <c r="L573" t="s">
        <v>1508</v>
      </c>
      <c r="M573" t="s">
        <v>1509</v>
      </c>
      <c r="N573" t="s">
        <v>1509</v>
      </c>
      <c r="S573" t="s">
        <v>279</v>
      </c>
      <c r="T573" t="s">
        <v>279</v>
      </c>
      <c r="V573" t="s">
        <v>335</v>
      </c>
      <c r="W573" t="s">
        <v>335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f t="shared" si="8"/>
        <v>1</v>
      </c>
    </row>
    <row r="574" spans="2:36" x14ac:dyDescent="0.35">
      <c r="B574" t="s">
        <v>5</v>
      </c>
      <c r="C574" t="s">
        <v>330</v>
      </c>
      <c r="D574" t="s">
        <v>330</v>
      </c>
      <c r="E574" t="s">
        <v>348</v>
      </c>
      <c r="F574" t="s">
        <v>348</v>
      </c>
      <c r="G574" t="s">
        <v>275</v>
      </c>
      <c r="H574" t="s">
        <v>275</v>
      </c>
      <c r="I574" t="s">
        <v>423</v>
      </c>
      <c r="J574" t="s">
        <v>423</v>
      </c>
      <c r="K574" t="s">
        <v>1510</v>
      </c>
      <c r="L574" t="s">
        <v>1510</v>
      </c>
      <c r="M574" t="s">
        <v>1511</v>
      </c>
      <c r="N574" t="s">
        <v>1511</v>
      </c>
      <c r="S574" t="s">
        <v>279</v>
      </c>
      <c r="T574" t="s">
        <v>279</v>
      </c>
      <c r="V574" t="s">
        <v>335</v>
      </c>
      <c r="W574" t="s">
        <v>335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f t="shared" si="8"/>
        <v>1</v>
      </c>
    </row>
    <row r="575" spans="2:36" x14ac:dyDescent="0.35">
      <c r="B575" t="s">
        <v>5</v>
      </c>
      <c r="C575" t="s">
        <v>330</v>
      </c>
      <c r="D575" t="s">
        <v>330</v>
      </c>
      <c r="E575" t="s">
        <v>601</v>
      </c>
      <c r="F575" t="s">
        <v>601</v>
      </c>
      <c r="G575" t="s">
        <v>275</v>
      </c>
      <c r="H575" t="s">
        <v>275</v>
      </c>
      <c r="I575" t="s">
        <v>423</v>
      </c>
      <c r="J575" t="s">
        <v>423</v>
      </c>
      <c r="K575" t="s">
        <v>1512</v>
      </c>
      <c r="L575" t="s">
        <v>1512</v>
      </c>
      <c r="M575" t="s">
        <v>1513</v>
      </c>
      <c r="N575" t="s">
        <v>1513</v>
      </c>
      <c r="S575" t="s">
        <v>279</v>
      </c>
      <c r="T575" t="s">
        <v>279</v>
      </c>
      <c r="V575" t="s">
        <v>335</v>
      </c>
      <c r="W575" t="s">
        <v>335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f t="shared" si="8"/>
        <v>1</v>
      </c>
    </row>
    <row r="576" spans="2:36" x14ac:dyDescent="0.35">
      <c r="B576" t="s">
        <v>8</v>
      </c>
      <c r="C576" t="s">
        <v>330</v>
      </c>
      <c r="D576" t="s">
        <v>330</v>
      </c>
      <c r="E576" t="s">
        <v>601</v>
      </c>
      <c r="F576" t="s">
        <v>601</v>
      </c>
      <c r="G576" t="s">
        <v>275</v>
      </c>
      <c r="H576" t="s">
        <v>275</v>
      </c>
      <c r="I576" t="s">
        <v>332</v>
      </c>
      <c r="J576" t="s">
        <v>332</v>
      </c>
      <c r="K576" t="s">
        <v>1514</v>
      </c>
      <c r="L576" t="s">
        <v>1514</v>
      </c>
      <c r="M576" t="s">
        <v>350</v>
      </c>
      <c r="N576" t="s">
        <v>350</v>
      </c>
      <c r="S576" t="s">
        <v>279</v>
      </c>
      <c r="T576" t="s">
        <v>279</v>
      </c>
      <c r="V576" t="s">
        <v>335</v>
      </c>
      <c r="W576" t="s">
        <v>335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f t="shared" si="8"/>
        <v>1</v>
      </c>
    </row>
    <row r="577" spans="2:36" x14ac:dyDescent="0.35">
      <c r="B577" t="s">
        <v>8</v>
      </c>
      <c r="C577" t="s">
        <v>330</v>
      </c>
      <c r="D577" t="s">
        <v>330</v>
      </c>
      <c r="E577" t="s">
        <v>601</v>
      </c>
      <c r="F577" t="s">
        <v>601</v>
      </c>
      <c r="G577" t="s">
        <v>275</v>
      </c>
      <c r="H577" t="s">
        <v>275</v>
      </c>
      <c r="I577" t="s">
        <v>332</v>
      </c>
      <c r="J577" t="s">
        <v>332</v>
      </c>
      <c r="K577" t="s">
        <v>1515</v>
      </c>
      <c r="L577" t="s">
        <v>1515</v>
      </c>
      <c r="M577" t="s">
        <v>352</v>
      </c>
      <c r="N577" t="s">
        <v>352</v>
      </c>
      <c r="S577" t="s">
        <v>279</v>
      </c>
      <c r="T577" t="s">
        <v>279</v>
      </c>
      <c r="V577" t="s">
        <v>335</v>
      </c>
      <c r="W577" t="s">
        <v>335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f t="shared" si="8"/>
        <v>1</v>
      </c>
    </row>
    <row r="578" spans="2:36" x14ac:dyDescent="0.35">
      <c r="B578" t="s">
        <v>73</v>
      </c>
      <c r="C578" t="s">
        <v>330</v>
      </c>
      <c r="D578" t="s">
        <v>330</v>
      </c>
      <c r="E578" t="s">
        <v>601</v>
      </c>
      <c r="F578" t="s">
        <v>601</v>
      </c>
      <c r="G578" t="s">
        <v>275</v>
      </c>
      <c r="H578" t="s">
        <v>275</v>
      </c>
      <c r="I578" t="s">
        <v>983</v>
      </c>
      <c r="J578" t="s">
        <v>983</v>
      </c>
      <c r="K578" t="s">
        <v>1516</v>
      </c>
      <c r="L578" t="s">
        <v>1516</v>
      </c>
      <c r="M578" t="s">
        <v>1517</v>
      </c>
      <c r="N578" t="s">
        <v>1517</v>
      </c>
      <c r="S578" t="s">
        <v>279</v>
      </c>
      <c r="T578" t="s">
        <v>279</v>
      </c>
      <c r="V578" t="s">
        <v>335</v>
      </c>
      <c r="W578" t="s">
        <v>335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f t="shared" si="8"/>
        <v>1</v>
      </c>
    </row>
    <row r="579" spans="2:36" x14ac:dyDescent="0.35">
      <c r="B579" t="s">
        <v>800</v>
      </c>
      <c r="C579" t="s">
        <v>330</v>
      </c>
      <c r="D579" t="s">
        <v>330</v>
      </c>
      <c r="E579" t="s">
        <v>601</v>
      </c>
      <c r="F579" t="s">
        <v>601</v>
      </c>
      <c r="G579" t="s">
        <v>364</v>
      </c>
      <c r="H579" t="s">
        <v>364</v>
      </c>
      <c r="I579" t="s">
        <v>856</v>
      </c>
      <c r="J579" t="s">
        <v>856</v>
      </c>
      <c r="K579" t="s">
        <v>1518</v>
      </c>
      <c r="L579" t="s">
        <v>1518</v>
      </c>
      <c r="M579" t="s">
        <v>1519</v>
      </c>
      <c r="N579" t="s">
        <v>1519</v>
      </c>
      <c r="S579" t="s">
        <v>279</v>
      </c>
      <c r="T579" t="s">
        <v>279</v>
      </c>
      <c r="V579" t="s">
        <v>335</v>
      </c>
      <c r="W579" t="s">
        <v>335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f t="shared" ref="AJ579:AJ642" si="9">SUM(X579:AI579)</f>
        <v>1</v>
      </c>
    </row>
    <row r="580" spans="2:36" x14ac:dyDescent="0.35">
      <c r="B580" t="s">
        <v>5</v>
      </c>
      <c r="C580" t="s">
        <v>330</v>
      </c>
      <c r="D580" t="s">
        <v>330</v>
      </c>
      <c r="E580" t="s">
        <v>601</v>
      </c>
      <c r="F580" t="s">
        <v>601</v>
      </c>
      <c r="G580" t="s">
        <v>275</v>
      </c>
      <c r="H580" t="s">
        <v>275</v>
      </c>
      <c r="I580" t="s">
        <v>423</v>
      </c>
      <c r="J580" t="s">
        <v>423</v>
      </c>
      <c r="K580" t="s">
        <v>1520</v>
      </c>
      <c r="L580" t="s">
        <v>1520</v>
      </c>
      <c r="M580" t="s">
        <v>1521</v>
      </c>
      <c r="N580" t="s">
        <v>1521</v>
      </c>
      <c r="S580" t="s">
        <v>279</v>
      </c>
      <c r="T580" t="s">
        <v>279</v>
      </c>
      <c r="V580" t="s">
        <v>335</v>
      </c>
      <c r="W580" t="s">
        <v>335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f t="shared" si="9"/>
        <v>1</v>
      </c>
    </row>
    <row r="581" spans="2:36" x14ac:dyDescent="0.35">
      <c r="B581" t="s">
        <v>5</v>
      </c>
      <c r="C581" t="s">
        <v>330</v>
      </c>
      <c r="D581" t="s">
        <v>330</v>
      </c>
      <c r="E581" t="s">
        <v>601</v>
      </c>
      <c r="F581" t="s">
        <v>601</v>
      </c>
      <c r="G581" t="s">
        <v>275</v>
      </c>
      <c r="H581" t="s">
        <v>275</v>
      </c>
      <c r="I581" t="s">
        <v>423</v>
      </c>
      <c r="J581" t="s">
        <v>423</v>
      </c>
      <c r="K581" t="s">
        <v>1522</v>
      </c>
      <c r="L581" t="s">
        <v>1522</v>
      </c>
      <c r="M581" t="s">
        <v>1523</v>
      </c>
      <c r="N581" t="s">
        <v>1523</v>
      </c>
      <c r="S581" t="s">
        <v>279</v>
      </c>
      <c r="T581" t="s">
        <v>279</v>
      </c>
      <c r="V581" t="s">
        <v>335</v>
      </c>
      <c r="W581" t="s">
        <v>335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f t="shared" si="9"/>
        <v>1</v>
      </c>
    </row>
    <row r="582" spans="2:36" x14ac:dyDescent="0.35">
      <c r="B582" t="s">
        <v>5</v>
      </c>
      <c r="C582" t="s">
        <v>330</v>
      </c>
      <c r="D582" t="s">
        <v>330</v>
      </c>
      <c r="E582" t="s">
        <v>601</v>
      </c>
      <c r="F582" t="s">
        <v>601</v>
      </c>
      <c r="G582" t="s">
        <v>275</v>
      </c>
      <c r="H582" t="s">
        <v>275</v>
      </c>
      <c r="I582" t="s">
        <v>423</v>
      </c>
      <c r="J582" t="s">
        <v>423</v>
      </c>
      <c r="K582" t="s">
        <v>1524</v>
      </c>
      <c r="L582" t="s">
        <v>1524</v>
      </c>
      <c r="M582" t="s">
        <v>1525</v>
      </c>
      <c r="N582" t="s">
        <v>1525</v>
      </c>
      <c r="S582" t="s">
        <v>279</v>
      </c>
      <c r="T582" t="s">
        <v>279</v>
      </c>
      <c r="V582" t="s">
        <v>335</v>
      </c>
      <c r="W582" t="s">
        <v>335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f t="shared" si="9"/>
        <v>1</v>
      </c>
    </row>
    <row r="583" spans="2:36" x14ac:dyDescent="0.35">
      <c r="B583" t="s">
        <v>5</v>
      </c>
      <c r="C583" t="s">
        <v>330</v>
      </c>
      <c r="D583" t="s">
        <v>330</v>
      </c>
      <c r="E583" t="s">
        <v>601</v>
      </c>
      <c r="F583" t="s">
        <v>601</v>
      </c>
      <c r="G583" t="s">
        <v>275</v>
      </c>
      <c r="H583" t="s">
        <v>275</v>
      </c>
      <c r="I583" t="s">
        <v>423</v>
      </c>
      <c r="J583" t="s">
        <v>423</v>
      </c>
      <c r="K583" t="s">
        <v>1526</v>
      </c>
      <c r="L583" t="s">
        <v>1526</v>
      </c>
      <c r="M583" t="s">
        <v>1527</v>
      </c>
      <c r="N583" t="s">
        <v>1527</v>
      </c>
      <c r="S583" t="s">
        <v>279</v>
      </c>
      <c r="T583" t="s">
        <v>279</v>
      </c>
      <c r="V583" t="s">
        <v>335</v>
      </c>
      <c r="W583" t="s">
        <v>335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f t="shared" si="9"/>
        <v>1</v>
      </c>
    </row>
    <row r="584" spans="2:36" x14ac:dyDescent="0.35">
      <c r="B584" t="s">
        <v>5</v>
      </c>
      <c r="C584" t="s">
        <v>330</v>
      </c>
      <c r="D584" t="s">
        <v>330</v>
      </c>
      <c r="E584" t="s">
        <v>601</v>
      </c>
      <c r="F584" t="s">
        <v>601</v>
      </c>
      <c r="G584" t="s">
        <v>275</v>
      </c>
      <c r="H584" t="s">
        <v>275</v>
      </c>
      <c r="I584" t="s">
        <v>423</v>
      </c>
      <c r="J584" t="s">
        <v>423</v>
      </c>
      <c r="K584" t="s">
        <v>1528</v>
      </c>
      <c r="L584" t="s">
        <v>1528</v>
      </c>
      <c r="M584" t="s">
        <v>1529</v>
      </c>
      <c r="N584" t="s">
        <v>1529</v>
      </c>
      <c r="S584" t="s">
        <v>279</v>
      </c>
      <c r="T584" t="s">
        <v>279</v>
      </c>
      <c r="V584" t="s">
        <v>335</v>
      </c>
      <c r="W584" t="s">
        <v>335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f t="shared" si="9"/>
        <v>1</v>
      </c>
    </row>
    <row r="585" spans="2:36" x14ac:dyDescent="0.35">
      <c r="B585" t="s">
        <v>5</v>
      </c>
      <c r="C585" t="s">
        <v>330</v>
      </c>
      <c r="D585" t="s">
        <v>330</v>
      </c>
      <c r="E585" t="s">
        <v>601</v>
      </c>
      <c r="F585" t="s">
        <v>601</v>
      </c>
      <c r="G585" t="s">
        <v>275</v>
      </c>
      <c r="H585" t="s">
        <v>275</v>
      </c>
      <c r="I585" t="s">
        <v>423</v>
      </c>
      <c r="J585" t="s">
        <v>423</v>
      </c>
      <c r="K585" t="s">
        <v>1530</v>
      </c>
      <c r="L585" t="s">
        <v>1530</v>
      </c>
      <c r="M585" t="s">
        <v>1531</v>
      </c>
      <c r="N585" t="s">
        <v>1531</v>
      </c>
      <c r="S585" t="s">
        <v>279</v>
      </c>
      <c r="T585" t="s">
        <v>279</v>
      </c>
      <c r="V585" t="s">
        <v>335</v>
      </c>
      <c r="W585" t="s">
        <v>335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f t="shared" si="9"/>
        <v>1</v>
      </c>
    </row>
    <row r="586" spans="2:36" x14ac:dyDescent="0.35">
      <c r="B586" t="s">
        <v>5</v>
      </c>
      <c r="C586" t="s">
        <v>330</v>
      </c>
      <c r="D586" t="s">
        <v>330</v>
      </c>
      <c r="E586" t="s">
        <v>601</v>
      </c>
      <c r="F586" t="s">
        <v>601</v>
      </c>
      <c r="G586" t="s">
        <v>275</v>
      </c>
      <c r="H586" t="s">
        <v>275</v>
      </c>
      <c r="I586" t="s">
        <v>423</v>
      </c>
      <c r="J586" t="s">
        <v>423</v>
      </c>
      <c r="K586" t="s">
        <v>1532</v>
      </c>
      <c r="L586" t="s">
        <v>1532</v>
      </c>
      <c r="M586" t="s">
        <v>1533</v>
      </c>
      <c r="N586" t="s">
        <v>1533</v>
      </c>
      <c r="S586" t="s">
        <v>279</v>
      </c>
      <c r="T586" t="s">
        <v>279</v>
      </c>
      <c r="V586" t="s">
        <v>335</v>
      </c>
      <c r="W586" t="s">
        <v>335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f t="shared" si="9"/>
        <v>1</v>
      </c>
    </row>
    <row r="587" spans="2:36" x14ac:dyDescent="0.35">
      <c r="B587" t="s">
        <v>800</v>
      </c>
      <c r="C587" t="s">
        <v>330</v>
      </c>
      <c r="D587" t="s">
        <v>330</v>
      </c>
      <c r="E587" t="s">
        <v>601</v>
      </c>
      <c r="F587" t="s">
        <v>601</v>
      </c>
      <c r="G587" t="s">
        <v>275</v>
      </c>
      <c r="H587" t="s">
        <v>275</v>
      </c>
      <c r="I587" t="s">
        <v>856</v>
      </c>
      <c r="J587" t="s">
        <v>856</v>
      </c>
      <c r="K587" t="s">
        <v>1534</v>
      </c>
      <c r="L587" t="s">
        <v>1534</v>
      </c>
      <c r="M587" t="s">
        <v>1535</v>
      </c>
      <c r="N587" t="s">
        <v>1535</v>
      </c>
      <c r="S587" t="s">
        <v>279</v>
      </c>
      <c r="T587" t="s">
        <v>279</v>
      </c>
      <c r="V587" t="s">
        <v>335</v>
      </c>
      <c r="W587" t="s">
        <v>335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f t="shared" si="9"/>
        <v>1</v>
      </c>
    </row>
    <row r="588" spans="2:36" x14ac:dyDescent="0.35">
      <c r="B588" t="s">
        <v>8</v>
      </c>
      <c r="C588" t="s">
        <v>330</v>
      </c>
      <c r="D588" t="s">
        <v>330</v>
      </c>
      <c r="E588" t="s">
        <v>348</v>
      </c>
      <c r="F588" t="s">
        <v>348</v>
      </c>
      <c r="G588" t="s">
        <v>275</v>
      </c>
      <c r="H588" t="s">
        <v>275</v>
      </c>
      <c r="I588" t="s">
        <v>332</v>
      </c>
      <c r="J588" t="s">
        <v>332</v>
      </c>
      <c r="K588" t="s">
        <v>1536</v>
      </c>
      <c r="L588" t="s">
        <v>1536</v>
      </c>
      <c r="M588" t="s">
        <v>1537</v>
      </c>
      <c r="N588" t="s">
        <v>1537</v>
      </c>
      <c r="S588" t="s">
        <v>279</v>
      </c>
      <c r="T588" t="s">
        <v>279</v>
      </c>
      <c r="V588" t="s">
        <v>335</v>
      </c>
      <c r="W588" t="s">
        <v>335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f t="shared" si="9"/>
        <v>1</v>
      </c>
    </row>
    <row r="589" spans="2:36" x14ac:dyDescent="0.35">
      <c r="B589" t="s">
        <v>73</v>
      </c>
      <c r="C589" t="s">
        <v>330</v>
      </c>
      <c r="D589" t="s">
        <v>330</v>
      </c>
      <c r="E589" t="s">
        <v>601</v>
      </c>
      <c r="F589" t="s">
        <v>601</v>
      </c>
      <c r="G589" t="s">
        <v>364</v>
      </c>
      <c r="H589" t="s">
        <v>364</v>
      </c>
      <c r="I589" t="s">
        <v>983</v>
      </c>
      <c r="J589" t="s">
        <v>983</v>
      </c>
      <c r="K589" t="s">
        <v>1538</v>
      </c>
      <c r="L589" t="s">
        <v>1538</v>
      </c>
      <c r="M589" t="s">
        <v>1539</v>
      </c>
      <c r="N589" t="s">
        <v>1539</v>
      </c>
      <c r="S589" t="s">
        <v>279</v>
      </c>
      <c r="T589" t="s">
        <v>279</v>
      </c>
      <c r="V589" t="s">
        <v>335</v>
      </c>
      <c r="W589" t="s">
        <v>335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f t="shared" si="9"/>
        <v>1</v>
      </c>
    </row>
    <row r="590" spans="2:36" x14ac:dyDescent="0.35">
      <c r="B590" t="s">
        <v>73</v>
      </c>
      <c r="C590" t="s">
        <v>330</v>
      </c>
      <c r="D590" t="s">
        <v>330</v>
      </c>
      <c r="E590" t="s">
        <v>601</v>
      </c>
      <c r="F590" t="s">
        <v>601</v>
      </c>
      <c r="G590" t="s">
        <v>275</v>
      </c>
      <c r="H590" t="s">
        <v>275</v>
      </c>
      <c r="I590" t="s">
        <v>983</v>
      </c>
      <c r="J590" t="s">
        <v>983</v>
      </c>
      <c r="K590" t="s">
        <v>1540</v>
      </c>
      <c r="L590" t="s">
        <v>1540</v>
      </c>
      <c r="M590" t="s">
        <v>1541</v>
      </c>
      <c r="N590" t="s">
        <v>1541</v>
      </c>
      <c r="S590" t="s">
        <v>279</v>
      </c>
      <c r="T590" t="s">
        <v>279</v>
      </c>
      <c r="V590" t="s">
        <v>335</v>
      </c>
      <c r="W590" t="s">
        <v>335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f t="shared" si="9"/>
        <v>1</v>
      </c>
    </row>
    <row r="591" spans="2:36" x14ac:dyDescent="0.35">
      <c r="B591" t="s">
        <v>5</v>
      </c>
      <c r="C591" t="s">
        <v>330</v>
      </c>
      <c r="D591" t="s">
        <v>330</v>
      </c>
      <c r="E591" t="s">
        <v>601</v>
      </c>
      <c r="F591" t="s">
        <v>601</v>
      </c>
      <c r="G591" t="s">
        <v>275</v>
      </c>
      <c r="H591" t="s">
        <v>275</v>
      </c>
      <c r="I591" t="s">
        <v>423</v>
      </c>
      <c r="J591" t="s">
        <v>423</v>
      </c>
      <c r="K591" t="s">
        <v>1542</v>
      </c>
      <c r="L591" t="s">
        <v>1542</v>
      </c>
      <c r="M591" t="s">
        <v>1543</v>
      </c>
      <c r="N591" t="s">
        <v>1543</v>
      </c>
      <c r="S591" t="s">
        <v>279</v>
      </c>
      <c r="T591" t="s">
        <v>279</v>
      </c>
      <c r="V591" t="s">
        <v>335</v>
      </c>
      <c r="W591" t="s">
        <v>335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f t="shared" si="9"/>
        <v>1</v>
      </c>
    </row>
    <row r="592" spans="2:36" x14ac:dyDescent="0.35">
      <c r="B592" t="s">
        <v>73</v>
      </c>
      <c r="C592" t="s">
        <v>330</v>
      </c>
      <c r="D592" t="s">
        <v>330</v>
      </c>
      <c r="E592" t="s">
        <v>601</v>
      </c>
      <c r="F592" t="s">
        <v>601</v>
      </c>
      <c r="G592" t="s">
        <v>275</v>
      </c>
      <c r="H592" t="s">
        <v>275</v>
      </c>
      <c r="I592" t="s">
        <v>983</v>
      </c>
      <c r="J592" t="s">
        <v>983</v>
      </c>
      <c r="K592" t="s">
        <v>1544</v>
      </c>
      <c r="L592" t="s">
        <v>1544</v>
      </c>
      <c r="M592" t="s">
        <v>1545</v>
      </c>
      <c r="N592" t="s">
        <v>1545</v>
      </c>
      <c r="S592" t="s">
        <v>279</v>
      </c>
      <c r="T592" t="s">
        <v>279</v>
      </c>
      <c r="V592" t="s">
        <v>335</v>
      </c>
      <c r="W592" t="s">
        <v>335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f t="shared" si="9"/>
        <v>1</v>
      </c>
    </row>
    <row r="593" spans="2:36" x14ac:dyDescent="0.35">
      <c r="B593" t="s">
        <v>73</v>
      </c>
      <c r="C593" t="s">
        <v>330</v>
      </c>
      <c r="D593" t="s">
        <v>330</v>
      </c>
      <c r="E593" t="s">
        <v>601</v>
      </c>
      <c r="F593" t="s">
        <v>601</v>
      </c>
      <c r="G593" t="s">
        <v>275</v>
      </c>
      <c r="H593" t="s">
        <v>275</v>
      </c>
      <c r="I593" t="s">
        <v>983</v>
      </c>
      <c r="J593" t="s">
        <v>983</v>
      </c>
      <c r="K593" t="s">
        <v>1546</v>
      </c>
      <c r="L593" t="s">
        <v>1546</v>
      </c>
      <c r="M593" t="s">
        <v>1547</v>
      </c>
      <c r="N593" t="s">
        <v>1547</v>
      </c>
      <c r="S593" t="s">
        <v>279</v>
      </c>
      <c r="T593" t="s">
        <v>279</v>
      </c>
      <c r="V593" t="s">
        <v>335</v>
      </c>
      <c r="W593" t="s">
        <v>335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f t="shared" si="9"/>
        <v>1</v>
      </c>
    </row>
    <row r="594" spans="2:36" x14ac:dyDescent="0.35">
      <c r="B594" t="s">
        <v>8</v>
      </c>
      <c r="C594" t="s">
        <v>330</v>
      </c>
      <c r="D594" t="s">
        <v>330</v>
      </c>
      <c r="E594" t="s">
        <v>601</v>
      </c>
      <c r="F594" t="s">
        <v>601</v>
      </c>
      <c r="G594" t="s">
        <v>364</v>
      </c>
      <c r="H594" t="s">
        <v>364</v>
      </c>
      <c r="I594" t="s">
        <v>332</v>
      </c>
      <c r="J594" t="s">
        <v>332</v>
      </c>
      <c r="K594" t="s">
        <v>1548</v>
      </c>
      <c r="L594" t="s">
        <v>1548</v>
      </c>
      <c r="M594" t="s">
        <v>1549</v>
      </c>
      <c r="N594" t="s">
        <v>1549</v>
      </c>
      <c r="S594" t="s">
        <v>279</v>
      </c>
      <c r="T594" t="s">
        <v>279</v>
      </c>
      <c r="V594" t="s">
        <v>335</v>
      </c>
      <c r="W594" t="s">
        <v>335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f t="shared" si="9"/>
        <v>1</v>
      </c>
    </row>
    <row r="595" spans="2:36" x14ac:dyDescent="0.35">
      <c r="B595" t="s">
        <v>800</v>
      </c>
      <c r="C595" t="s">
        <v>330</v>
      </c>
      <c r="D595" t="s">
        <v>330</v>
      </c>
      <c r="E595" t="s">
        <v>601</v>
      </c>
      <c r="F595" t="s">
        <v>601</v>
      </c>
      <c r="G595" t="s">
        <v>275</v>
      </c>
      <c r="H595" t="s">
        <v>275</v>
      </c>
      <c r="I595" t="s">
        <v>856</v>
      </c>
      <c r="J595" t="s">
        <v>856</v>
      </c>
      <c r="K595" t="s">
        <v>1550</v>
      </c>
      <c r="L595" t="s">
        <v>1550</v>
      </c>
      <c r="M595" t="s">
        <v>1551</v>
      </c>
      <c r="N595" t="s">
        <v>1551</v>
      </c>
      <c r="S595" t="s">
        <v>279</v>
      </c>
      <c r="T595" t="s">
        <v>279</v>
      </c>
      <c r="V595" t="s">
        <v>335</v>
      </c>
      <c r="W595" t="s">
        <v>335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f t="shared" si="9"/>
        <v>1</v>
      </c>
    </row>
    <row r="596" spans="2:36" x14ac:dyDescent="0.35">
      <c r="B596" t="s">
        <v>800</v>
      </c>
      <c r="C596" t="s">
        <v>330</v>
      </c>
      <c r="D596" t="s">
        <v>330</v>
      </c>
      <c r="E596" t="s">
        <v>601</v>
      </c>
      <c r="F596" t="s">
        <v>601</v>
      </c>
      <c r="G596" t="s">
        <v>275</v>
      </c>
      <c r="H596" t="s">
        <v>275</v>
      </c>
      <c r="I596" t="s">
        <v>856</v>
      </c>
      <c r="J596" t="s">
        <v>856</v>
      </c>
      <c r="K596" t="s">
        <v>1552</v>
      </c>
      <c r="L596" t="s">
        <v>1552</v>
      </c>
      <c r="M596" t="s">
        <v>1553</v>
      </c>
      <c r="N596" t="s">
        <v>1553</v>
      </c>
      <c r="S596" t="s">
        <v>279</v>
      </c>
      <c r="T596" t="s">
        <v>279</v>
      </c>
      <c r="V596" t="s">
        <v>335</v>
      </c>
      <c r="W596" t="s">
        <v>335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f t="shared" si="9"/>
        <v>1</v>
      </c>
    </row>
    <row r="597" spans="2:36" x14ac:dyDescent="0.35">
      <c r="B597" t="s">
        <v>800</v>
      </c>
      <c r="C597" t="s">
        <v>330</v>
      </c>
      <c r="D597" t="s">
        <v>330</v>
      </c>
      <c r="E597" t="s">
        <v>601</v>
      </c>
      <c r="F597" t="s">
        <v>601</v>
      </c>
      <c r="G597" t="s">
        <v>275</v>
      </c>
      <c r="H597" t="s">
        <v>275</v>
      </c>
      <c r="I597" t="s">
        <v>856</v>
      </c>
      <c r="J597" t="s">
        <v>856</v>
      </c>
      <c r="K597" t="s">
        <v>1554</v>
      </c>
      <c r="L597" t="s">
        <v>1554</v>
      </c>
      <c r="M597" t="s">
        <v>1555</v>
      </c>
      <c r="N597" t="s">
        <v>1555</v>
      </c>
      <c r="S597" t="s">
        <v>279</v>
      </c>
      <c r="T597" t="s">
        <v>279</v>
      </c>
      <c r="V597" t="s">
        <v>335</v>
      </c>
      <c r="W597" t="s">
        <v>335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</v>
      </c>
      <c r="AJ597">
        <f t="shared" si="9"/>
        <v>1</v>
      </c>
    </row>
    <row r="598" spans="2:36" x14ac:dyDescent="0.35">
      <c r="B598" t="s">
        <v>73</v>
      </c>
      <c r="C598" t="s">
        <v>330</v>
      </c>
      <c r="D598" t="s">
        <v>330</v>
      </c>
      <c r="E598" t="s">
        <v>601</v>
      </c>
      <c r="F598" t="s">
        <v>601</v>
      </c>
      <c r="G598" t="s">
        <v>275</v>
      </c>
      <c r="H598" t="s">
        <v>275</v>
      </c>
      <c r="I598" t="s">
        <v>983</v>
      </c>
      <c r="J598" t="s">
        <v>983</v>
      </c>
      <c r="K598" t="s">
        <v>1556</v>
      </c>
      <c r="L598" t="s">
        <v>1556</v>
      </c>
      <c r="M598" t="s">
        <v>1557</v>
      </c>
      <c r="N598" t="s">
        <v>1557</v>
      </c>
      <c r="S598" t="s">
        <v>279</v>
      </c>
      <c r="T598" t="s">
        <v>279</v>
      </c>
      <c r="V598" t="s">
        <v>335</v>
      </c>
      <c r="W598" t="s">
        <v>335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f t="shared" si="9"/>
        <v>1</v>
      </c>
    </row>
    <row r="599" spans="2:36" x14ac:dyDescent="0.35">
      <c r="B599" t="s">
        <v>5</v>
      </c>
      <c r="C599" t="s">
        <v>330</v>
      </c>
      <c r="D599" t="s">
        <v>330</v>
      </c>
      <c r="E599" t="s">
        <v>601</v>
      </c>
      <c r="F599" t="s">
        <v>601</v>
      </c>
      <c r="G599" t="s">
        <v>275</v>
      </c>
      <c r="H599" t="s">
        <v>275</v>
      </c>
      <c r="I599" t="s">
        <v>423</v>
      </c>
      <c r="J599" t="s">
        <v>423</v>
      </c>
      <c r="K599" t="s">
        <v>1558</v>
      </c>
      <c r="L599" t="s">
        <v>1558</v>
      </c>
      <c r="M599" t="s">
        <v>1559</v>
      </c>
      <c r="N599" t="s">
        <v>1559</v>
      </c>
      <c r="S599" t="s">
        <v>279</v>
      </c>
      <c r="T599" t="s">
        <v>279</v>
      </c>
      <c r="V599" t="s">
        <v>335</v>
      </c>
      <c r="W599" t="s">
        <v>335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f t="shared" si="9"/>
        <v>1</v>
      </c>
    </row>
    <row r="600" spans="2:36" x14ac:dyDescent="0.35">
      <c r="B600" t="s">
        <v>8</v>
      </c>
      <c r="C600" t="s">
        <v>330</v>
      </c>
      <c r="D600" t="s">
        <v>330</v>
      </c>
      <c r="E600" t="s">
        <v>601</v>
      </c>
      <c r="F600" t="s">
        <v>601</v>
      </c>
      <c r="G600" t="s">
        <v>364</v>
      </c>
      <c r="H600" t="s">
        <v>364</v>
      </c>
      <c r="I600" t="s">
        <v>332</v>
      </c>
      <c r="J600" t="s">
        <v>332</v>
      </c>
      <c r="K600" t="s">
        <v>1560</v>
      </c>
      <c r="L600" t="s">
        <v>1560</v>
      </c>
      <c r="M600" t="s">
        <v>404</v>
      </c>
      <c r="N600" t="s">
        <v>404</v>
      </c>
      <c r="S600" t="s">
        <v>279</v>
      </c>
      <c r="T600" t="s">
        <v>279</v>
      </c>
      <c r="V600" t="s">
        <v>335</v>
      </c>
      <c r="W600" t="s">
        <v>335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f t="shared" si="9"/>
        <v>1</v>
      </c>
    </row>
    <row r="601" spans="2:36" x14ac:dyDescent="0.35">
      <c r="B601" t="s">
        <v>5</v>
      </c>
      <c r="C601" t="s">
        <v>330</v>
      </c>
      <c r="D601" t="s">
        <v>330</v>
      </c>
      <c r="E601" t="s">
        <v>348</v>
      </c>
      <c r="F601" t="s">
        <v>348</v>
      </c>
      <c r="G601" t="s">
        <v>275</v>
      </c>
      <c r="H601" t="s">
        <v>275</v>
      </c>
      <c r="I601" t="s">
        <v>423</v>
      </c>
      <c r="J601" t="s">
        <v>423</v>
      </c>
      <c r="K601" t="s">
        <v>1561</v>
      </c>
      <c r="L601" t="s">
        <v>1561</v>
      </c>
      <c r="M601" t="s">
        <v>1562</v>
      </c>
      <c r="N601" t="s">
        <v>1562</v>
      </c>
      <c r="S601" t="s">
        <v>279</v>
      </c>
      <c r="T601" t="s">
        <v>279</v>
      </c>
      <c r="V601" t="s">
        <v>335</v>
      </c>
      <c r="W601" t="s">
        <v>335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f t="shared" si="9"/>
        <v>1</v>
      </c>
    </row>
    <row r="602" spans="2:36" x14ac:dyDescent="0.35">
      <c r="B602" t="s">
        <v>800</v>
      </c>
      <c r="C602" t="s">
        <v>330</v>
      </c>
      <c r="D602" t="s">
        <v>330</v>
      </c>
      <c r="E602" t="s">
        <v>348</v>
      </c>
      <c r="F602" t="s">
        <v>348</v>
      </c>
      <c r="G602" t="s">
        <v>275</v>
      </c>
      <c r="H602" t="s">
        <v>275</v>
      </c>
      <c r="I602" t="s">
        <v>856</v>
      </c>
      <c r="J602" t="s">
        <v>856</v>
      </c>
      <c r="K602" t="s">
        <v>1563</v>
      </c>
      <c r="L602" t="s">
        <v>1563</v>
      </c>
      <c r="M602" t="s">
        <v>1564</v>
      </c>
      <c r="N602" t="s">
        <v>1564</v>
      </c>
      <c r="S602" t="s">
        <v>279</v>
      </c>
      <c r="T602" t="s">
        <v>279</v>
      </c>
      <c r="V602" t="s">
        <v>335</v>
      </c>
      <c r="W602" t="s">
        <v>335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f t="shared" si="9"/>
        <v>1</v>
      </c>
    </row>
    <row r="603" spans="2:36" x14ac:dyDescent="0.35">
      <c r="B603" t="s">
        <v>73</v>
      </c>
      <c r="C603" t="s">
        <v>330</v>
      </c>
      <c r="D603" t="s">
        <v>330</v>
      </c>
      <c r="E603" t="s">
        <v>601</v>
      </c>
      <c r="F603" t="s">
        <v>601</v>
      </c>
      <c r="G603" t="s">
        <v>275</v>
      </c>
      <c r="H603" t="s">
        <v>275</v>
      </c>
      <c r="I603" t="s">
        <v>983</v>
      </c>
      <c r="J603" t="s">
        <v>983</v>
      </c>
      <c r="K603" t="s">
        <v>1565</v>
      </c>
      <c r="L603" t="s">
        <v>1565</v>
      </c>
      <c r="M603" t="s">
        <v>1566</v>
      </c>
      <c r="N603" t="s">
        <v>1566</v>
      </c>
      <c r="S603" t="s">
        <v>279</v>
      </c>
      <c r="T603" t="s">
        <v>279</v>
      </c>
      <c r="V603" t="s">
        <v>335</v>
      </c>
      <c r="W603" t="s">
        <v>335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f t="shared" si="9"/>
        <v>1</v>
      </c>
    </row>
    <row r="604" spans="2:36" x14ac:dyDescent="0.35">
      <c r="B604" t="s">
        <v>5</v>
      </c>
      <c r="C604" t="s">
        <v>330</v>
      </c>
      <c r="D604" t="s">
        <v>330</v>
      </c>
      <c r="E604" t="s">
        <v>601</v>
      </c>
      <c r="F604" t="s">
        <v>601</v>
      </c>
      <c r="G604" t="s">
        <v>275</v>
      </c>
      <c r="H604" t="s">
        <v>275</v>
      </c>
      <c r="I604" t="s">
        <v>423</v>
      </c>
      <c r="J604" t="s">
        <v>423</v>
      </c>
      <c r="K604" t="s">
        <v>1567</v>
      </c>
      <c r="L604" t="s">
        <v>1567</v>
      </c>
      <c r="M604" t="s">
        <v>1568</v>
      </c>
      <c r="N604" t="s">
        <v>1568</v>
      </c>
      <c r="S604" t="s">
        <v>279</v>
      </c>
      <c r="T604" t="s">
        <v>279</v>
      </c>
      <c r="V604" t="s">
        <v>335</v>
      </c>
      <c r="W604" t="s">
        <v>335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f t="shared" si="9"/>
        <v>1</v>
      </c>
    </row>
    <row r="605" spans="2:36" x14ac:dyDescent="0.35">
      <c r="B605" t="s">
        <v>5</v>
      </c>
      <c r="C605" t="s">
        <v>330</v>
      </c>
      <c r="D605" t="s">
        <v>330</v>
      </c>
      <c r="E605" t="s">
        <v>601</v>
      </c>
      <c r="F605" t="s">
        <v>601</v>
      </c>
      <c r="G605" t="s">
        <v>275</v>
      </c>
      <c r="H605" t="s">
        <v>275</v>
      </c>
      <c r="I605" t="s">
        <v>423</v>
      </c>
      <c r="J605" t="s">
        <v>423</v>
      </c>
      <c r="K605" t="s">
        <v>1569</v>
      </c>
      <c r="L605" t="s">
        <v>1569</v>
      </c>
      <c r="M605" t="s">
        <v>1570</v>
      </c>
      <c r="N605" t="s">
        <v>1570</v>
      </c>
      <c r="S605" t="s">
        <v>279</v>
      </c>
      <c r="T605" t="s">
        <v>279</v>
      </c>
      <c r="V605" t="s">
        <v>335</v>
      </c>
      <c r="W605" t="s">
        <v>335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f t="shared" si="9"/>
        <v>1</v>
      </c>
    </row>
    <row r="606" spans="2:36" x14ac:dyDescent="0.35">
      <c r="B606" t="s">
        <v>5</v>
      </c>
      <c r="C606" t="s">
        <v>330</v>
      </c>
      <c r="D606" t="s">
        <v>330</v>
      </c>
      <c r="E606" t="s">
        <v>601</v>
      </c>
      <c r="F606" t="s">
        <v>601</v>
      </c>
      <c r="G606" t="s">
        <v>275</v>
      </c>
      <c r="H606" t="s">
        <v>275</v>
      </c>
      <c r="I606" t="s">
        <v>423</v>
      </c>
      <c r="J606" t="s">
        <v>423</v>
      </c>
      <c r="K606" t="s">
        <v>1571</v>
      </c>
      <c r="L606" t="s">
        <v>1571</v>
      </c>
      <c r="M606" t="s">
        <v>1572</v>
      </c>
      <c r="N606" t="s">
        <v>1572</v>
      </c>
      <c r="S606" t="s">
        <v>279</v>
      </c>
      <c r="T606" t="s">
        <v>279</v>
      </c>
      <c r="V606" t="s">
        <v>335</v>
      </c>
      <c r="W606" t="s">
        <v>335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f t="shared" si="9"/>
        <v>1</v>
      </c>
    </row>
    <row r="607" spans="2:36" x14ac:dyDescent="0.35">
      <c r="B607" t="s">
        <v>5</v>
      </c>
      <c r="C607" t="s">
        <v>330</v>
      </c>
      <c r="D607" t="s">
        <v>330</v>
      </c>
      <c r="E607" t="s">
        <v>601</v>
      </c>
      <c r="F607" t="s">
        <v>601</v>
      </c>
      <c r="G607" t="s">
        <v>275</v>
      </c>
      <c r="H607" t="s">
        <v>275</v>
      </c>
      <c r="I607" t="s">
        <v>423</v>
      </c>
      <c r="J607" t="s">
        <v>423</v>
      </c>
      <c r="K607" t="s">
        <v>1573</v>
      </c>
      <c r="L607" t="s">
        <v>1573</v>
      </c>
      <c r="M607" t="s">
        <v>1574</v>
      </c>
      <c r="N607" t="s">
        <v>1574</v>
      </c>
      <c r="S607" t="s">
        <v>279</v>
      </c>
      <c r="T607" t="s">
        <v>279</v>
      </c>
      <c r="V607" t="s">
        <v>335</v>
      </c>
      <c r="W607" t="s">
        <v>335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f t="shared" si="9"/>
        <v>1</v>
      </c>
    </row>
    <row r="608" spans="2:36" x14ac:dyDescent="0.35">
      <c r="B608" t="s">
        <v>73</v>
      </c>
      <c r="C608" t="s">
        <v>330</v>
      </c>
      <c r="D608" t="s">
        <v>330</v>
      </c>
      <c r="E608" t="s">
        <v>601</v>
      </c>
      <c r="F608" t="s">
        <v>601</v>
      </c>
      <c r="G608" t="s">
        <v>275</v>
      </c>
      <c r="H608" t="s">
        <v>275</v>
      </c>
      <c r="I608" t="s">
        <v>762</v>
      </c>
      <c r="J608" t="s">
        <v>762</v>
      </c>
      <c r="K608" t="s">
        <v>1575</v>
      </c>
      <c r="L608" t="s">
        <v>1575</v>
      </c>
      <c r="M608" t="s">
        <v>1576</v>
      </c>
      <c r="N608" t="s">
        <v>1576</v>
      </c>
      <c r="S608" t="s">
        <v>279</v>
      </c>
      <c r="T608" t="s">
        <v>279</v>
      </c>
      <c r="V608" t="s">
        <v>335</v>
      </c>
      <c r="W608" t="s">
        <v>335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f t="shared" si="9"/>
        <v>1</v>
      </c>
    </row>
    <row r="609" spans="2:36" x14ac:dyDescent="0.35">
      <c r="B609" t="s">
        <v>73</v>
      </c>
      <c r="C609" t="s">
        <v>330</v>
      </c>
      <c r="D609" t="s">
        <v>330</v>
      </c>
      <c r="E609" t="s">
        <v>601</v>
      </c>
      <c r="F609" t="s">
        <v>601</v>
      </c>
      <c r="G609" t="s">
        <v>275</v>
      </c>
      <c r="H609" t="s">
        <v>275</v>
      </c>
      <c r="I609" t="s">
        <v>983</v>
      </c>
      <c r="J609" t="s">
        <v>983</v>
      </c>
      <c r="K609" t="s">
        <v>1577</v>
      </c>
      <c r="L609" t="s">
        <v>1577</v>
      </c>
      <c r="M609" t="s">
        <v>1578</v>
      </c>
      <c r="N609" t="s">
        <v>1578</v>
      </c>
      <c r="S609" t="s">
        <v>279</v>
      </c>
      <c r="T609" t="s">
        <v>279</v>
      </c>
      <c r="V609" t="s">
        <v>335</v>
      </c>
      <c r="W609" t="s">
        <v>335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f t="shared" si="9"/>
        <v>1</v>
      </c>
    </row>
    <row r="610" spans="2:36" x14ac:dyDescent="0.35">
      <c r="B610" t="s">
        <v>73</v>
      </c>
      <c r="C610" t="s">
        <v>330</v>
      </c>
      <c r="D610" t="s">
        <v>330</v>
      </c>
      <c r="E610" t="s">
        <v>601</v>
      </c>
      <c r="F610" t="s">
        <v>601</v>
      </c>
      <c r="G610" t="s">
        <v>275</v>
      </c>
      <c r="H610" t="s">
        <v>275</v>
      </c>
      <c r="I610" t="s">
        <v>762</v>
      </c>
      <c r="J610" t="s">
        <v>762</v>
      </c>
      <c r="K610" t="s">
        <v>1579</v>
      </c>
      <c r="L610" t="s">
        <v>1579</v>
      </c>
      <c r="M610" t="s">
        <v>1580</v>
      </c>
      <c r="N610" t="s">
        <v>1580</v>
      </c>
      <c r="S610" t="s">
        <v>279</v>
      </c>
      <c r="T610" t="s">
        <v>279</v>
      </c>
      <c r="V610" t="s">
        <v>335</v>
      </c>
      <c r="W610" t="s">
        <v>335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f t="shared" si="9"/>
        <v>1</v>
      </c>
    </row>
    <row r="611" spans="2:36" x14ac:dyDescent="0.35">
      <c r="B611" t="s">
        <v>5</v>
      </c>
      <c r="C611" t="s">
        <v>330</v>
      </c>
      <c r="D611" t="s">
        <v>330</v>
      </c>
      <c r="E611" t="s">
        <v>601</v>
      </c>
      <c r="F611" t="s">
        <v>601</v>
      </c>
      <c r="G611" t="s">
        <v>275</v>
      </c>
      <c r="H611" t="s">
        <v>275</v>
      </c>
      <c r="I611" t="s">
        <v>423</v>
      </c>
      <c r="J611" t="s">
        <v>423</v>
      </c>
      <c r="K611" t="s">
        <v>1581</v>
      </c>
      <c r="L611" t="s">
        <v>1581</v>
      </c>
      <c r="M611" t="s">
        <v>1582</v>
      </c>
      <c r="N611" t="s">
        <v>1582</v>
      </c>
      <c r="S611" t="s">
        <v>279</v>
      </c>
      <c r="T611" t="s">
        <v>279</v>
      </c>
      <c r="V611" t="s">
        <v>335</v>
      </c>
      <c r="W611" t="s">
        <v>335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f t="shared" si="9"/>
        <v>1</v>
      </c>
    </row>
    <row r="612" spans="2:36" x14ac:dyDescent="0.35">
      <c r="B612" t="s">
        <v>800</v>
      </c>
      <c r="C612" t="s">
        <v>330</v>
      </c>
      <c r="D612" t="s">
        <v>330</v>
      </c>
      <c r="E612" t="s">
        <v>601</v>
      </c>
      <c r="F612" t="s">
        <v>601</v>
      </c>
      <c r="G612" t="s">
        <v>275</v>
      </c>
      <c r="H612" t="s">
        <v>275</v>
      </c>
      <c r="I612" t="s">
        <v>856</v>
      </c>
      <c r="J612" t="s">
        <v>856</v>
      </c>
      <c r="K612" t="s">
        <v>1583</v>
      </c>
      <c r="L612" t="s">
        <v>1583</v>
      </c>
      <c r="M612" t="s">
        <v>1584</v>
      </c>
      <c r="N612" t="s">
        <v>1584</v>
      </c>
      <c r="S612" t="s">
        <v>279</v>
      </c>
      <c r="T612" t="s">
        <v>279</v>
      </c>
      <c r="V612" t="s">
        <v>335</v>
      </c>
      <c r="W612" t="s">
        <v>335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f t="shared" si="9"/>
        <v>1</v>
      </c>
    </row>
    <row r="613" spans="2:36" x14ac:dyDescent="0.35">
      <c r="B613" t="s">
        <v>800</v>
      </c>
      <c r="C613" t="s">
        <v>330</v>
      </c>
      <c r="D613" t="s">
        <v>330</v>
      </c>
      <c r="E613" t="s">
        <v>601</v>
      </c>
      <c r="F613" t="s">
        <v>601</v>
      </c>
      <c r="G613" t="s">
        <v>275</v>
      </c>
      <c r="H613" t="s">
        <v>275</v>
      </c>
      <c r="I613" t="s">
        <v>856</v>
      </c>
      <c r="J613" t="s">
        <v>856</v>
      </c>
      <c r="K613" t="s">
        <v>1585</v>
      </c>
      <c r="L613" t="s">
        <v>1585</v>
      </c>
      <c r="M613" t="s">
        <v>1586</v>
      </c>
      <c r="N613" t="s">
        <v>1586</v>
      </c>
      <c r="S613" t="s">
        <v>279</v>
      </c>
      <c r="T613" t="s">
        <v>279</v>
      </c>
      <c r="V613" t="s">
        <v>335</v>
      </c>
      <c r="W613" t="s">
        <v>335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f t="shared" si="9"/>
        <v>1</v>
      </c>
    </row>
    <row r="614" spans="2:36" x14ac:dyDescent="0.35">
      <c r="B614" t="s">
        <v>8</v>
      </c>
      <c r="C614" t="s">
        <v>330</v>
      </c>
      <c r="D614" t="s">
        <v>330</v>
      </c>
      <c r="E614" t="s">
        <v>601</v>
      </c>
      <c r="F614" t="s">
        <v>601</v>
      </c>
      <c r="G614" t="s">
        <v>275</v>
      </c>
      <c r="H614" t="s">
        <v>275</v>
      </c>
      <c r="I614" t="s">
        <v>332</v>
      </c>
      <c r="J614" t="s">
        <v>332</v>
      </c>
      <c r="K614" t="s">
        <v>1587</v>
      </c>
      <c r="L614" t="s">
        <v>1587</v>
      </c>
      <c r="M614" t="s">
        <v>1588</v>
      </c>
      <c r="N614" t="s">
        <v>1588</v>
      </c>
      <c r="S614" t="s">
        <v>279</v>
      </c>
      <c r="T614" t="s">
        <v>279</v>
      </c>
      <c r="V614" t="s">
        <v>335</v>
      </c>
      <c r="W614" t="s">
        <v>335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f t="shared" si="9"/>
        <v>1</v>
      </c>
    </row>
    <row r="615" spans="2:36" x14ac:dyDescent="0.35">
      <c r="B615" t="s">
        <v>800</v>
      </c>
      <c r="C615" t="s">
        <v>330</v>
      </c>
      <c r="D615" t="s">
        <v>330</v>
      </c>
      <c r="E615" t="s">
        <v>601</v>
      </c>
      <c r="F615" t="s">
        <v>601</v>
      </c>
      <c r="G615" t="s">
        <v>275</v>
      </c>
      <c r="H615" t="s">
        <v>275</v>
      </c>
      <c r="I615" t="s">
        <v>856</v>
      </c>
      <c r="J615" t="s">
        <v>856</v>
      </c>
      <c r="K615" t="s">
        <v>1589</v>
      </c>
      <c r="L615" t="s">
        <v>1589</v>
      </c>
      <c r="M615" t="s">
        <v>1590</v>
      </c>
      <c r="N615" t="s">
        <v>1590</v>
      </c>
      <c r="S615" t="s">
        <v>279</v>
      </c>
      <c r="T615" t="s">
        <v>279</v>
      </c>
      <c r="V615" t="s">
        <v>335</v>
      </c>
      <c r="W615" t="s">
        <v>335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f t="shared" si="9"/>
        <v>1</v>
      </c>
    </row>
    <row r="616" spans="2:36" x14ac:dyDescent="0.35">
      <c r="B616" t="s">
        <v>8</v>
      </c>
      <c r="C616" t="s">
        <v>330</v>
      </c>
      <c r="D616" t="s">
        <v>330</v>
      </c>
      <c r="E616" t="s">
        <v>601</v>
      </c>
      <c r="F616" t="s">
        <v>601</v>
      </c>
      <c r="G616" t="s">
        <v>275</v>
      </c>
      <c r="H616" t="s">
        <v>275</v>
      </c>
      <c r="I616" t="s">
        <v>332</v>
      </c>
      <c r="J616" t="s">
        <v>332</v>
      </c>
      <c r="K616" t="s">
        <v>1591</v>
      </c>
      <c r="L616" t="s">
        <v>1591</v>
      </c>
      <c r="M616" t="s">
        <v>1592</v>
      </c>
      <c r="N616" t="s">
        <v>1592</v>
      </c>
      <c r="S616" t="s">
        <v>279</v>
      </c>
      <c r="T616" t="s">
        <v>279</v>
      </c>
      <c r="V616" t="s">
        <v>335</v>
      </c>
      <c r="W616" t="s">
        <v>335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f t="shared" si="9"/>
        <v>1</v>
      </c>
    </row>
    <row r="617" spans="2:36" x14ac:dyDescent="0.35">
      <c r="B617" t="s">
        <v>73</v>
      </c>
      <c r="C617" t="s">
        <v>330</v>
      </c>
      <c r="D617" t="s">
        <v>330</v>
      </c>
      <c r="E617" t="s">
        <v>601</v>
      </c>
      <c r="F617" t="s">
        <v>601</v>
      </c>
      <c r="G617" t="s">
        <v>275</v>
      </c>
      <c r="H617" t="s">
        <v>275</v>
      </c>
      <c r="I617" t="s">
        <v>983</v>
      </c>
      <c r="J617" t="s">
        <v>983</v>
      </c>
      <c r="K617" t="s">
        <v>1593</v>
      </c>
      <c r="L617" t="s">
        <v>1593</v>
      </c>
      <c r="M617" t="s">
        <v>1594</v>
      </c>
      <c r="N617" t="s">
        <v>1594</v>
      </c>
      <c r="S617" t="s">
        <v>279</v>
      </c>
      <c r="T617" t="s">
        <v>279</v>
      </c>
      <c r="V617" t="s">
        <v>335</v>
      </c>
      <c r="W617" t="s">
        <v>335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f t="shared" si="9"/>
        <v>1</v>
      </c>
    </row>
    <row r="618" spans="2:36" x14ac:dyDescent="0.35">
      <c r="B618" t="s">
        <v>5</v>
      </c>
      <c r="C618" t="s">
        <v>330</v>
      </c>
      <c r="D618" t="s">
        <v>330</v>
      </c>
      <c r="E618" t="s">
        <v>601</v>
      </c>
      <c r="F618" t="s">
        <v>601</v>
      </c>
      <c r="G618" t="s">
        <v>275</v>
      </c>
      <c r="H618" t="s">
        <v>275</v>
      </c>
      <c r="I618" t="s">
        <v>423</v>
      </c>
      <c r="J618" t="s">
        <v>423</v>
      </c>
      <c r="K618" t="s">
        <v>1595</v>
      </c>
      <c r="L618" t="s">
        <v>1595</v>
      </c>
      <c r="M618" t="s">
        <v>1596</v>
      </c>
      <c r="N618" t="s">
        <v>1596</v>
      </c>
      <c r="S618" t="s">
        <v>279</v>
      </c>
      <c r="T618" t="s">
        <v>279</v>
      </c>
      <c r="V618" t="s">
        <v>335</v>
      </c>
      <c r="W618" t="s">
        <v>335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f t="shared" si="9"/>
        <v>1</v>
      </c>
    </row>
    <row r="619" spans="2:36" x14ac:dyDescent="0.35">
      <c r="B619" t="s">
        <v>73</v>
      </c>
      <c r="C619" t="s">
        <v>330</v>
      </c>
      <c r="D619" t="s">
        <v>330</v>
      </c>
      <c r="E619" t="s">
        <v>601</v>
      </c>
      <c r="F619" t="s">
        <v>601</v>
      </c>
      <c r="G619" t="s">
        <v>275</v>
      </c>
      <c r="H619" t="s">
        <v>275</v>
      </c>
      <c r="I619" t="s">
        <v>983</v>
      </c>
      <c r="J619" t="s">
        <v>983</v>
      </c>
      <c r="K619" t="s">
        <v>1597</v>
      </c>
      <c r="L619" t="s">
        <v>1597</v>
      </c>
      <c r="M619" t="s">
        <v>1598</v>
      </c>
      <c r="N619" t="s">
        <v>1598</v>
      </c>
      <c r="S619" t="s">
        <v>279</v>
      </c>
      <c r="T619" t="s">
        <v>279</v>
      </c>
      <c r="V619" t="s">
        <v>335</v>
      </c>
      <c r="W619" t="s">
        <v>335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f t="shared" si="9"/>
        <v>1</v>
      </c>
    </row>
    <row r="620" spans="2:36" x14ac:dyDescent="0.35">
      <c r="B620" t="s">
        <v>8</v>
      </c>
      <c r="C620" t="s">
        <v>330</v>
      </c>
      <c r="D620" t="s">
        <v>330</v>
      </c>
      <c r="E620" t="s">
        <v>601</v>
      </c>
      <c r="F620" t="s">
        <v>601</v>
      </c>
      <c r="G620" t="s">
        <v>275</v>
      </c>
      <c r="H620" t="s">
        <v>275</v>
      </c>
      <c r="I620" t="s">
        <v>332</v>
      </c>
      <c r="J620" t="s">
        <v>332</v>
      </c>
      <c r="K620" t="s">
        <v>1599</v>
      </c>
      <c r="L620" t="s">
        <v>1599</v>
      </c>
      <c r="M620" t="s">
        <v>416</v>
      </c>
      <c r="N620" t="s">
        <v>416</v>
      </c>
      <c r="S620" t="s">
        <v>279</v>
      </c>
      <c r="T620" t="s">
        <v>279</v>
      </c>
      <c r="V620" t="s">
        <v>335</v>
      </c>
      <c r="W620" t="s">
        <v>335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1479.9695414400001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f t="shared" si="9"/>
        <v>1480.9695414400001</v>
      </c>
    </row>
    <row r="621" spans="2:36" x14ac:dyDescent="0.35">
      <c r="B621" t="s">
        <v>800</v>
      </c>
      <c r="C621" t="s">
        <v>330</v>
      </c>
      <c r="D621" t="s">
        <v>330</v>
      </c>
      <c r="E621" t="s">
        <v>601</v>
      </c>
      <c r="F621" t="s">
        <v>601</v>
      </c>
      <c r="G621" t="s">
        <v>275</v>
      </c>
      <c r="H621" t="s">
        <v>275</v>
      </c>
      <c r="I621" t="s">
        <v>856</v>
      </c>
      <c r="J621" t="s">
        <v>856</v>
      </c>
      <c r="K621" t="s">
        <v>1600</v>
      </c>
      <c r="L621" t="s">
        <v>1600</v>
      </c>
      <c r="M621" t="s">
        <v>1601</v>
      </c>
      <c r="N621" t="s">
        <v>1601</v>
      </c>
      <c r="S621" t="s">
        <v>279</v>
      </c>
      <c r="T621" t="s">
        <v>279</v>
      </c>
      <c r="V621" t="s">
        <v>335</v>
      </c>
      <c r="W621" t="s">
        <v>335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f t="shared" si="9"/>
        <v>1</v>
      </c>
    </row>
    <row r="622" spans="2:36" x14ac:dyDescent="0.35">
      <c r="B622" t="s">
        <v>800</v>
      </c>
      <c r="C622" t="s">
        <v>330</v>
      </c>
      <c r="D622" t="s">
        <v>330</v>
      </c>
      <c r="E622" t="s">
        <v>601</v>
      </c>
      <c r="F622" t="s">
        <v>601</v>
      </c>
      <c r="G622" t="s">
        <v>364</v>
      </c>
      <c r="H622" t="s">
        <v>364</v>
      </c>
      <c r="I622" t="s">
        <v>856</v>
      </c>
      <c r="J622" t="s">
        <v>856</v>
      </c>
      <c r="K622" t="s">
        <v>1602</v>
      </c>
      <c r="L622" t="s">
        <v>1602</v>
      </c>
      <c r="M622" t="s">
        <v>1603</v>
      </c>
      <c r="N622" t="s">
        <v>1603</v>
      </c>
      <c r="S622" t="s">
        <v>279</v>
      </c>
      <c r="T622" t="s">
        <v>279</v>
      </c>
      <c r="V622" t="s">
        <v>335</v>
      </c>
      <c r="W622" t="s">
        <v>335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f t="shared" si="9"/>
        <v>1</v>
      </c>
    </row>
    <row r="623" spans="2:36" x14ac:dyDescent="0.35">
      <c r="B623" t="s">
        <v>5</v>
      </c>
      <c r="C623" t="s">
        <v>330</v>
      </c>
      <c r="D623" t="s">
        <v>330</v>
      </c>
      <c r="E623" t="s">
        <v>601</v>
      </c>
      <c r="F623" t="s">
        <v>601</v>
      </c>
      <c r="G623" t="s">
        <v>275</v>
      </c>
      <c r="H623" t="s">
        <v>275</v>
      </c>
      <c r="I623" t="s">
        <v>423</v>
      </c>
      <c r="J623" t="s">
        <v>423</v>
      </c>
      <c r="K623" t="s">
        <v>1604</v>
      </c>
      <c r="L623" t="s">
        <v>1604</v>
      </c>
      <c r="M623" t="s">
        <v>1605</v>
      </c>
      <c r="N623" t="s">
        <v>1605</v>
      </c>
      <c r="S623" t="s">
        <v>279</v>
      </c>
      <c r="T623" t="s">
        <v>279</v>
      </c>
      <c r="V623" t="s">
        <v>335</v>
      </c>
      <c r="W623" t="s">
        <v>335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f t="shared" si="9"/>
        <v>1</v>
      </c>
    </row>
    <row r="624" spans="2:36" x14ac:dyDescent="0.35">
      <c r="B624" t="s">
        <v>73</v>
      </c>
      <c r="C624" t="s">
        <v>476</v>
      </c>
      <c r="D624" t="s">
        <v>476</v>
      </c>
      <c r="E624" t="s">
        <v>355</v>
      </c>
      <c r="F624" t="s">
        <v>355</v>
      </c>
      <c r="G624" t="s">
        <v>275</v>
      </c>
      <c r="H624" t="s">
        <v>275</v>
      </c>
      <c r="I624" t="s">
        <v>1098</v>
      </c>
      <c r="J624" t="s">
        <v>1098</v>
      </c>
      <c r="K624" t="s">
        <v>1606</v>
      </c>
      <c r="L624" t="s">
        <v>1606</v>
      </c>
      <c r="M624" t="s">
        <v>1607</v>
      </c>
      <c r="N624" t="s">
        <v>1607</v>
      </c>
      <c r="S624" t="s">
        <v>279</v>
      </c>
      <c r="T624" t="s">
        <v>279</v>
      </c>
      <c r="U624" t="s">
        <v>483</v>
      </c>
      <c r="V624" t="s">
        <v>484</v>
      </c>
      <c r="W624" t="s">
        <v>484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226315.78950000001</v>
      </c>
      <c r="AH624">
        <v>0</v>
      </c>
      <c r="AI624">
        <v>0</v>
      </c>
      <c r="AJ624">
        <f t="shared" si="9"/>
        <v>226315.78950000001</v>
      </c>
    </row>
    <row r="625" spans="2:36" x14ac:dyDescent="0.35">
      <c r="B625" t="s">
        <v>73</v>
      </c>
      <c r="C625" t="s">
        <v>476</v>
      </c>
      <c r="D625" t="s">
        <v>476</v>
      </c>
      <c r="E625" t="s">
        <v>355</v>
      </c>
      <c r="F625" t="s">
        <v>355</v>
      </c>
      <c r="G625" t="s">
        <v>275</v>
      </c>
      <c r="H625" t="s">
        <v>275</v>
      </c>
      <c r="I625" t="s">
        <v>1098</v>
      </c>
      <c r="J625" t="s">
        <v>1098</v>
      </c>
      <c r="K625" t="s">
        <v>1608</v>
      </c>
      <c r="L625" t="s">
        <v>1608</v>
      </c>
      <c r="M625" t="s">
        <v>1609</v>
      </c>
      <c r="N625" t="s">
        <v>1609</v>
      </c>
      <c r="S625" t="s">
        <v>279</v>
      </c>
      <c r="T625" t="s">
        <v>279</v>
      </c>
      <c r="U625" t="s">
        <v>483</v>
      </c>
      <c r="V625" t="s">
        <v>484</v>
      </c>
      <c r="W625" t="s">
        <v>484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f t="shared" si="9"/>
        <v>0</v>
      </c>
    </row>
    <row r="626" spans="2:36" x14ac:dyDescent="0.35">
      <c r="B626" t="s">
        <v>73</v>
      </c>
      <c r="C626" t="s">
        <v>629</v>
      </c>
      <c r="D626" t="s">
        <v>629</v>
      </c>
      <c r="E626" t="s">
        <v>355</v>
      </c>
      <c r="F626" t="s">
        <v>355</v>
      </c>
      <c r="G626" t="s">
        <v>275</v>
      </c>
      <c r="H626" t="s">
        <v>275</v>
      </c>
      <c r="I626" t="s">
        <v>906</v>
      </c>
      <c r="J626" t="s">
        <v>906</v>
      </c>
      <c r="K626" t="s">
        <v>1610</v>
      </c>
      <c r="L626" t="s">
        <v>1610</v>
      </c>
      <c r="M626" t="s">
        <v>1611</v>
      </c>
      <c r="N626" t="s">
        <v>1611</v>
      </c>
      <c r="S626" t="s">
        <v>279</v>
      </c>
      <c r="T626" t="s">
        <v>279</v>
      </c>
      <c r="V626" t="s">
        <v>484</v>
      </c>
      <c r="W626" t="s">
        <v>484</v>
      </c>
      <c r="X626">
        <v>0</v>
      </c>
      <c r="Y626">
        <v>0</v>
      </c>
      <c r="Z626">
        <v>0</v>
      </c>
      <c r="AA626">
        <v>0</v>
      </c>
      <c r="AB626">
        <v>51129.448230231006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f t="shared" si="9"/>
        <v>51129.448230231006</v>
      </c>
    </row>
    <row r="627" spans="2:36" x14ac:dyDescent="0.35">
      <c r="B627" t="s">
        <v>73</v>
      </c>
      <c r="C627" t="s">
        <v>629</v>
      </c>
      <c r="D627" t="s">
        <v>629</v>
      </c>
      <c r="E627" t="s">
        <v>355</v>
      </c>
      <c r="F627" t="s">
        <v>355</v>
      </c>
      <c r="G627" t="s">
        <v>275</v>
      </c>
      <c r="H627" t="s">
        <v>275</v>
      </c>
      <c r="I627" t="s">
        <v>906</v>
      </c>
      <c r="J627" t="s">
        <v>906</v>
      </c>
      <c r="K627" t="s">
        <v>1612</v>
      </c>
      <c r="L627" t="s">
        <v>1612</v>
      </c>
      <c r="M627" t="s">
        <v>903</v>
      </c>
      <c r="N627" t="s">
        <v>903</v>
      </c>
      <c r="S627" t="s">
        <v>279</v>
      </c>
      <c r="T627" t="s">
        <v>279</v>
      </c>
      <c r="V627" t="s">
        <v>484</v>
      </c>
      <c r="W627" t="s">
        <v>484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19500</v>
      </c>
      <c r="AF627">
        <v>0</v>
      </c>
      <c r="AG627">
        <v>0</v>
      </c>
      <c r="AH627">
        <v>0</v>
      </c>
      <c r="AI627">
        <v>0</v>
      </c>
      <c r="AJ627">
        <f t="shared" si="9"/>
        <v>19500</v>
      </c>
    </row>
    <row r="628" spans="2:36" x14ac:dyDescent="0.35">
      <c r="B628" t="s">
        <v>73</v>
      </c>
      <c r="C628" t="s">
        <v>476</v>
      </c>
      <c r="D628" t="s">
        <v>476</v>
      </c>
      <c r="E628" t="s">
        <v>355</v>
      </c>
      <c r="F628" t="s">
        <v>355</v>
      </c>
      <c r="G628" t="s">
        <v>275</v>
      </c>
      <c r="H628" t="s">
        <v>275</v>
      </c>
      <c r="I628" t="s">
        <v>1098</v>
      </c>
      <c r="J628" t="s">
        <v>1098</v>
      </c>
      <c r="K628" t="s">
        <v>1613</v>
      </c>
      <c r="L628" t="s">
        <v>1613</v>
      </c>
      <c r="M628" t="s">
        <v>1614</v>
      </c>
      <c r="N628" t="s">
        <v>1614</v>
      </c>
      <c r="S628" t="s">
        <v>279</v>
      </c>
      <c r="T628" t="s">
        <v>279</v>
      </c>
      <c r="U628" t="s">
        <v>483</v>
      </c>
      <c r="V628" t="s">
        <v>484</v>
      </c>
      <c r="W628" t="s">
        <v>484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8771.9298249999993</v>
      </c>
      <c r="AF628">
        <v>17543.859649999999</v>
      </c>
      <c r="AG628">
        <v>17543.859649999999</v>
      </c>
      <c r="AH628">
        <v>17543.859649999999</v>
      </c>
      <c r="AI628">
        <v>0</v>
      </c>
      <c r="AJ628">
        <f t="shared" si="9"/>
        <v>61403.508774999995</v>
      </c>
    </row>
    <row r="629" spans="2:36" x14ac:dyDescent="0.35">
      <c r="B629" t="s">
        <v>73</v>
      </c>
      <c r="C629" t="s">
        <v>476</v>
      </c>
      <c r="D629" t="s">
        <v>476</v>
      </c>
      <c r="E629" t="s">
        <v>355</v>
      </c>
      <c r="F629" t="s">
        <v>355</v>
      </c>
      <c r="G629" t="s">
        <v>275</v>
      </c>
      <c r="H629" t="s">
        <v>275</v>
      </c>
      <c r="I629" t="s">
        <v>1098</v>
      </c>
      <c r="J629" t="s">
        <v>1098</v>
      </c>
      <c r="K629" t="s">
        <v>1615</v>
      </c>
      <c r="L629" t="s">
        <v>1615</v>
      </c>
      <c r="M629" t="s">
        <v>1616</v>
      </c>
      <c r="N629" t="s">
        <v>1616</v>
      </c>
      <c r="S629" t="s">
        <v>279</v>
      </c>
      <c r="T629" t="s">
        <v>279</v>
      </c>
      <c r="U629" t="s">
        <v>483</v>
      </c>
      <c r="V629" t="s">
        <v>484</v>
      </c>
      <c r="W629" t="s">
        <v>484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17543.859649999999</v>
      </c>
      <c r="AI629">
        <v>0</v>
      </c>
      <c r="AJ629">
        <f t="shared" si="9"/>
        <v>17543.859649999999</v>
      </c>
    </row>
    <row r="630" spans="2:36" x14ac:dyDescent="0.35">
      <c r="B630" t="s">
        <v>73</v>
      </c>
      <c r="C630" t="s">
        <v>476</v>
      </c>
      <c r="D630" t="s">
        <v>476</v>
      </c>
      <c r="E630" t="s">
        <v>355</v>
      </c>
      <c r="F630" t="s">
        <v>355</v>
      </c>
      <c r="G630" t="s">
        <v>275</v>
      </c>
      <c r="H630" t="s">
        <v>275</v>
      </c>
      <c r="I630" t="s">
        <v>1098</v>
      </c>
      <c r="J630" t="s">
        <v>1098</v>
      </c>
      <c r="K630" t="s">
        <v>1617</v>
      </c>
      <c r="L630" t="s">
        <v>1617</v>
      </c>
      <c r="M630" t="s">
        <v>1618</v>
      </c>
      <c r="N630" t="s">
        <v>1618</v>
      </c>
      <c r="S630" t="s">
        <v>279</v>
      </c>
      <c r="T630" t="s">
        <v>279</v>
      </c>
      <c r="U630" t="s">
        <v>483</v>
      </c>
      <c r="V630" t="s">
        <v>484</v>
      </c>
      <c r="W630" t="s">
        <v>484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f t="shared" si="9"/>
        <v>0</v>
      </c>
    </row>
    <row r="631" spans="2:36" x14ac:dyDescent="0.35">
      <c r="B631" t="s">
        <v>73</v>
      </c>
      <c r="C631" t="s">
        <v>653</v>
      </c>
      <c r="D631" t="s">
        <v>653</v>
      </c>
      <c r="E631" t="s">
        <v>343</v>
      </c>
      <c r="F631" t="s">
        <v>343</v>
      </c>
      <c r="G631" t="s">
        <v>430</v>
      </c>
      <c r="H631" t="s">
        <v>430</v>
      </c>
      <c r="I631" t="s">
        <v>916</v>
      </c>
      <c r="J631" t="s">
        <v>916</v>
      </c>
      <c r="K631" t="s">
        <v>1619</v>
      </c>
      <c r="L631" t="s">
        <v>1619</v>
      </c>
      <c r="M631" t="s">
        <v>1620</v>
      </c>
      <c r="N631" t="s">
        <v>1621</v>
      </c>
      <c r="S631" t="s">
        <v>279</v>
      </c>
      <c r="T631" t="s">
        <v>279</v>
      </c>
      <c r="U631" t="s">
        <v>656</v>
      </c>
      <c r="V631" t="s">
        <v>484</v>
      </c>
      <c r="W631" t="s">
        <v>484</v>
      </c>
      <c r="X631">
        <v>0</v>
      </c>
      <c r="Y631">
        <v>38364.597911044802</v>
      </c>
      <c r="Z631">
        <v>24283.855922520597</v>
      </c>
      <c r="AA631">
        <v>3789.7989825150003</v>
      </c>
      <c r="AB631">
        <v>44159.309292380793</v>
      </c>
      <c r="AC631">
        <v>5646.4534323626003</v>
      </c>
      <c r="AD631">
        <v>25388.364200841901</v>
      </c>
      <c r="AE631">
        <v>44747</v>
      </c>
      <c r="AF631">
        <v>44747</v>
      </c>
      <c r="AG631">
        <v>44747</v>
      </c>
      <c r="AH631">
        <v>44747</v>
      </c>
      <c r="AI631">
        <v>0</v>
      </c>
      <c r="AJ631">
        <f t="shared" si="9"/>
        <v>320620.37974166567</v>
      </c>
    </row>
    <row r="632" spans="2:36" x14ac:dyDescent="0.35">
      <c r="B632" t="s">
        <v>73</v>
      </c>
      <c r="C632" t="s">
        <v>733</v>
      </c>
      <c r="D632" t="s">
        <v>733</v>
      </c>
      <c r="E632" t="s">
        <v>343</v>
      </c>
      <c r="F632" t="s">
        <v>343</v>
      </c>
      <c r="G632" t="s">
        <v>430</v>
      </c>
      <c r="H632" t="s">
        <v>430</v>
      </c>
      <c r="I632" t="s">
        <v>734</v>
      </c>
      <c r="J632" t="s">
        <v>734</v>
      </c>
      <c r="K632" t="s">
        <v>1622</v>
      </c>
      <c r="L632" t="s">
        <v>1622</v>
      </c>
      <c r="M632" t="s">
        <v>1623</v>
      </c>
      <c r="N632" t="s">
        <v>1624</v>
      </c>
      <c r="S632" t="s">
        <v>279</v>
      </c>
      <c r="T632" t="s">
        <v>279</v>
      </c>
      <c r="U632" t="s">
        <v>656</v>
      </c>
      <c r="V632" t="s">
        <v>484</v>
      </c>
      <c r="W632" t="s">
        <v>484</v>
      </c>
      <c r="X632">
        <v>0</v>
      </c>
      <c r="Y632">
        <v>0</v>
      </c>
      <c r="Z632">
        <v>737.02828500000408</v>
      </c>
      <c r="AA632">
        <v>6262.1888105140006</v>
      </c>
      <c r="AB632">
        <v>71093.510653334437</v>
      </c>
      <c r="AC632">
        <v>6768.5743443656002</v>
      </c>
      <c r="AD632">
        <v>-69294.408940583075</v>
      </c>
      <c r="AE632">
        <v>5656</v>
      </c>
      <c r="AF632">
        <v>5656</v>
      </c>
      <c r="AG632">
        <v>5656</v>
      </c>
      <c r="AH632">
        <v>5656</v>
      </c>
      <c r="AI632">
        <v>5044</v>
      </c>
      <c r="AJ632">
        <f t="shared" si="9"/>
        <v>43234.893152630961</v>
      </c>
    </row>
    <row r="633" spans="2:36" x14ac:dyDescent="0.35">
      <c r="B633" t="s">
        <v>73</v>
      </c>
      <c r="C633" t="s">
        <v>629</v>
      </c>
      <c r="D633" t="s">
        <v>629</v>
      </c>
      <c r="E633" t="s">
        <v>355</v>
      </c>
      <c r="F633" t="s">
        <v>355</v>
      </c>
      <c r="G633" t="s">
        <v>275</v>
      </c>
      <c r="H633" t="s">
        <v>275</v>
      </c>
      <c r="I633" t="s">
        <v>906</v>
      </c>
      <c r="J633" t="s">
        <v>906</v>
      </c>
      <c r="K633" t="s">
        <v>1625</v>
      </c>
      <c r="L633" t="s">
        <v>1625</v>
      </c>
      <c r="M633" t="s">
        <v>1626</v>
      </c>
      <c r="N633" t="s">
        <v>1626</v>
      </c>
      <c r="S633" t="s">
        <v>279</v>
      </c>
      <c r="T633" t="s">
        <v>279</v>
      </c>
      <c r="V633" t="s">
        <v>484</v>
      </c>
      <c r="W633" t="s">
        <v>484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10328</v>
      </c>
      <c r="AF633">
        <v>0</v>
      </c>
      <c r="AG633">
        <v>0</v>
      </c>
      <c r="AH633">
        <v>0</v>
      </c>
      <c r="AI633">
        <v>0</v>
      </c>
      <c r="AJ633">
        <f t="shared" si="9"/>
        <v>10328</v>
      </c>
    </row>
    <row r="634" spans="2:36" x14ac:dyDescent="0.35">
      <c r="B634" t="s">
        <v>8</v>
      </c>
      <c r="C634" t="s">
        <v>653</v>
      </c>
      <c r="D634" t="s">
        <v>653</v>
      </c>
      <c r="E634" t="s">
        <v>630</v>
      </c>
      <c r="F634" t="s">
        <v>630</v>
      </c>
      <c r="G634" t="s">
        <v>275</v>
      </c>
      <c r="H634" t="s">
        <v>275</v>
      </c>
      <c r="I634" t="s">
        <v>1229</v>
      </c>
      <c r="J634" t="s">
        <v>1229</v>
      </c>
      <c r="K634" t="s">
        <v>1627</v>
      </c>
      <c r="L634" t="s">
        <v>1627</v>
      </c>
      <c r="M634" t="s">
        <v>1628</v>
      </c>
      <c r="N634" t="s">
        <v>1628</v>
      </c>
      <c r="S634" t="s">
        <v>279</v>
      </c>
      <c r="T634" t="s">
        <v>279</v>
      </c>
      <c r="U634" t="s">
        <v>676</v>
      </c>
      <c r="V634" t="s">
        <v>600</v>
      </c>
      <c r="W634" t="s">
        <v>600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45614</v>
      </c>
      <c r="AH634">
        <v>0</v>
      </c>
      <c r="AI634">
        <v>0</v>
      </c>
      <c r="AJ634">
        <f t="shared" si="9"/>
        <v>45614</v>
      </c>
    </row>
    <row r="635" spans="2:36" x14ac:dyDescent="0.35">
      <c r="B635" t="s">
        <v>8</v>
      </c>
      <c r="C635" t="s">
        <v>653</v>
      </c>
      <c r="D635" t="s">
        <v>653</v>
      </c>
      <c r="E635" t="s">
        <v>630</v>
      </c>
      <c r="F635" t="s">
        <v>630</v>
      </c>
      <c r="G635" t="s">
        <v>364</v>
      </c>
      <c r="H635" t="s">
        <v>364</v>
      </c>
      <c r="I635" t="s">
        <v>1229</v>
      </c>
      <c r="J635" t="s">
        <v>1229</v>
      </c>
      <c r="K635" t="s">
        <v>1629</v>
      </c>
      <c r="L635" t="s">
        <v>1629</v>
      </c>
      <c r="M635" t="s">
        <v>1630</v>
      </c>
      <c r="N635" t="s">
        <v>1630</v>
      </c>
      <c r="S635" t="s">
        <v>279</v>
      </c>
      <c r="T635" t="s">
        <v>279</v>
      </c>
      <c r="U635" t="s">
        <v>656</v>
      </c>
      <c r="V635" t="s">
        <v>600</v>
      </c>
      <c r="W635" t="s">
        <v>600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10526</v>
      </c>
      <c r="AG635">
        <v>0</v>
      </c>
      <c r="AH635">
        <v>20982</v>
      </c>
      <c r="AI635">
        <v>0</v>
      </c>
      <c r="AJ635">
        <f t="shared" si="9"/>
        <v>31508</v>
      </c>
    </row>
    <row r="636" spans="2:36" x14ac:dyDescent="0.35">
      <c r="B636" t="s">
        <v>8</v>
      </c>
      <c r="C636" t="s">
        <v>653</v>
      </c>
      <c r="D636" t="s">
        <v>653</v>
      </c>
      <c r="E636" t="s">
        <v>343</v>
      </c>
      <c r="F636" t="s">
        <v>343</v>
      </c>
      <c r="G636" t="s">
        <v>364</v>
      </c>
      <c r="H636" t="s">
        <v>364</v>
      </c>
      <c r="I636" t="s">
        <v>1229</v>
      </c>
      <c r="J636" t="s">
        <v>1229</v>
      </c>
      <c r="K636" t="s">
        <v>1631</v>
      </c>
      <c r="L636" t="s">
        <v>1631</v>
      </c>
      <c r="M636" t="s">
        <v>1632</v>
      </c>
      <c r="N636" t="s">
        <v>1632</v>
      </c>
      <c r="S636" t="s">
        <v>279</v>
      </c>
      <c r="T636" t="s">
        <v>279</v>
      </c>
      <c r="U636" t="s">
        <v>740</v>
      </c>
      <c r="V636" t="s">
        <v>600</v>
      </c>
      <c r="W636" t="s">
        <v>600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f t="shared" si="9"/>
        <v>0</v>
      </c>
    </row>
    <row r="637" spans="2:36" x14ac:dyDescent="0.35">
      <c r="B637" t="s">
        <v>73</v>
      </c>
      <c r="C637" t="s">
        <v>630</v>
      </c>
      <c r="D637" t="s">
        <v>630</v>
      </c>
      <c r="E637" t="s">
        <v>630</v>
      </c>
      <c r="F637" t="s">
        <v>630</v>
      </c>
      <c r="G637" t="s">
        <v>275</v>
      </c>
      <c r="H637" t="s">
        <v>275</v>
      </c>
      <c r="I637" t="s">
        <v>916</v>
      </c>
      <c r="J637" t="s">
        <v>916</v>
      </c>
      <c r="K637" t="s">
        <v>1633</v>
      </c>
      <c r="L637" t="s">
        <v>1633</v>
      </c>
      <c r="M637" t="s">
        <v>1634</v>
      </c>
      <c r="N637" t="s">
        <v>1634</v>
      </c>
      <c r="S637" t="s">
        <v>279</v>
      </c>
      <c r="T637" t="s">
        <v>279</v>
      </c>
      <c r="U637" t="s">
        <v>303</v>
      </c>
      <c r="V637" t="s">
        <v>484</v>
      </c>
      <c r="W637" t="s">
        <v>484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4035</v>
      </c>
      <c r="AG637">
        <v>0</v>
      </c>
      <c r="AH637">
        <v>0</v>
      </c>
      <c r="AI637">
        <v>0</v>
      </c>
      <c r="AJ637">
        <f t="shared" si="9"/>
        <v>4035</v>
      </c>
    </row>
    <row r="638" spans="2:36" x14ac:dyDescent="0.35">
      <c r="B638" t="s">
        <v>8</v>
      </c>
      <c r="C638" t="s">
        <v>653</v>
      </c>
      <c r="D638" t="s">
        <v>653</v>
      </c>
      <c r="E638" t="s">
        <v>331</v>
      </c>
      <c r="F638" t="s">
        <v>331</v>
      </c>
      <c r="G638" t="s">
        <v>364</v>
      </c>
      <c r="H638" t="s">
        <v>364</v>
      </c>
      <c r="I638" t="s">
        <v>1229</v>
      </c>
      <c r="J638" t="s">
        <v>1229</v>
      </c>
      <c r="K638" t="s">
        <v>1635</v>
      </c>
      <c r="L638" t="s">
        <v>1635</v>
      </c>
      <c r="M638" t="s">
        <v>1636</v>
      </c>
      <c r="N638" t="s">
        <v>1636</v>
      </c>
      <c r="O638" t="s">
        <v>334</v>
      </c>
      <c r="P638" t="s">
        <v>334</v>
      </c>
      <c r="S638" t="s">
        <v>279</v>
      </c>
      <c r="T638" t="s">
        <v>279</v>
      </c>
      <c r="U638" t="s">
        <v>295</v>
      </c>
      <c r="V638" t="s">
        <v>484</v>
      </c>
      <c r="W638" t="s">
        <v>484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f t="shared" si="9"/>
        <v>0</v>
      </c>
    </row>
    <row r="639" spans="2:36" x14ac:dyDescent="0.35">
      <c r="B639" t="s">
        <v>8</v>
      </c>
      <c r="C639" t="s">
        <v>653</v>
      </c>
      <c r="D639" t="s">
        <v>653</v>
      </c>
      <c r="E639" t="s">
        <v>274</v>
      </c>
      <c r="F639" t="s">
        <v>274</v>
      </c>
      <c r="G639" t="s">
        <v>364</v>
      </c>
      <c r="H639" t="s">
        <v>364</v>
      </c>
      <c r="I639" t="s">
        <v>1229</v>
      </c>
      <c r="J639" t="s">
        <v>1229</v>
      </c>
      <c r="K639" t="s">
        <v>1637</v>
      </c>
      <c r="L639" t="s">
        <v>1637</v>
      </c>
      <c r="M639" t="s">
        <v>1638</v>
      </c>
      <c r="N639" t="s">
        <v>1639</v>
      </c>
      <c r="S639" t="s">
        <v>279</v>
      </c>
      <c r="T639" t="s">
        <v>279</v>
      </c>
      <c r="U639" t="s">
        <v>936</v>
      </c>
      <c r="V639" t="s">
        <v>600</v>
      </c>
      <c r="W639" t="s">
        <v>600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f t="shared" si="9"/>
        <v>0</v>
      </c>
    </row>
    <row r="640" spans="2:36" x14ac:dyDescent="0.35">
      <c r="B640" t="s">
        <v>5</v>
      </c>
      <c r="C640" t="s">
        <v>653</v>
      </c>
      <c r="D640" t="s">
        <v>653</v>
      </c>
      <c r="E640" t="s">
        <v>331</v>
      </c>
      <c r="F640" t="s">
        <v>331</v>
      </c>
      <c r="G640" t="s">
        <v>364</v>
      </c>
      <c r="H640" t="s">
        <v>364</v>
      </c>
      <c r="I640" t="s">
        <v>1145</v>
      </c>
      <c r="J640" t="s">
        <v>1145</v>
      </c>
      <c r="K640" t="s">
        <v>1640</v>
      </c>
      <c r="L640" t="s">
        <v>1640</v>
      </c>
      <c r="M640" t="s">
        <v>425</v>
      </c>
      <c r="N640" t="s">
        <v>425</v>
      </c>
      <c r="O640" t="s">
        <v>1212</v>
      </c>
      <c r="P640" t="s">
        <v>1212</v>
      </c>
      <c r="S640" t="s">
        <v>279</v>
      </c>
      <c r="T640" t="s">
        <v>279</v>
      </c>
      <c r="U640" t="s">
        <v>656</v>
      </c>
      <c r="V640" t="s">
        <v>484</v>
      </c>
      <c r="W640" t="s">
        <v>484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31579</v>
      </c>
      <c r="AJ640">
        <f t="shared" si="9"/>
        <v>31579</v>
      </c>
    </row>
    <row r="641" spans="2:36" x14ac:dyDescent="0.35">
      <c r="B641" t="s">
        <v>8</v>
      </c>
      <c r="C641" t="s">
        <v>630</v>
      </c>
      <c r="D641" t="s">
        <v>630</v>
      </c>
      <c r="E641" t="s">
        <v>630</v>
      </c>
      <c r="F641" t="s">
        <v>630</v>
      </c>
      <c r="G641" t="s">
        <v>430</v>
      </c>
      <c r="H641" t="s">
        <v>430</v>
      </c>
      <c r="I641" t="s">
        <v>1229</v>
      </c>
      <c r="J641" t="s">
        <v>1229</v>
      </c>
      <c r="K641" t="s">
        <v>1641</v>
      </c>
      <c r="L641" t="s">
        <v>1641</v>
      </c>
      <c r="M641" t="s">
        <v>1642</v>
      </c>
      <c r="N641" t="s">
        <v>1642</v>
      </c>
      <c r="S641" t="s">
        <v>279</v>
      </c>
      <c r="T641" t="s">
        <v>279</v>
      </c>
      <c r="U641" t="s">
        <v>676</v>
      </c>
      <c r="V641" t="s">
        <v>600</v>
      </c>
      <c r="W641" t="s">
        <v>600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619</v>
      </c>
      <c r="AH641">
        <v>0</v>
      </c>
      <c r="AI641">
        <v>0</v>
      </c>
      <c r="AJ641">
        <f t="shared" si="9"/>
        <v>619</v>
      </c>
    </row>
    <row r="642" spans="2:36" x14ac:dyDescent="0.35">
      <c r="B642" t="s">
        <v>5</v>
      </c>
      <c r="C642" t="s">
        <v>629</v>
      </c>
      <c r="D642" t="s">
        <v>629</v>
      </c>
      <c r="E642" t="s">
        <v>355</v>
      </c>
      <c r="F642" t="s">
        <v>355</v>
      </c>
      <c r="G642" t="s">
        <v>355</v>
      </c>
      <c r="H642" t="s">
        <v>355</v>
      </c>
      <c r="I642" t="s">
        <v>1643</v>
      </c>
      <c r="J642" t="s">
        <v>1643</v>
      </c>
      <c r="K642" t="s">
        <v>1644</v>
      </c>
      <c r="L642" t="s">
        <v>1644</v>
      </c>
      <c r="M642" t="s">
        <v>705</v>
      </c>
      <c r="N642" t="s">
        <v>705</v>
      </c>
      <c r="S642" t="s">
        <v>279</v>
      </c>
      <c r="T642" t="s">
        <v>279</v>
      </c>
      <c r="V642" t="s">
        <v>484</v>
      </c>
      <c r="W642" t="s">
        <v>484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f t="shared" si="9"/>
        <v>0</v>
      </c>
    </row>
    <row r="643" spans="2:36" x14ac:dyDescent="0.35">
      <c r="B643" t="s">
        <v>8</v>
      </c>
      <c r="C643" t="s">
        <v>630</v>
      </c>
      <c r="D643" t="s">
        <v>630</v>
      </c>
      <c r="E643" t="s">
        <v>331</v>
      </c>
      <c r="F643" t="s">
        <v>331</v>
      </c>
      <c r="G643" t="s">
        <v>430</v>
      </c>
      <c r="H643" t="s">
        <v>430</v>
      </c>
      <c r="I643" t="s">
        <v>1229</v>
      </c>
      <c r="J643" t="s">
        <v>1229</v>
      </c>
      <c r="K643" t="s">
        <v>1645</v>
      </c>
      <c r="L643" t="s">
        <v>1645</v>
      </c>
      <c r="M643" t="s">
        <v>1646</v>
      </c>
      <c r="N643" t="s">
        <v>1646</v>
      </c>
      <c r="O643" t="s">
        <v>340</v>
      </c>
      <c r="P643" t="s">
        <v>340</v>
      </c>
      <c r="S643" t="s">
        <v>279</v>
      </c>
      <c r="T643" t="s">
        <v>279</v>
      </c>
      <c r="U643" t="s">
        <v>303</v>
      </c>
      <c r="V643" t="s">
        <v>600</v>
      </c>
      <c r="W643" t="s">
        <v>600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291</v>
      </c>
      <c r="AF643">
        <v>0</v>
      </c>
      <c r="AG643">
        <v>0</v>
      </c>
      <c r="AH643">
        <v>0</v>
      </c>
      <c r="AI643">
        <v>0</v>
      </c>
      <c r="AJ643">
        <f t="shared" ref="AJ643:AJ706" si="10">SUM(X643:AI643)</f>
        <v>291</v>
      </c>
    </row>
    <row r="644" spans="2:36" x14ac:dyDescent="0.35">
      <c r="B644" t="s">
        <v>8</v>
      </c>
      <c r="C644" t="s">
        <v>630</v>
      </c>
      <c r="D644" t="s">
        <v>630</v>
      </c>
      <c r="E644" t="s">
        <v>331</v>
      </c>
      <c r="F644" t="s">
        <v>331</v>
      </c>
      <c r="G644" t="s">
        <v>430</v>
      </c>
      <c r="H644" t="s">
        <v>430</v>
      </c>
      <c r="I644" t="s">
        <v>1229</v>
      </c>
      <c r="J644" t="s">
        <v>1229</v>
      </c>
      <c r="K644" t="s">
        <v>1647</v>
      </c>
      <c r="L644" t="s">
        <v>1647</v>
      </c>
      <c r="M644" t="s">
        <v>1648</v>
      </c>
      <c r="N644" t="s">
        <v>1648</v>
      </c>
      <c r="O644" t="s">
        <v>340</v>
      </c>
      <c r="P644" t="s">
        <v>340</v>
      </c>
      <c r="S644" t="s">
        <v>279</v>
      </c>
      <c r="T644" t="s">
        <v>279</v>
      </c>
      <c r="U644" t="s">
        <v>656</v>
      </c>
      <c r="V644" t="s">
        <v>600</v>
      </c>
      <c r="W644" t="s">
        <v>600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348</v>
      </c>
      <c r="AI644">
        <v>0</v>
      </c>
      <c r="AJ644">
        <f t="shared" si="10"/>
        <v>348</v>
      </c>
    </row>
    <row r="645" spans="2:36" x14ac:dyDescent="0.35">
      <c r="B645" t="s">
        <v>8</v>
      </c>
      <c r="C645" t="s">
        <v>630</v>
      </c>
      <c r="D645" t="s">
        <v>630</v>
      </c>
      <c r="E645" t="s">
        <v>331</v>
      </c>
      <c r="F645" t="s">
        <v>331</v>
      </c>
      <c r="G645" t="s">
        <v>430</v>
      </c>
      <c r="H645" t="s">
        <v>430</v>
      </c>
      <c r="I645" t="s">
        <v>1229</v>
      </c>
      <c r="J645" t="s">
        <v>1229</v>
      </c>
      <c r="K645" t="s">
        <v>1649</v>
      </c>
      <c r="L645" t="s">
        <v>1649</v>
      </c>
      <c r="M645" t="s">
        <v>1650</v>
      </c>
      <c r="N645" t="s">
        <v>1650</v>
      </c>
      <c r="O645" t="s">
        <v>340</v>
      </c>
      <c r="P645" t="s">
        <v>340</v>
      </c>
      <c r="S645" t="s">
        <v>279</v>
      </c>
      <c r="T645" t="s">
        <v>279</v>
      </c>
      <c r="U645" t="s">
        <v>740</v>
      </c>
      <c r="V645" t="s">
        <v>600</v>
      </c>
      <c r="W645" t="s">
        <v>600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f t="shared" si="10"/>
        <v>0</v>
      </c>
    </row>
    <row r="646" spans="2:36" x14ac:dyDescent="0.35">
      <c r="B646" t="s">
        <v>8</v>
      </c>
      <c r="C646" t="s">
        <v>630</v>
      </c>
      <c r="D646" t="s">
        <v>630</v>
      </c>
      <c r="E646" t="s">
        <v>331</v>
      </c>
      <c r="F646" t="s">
        <v>331</v>
      </c>
      <c r="G646" t="s">
        <v>275</v>
      </c>
      <c r="H646" t="s">
        <v>275</v>
      </c>
      <c r="I646" t="s">
        <v>1229</v>
      </c>
      <c r="J646" t="s">
        <v>1229</v>
      </c>
      <c r="K646" t="s">
        <v>1651</v>
      </c>
      <c r="L646" t="s">
        <v>1651</v>
      </c>
      <c r="M646" t="s">
        <v>1652</v>
      </c>
      <c r="N646" t="s">
        <v>1652</v>
      </c>
      <c r="O646" t="s">
        <v>340</v>
      </c>
      <c r="P646" t="s">
        <v>340</v>
      </c>
      <c r="S646" t="s">
        <v>279</v>
      </c>
      <c r="T646" t="s">
        <v>279</v>
      </c>
      <c r="U646" t="s">
        <v>1248</v>
      </c>
      <c r="V646" t="s">
        <v>600</v>
      </c>
      <c r="W646" t="s">
        <v>600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2228</v>
      </c>
      <c r="AJ646">
        <f t="shared" si="10"/>
        <v>2228</v>
      </c>
    </row>
    <row r="647" spans="2:36" x14ac:dyDescent="0.35">
      <c r="B647" t="s">
        <v>800</v>
      </c>
      <c r="C647" t="s">
        <v>330</v>
      </c>
      <c r="D647" t="s">
        <v>330</v>
      </c>
      <c r="E647" t="s">
        <v>601</v>
      </c>
      <c r="F647" t="s">
        <v>601</v>
      </c>
      <c r="G647" t="s">
        <v>275</v>
      </c>
      <c r="H647" t="s">
        <v>275</v>
      </c>
      <c r="I647" t="s">
        <v>856</v>
      </c>
      <c r="J647" t="s">
        <v>856</v>
      </c>
      <c r="K647" t="s">
        <v>1653</v>
      </c>
      <c r="L647" t="s">
        <v>1653</v>
      </c>
      <c r="M647" t="s">
        <v>1455</v>
      </c>
      <c r="N647" t="s">
        <v>1455</v>
      </c>
      <c r="S647" t="s">
        <v>279</v>
      </c>
      <c r="T647" t="s">
        <v>279</v>
      </c>
      <c r="V647" t="s">
        <v>335</v>
      </c>
      <c r="W647" t="s">
        <v>335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f t="shared" si="10"/>
        <v>1</v>
      </c>
    </row>
    <row r="648" spans="2:36" x14ac:dyDescent="0.35">
      <c r="B648" t="s">
        <v>73</v>
      </c>
      <c r="C648" t="s">
        <v>330</v>
      </c>
      <c r="D648" t="s">
        <v>330</v>
      </c>
      <c r="E648" t="s">
        <v>601</v>
      </c>
      <c r="F648" t="s">
        <v>601</v>
      </c>
      <c r="G648" t="s">
        <v>275</v>
      </c>
      <c r="H648" t="s">
        <v>275</v>
      </c>
      <c r="I648" t="s">
        <v>983</v>
      </c>
      <c r="J648" t="s">
        <v>983</v>
      </c>
      <c r="K648" t="s">
        <v>1654</v>
      </c>
      <c r="L648" t="s">
        <v>1654</v>
      </c>
      <c r="M648" t="s">
        <v>1655</v>
      </c>
      <c r="N648" t="s">
        <v>1655</v>
      </c>
      <c r="S648" t="s">
        <v>279</v>
      </c>
      <c r="T648" t="s">
        <v>279</v>
      </c>
      <c r="V648" t="s">
        <v>335</v>
      </c>
      <c r="W648" t="s">
        <v>335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f t="shared" si="10"/>
        <v>1</v>
      </c>
    </row>
    <row r="649" spans="2:36" x14ac:dyDescent="0.35">
      <c r="B649" t="s">
        <v>73</v>
      </c>
      <c r="C649" t="s">
        <v>330</v>
      </c>
      <c r="D649" t="s">
        <v>330</v>
      </c>
      <c r="E649" t="s">
        <v>601</v>
      </c>
      <c r="F649" t="s">
        <v>601</v>
      </c>
      <c r="G649" t="s">
        <v>275</v>
      </c>
      <c r="H649" t="s">
        <v>275</v>
      </c>
      <c r="I649" t="s">
        <v>983</v>
      </c>
      <c r="J649" t="s">
        <v>983</v>
      </c>
      <c r="K649" t="s">
        <v>1656</v>
      </c>
      <c r="L649" t="s">
        <v>1656</v>
      </c>
      <c r="M649" t="s">
        <v>1657</v>
      </c>
      <c r="N649" t="s">
        <v>1657</v>
      </c>
      <c r="S649" t="s">
        <v>279</v>
      </c>
      <c r="T649" t="s">
        <v>279</v>
      </c>
      <c r="V649" t="s">
        <v>335</v>
      </c>
      <c r="W649" t="s">
        <v>335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f t="shared" si="10"/>
        <v>1</v>
      </c>
    </row>
    <row r="650" spans="2:36" x14ac:dyDescent="0.35">
      <c r="B650" t="s">
        <v>5</v>
      </c>
      <c r="C650" t="s">
        <v>330</v>
      </c>
      <c r="D650" t="s">
        <v>330</v>
      </c>
      <c r="E650" t="s">
        <v>601</v>
      </c>
      <c r="F650" t="s">
        <v>601</v>
      </c>
      <c r="G650" t="s">
        <v>275</v>
      </c>
      <c r="H650" t="s">
        <v>275</v>
      </c>
      <c r="I650" t="s">
        <v>423</v>
      </c>
      <c r="J650" t="s">
        <v>423</v>
      </c>
      <c r="K650" t="s">
        <v>1658</v>
      </c>
      <c r="L650" t="s">
        <v>1658</v>
      </c>
      <c r="M650" t="s">
        <v>1659</v>
      </c>
      <c r="N650" t="s">
        <v>1659</v>
      </c>
      <c r="S650" t="s">
        <v>279</v>
      </c>
      <c r="T650" t="s">
        <v>279</v>
      </c>
      <c r="V650" t="s">
        <v>335</v>
      </c>
      <c r="W650" t="s">
        <v>335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f t="shared" si="10"/>
        <v>1</v>
      </c>
    </row>
    <row r="651" spans="2:36" x14ac:dyDescent="0.35">
      <c r="B651" t="s">
        <v>5</v>
      </c>
      <c r="C651" t="s">
        <v>330</v>
      </c>
      <c r="D651" t="s">
        <v>330</v>
      </c>
      <c r="E651" t="s">
        <v>601</v>
      </c>
      <c r="F651" t="s">
        <v>601</v>
      </c>
      <c r="G651" t="s">
        <v>275</v>
      </c>
      <c r="H651" t="s">
        <v>275</v>
      </c>
      <c r="I651" t="s">
        <v>423</v>
      </c>
      <c r="J651" t="s">
        <v>423</v>
      </c>
      <c r="K651" t="s">
        <v>1660</v>
      </c>
      <c r="L651" t="s">
        <v>1660</v>
      </c>
      <c r="M651" t="s">
        <v>1509</v>
      </c>
      <c r="N651" t="s">
        <v>1509</v>
      </c>
      <c r="S651" t="s">
        <v>279</v>
      </c>
      <c r="T651" t="s">
        <v>279</v>
      </c>
      <c r="V651" t="s">
        <v>335</v>
      </c>
      <c r="W651" t="s">
        <v>335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f t="shared" si="10"/>
        <v>1</v>
      </c>
    </row>
    <row r="652" spans="2:36" x14ac:dyDescent="0.35">
      <c r="B652" t="s">
        <v>73</v>
      </c>
      <c r="C652" t="s">
        <v>330</v>
      </c>
      <c r="D652" t="s">
        <v>330</v>
      </c>
      <c r="E652" t="s">
        <v>601</v>
      </c>
      <c r="F652" t="s">
        <v>601</v>
      </c>
      <c r="G652" t="s">
        <v>275</v>
      </c>
      <c r="H652" t="s">
        <v>275</v>
      </c>
      <c r="I652" t="s">
        <v>983</v>
      </c>
      <c r="J652" t="s">
        <v>983</v>
      </c>
      <c r="K652" t="s">
        <v>1661</v>
      </c>
      <c r="L652" t="s">
        <v>1661</v>
      </c>
      <c r="M652" t="s">
        <v>1662</v>
      </c>
      <c r="N652" t="s">
        <v>1662</v>
      </c>
      <c r="S652" t="s">
        <v>279</v>
      </c>
      <c r="T652" t="s">
        <v>279</v>
      </c>
      <c r="V652" t="s">
        <v>335</v>
      </c>
      <c r="W652" t="s">
        <v>335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f t="shared" si="10"/>
        <v>1</v>
      </c>
    </row>
    <row r="653" spans="2:36" x14ac:dyDescent="0.35">
      <c r="B653" t="s">
        <v>5</v>
      </c>
      <c r="C653" t="s">
        <v>330</v>
      </c>
      <c r="D653" t="s">
        <v>330</v>
      </c>
      <c r="E653" t="s">
        <v>601</v>
      </c>
      <c r="F653" t="s">
        <v>601</v>
      </c>
      <c r="G653" t="s">
        <v>275</v>
      </c>
      <c r="H653" t="s">
        <v>275</v>
      </c>
      <c r="I653" t="s">
        <v>423</v>
      </c>
      <c r="J653" t="s">
        <v>423</v>
      </c>
      <c r="K653" t="s">
        <v>1663</v>
      </c>
      <c r="L653" t="s">
        <v>1663</v>
      </c>
      <c r="M653" t="s">
        <v>1513</v>
      </c>
      <c r="N653" t="s">
        <v>1513</v>
      </c>
      <c r="S653" t="s">
        <v>279</v>
      </c>
      <c r="T653" t="s">
        <v>279</v>
      </c>
      <c r="V653" t="s">
        <v>335</v>
      </c>
      <c r="W653" t="s">
        <v>335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f t="shared" si="10"/>
        <v>1</v>
      </c>
    </row>
    <row r="654" spans="2:36" x14ac:dyDescent="0.35">
      <c r="B654" t="s">
        <v>8</v>
      </c>
      <c r="C654" t="s">
        <v>653</v>
      </c>
      <c r="D654" t="s">
        <v>653</v>
      </c>
      <c r="E654" t="s">
        <v>274</v>
      </c>
      <c r="F654" t="s">
        <v>274</v>
      </c>
      <c r="G654" t="s">
        <v>364</v>
      </c>
      <c r="H654" t="s">
        <v>364</v>
      </c>
      <c r="I654" t="s">
        <v>1229</v>
      </c>
      <c r="J654" t="s">
        <v>1229</v>
      </c>
      <c r="K654" t="s">
        <v>1664</v>
      </c>
      <c r="L654" t="s">
        <v>1664</v>
      </c>
      <c r="M654" t="s">
        <v>1665</v>
      </c>
      <c r="N654" t="s">
        <v>1665</v>
      </c>
      <c r="Q654" t="s">
        <v>1666</v>
      </c>
      <c r="R654" t="s">
        <v>1666</v>
      </c>
      <c r="S654" t="s">
        <v>279</v>
      </c>
      <c r="T654" t="s">
        <v>279</v>
      </c>
      <c r="U654" t="s">
        <v>300</v>
      </c>
      <c r="V654" t="s">
        <v>484</v>
      </c>
      <c r="W654" t="s">
        <v>484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f t="shared" si="10"/>
        <v>0</v>
      </c>
    </row>
    <row r="655" spans="2:36" x14ac:dyDescent="0.35">
      <c r="B655" t="s">
        <v>8</v>
      </c>
      <c r="C655" t="s">
        <v>630</v>
      </c>
      <c r="D655" t="s">
        <v>630</v>
      </c>
      <c r="E655" t="s">
        <v>630</v>
      </c>
      <c r="F655" t="s">
        <v>630</v>
      </c>
      <c r="G655" t="s">
        <v>364</v>
      </c>
      <c r="H655" t="s">
        <v>364</v>
      </c>
      <c r="I655" t="s">
        <v>1229</v>
      </c>
      <c r="J655" t="s">
        <v>1229</v>
      </c>
      <c r="K655" t="s">
        <v>1667</v>
      </c>
      <c r="L655" t="s">
        <v>1667</v>
      </c>
      <c r="M655" t="s">
        <v>1668</v>
      </c>
      <c r="N655" t="s">
        <v>1668</v>
      </c>
      <c r="S655" t="s">
        <v>279</v>
      </c>
      <c r="T655" t="s">
        <v>279</v>
      </c>
      <c r="U655" t="s">
        <v>737</v>
      </c>
      <c r="V655" t="s">
        <v>484</v>
      </c>
      <c r="W655" t="s">
        <v>484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2641</v>
      </c>
      <c r="AG655">
        <v>0</v>
      </c>
      <c r="AH655">
        <v>0</v>
      </c>
      <c r="AI655">
        <v>0</v>
      </c>
      <c r="AJ655">
        <f t="shared" si="10"/>
        <v>2641</v>
      </c>
    </row>
    <row r="656" spans="2:36" x14ac:dyDescent="0.35">
      <c r="B656" t="s">
        <v>73</v>
      </c>
      <c r="C656" t="s">
        <v>330</v>
      </c>
      <c r="D656" t="s">
        <v>330</v>
      </c>
      <c r="E656" t="s">
        <v>348</v>
      </c>
      <c r="F656" t="s">
        <v>348</v>
      </c>
      <c r="G656" t="s">
        <v>275</v>
      </c>
      <c r="H656" t="s">
        <v>275</v>
      </c>
      <c r="I656" t="s">
        <v>983</v>
      </c>
      <c r="J656" t="s">
        <v>983</v>
      </c>
      <c r="K656" t="s">
        <v>1669</v>
      </c>
      <c r="L656" t="s">
        <v>1669</v>
      </c>
      <c r="M656" t="s">
        <v>1670</v>
      </c>
      <c r="N656" t="s">
        <v>1670</v>
      </c>
      <c r="S656" t="s">
        <v>279</v>
      </c>
      <c r="T656" t="s">
        <v>279</v>
      </c>
      <c r="V656" t="s">
        <v>335</v>
      </c>
      <c r="W656" t="s">
        <v>335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21159.062147337401</v>
      </c>
      <c r="AD656">
        <v>0</v>
      </c>
      <c r="AE656">
        <v>0</v>
      </c>
      <c r="AF656">
        <v>18600</v>
      </c>
      <c r="AG656">
        <v>0</v>
      </c>
      <c r="AH656">
        <v>0</v>
      </c>
      <c r="AI656">
        <v>0</v>
      </c>
      <c r="AJ656">
        <f t="shared" si="10"/>
        <v>39759.062147337405</v>
      </c>
    </row>
    <row r="657" spans="2:36" x14ac:dyDescent="0.35">
      <c r="B657" t="s">
        <v>8</v>
      </c>
      <c r="C657" t="s">
        <v>630</v>
      </c>
      <c r="D657" t="s">
        <v>630</v>
      </c>
      <c r="E657" t="s">
        <v>331</v>
      </c>
      <c r="F657" t="s">
        <v>331</v>
      </c>
      <c r="G657" t="s">
        <v>430</v>
      </c>
      <c r="H657" t="s">
        <v>430</v>
      </c>
      <c r="I657" t="s">
        <v>1229</v>
      </c>
      <c r="J657" t="s">
        <v>1229</v>
      </c>
      <c r="K657" t="s">
        <v>1671</v>
      </c>
      <c r="L657" t="s">
        <v>1671</v>
      </c>
      <c r="M657" t="s">
        <v>1672</v>
      </c>
      <c r="N657" t="s">
        <v>1672</v>
      </c>
      <c r="O657" t="s">
        <v>347</v>
      </c>
      <c r="P657" t="s">
        <v>347</v>
      </c>
      <c r="S657" t="s">
        <v>279</v>
      </c>
      <c r="T657" t="s">
        <v>279</v>
      </c>
      <c r="U657" t="s">
        <v>676</v>
      </c>
      <c r="V657" t="s">
        <v>287</v>
      </c>
      <c r="W657" t="s">
        <v>287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23053</v>
      </c>
      <c r="AH657">
        <v>0</v>
      </c>
      <c r="AI657">
        <v>0</v>
      </c>
      <c r="AJ657">
        <f t="shared" si="10"/>
        <v>23053</v>
      </c>
    </row>
    <row r="658" spans="2:36" x14ac:dyDescent="0.35">
      <c r="B658" t="s">
        <v>800</v>
      </c>
      <c r="C658" t="s">
        <v>330</v>
      </c>
      <c r="D658" t="s">
        <v>330</v>
      </c>
      <c r="E658" t="s">
        <v>601</v>
      </c>
      <c r="F658" t="s">
        <v>601</v>
      </c>
      <c r="G658" t="s">
        <v>364</v>
      </c>
      <c r="H658" t="s">
        <v>364</v>
      </c>
      <c r="I658" t="s">
        <v>856</v>
      </c>
      <c r="J658" t="s">
        <v>856</v>
      </c>
      <c r="K658" t="s">
        <v>1673</v>
      </c>
      <c r="L658" t="s">
        <v>1673</v>
      </c>
      <c r="M658" t="s">
        <v>1519</v>
      </c>
      <c r="N658" t="s">
        <v>1519</v>
      </c>
      <c r="S658" t="s">
        <v>279</v>
      </c>
      <c r="T658" t="s">
        <v>279</v>
      </c>
      <c r="V658" t="s">
        <v>335</v>
      </c>
      <c r="W658" t="s">
        <v>335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f t="shared" si="10"/>
        <v>1</v>
      </c>
    </row>
    <row r="659" spans="2:36" x14ac:dyDescent="0.35">
      <c r="B659" t="s">
        <v>8</v>
      </c>
      <c r="C659" t="s">
        <v>653</v>
      </c>
      <c r="D659" t="s">
        <v>653</v>
      </c>
      <c r="E659" t="s">
        <v>348</v>
      </c>
      <c r="F659" t="s">
        <v>348</v>
      </c>
      <c r="G659" t="s">
        <v>275</v>
      </c>
      <c r="H659" t="s">
        <v>275</v>
      </c>
      <c r="I659" t="s">
        <v>1229</v>
      </c>
      <c r="J659" t="s">
        <v>1229</v>
      </c>
      <c r="K659" t="s">
        <v>1674</v>
      </c>
      <c r="L659" t="s">
        <v>1674</v>
      </c>
      <c r="M659" t="s">
        <v>1675</v>
      </c>
      <c r="N659" t="s">
        <v>1675</v>
      </c>
      <c r="S659" t="s">
        <v>279</v>
      </c>
      <c r="T659" t="s">
        <v>279</v>
      </c>
      <c r="U659" t="s">
        <v>1248</v>
      </c>
      <c r="V659" t="s">
        <v>600</v>
      </c>
      <c r="W659" t="s">
        <v>600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52632</v>
      </c>
      <c r="AH659">
        <v>0</v>
      </c>
      <c r="AI659">
        <v>87719</v>
      </c>
      <c r="AJ659">
        <f t="shared" si="10"/>
        <v>140351</v>
      </c>
    </row>
    <row r="660" spans="2:36" x14ac:dyDescent="0.35">
      <c r="B660" t="s">
        <v>73</v>
      </c>
      <c r="C660" t="s">
        <v>653</v>
      </c>
      <c r="D660" t="s">
        <v>653</v>
      </c>
      <c r="E660" t="s">
        <v>331</v>
      </c>
      <c r="F660" t="s">
        <v>331</v>
      </c>
      <c r="G660" t="s">
        <v>275</v>
      </c>
      <c r="H660" t="s">
        <v>275</v>
      </c>
      <c r="I660" t="s">
        <v>916</v>
      </c>
      <c r="J660" t="s">
        <v>916</v>
      </c>
      <c r="K660" t="s">
        <v>1676</v>
      </c>
      <c r="L660" t="s">
        <v>1676</v>
      </c>
      <c r="M660" t="s">
        <v>1677</v>
      </c>
      <c r="N660" t="s">
        <v>1677</v>
      </c>
      <c r="S660" t="s">
        <v>279</v>
      </c>
      <c r="T660" t="s">
        <v>279</v>
      </c>
      <c r="U660" t="s">
        <v>303</v>
      </c>
      <c r="V660" t="s">
        <v>484</v>
      </c>
      <c r="W660" t="s">
        <v>484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44561</v>
      </c>
      <c r="AG660">
        <v>0</v>
      </c>
      <c r="AH660">
        <v>0</v>
      </c>
      <c r="AI660">
        <v>0</v>
      </c>
      <c r="AJ660">
        <f t="shared" si="10"/>
        <v>44561</v>
      </c>
    </row>
    <row r="661" spans="2:36" x14ac:dyDescent="0.35">
      <c r="B661" t="s">
        <v>8</v>
      </c>
      <c r="C661" t="s">
        <v>653</v>
      </c>
      <c r="D661" t="s">
        <v>653</v>
      </c>
      <c r="E661" t="s">
        <v>343</v>
      </c>
      <c r="F661" t="s">
        <v>343</v>
      </c>
      <c r="G661" t="s">
        <v>364</v>
      </c>
      <c r="H661" t="s">
        <v>364</v>
      </c>
      <c r="I661" t="s">
        <v>1229</v>
      </c>
      <c r="J661" t="s">
        <v>1229</v>
      </c>
      <c r="K661" t="s">
        <v>1678</v>
      </c>
      <c r="L661" t="s">
        <v>1678</v>
      </c>
      <c r="M661" t="s">
        <v>1679</v>
      </c>
      <c r="N661" t="s">
        <v>1679</v>
      </c>
      <c r="S661" t="s">
        <v>279</v>
      </c>
      <c r="T661" t="s">
        <v>279</v>
      </c>
      <c r="U661" t="s">
        <v>740</v>
      </c>
      <c r="V661" t="s">
        <v>820</v>
      </c>
      <c r="W661" t="s">
        <v>820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f t="shared" si="10"/>
        <v>0</v>
      </c>
    </row>
    <row r="662" spans="2:36" x14ac:dyDescent="0.35">
      <c r="B662" t="s">
        <v>8</v>
      </c>
      <c r="C662" t="s">
        <v>653</v>
      </c>
      <c r="D662" t="s">
        <v>653</v>
      </c>
      <c r="E662" t="s">
        <v>274</v>
      </c>
      <c r="F662" t="s">
        <v>274</v>
      </c>
      <c r="G662" t="s">
        <v>364</v>
      </c>
      <c r="H662" t="s">
        <v>364</v>
      </c>
      <c r="I662" t="s">
        <v>1229</v>
      </c>
      <c r="J662" t="s">
        <v>1229</v>
      </c>
      <c r="K662" t="s">
        <v>1680</v>
      </c>
      <c r="L662" t="s">
        <v>1680</v>
      </c>
      <c r="M662" t="s">
        <v>1681</v>
      </c>
      <c r="N662" t="s">
        <v>1681</v>
      </c>
      <c r="Q662" t="s">
        <v>1682</v>
      </c>
      <c r="R662" t="s">
        <v>1682</v>
      </c>
      <c r="S662" t="s">
        <v>279</v>
      </c>
      <c r="T662" t="s">
        <v>279</v>
      </c>
      <c r="U662" t="s">
        <v>300</v>
      </c>
      <c r="V662" t="s">
        <v>484</v>
      </c>
      <c r="W662" t="s">
        <v>484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f t="shared" si="10"/>
        <v>0</v>
      </c>
    </row>
    <row r="663" spans="2:36" x14ac:dyDescent="0.35">
      <c r="B663" t="s">
        <v>8</v>
      </c>
      <c r="C663" t="s">
        <v>653</v>
      </c>
      <c r="D663" t="s">
        <v>653</v>
      </c>
      <c r="E663" t="s">
        <v>274</v>
      </c>
      <c r="F663" t="s">
        <v>274</v>
      </c>
      <c r="G663" t="s">
        <v>364</v>
      </c>
      <c r="H663" t="s">
        <v>364</v>
      </c>
      <c r="I663" t="s">
        <v>1229</v>
      </c>
      <c r="J663" t="s">
        <v>1229</v>
      </c>
      <c r="K663" t="s">
        <v>1683</v>
      </c>
      <c r="L663" t="s">
        <v>1683</v>
      </c>
      <c r="M663" t="s">
        <v>1684</v>
      </c>
      <c r="N663" t="s">
        <v>1685</v>
      </c>
      <c r="S663" t="s">
        <v>279</v>
      </c>
      <c r="T663" t="s">
        <v>279</v>
      </c>
      <c r="U663" t="s">
        <v>936</v>
      </c>
      <c r="V663" t="s">
        <v>484</v>
      </c>
      <c r="W663" t="s">
        <v>484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f t="shared" si="10"/>
        <v>0</v>
      </c>
    </row>
    <row r="664" spans="2:36" x14ac:dyDescent="0.35">
      <c r="B664" t="s">
        <v>8</v>
      </c>
      <c r="C664" t="s">
        <v>630</v>
      </c>
      <c r="D664" t="s">
        <v>630</v>
      </c>
      <c r="E664" t="s">
        <v>630</v>
      </c>
      <c r="F664" t="s">
        <v>630</v>
      </c>
      <c r="G664" t="s">
        <v>275</v>
      </c>
      <c r="H664" t="s">
        <v>275</v>
      </c>
      <c r="I664" t="s">
        <v>1229</v>
      </c>
      <c r="J664" t="s">
        <v>1229</v>
      </c>
      <c r="K664" t="s">
        <v>1686</v>
      </c>
      <c r="L664" t="s">
        <v>1686</v>
      </c>
      <c r="M664" t="s">
        <v>1687</v>
      </c>
      <c r="N664" t="s">
        <v>1687</v>
      </c>
      <c r="S664" t="s">
        <v>279</v>
      </c>
      <c r="T664" t="s">
        <v>279</v>
      </c>
      <c r="U664" t="s">
        <v>656</v>
      </c>
      <c r="V664" t="s">
        <v>313</v>
      </c>
      <c r="W664" t="s">
        <v>313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4386</v>
      </c>
      <c r="AI664">
        <v>0</v>
      </c>
      <c r="AJ664">
        <f t="shared" si="10"/>
        <v>4386</v>
      </c>
    </row>
    <row r="665" spans="2:36" x14ac:dyDescent="0.35">
      <c r="B665" t="s">
        <v>5</v>
      </c>
      <c r="C665" t="s">
        <v>330</v>
      </c>
      <c r="D665" t="s">
        <v>330</v>
      </c>
      <c r="E665" t="s">
        <v>601</v>
      </c>
      <c r="F665" t="s">
        <v>601</v>
      </c>
      <c r="G665" t="s">
        <v>275</v>
      </c>
      <c r="H665" t="s">
        <v>275</v>
      </c>
      <c r="I665" t="s">
        <v>423</v>
      </c>
      <c r="J665" t="s">
        <v>423</v>
      </c>
      <c r="K665" t="s">
        <v>1688</v>
      </c>
      <c r="L665" t="s">
        <v>1688</v>
      </c>
      <c r="M665" t="s">
        <v>1523</v>
      </c>
      <c r="N665" t="s">
        <v>1523</v>
      </c>
      <c r="S665" t="s">
        <v>279</v>
      </c>
      <c r="T665" t="s">
        <v>279</v>
      </c>
      <c r="V665" t="s">
        <v>335</v>
      </c>
      <c r="W665" t="s">
        <v>335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f t="shared" si="10"/>
        <v>1</v>
      </c>
    </row>
    <row r="666" spans="2:36" x14ac:dyDescent="0.35">
      <c r="B666" t="s">
        <v>5</v>
      </c>
      <c r="C666" t="s">
        <v>330</v>
      </c>
      <c r="D666" t="s">
        <v>330</v>
      </c>
      <c r="E666" t="s">
        <v>601</v>
      </c>
      <c r="F666" t="s">
        <v>601</v>
      </c>
      <c r="G666" t="s">
        <v>275</v>
      </c>
      <c r="H666" t="s">
        <v>275</v>
      </c>
      <c r="I666" t="s">
        <v>423</v>
      </c>
      <c r="J666" t="s">
        <v>423</v>
      </c>
      <c r="K666" t="s">
        <v>1689</v>
      </c>
      <c r="L666" t="s">
        <v>1689</v>
      </c>
      <c r="M666" t="s">
        <v>1527</v>
      </c>
      <c r="N666" t="s">
        <v>1527</v>
      </c>
      <c r="S666" t="s">
        <v>279</v>
      </c>
      <c r="T666" t="s">
        <v>279</v>
      </c>
      <c r="V666" t="s">
        <v>335</v>
      </c>
      <c r="W666" t="s">
        <v>335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f t="shared" si="10"/>
        <v>1</v>
      </c>
    </row>
    <row r="667" spans="2:36" x14ac:dyDescent="0.35">
      <c r="B667" t="s">
        <v>5</v>
      </c>
      <c r="C667" t="s">
        <v>330</v>
      </c>
      <c r="D667" t="s">
        <v>330</v>
      </c>
      <c r="E667" t="s">
        <v>601</v>
      </c>
      <c r="F667" t="s">
        <v>601</v>
      </c>
      <c r="G667" t="s">
        <v>275</v>
      </c>
      <c r="H667" t="s">
        <v>275</v>
      </c>
      <c r="I667" t="s">
        <v>423</v>
      </c>
      <c r="J667" t="s">
        <v>423</v>
      </c>
      <c r="K667" t="s">
        <v>1690</v>
      </c>
      <c r="L667" t="s">
        <v>1690</v>
      </c>
      <c r="M667" t="s">
        <v>1529</v>
      </c>
      <c r="N667" t="s">
        <v>1529</v>
      </c>
      <c r="S667" t="s">
        <v>279</v>
      </c>
      <c r="T667" t="s">
        <v>279</v>
      </c>
      <c r="V667" t="s">
        <v>335</v>
      </c>
      <c r="W667" t="s">
        <v>335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f t="shared" si="10"/>
        <v>1</v>
      </c>
    </row>
    <row r="668" spans="2:36" x14ac:dyDescent="0.35">
      <c r="B668" t="s">
        <v>800</v>
      </c>
      <c r="C668" t="s">
        <v>330</v>
      </c>
      <c r="D668" t="s">
        <v>330</v>
      </c>
      <c r="E668" t="s">
        <v>601</v>
      </c>
      <c r="F668" t="s">
        <v>601</v>
      </c>
      <c r="G668" t="s">
        <v>275</v>
      </c>
      <c r="H668" t="s">
        <v>275</v>
      </c>
      <c r="I668" t="s">
        <v>856</v>
      </c>
      <c r="J668" t="s">
        <v>856</v>
      </c>
      <c r="K668" t="s">
        <v>1691</v>
      </c>
      <c r="L668" t="s">
        <v>1691</v>
      </c>
      <c r="M668" t="s">
        <v>1692</v>
      </c>
      <c r="N668" t="s">
        <v>1692</v>
      </c>
      <c r="S668" t="s">
        <v>279</v>
      </c>
      <c r="T668" t="s">
        <v>279</v>
      </c>
      <c r="V668" t="s">
        <v>335</v>
      </c>
      <c r="W668" t="s">
        <v>335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f t="shared" si="10"/>
        <v>1</v>
      </c>
    </row>
    <row r="669" spans="2:36" x14ac:dyDescent="0.35">
      <c r="B669" t="s">
        <v>5</v>
      </c>
      <c r="C669" t="s">
        <v>330</v>
      </c>
      <c r="D669" t="s">
        <v>330</v>
      </c>
      <c r="E669" t="s">
        <v>601</v>
      </c>
      <c r="F669" t="s">
        <v>601</v>
      </c>
      <c r="G669" t="s">
        <v>275</v>
      </c>
      <c r="H669" t="s">
        <v>275</v>
      </c>
      <c r="I669" t="s">
        <v>423</v>
      </c>
      <c r="J669" t="s">
        <v>423</v>
      </c>
      <c r="K669" t="s">
        <v>1693</v>
      </c>
      <c r="L669" t="s">
        <v>1693</v>
      </c>
      <c r="M669" t="s">
        <v>1694</v>
      </c>
      <c r="N669" t="s">
        <v>1694</v>
      </c>
      <c r="S669" t="s">
        <v>279</v>
      </c>
      <c r="T669" t="s">
        <v>279</v>
      </c>
      <c r="V669" t="s">
        <v>335</v>
      </c>
      <c r="W669" t="s">
        <v>335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f t="shared" si="10"/>
        <v>1</v>
      </c>
    </row>
    <row r="670" spans="2:36" x14ac:dyDescent="0.35">
      <c r="B670" t="s">
        <v>73</v>
      </c>
      <c r="C670" t="s">
        <v>330</v>
      </c>
      <c r="D670" t="s">
        <v>330</v>
      </c>
      <c r="E670" t="s">
        <v>601</v>
      </c>
      <c r="F670" t="s">
        <v>601</v>
      </c>
      <c r="G670" t="s">
        <v>364</v>
      </c>
      <c r="H670" t="s">
        <v>364</v>
      </c>
      <c r="I670" t="s">
        <v>983</v>
      </c>
      <c r="J670" t="s">
        <v>983</v>
      </c>
      <c r="K670" t="s">
        <v>1695</v>
      </c>
      <c r="L670" t="s">
        <v>1695</v>
      </c>
      <c r="M670" t="s">
        <v>1539</v>
      </c>
      <c r="N670" t="s">
        <v>1539</v>
      </c>
      <c r="S670" t="s">
        <v>279</v>
      </c>
      <c r="T670" t="s">
        <v>279</v>
      </c>
      <c r="V670" t="s">
        <v>335</v>
      </c>
      <c r="W670" t="s">
        <v>335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f t="shared" si="10"/>
        <v>1</v>
      </c>
    </row>
    <row r="671" spans="2:36" x14ac:dyDescent="0.35">
      <c r="B671" t="s">
        <v>8</v>
      </c>
      <c r="C671" t="s">
        <v>653</v>
      </c>
      <c r="D671" t="s">
        <v>653</v>
      </c>
      <c r="E671" t="s">
        <v>274</v>
      </c>
      <c r="F671" t="s">
        <v>274</v>
      </c>
      <c r="G671" t="s">
        <v>364</v>
      </c>
      <c r="H671" t="s">
        <v>364</v>
      </c>
      <c r="I671" t="s">
        <v>1229</v>
      </c>
      <c r="J671" t="s">
        <v>1229</v>
      </c>
      <c r="K671" t="s">
        <v>1696</v>
      </c>
      <c r="L671" t="s">
        <v>1696</v>
      </c>
      <c r="M671" t="s">
        <v>1697</v>
      </c>
      <c r="N671" t="s">
        <v>1697</v>
      </c>
      <c r="Q671" t="s">
        <v>1698</v>
      </c>
      <c r="R671" t="s">
        <v>1698</v>
      </c>
      <c r="S671" t="s">
        <v>279</v>
      </c>
      <c r="T671" t="s">
        <v>279</v>
      </c>
      <c r="U671" t="s">
        <v>300</v>
      </c>
      <c r="V671" t="s">
        <v>484</v>
      </c>
      <c r="W671" t="s">
        <v>484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f t="shared" si="10"/>
        <v>0</v>
      </c>
    </row>
    <row r="672" spans="2:36" x14ac:dyDescent="0.35">
      <c r="B672" t="s">
        <v>73</v>
      </c>
      <c r="C672" t="s">
        <v>653</v>
      </c>
      <c r="D672" t="s">
        <v>653</v>
      </c>
      <c r="E672" t="s">
        <v>274</v>
      </c>
      <c r="F672" t="s">
        <v>274</v>
      </c>
      <c r="G672" t="s">
        <v>275</v>
      </c>
      <c r="H672" t="s">
        <v>275</v>
      </c>
      <c r="I672" t="s">
        <v>901</v>
      </c>
      <c r="J672" t="s">
        <v>901</v>
      </c>
      <c r="K672" t="s">
        <v>1699</v>
      </c>
      <c r="L672" t="s">
        <v>1699</v>
      </c>
      <c r="M672" t="s">
        <v>1700</v>
      </c>
      <c r="N672" t="s">
        <v>1700</v>
      </c>
      <c r="S672" t="s">
        <v>279</v>
      </c>
      <c r="T672" t="s">
        <v>279</v>
      </c>
      <c r="U672" t="s">
        <v>656</v>
      </c>
      <c r="V672" t="s">
        <v>484</v>
      </c>
      <c r="W672" t="s">
        <v>484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12827</v>
      </c>
      <c r="AJ672">
        <f t="shared" si="10"/>
        <v>12827</v>
      </c>
    </row>
    <row r="673" spans="2:36" x14ac:dyDescent="0.35">
      <c r="B673" t="s">
        <v>800</v>
      </c>
      <c r="C673" t="s">
        <v>653</v>
      </c>
      <c r="D673" t="s">
        <v>653</v>
      </c>
      <c r="E673" t="s">
        <v>680</v>
      </c>
      <c r="F673" t="s">
        <v>680</v>
      </c>
      <c r="G673" t="s">
        <v>275</v>
      </c>
      <c r="H673" t="s">
        <v>275</v>
      </c>
      <c r="I673" t="s">
        <v>801</v>
      </c>
      <c r="J673" t="s">
        <v>801</v>
      </c>
      <c r="K673" t="s">
        <v>1701</v>
      </c>
      <c r="L673" t="s">
        <v>1701</v>
      </c>
      <c r="M673" t="s">
        <v>1702</v>
      </c>
      <c r="N673" t="s">
        <v>1702</v>
      </c>
      <c r="S673" t="s">
        <v>279</v>
      </c>
      <c r="T673" t="s">
        <v>279</v>
      </c>
      <c r="U673" t="s">
        <v>656</v>
      </c>
      <c r="V673" t="s">
        <v>281</v>
      </c>
      <c r="W673" t="s">
        <v>281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13000</v>
      </c>
      <c r="AG673">
        <v>5000</v>
      </c>
      <c r="AH673">
        <v>0</v>
      </c>
      <c r="AI673">
        <v>0</v>
      </c>
      <c r="AJ673">
        <f t="shared" si="10"/>
        <v>18000</v>
      </c>
    </row>
    <row r="674" spans="2:36" x14ac:dyDescent="0.35">
      <c r="B674" t="s">
        <v>8</v>
      </c>
      <c r="C674" t="s">
        <v>330</v>
      </c>
      <c r="D674" t="s">
        <v>330</v>
      </c>
      <c r="E674" t="s">
        <v>601</v>
      </c>
      <c r="F674" t="s">
        <v>601</v>
      </c>
      <c r="G674" t="s">
        <v>275</v>
      </c>
      <c r="H674" t="s">
        <v>275</v>
      </c>
      <c r="I674" t="s">
        <v>332</v>
      </c>
      <c r="J674" t="s">
        <v>332</v>
      </c>
      <c r="K674" t="s">
        <v>1703</v>
      </c>
      <c r="L674" t="s">
        <v>1703</v>
      </c>
      <c r="M674" t="s">
        <v>1704</v>
      </c>
      <c r="N674" t="s">
        <v>1704</v>
      </c>
      <c r="S674" t="s">
        <v>279</v>
      </c>
      <c r="T674" t="s">
        <v>279</v>
      </c>
      <c r="V674" t="s">
        <v>335</v>
      </c>
      <c r="W674" t="s">
        <v>335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f t="shared" si="10"/>
        <v>1</v>
      </c>
    </row>
    <row r="675" spans="2:36" x14ac:dyDescent="0.35">
      <c r="B675" t="s">
        <v>5</v>
      </c>
      <c r="C675" t="s">
        <v>330</v>
      </c>
      <c r="D675" t="s">
        <v>330</v>
      </c>
      <c r="E675" t="s">
        <v>601</v>
      </c>
      <c r="F675" t="s">
        <v>601</v>
      </c>
      <c r="G675" t="s">
        <v>275</v>
      </c>
      <c r="H675" t="s">
        <v>275</v>
      </c>
      <c r="I675" t="s">
        <v>423</v>
      </c>
      <c r="J675" t="s">
        <v>423</v>
      </c>
      <c r="K675" t="s">
        <v>1705</v>
      </c>
      <c r="L675" t="s">
        <v>1705</v>
      </c>
      <c r="M675" t="s">
        <v>1704</v>
      </c>
      <c r="N675" t="s">
        <v>1704</v>
      </c>
      <c r="S675" t="s">
        <v>279</v>
      </c>
      <c r="T675" t="s">
        <v>279</v>
      </c>
      <c r="V675" t="s">
        <v>335</v>
      </c>
      <c r="W675" t="s">
        <v>335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f t="shared" si="10"/>
        <v>1</v>
      </c>
    </row>
    <row r="676" spans="2:36" x14ac:dyDescent="0.35">
      <c r="B676" t="s">
        <v>800</v>
      </c>
      <c r="C676" t="s">
        <v>330</v>
      </c>
      <c r="D676" t="s">
        <v>330</v>
      </c>
      <c r="E676" t="s">
        <v>601</v>
      </c>
      <c r="F676" t="s">
        <v>601</v>
      </c>
      <c r="G676" t="s">
        <v>275</v>
      </c>
      <c r="H676" t="s">
        <v>275</v>
      </c>
      <c r="I676" t="s">
        <v>856</v>
      </c>
      <c r="J676" t="s">
        <v>856</v>
      </c>
      <c r="K676" t="s">
        <v>1706</v>
      </c>
      <c r="L676" t="s">
        <v>1706</v>
      </c>
      <c r="M676" t="s">
        <v>1704</v>
      </c>
      <c r="N676" t="s">
        <v>1704</v>
      </c>
      <c r="S676" t="s">
        <v>279</v>
      </c>
      <c r="T676" t="s">
        <v>279</v>
      </c>
      <c r="V676" t="s">
        <v>335</v>
      </c>
      <c r="W676" t="s">
        <v>335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f t="shared" si="10"/>
        <v>1</v>
      </c>
    </row>
    <row r="677" spans="2:36" x14ac:dyDescent="0.35">
      <c r="B677" t="s">
        <v>73</v>
      </c>
      <c r="C677" t="s">
        <v>330</v>
      </c>
      <c r="D677" t="s">
        <v>330</v>
      </c>
      <c r="E677" t="s">
        <v>601</v>
      </c>
      <c r="F677" t="s">
        <v>601</v>
      </c>
      <c r="G677" t="s">
        <v>275</v>
      </c>
      <c r="H677" t="s">
        <v>275</v>
      </c>
      <c r="I677" t="s">
        <v>983</v>
      </c>
      <c r="J677" t="s">
        <v>983</v>
      </c>
      <c r="K677" t="s">
        <v>1707</v>
      </c>
      <c r="L677" t="s">
        <v>1707</v>
      </c>
      <c r="M677" t="s">
        <v>1704</v>
      </c>
      <c r="N677" t="s">
        <v>1704</v>
      </c>
      <c r="S677" t="s">
        <v>279</v>
      </c>
      <c r="T677" t="s">
        <v>279</v>
      </c>
      <c r="V677" t="s">
        <v>335</v>
      </c>
      <c r="W677" t="s">
        <v>335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f t="shared" si="10"/>
        <v>1</v>
      </c>
    </row>
    <row r="678" spans="2:36" x14ac:dyDescent="0.35">
      <c r="B678" t="s">
        <v>8</v>
      </c>
      <c r="C678" t="s">
        <v>630</v>
      </c>
      <c r="D678" t="s">
        <v>630</v>
      </c>
      <c r="E678" t="s">
        <v>274</v>
      </c>
      <c r="F678" t="s">
        <v>274</v>
      </c>
      <c r="G678" t="s">
        <v>364</v>
      </c>
      <c r="H678" t="s">
        <v>364</v>
      </c>
      <c r="I678" t="s">
        <v>1229</v>
      </c>
      <c r="J678" t="s">
        <v>1229</v>
      </c>
      <c r="K678" t="s">
        <v>1708</v>
      </c>
      <c r="L678" t="s">
        <v>1708</v>
      </c>
      <c r="M678" t="s">
        <v>1709</v>
      </c>
      <c r="N678" t="s">
        <v>1709</v>
      </c>
      <c r="Q678" t="s">
        <v>1710</v>
      </c>
      <c r="R678" t="s">
        <v>1710</v>
      </c>
      <c r="S678" t="s">
        <v>279</v>
      </c>
      <c r="T678" t="s">
        <v>279</v>
      </c>
      <c r="U678" t="s">
        <v>300</v>
      </c>
      <c r="V678" t="s">
        <v>610</v>
      </c>
      <c r="W678" t="s">
        <v>610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f t="shared" si="10"/>
        <v>0</v>
      </c>
    </row>
    <row r="679" spans="2:36" x14ac:dyDescent="0.35">
      <c r="B679" t="s">
        <v>73</v>
      </c>
      <c r="C679" t="s">
        <v>330</v>
      </c>
      <c r="D679" t="s">
        <v>330</v>
      </c>
      <c r="E679" t="s">
        <v>601</v>
      </c>
      <c r="F679" t="s">
        <v>601</v>
      </c>
      <c r="G679" t="s">
        <v>275</v>
      </c>
      <c r="H679" t="s">
        <v>275</v>
      </c>
      <c r="I679" t="s">
        <v>983</v>
      </c>
      <c r="J679" t="s">
        <v>983</v>
      </c>
      <c r="K679" t="s">
        <v>1711</v>
      </c>
      <c r="L679" t="s">
        <v>1711</v>
      </c>
      <c r="M679" t="s">
        <v>1547</v>
      </c>
      <c r="N679" t="s">
        <v>1547</v>
      </c>
      <c r="S679" t="s">
        <v>279</v>
      </c>
      <c r="T679" t="s">
        <v>279</v>
      </c>
      <c r="V679" t="s">
        <v>335</v>
      </c>
      <c r="W679" t="s">
        <v>335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f t="shared" si="10"/>
        <v>1</v>
      </c>
    </row>
    <row r="680" spans="2:36" x14ac:dyDescent="0.35">
      <c r="B680" t="s">
        <v>73</v>
      </c>
      <c r="C680" t="s">
        <v>330</v>
      </c>
      <c r="D680" t="s">
        <v>330</v>
      </c>
      <c r="E680" t="s">
        <v>348</v>
      </c>
      <c r="F680" t="s">
        <v>348</v>
      </c>
      <c r="G680" t="s">
        <v>275</v>
      </c>
      <c r="H680" t="s">
        <v>275</v>
      </c>
      <c r="I680" t="s">
        <v>983</v>
      </c>
      <c r="J680" t="s">
        <v>983</v>
      </c>
      <c r="K680" t="s">
        <v>1712</v>
      </c>
      <c r="L680" t="s">
        <v>1712</v>
      </c>
      <c r="M680" t="s">
        <v>1713</v>
      </c>
      <c r="N680" t="s">
        <v>1713</v>
      </c>
      <c r="S680" t="s">
        <v>279</v>
      </c>
      <c r="T680" t="s">
        <v>279</v>
      </c>
      <c r="V680" t="s">
        <v>335</v>
      </c>
      <c r="W680" t="s">
        <v>335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f t="shared" si="10"/>
        <v>1</v>
      </c>
    </row>
    <row r="681" spans="2:36" x14ac:dyDescent="0.35">
      <c r="B681" t="s">
        <v>73</v>
      </c>
      <c r="C681" t="s">
        <v>330</v>
      </c>
      <c r="D681" t="s">
        <v>330</v>
      </c>
      <c r="E681" t="s">
        <v>348</v>
      </c>
      <c r="F681" t="s">
        <v>348</v>
      </c>
      <c r="G681" t="s">
        <v>275</v>
      </c>
      <c r="H681" t="s">
        <v>275</v>
      </c>
      <c r="I681" t="s">
        <v>983</v>
      </c>
      <c r="J681" t="s">
        <v>983</v>
      </c>
      <c r="K681" t="s">
        <v>1714</v>
      </c>
      <c r="L681" t="s">
        <v>1714</v>
      </c>
      <c r="M681" t="s">
        <v>1715</v>
      </c>
      <c r="N681" t="s">
        <v>1715</v>
      </c>
      <c r="S681" t="s">
        <v>279</v>
      </c>
      <c r="T681" t="s">
        <v>279</v>
      </c>
      <c r="V681" t="s">
        <v>335</v>
      </c>
      <c r="W681" t="s">
        <v>335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f t="shared" si="10"/>
        <v>0</v>
      </c>
    </row>
    <row r="682" spans="2:36" x14ac:dyDescent="0.35">
      <c r="B682" t="s">
        <v>8</v>
      </c>
      <c r="C682" t="s">
        <v>630</v>
      </c>
      <c r="D682" t="s">
        <v>630</v>
      </c>
      <c r="E682" t="s">
        <v>630</v>
      </c>
      <c r="F682" t="s">
        <v>630</v>
      </c>
      <c r="G682" t="s">
        <v>275</v>
      </c>
      <c r="H682" t="s">
        <v>275</v>
      </c>
      <c r="I682" t="s">
        <v>1229</v>
      </c>
      <c r="J682" t="s">
        <v>1229</v>
      </c>
      <c r="K682" t="s">
        <v>1716</v>
      </c>
      <c r="L682" t="s">
        <v>1716</v>
      </c>
      <c r="M682" t="s">
        <v>1717</v>
      </c>
      <c r="N682" t="s">
        <v>1717</v>
      </c>
      <c r="S682" t="s">
        <v>279</v>
      </c>
      <c r="T682" t="s">
        <v>279</v>
      </c>
      <c r="U682" t="s">
        <v>1248</v>
      </c>
      <c r="V682" t="s">
        <v>600</v>
      </c>
      <c r="W682" t="s">
        <v>600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32630</v>
      </c>
      <c r="AJ682">
        <f t="shared" si="10"/>
        <v>32630</v>
      </c>
    </row>
    <row r="683" spans="2:36" x14ac:dyDescent="0.35">
      <c r="B683" t="s">
        <v>8</v>
      </c>
      <c r="C683" t="s">
        <v>330</v>
      </c>
      <c r="D683" t="s">
        <v>330</v>
      </c>
      <c r="E683" t="s">
        <v>601</v>
      </c>
      <c r="F683" t="s">
        <v>601</v>
      </c>
      <c r="G683" t="s">
        <v>364</v>
      </c>
      <c r="H683" t="s">
        <v>364</v>
      </c>
      <c r="I683" t="s">
        <v>332</v>
      </c>
      <c r="J683" t="s">
        <v>332</v>
      </c>
      <c r="K683" t="s">
        <v>1718</v>
      </c>
      <c r="L683" t="s">
        <v>1718</v>
      </c>
      <c r="M683" t="s">
        <v>1549</v>
      </c>
      <c r="N683" t="s">
        <v>1549</v>
      </c>
      <c r="S683" t="s">
        <v>279</v>
      </c>
      <c r="T683" t="s">
        <v>279</v>
      </c>
      <c r="V683" t="s">
        <v>335</v>
      </c>
      <c r="W683" t="s">
        <v>335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f t="shared" si="10"/>
        <v>1</v>
      </c>
    </row>
    <row r="684" spans="2:36" x14ac:dyDescent="0.35">
      <c r="B684" t="s">
        <v>8</v>
      </c>
      <c r="C684" t="s">
        <v>900</v>
      </c>
      <c r="D684" t="s">
        <v>900</v>
      </c>
      <c r="E684" t="s">
        <v>331</v>
      </c>
      <c r="F684" t="s">
        <v>331</v>
      </c>
      <c r="G684" t="s">
        <v>275</v>
      </c>
      <c r="H684" t="s">
        <v>275</v>
      </c>
      <c r="I684" t="s">
        <v>1229</v>
      </c>
      <c r="J684" t="s">
        <v>1229</v>
      </c>
      <c r="K684" t="s">
        <v>1719</v>
      </c>
      <c r="L684" t="s">
        <v>1719</v>
      </c>
      <c r="M684" t="s">
        <v>1720</v>
      </c>
      <c r="N684" t="s">
        <v>1720</v>
      </c>
      <c r="O684" t="s">
        <v>340</v>
      </c>
      <c r="P684" t="s">
        <v>340</v>
      </c>
      <c r="S684" t="s">
        <v>279</v>
      </c>
      <c r="T684" t="s">
        <v>279</v>
      </c>
      <c r="U684" t="s">
        <v>1248</v>
      </c>
      <c r="V684" t="s">
        <v>823</v>
      </c>
      <c r="W684" t="s">
        <v>823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5000</v>
      </c>
      <c r="AF684">
        <v>5000</v>
      </c>
      <c r="AG684">
        <v>5000</v>
      </c>
      <c r="AH684">
        <v>5000</v>
      </c>
      <c r="AI684">
        <v>5000</v>
      </c>
      <c r="AJ684">
        <f t="shared" si="10"/>
        <v>25000</v>
      </c>
    </row>
    <row r="685" spans="2:36" x14ac:dyDescent="0.35">
      <c r="B685" t="s">
        <v>73</v>
      </c>
      <c r="C685" t="s">
        <v>653</v>
      </c>
      <c r="D685" t="s">
        <v>653</v>
      </c>
      <c r="E685" t="s">
        <v>343</v>
      </c>
      <c r="F685" t="s">
        <v>343</v>
      </c>
      <c r="G685" t="s">
        <v>430</v>
      </c>
      <c r="H685" t="s">
        <v>430</v>
      </c>
      <c r="I685" t="s">
        <v>916</v>
      </c>
      <c r="J685" t="s">
        <v>916</v>
      </c>
      <c r="K685" t="s">
        <v>1721</v>
      </c>
      <c r="L685" t="s">
        <v>1721</v>
      </c>
      <c r="M685" t="s">
        <v>1722</v>
      </c>
      <c r="N685" t="s">
        <v>1722</v>
      </c>
      <c r="S685" t="s">
        <v>279</v>
      </c>
      <c r="T685" t="s">
        <v>279</v>
      </c>
      <c r="U685" t="s">
        <v>303</v>
      </c>
      <c r="V685" t="s">
        <v>484</v>
      </c>
      <c r="W685" t="s">
        <v>484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5000</v>
      </c>
      <c r="AF685">
        <v>5000</v>
      </c>
      <c r="AG685">
        <v>5000</v>
      </c>
      <c r="AH685">
        <v>5000</v>
      </c>
      <c r="AI685">
        <v>5000</v>
      </c>
      <c r="AJ685">
        <f t="shared" si="10"/>
        <v>25000</v>
      </c>
    </row>
    <row r="686" spans="2:36" x14ac:dyDescent="0.35">
      <c r="B686" t="s">
        <v>73</v>
      </c>
      <c r="C686" t="s">
        <v>653</v>
      </c>
      <c r="D686" t="s">
        <v>653</v>
      </c>
      <c r="E686" t="s">
        <v>601</v>
      </c>
      <c r="F686" t="s">
        <v>601</v>
      </c>
      <c r="G686" t="s">
        <v>430</v>
      </c>
      <c r="H686" t="s">
        <v>430</v>
      </c>
      <c r="I686" t="s">
        <v>916</v>
      </c>
      <c r="J686" t="s">
        <v>916</v>
      </c>
      <c r="K686" t="s">
        <v>1723</v>
      </c>
      <c r="L686" t="s">
        <v>1723</v>
      </c>
      <c r="M686" t="s">
        <v>1724</v>
      </c>
      <c r="N686" t="s">
        <v>1724</v>
      </c>
      <c r="S686" t="s">
        <v>279</v>
      </c>
      <c r="T686" t="s">
        <v>279</v>
      </c>
      <c r="U686" t="s">
        <v>740</v>
      </c>
      <c r="V686" t="s">
        <v>823</v>
      </c>
      <c r="W686" t="s">
        <v>823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40000</v>
      </c>
      <c r="AF686">
        <v>20000</v>
      </c>
      <c r="AG686">
        <v>0</v>
      </c>
      <c r="AH686">
        <v>0</v>
      </c>
      <c r="AI686">
        <v>0</v>
      </c>
      <c r="AJ686">
        <f t="shared" si="10"/>
        <v>60000</v>
      </c>
    </row>
    <row r="687" spans="2:36" x14ac:dyDescent="0.35">
      <c r="B687" t="s">
        <v>5</v>
      </c>
      <c r="C687" t="s">
        <v>900</v>
      </c>
      <c r="D687" t="s">
        <v>900</v>
      </c>
      <c r="E687" t="s">
        <v>343</v>
      </c>
      <c r="F687" t="s">
        <v>343</v>
      </c>
      <c r="G687" t="s">
        <v>275</v>
      </c>
      <c r="H687" t="s">
        <v>275</v>
      </c>
      <c r="I687" t="s">
        <v>1145</v>
      </c>
      <c r="J687" t="s">
        <v>1145</v>
      </c>
      <c r="K687" t="s">
        <v>1725</v>
      </c>
      <c r="L687" t="s">
        <v>1725</v>
      </c>
      <c r="M687" t="s">
        <v>1726</v>
      </c>
      <c r="N687" t="s">
        <v>1726</v>
      </c>
      <c r="S687" t="s">
        <v>279</v>
      </c>
      <c r="T687" t="s">
        <v>279</v>
      </c>
      <c r="U687" t="s">
        <v>312</v>
      </c>
      <c r="V687" t="s">
        <v>823</v>
      </c>
      <c r="W687" t="s">
        <v>823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60000</v>
      </c>
      <c r="AF687">
        <v>50000</v>
      </c>
      <c r="AG687">
        <v>40000</v>
      </c>
      <c r="AH687">
        <v>0</v>
      </c>
      <c r="AI687">
        <v>0</v>
      </c>
      <c r="AJ687">
        <f t="shared" si="10"/>
        <v>150000</v>
      </c>
    </row>
    <row r="688" spans="2:36" x14ac:dyDescent="0.35">
      <c r="B688" t="s">
        <v>8</v>
      </c>
      <c r="C688" t="s">
        <v>900</v>
      </c>
      <c r="D688" t="s">
        <v>900</v>
      </c>
      <c r="E688" t="s">
        <v>343</v>
      </c>
      <c r="F688" t="s">
        <v>343</v>
      </c>
      <c r="G688" t="s">
        <v>275</v>
      </c>
      <c r="H688" t="s">
        <v>275</v>
      </c>
      <c r="I688" t="s">
        <v>1229</v>
      </c>
      <c r="J688" t="s">
        <v>1229</v>
      </c>
      <c r="K688" t="s">
        <v>1727</v>
      </c>
      <c r="L688" t="s">
        <v>1727</v>
      </c>
      <c r="M688" t="s">
        <v>1728</v>
      </c>
      <c r="N688" t="s">
        <v>1728</v>
      </c>
      <c r="S688" t="s">
        <v>279</v>
      </c>
      <c r="T688" t="s">
        <v>279</v>
      </c>
      <c r="U688" t="s">
        <v>737</v>
      </c>
      <c r="V688" t="s">
        <v>823</v>
      </c>
      <c r="W688" t="s">
        <v>823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20000</v>
      </c>
      <c r="AF688">
        <v>23000</v>
      </c>
      <c r="AG688">
        <v>0</v>
      </c>
      <c r="AH688">
        <v>0</v>
      </c>
      <c r="AI688">
        <v>0</v>
      </c>
      <c r="AJ688">
        <f t="shared" si="10"/>
        <v>43000</v>
      </c>
    </row>
    <row r="689" spans="2:36" x14ac:dyDescent="0.35">
      <c r="B689" t="s">
        <v>800</v>
      </c>
      <c r="C689" t="s">
        <v>900</v>
      </c>
      <c r="D689" t="s">
        <v>900</v>
      </c>
      <c r="E689" t="s">
        <v>343</v>
      </c>
      <c r="F689" t="s">
        <v>343</v>
      </c>
      <c r="G689" t="s">
        <v>275</v>
      </c>
      <c r="H689" t="s">
        <v>275</v>
      </c>
      <c r="I689" t="s">
        <v>801</v>
      </c>
      <c r="J689" t="s">
        <v>801</v>
      </c>
      <c r="K689" t="s">
        <v>1729</v>
      </c>
      <c r="L689" t="s">
        <v>1729</v>
      </c>
      <c r="M689" t="s">
        <v>1730</v>
      </c>
      <c r="N689" t="s">
        <v>1730</v>
      </c>
      <c r="S689" t="s">
        <v>279</v>
      </c>
      <c r="T689" t="s">
        <v>279</v>
      </c>
      <c r="U689" t="s">
        <v>1731</v>
      </c>
      <c r="V689" t="s">
        <v>823</v>
      </c>
      <c r="W689" t="s">
        <v>823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12000</v>
      </c>
      <c r="AF689">
        <v>15000</v>
      </c>
      <c r="AG689">
        <v>15000</v>
      </c>
      <c r="AH689">
        <v>15000</v>
      </c>
      <c r="AI689">
        <v>10000</v>
      </c>
      <c r="AJ689">
        <f t="shared" si="10"/>
        <v>67000</v>
      </c>
    </row>
    <row r="690" spans="2:36" x14ac:dyDescent="0.35">
      <c r="B690" t="s">
        <v>800</v>
      </c>
      <c r="C690" t="s">
        <v>653</v>
      </c>
      <c r="D690" t="s">
        <v>653</v>
      </c>
      <c r="E690" t="s">
        <v>331</v>
      </c>
      <c r="F690" t="s">
        <v>331</v>
      </c>
      <c r="G690" t="s">
        <v>364</v>
      </c>
      <c r="H690" t="s">
        <v>364</v>
      </c>
      <c r="I690" t="s">
        <v>801</v>
      </c>
      <c r="J690" t="s">
        <v>801</v>
      </c>
      <c r="K690" t="s">
        <v>1732</v>
      </c>
      <c r="L690" t="s">
        <v>1732</v>
      </c>
      <c r="M690" t="s">
        <v>1733</v>
      </c>
      <c r="N690" t="s">
        <v>1733</v>
      </c>
      <c r="S690" t="s">
        <v>279</v>
      </c>
      <c r="T690" t="s">
        <v>279</v>
      </c>
      <c r="U690" t="s">
        <v>338</v>
      </c>
      <c r="V690" t="s">
        <v>823</v>
      </c>
      <c r="W690" t="s">
        <v>823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5000</v>
      </c>
      <c r="AF690">
        <v>5000</v>
      </c>
      <c r="AG690">
        <v>5000</v>
      </c>
      <c r="AH690">
        <v>5000</v>
      </c>
      <c r="AI690">
        <v>5000</v>
      </c>
      <c r="AJ690">
        <f t="shared" si="10"/>
        <v>25000</v>
      </c>
    </row>
    <row r="691" spans="2:36" x14ac:dyDescent="0.35">
      <c r="B691" t="s">
        <v>8</v>
      </c>
      <c r="C691" t="s">
        <v>653</v>
      </c>
      <c r="D691" t="s">
        <v>653</v>
      </c>
      <c r="E691" t="s">
        <v>274</v>
      </c>
      <c r="F691" t="s">
        <v>274</v>
      </c>
      <c r="G691" t="s">
        <v>364</v>
      </c>
      <c r="H691" t="s">
        <v>364</v>
      </c>
      <c r="I691" t="s">
        <v>1229</v>
      </c>
      <c r="J691" t="s">
        <v>1229</v>
      </c>
      <c r="K691" t="s">
        <v>1734</v>
      </c>
      <c r="L691" t="s">
        <v>1734</v>
      </c>
      <c r="M691" t="s">
        <v>1735</v>
      </c>
      <c r="N691" t="s">
        <v>1735</v>
      </c>
      <c r="S691" t="s">
        <v>279</v>
      </c>
      <c r="T691" t="s">
        <v>279</v>
      </c>
      <c r="U691" t="s">
        <v>740</v>
      </c>
      <c r="V691" t="s">
        <v>610</v>
      </c>
      <c r="W691" t="s">
        <v>610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f t="shared" si="10"/>
        <v>0</v>
      </c>
    </row>
    <row r="692" spans="2:36" x14ac:dyDescent="0.35">
      <c r="B692" t="s">
        <v>8</v>
      </c>
      <c r="C692" t="s">
        <v>653</v>
      </c>
      <c r="D692" t="s">
        <v>653</v>
      </c>
      <c r="E692" t="s">
        <v>630</v>
      </c>
      <c r="F692" t="s">
        <v>630</v>
      </c>
      <c r="G692" t="s">
        <v>275</v>
      </c>
      <c r="H692" t="s">
        <v>275</v>
      </c>
      <c r="I692" t="s">
        <v>1229</v>
      </c>
      <c r="J692" t="s">
        <v>1229</v>
      </c>
      <c r="K692" t="s">
        <v>1736</v>
      </c>
      <c r="L692" t="s">
        <v>1736</v>
      </c>
      <c r="M692" t="s">
        <v>1737</v>
      </c>
      <c r="N692" t="s">
        <v>1737</v>
      </c>
      <c r="S692" t="s">
        <v>279</v>
      </c>
      <c r="T692" t="s">
        <v>279</v>
      </c>
      <c r="U692" t="s">
        <v>676</v>
      </c>
      <c r="V692" t="s">
        <v>600</v>
      </c>
      <c r="W692" t="s">
        <v>600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59649</v>
      </c>
      <c r="AH692">
        <v>0</v>
      </c>
      <c r="AI692">
        <v>0</v>
      </c>
      <c r="AJ692">
        <f t="shared" si="10"/>
        <v>59649</v>
      </c>
    </row>
    <row r="693" spans="2:36" x14ac:dyDescent="0.35">
      <c r="B693" t="s">
        <v>8</v>
      </c>
      <c r="C693" t="s">
        <v>653</v>
      </c>
      <c r="D693" t="s">
        <v>653</v>
      </c>
      <c r="E693" t="s">
        <v>274</v>
      </c>
      <c r="F693" t="s">
        <v>274</v>
      </c>
      <c r="G693" t="s">
        <v>364</v>
      </c>
      <c r="H693" t="s">
        <v>364</v>
      </c>
      <c r="I693" t="s">
        <v>1229</v>
      </c>
      <c r="J693" t="s">
        <v>1229</v>
      </c>
      <c r="K693" t="s">
        <v>1738</v>
      </c>
      <c r="L693" t="s">
        <v>1738</v>
      </c>
      <c r="M693" t="s">
        <v>1739</v>
      </c>
      <c r="N693" t="s">
        <v>1739</v>
      </c>
      <c r="Q693" t="s">
        <v>1740</v>
      </c>
      <c r="R693" t="s">
        <v>1740</v>
      </c>
      <c r="S693" t="s">
        <v>279</v>
      </c>
      <c r="T693" t="s">
        <v>279</v>
      </c>
      <c r="U693" t="s">
        <v>300</v>
      </c>
      <c r="V693" t="s">
        <v>610</v>
      </c>
      <c r="W693" t="s">
        <v>610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f t="shared" si="10"/>
        <v>0</v>
      </c>
    </row>
    <row r="694" spans="2:36" x14ac:dyDescent="0.35">
      <c r="B694" t="s">
        <v>800</v>
      </c>
      <c r="C694" t="s">
        <v>330</v>
      </c>
      <c r="D694" t="s">
        <v>330</v>
      </c>
      <c r="E694" t="s">
        <v>601</v>
      </c>
      <c r="F694" t="s">
        <v>601</v>
      </c>
      <c r="G694" t="s">
        <v>275</v>
      </c>
      <c r="H694" t="s">
        <v>275</v>
      </c>
      <c r="I694" t="s">
        <v>856</v>
      </c>
      <c r="J694" t="s">
        <v>856</v>
      </c>
      <c r="K694" t="s">
        <v>1741</v>
      </c>
      <c r="L694" t="s">
        <v>1741</v>
      </c>
      <c r="M694" t="s">
        <v>1742</v>
      </c>
      <c r="N694" t="s">
        <v>1742</v>
      </c>
      <c r="S694" t="s">
        <v>279</v>
      </c>
      <c r="T694" t="s">
        <v>279</v>
      </c>
      <c r="V694" t="s">
        <v>335</v>
      </c>
      <c r="W694" t="s">
        <v>335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f t="shared" si="10"/>
        <v>1</v>
      </c>
    </row>
    <row r="695" spans="2:36" x14ac:dyDescent="0.35">
      <c r="B695" t="s">
        <v>800</v>
      </c>
      <c r="C695" t="s">
        <v>330</v>
      </c>
      <c r="D695" t="s">
        <v>330</v>
      </c>
      <c r="E695" t="s">
        <v>601</v>
      </c>
      <c r="F695" t="s">
        <v>601</v>
      </c>
      <c r="G695" t="s">
        <v>275</v>
      </c>
      <c r="H695" t="s">
        <v>275</v>
      </c>
      <c r="I695" t="s">
        <v>856</v>
      </c>
      <c r="J695" t="s">
        <v>856</v>
      </c>
      <c r="K695" t="s">
        <v>1743</v>
      </c>
      <c r="L695" t="s">
        <v>1743</v>
      </c>
      <c r="M695" t="s">
        <v>1555</v>
      </c>
      <c r="N695" t="s">
        <v>1555</v>
      </c>
      <c r="S695" t="s">
        <v>279</v>
      </c>
      <c r="T695" t="s">
        <v>279</v>
      </c>
      <c r="V695" t="s">
        <v>335</v>
      </c>
      <c r="W695" t="s">
        <v>335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f t="shared" si="10"/>
        <v>1</v>
      </c>
    </row>
    <row r="696" spans="2:36" x14ac:dyDescent="0.35">
      <c r="B696" t="s">
        <v>8</v>
      </c>
      <c r="C696" t="s">
        <v>653</v>
      </c>
      <c r="D696" t="s">
        <v>653</v>
      </c>
      <c r="E696" t="s">
        <v>274</v>
      </c>
      <c r="F696" t="s">
        <v>274</v>
      </c>
      <c r="G696" t="s">
        <v>364</v>
      </c>
      <c r="H696" t="s">
        <v>364</v>
      </c>
      <c r="I696" t="s">
        <v>1229</v>
      </c>
      <c r="J696" t="s">
        <v>1229</v>
      </c>
      <c r="K696" t="s">
        <v>1744</v>
      </c>
      <c r="L696" t="s">
        <v>1744</v>
      </c>
      <c r="M696" t="s">
        <v>1745</v>
      </c>
      <c r="N696" t="s">
        <v>1745</v>
      </c>
      <c r="S696" t="s">
        <v>279</v>
      </c>
      <c r="T696" t="s">
        <v>279</v>
      </c>
      <c r="U696" t="s">
        <v>936</v>
      </c>
      <c r="V696" t="s">
        <v>484</v>
      </c>
      <c r="W696" t="s">
        <v>484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f t="shared" si="10"/>
        <v>0</v>
      </c>
    </row>
    <row r="697" spans="2:36" x14ac:dyDescent="0.35">
      <c r="B697" t="s">
        <v>8</v>
      </c>
      <c r="C697" t="s">
        <v>330</v>
      </c>
      <c r="D697" t="s">
        <v>330</v>
      </c>
      <c r="E697" t="s">
        <v>348</v>
      </c>
      <c r="F697" t="s">
        <v>348</v>
      </c>
      <c r="G697" t="s">
        <v>275</v>
      </c>
      <c r="H697" t="s">
        <v>275</v>
      </c>
      <c r="I697" t="s">
        <v>332</v>
      </c>
      <c r="J697" t="s">
        <v>332</v>
      </c>
      <c r="K697" t="s">
        <v>1746</v>
      </c>
      <c r="L697" t="s">
        <v>1746</v>
      </c>
      <c r="M697" t="s">
        <v>1747</v>
      </c>
      <c r="N697" t="s">
        <v>1747</v>
      </c>
      <c r="S697" t="s">
        <v>279</v>
      </c>
      <c r="T697" t="s">
        <v>279</v>
      </c>
      <c r="V697" t="s">
        <v>335</v>
      </c>
      <c r="W697" t="s">
        <v>335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19536.4471985358</v>
      </c>
      <c r="AD697">
        <v>47245.931225706598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f t="shared" si="10"/>
        <v>66783.378424242401</v>
      </c>
    </row>
    <row r="698" spans="2:36" x14ac:dyDescent="0.35">
      <c r="B698" t="s">
        <v>73</v>
      </c>
      <c r="C698" t="s">
        <v>330</v>
      </c>
      <c r="D698" t="s">
        <v>330</v>
      </c>
      <c r="E698" t="s">
        <v>348</v>
      </c>
      <c r="F698" t="s">
        <v>348</v>
      </c>
      <c r="G698" t="s">
        <v>275</v>
      </c>
      <c r="H698" t="s">
        <v>275</v>
      </c>
      <c r="I698" t="s">
        <v>983</v>
      </c>
      <c r="J698" t="s">
        <v>983</v>
      </c>
      <c r="K698" t="s">
        <v>1748</v>
      </c>
      <c r="L698" t="s">
        <v>1748</v>
      </c>
      <c r="M698" t="s">
        <v>1749</v>
      </c>
      <c r="N698" t="s">
        <v>1749</v>
      </c>
      <c r="S698" t="s">
        <v>279</v>
      </c>
      <c r="T698" t="s">
        <v>279</v>
      </c>
      <c r="V698" t="s">
        <v>335</v>
      </c>
      <c r="W698" t="s">
        <v>335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f t="shared" si="10"/>
        <v>1</v>
      </c>
    </row>
    <row r="699" spans="2:36" x14ac:dyDescent="0.35">
      <c r="B699" t="s">
        <v>5</v>
      </c>
      <c r="C699" t="s">
        <v>330</v>
      </c>
      <c r="D699" t="s">
        <v>330</v>
      </c>
      <c r="E699" t="s">
        <v>348</v>
      </c>
      <c r="F699" t="s">
        <v>348</v>
      </c>
      <c r="G699" t="s">
        <v>275</v>
      </c>
      <c r="H699" t="s">
        <v>275</v>
      </c>
      <c r="I699" t="s">
        <v>423</v>
      </c>
      <c r="J699" t="s">
        <v>423</v>
      </c>
      <c r="K699" t="s">
        <v>1750</v>
      </c>
      <c r="L699" t="s">
        <v>1750</v>
      </c>
      <c r="M699" t="s">
        <v>1751</v>
      </c>
      <c r="N699" t="s">
        <v>1751</v>
      </c>
      <c r="S699" t="s">
        <v>279</v>
      </c>
      <c r="T699" t="s">
        <v>279</v>
      </c>
      <c r="V699" t="s">
        <v>335</v>
      </c>
      <c r="W699" t="s">
        <v>335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f t="shared" si="10"/>
        <v>1</v>
      </c>
    </row>
    <row r="700" spans="2:36" x14ac:dyDescent="0.35">
      <c r="B700" t="s">
        <v>73</v>
      </c>
      <c r="C700" t="s">
        <v>330</v>
      </c>
      <c r="D700" t="s">
        <v>330</v>
      </c>
      <c r="E700" t="s">
        <v>348</v>
      </c>
      <c r="F700" t="s">
        <v>348</v>
      </c>
      <c r="G700" t="s">
        <v>275</v>
      </c>
      <c r="H700" t="s">
        <v>275</v>
      </c>
      <c r="I700" t="s">
        <v>983</v>
      </c>
      <c r="J700" t="s">
        <v>983</v>
      </c>
      <c r="K700" t="s">
        <v>1752</v>
      </c>
      <c r="L700" t="s">
        <v>1752</v>
      </c>
      <c r="M700" t="s">
        <v>1753</v>
      </c>
      <c r="N700" t="s">
        <v>1753</v>
      </c>
      <c r="S700" t="s">
        <v>279</v>
      </c>
      <c r="T700" t="s">
        <v>279</v>
      </c>
      <c r="V700" t="s">
        <v>335</v>
      </c>
      <c r="W700" t="s">
        <v>335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f t="shared" si="10"/>
        <v>0</v>
      </c>
    </row>
    <row r="701" spans="2:36" x14ac:dyDescent="0.35">
      <c r="B701" t="s">
        <v>73</v>
      </c>
      <c r="C701" t="s">
        <v>330</v>
      </c>
      <c r="D701" t="s">
        <v>330</v>
      </c>
      <c r="E701" t="s">
        <v>348</v>
      </c>
      <c r="F701" t="s">
        <v>348</v>
      </c>
      <c r="G701" t="s">
        <v>275</v>
      </c>
      <c r="H701" t="s">
        <v>275</v>
      </c>
      <c r="I701" t="s">
        <v>983</v>
      </c>
      <c r="J701" t="s">
        <v>983</v>
      </c>
      <c r="K701" t="s">
        <v>1754</v>
      </c>
      <c r="L701" t="s">
        <v>1754</v>
      </c>
      <c r="M701" t="s">
        <v>1449</v>
      </c>
      <c r="N701" t="s">
        <v>1449</v>
      </c>
      <c r="S701" t="s">
        <v>279</v>
      </c>
      <c r="T701" t="s">
        <v>279</v>
      </c>
      <c r="V701" t="s">
        <v>335</v>
      </c>
      <c r="W701" t="s">
        <v>335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f t="shared" si="10"/>
        <v>0</v>
      </c>
    </row>
    <row r="702" spans="2:36" x14ac:dyDescent="0.35">
      <c r="B702" t="s">
        <v>73</v>
      </c>
      <c r="C702" t="s">
        <v>330</v>
      </c>
      <c r="D702" t="s">
        <v>330</v>
      </c>
      <c r="E702" t="s">
        <v>348</v>
      </c>
      <c r="F702" t="s">
        <v>348</v>
      </c>
      <c r="G702" t="s">
        <v>275</v>
      </c>
      <c r="H702" t="s">
        <v>275</v>
      </c>
      <c r="I702" t="s">
        <v>983</v>
      </c>
      <c r="J702" t="s">
        <v>983</v>
      </c>
      <c r="K702" t="s">
        <v>1755</v>
      </c>
      <c r="L702" t="s">
        <v>1755</v>
      </c>
      <c r="M702" t="s">
        <v>1756</v>
      </c>
      <c r="N702" t="s">
        <v>1756</v>
      </c>
      <c r="S702" t="s">
        <v>279</v>
      </c>
      <c r="T702" t="s">
        <v>279</v>
      </c>
      <c r="V702" t="s">
        <v>335</v>
      </c>
      <c r="W702" t="s">
        <v>335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f t="shared" si="10"/>
        <v>1</v>
      </c>
    </row>
    <row r="703" spans="2:36" x14ac:dyDescent="0.35">
      <c r="B703" t="s">
        <v>8</v>
      </c>
      <c r="C703" t="s">
        <v>653</v>
      </c>
      <c r="D703" t="s">
        <v>653</v>
      </c>
      <c r="E703" t="s">
        <v>274</v>
      </c>
      <c r="F703" t="s">
        <v>274</v>
      </c>
      <c r="G703" t="s">
        <v>364</v>
      </c>
      <c r="H703" t="s">
        <v>364</v>
      </c>
      <c r="I703" t="s">
        <v>1229</v>
      </c>
      <c r="J703" t="s">
        <v>1229</v>
      </c>
      <c r="K703" t="s">
        <v>1757</v>
      </c>
      <c r="L703" t="s">
        <v>1757</v>
      </c>
      <c r="M703" t="s">
        <v>1758</v>
      </c>
      <c r="N703" t="s">
        <v>1758</v>
      </c>
      <c r="Q703" t="s">
        <v>1759</v>
      </c>
      <c r="R703" t="s">
        <v>1759</v>
      </c>
      <c r="S703" t="s">
        <v>279</v>
      </c>
      <c r="T703" t="s">
        <v>279</v>
      </c>
      <c r="U703" t="s">
        <v>300</v>
      </c>
      <c r="V703" t="s">
        <v>484</v>
      </c>
      <c r="W703" t="s">
        <v>484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f t="shared" si="10"/>
        <v>0</v>
      </c>
    </row>
    <row r="704" spans="2:36" x14ac:dyDescent="0.35">
      <c r="B704" t="s">
        <v>73</v>
      </c>
      <c r="C704" t="s">
        <v>630</v>
      </c>
      <c r="D704" t="s">
        <v>630</v>
      </c>
      <c r="E704" t="s">
        <v>630</v>
      </c>
      <c r="F704" t="s">
        <v>630</v>
      </c>
      <c r="G704" t="s">
        <v>275</v>
      </c>
      <c r="H704" t="s">
        <v>275</v>
      </c>
      <c r="I704" t="s">
        <v>916</v>
      </c>
      <c r="J704" t="s">
        <v>916</v>
      </c>
      <c r="K704" t="s">
        <v>1760</v>
      </c>
      <c r="L704" t="s">
        <v>1760</v>
      </c>
      <c r="M704" t="s">
        <v>1761</v>
      </c>
      <c r="N704" t="s">
        <v>1761</v>
      </c>
      <c r="S704" t="s">
        <v>279</v>
      </c>
      <c r="T704" t="s">
        <v>279</v>
      </c>
      <c r="U704" t="s">
        <v>737</v>
      </c>
      <c r="V704" t="s">
        <v>484</v>
      </c>
      <c r="W704" t="s">
        <v>484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35088</v>
      </c>
      <c r="AH704">
        <v>0</v>
      </c>
      <c r="AI704">
        <v>0</v>
      </c>
      <c r="AJ704">
        <f t="shared" si="10"/>
        <v>35088</v>
      </c>
    </row>
    <row r="705" spans="2:36" x14ac:dyDescent="0.35">
      <c r="B705" t="s">
        <v>8</v>
      </c>
      <c r="C705" t="s">
        <v>653</v>
      </c>
      <c r="D705" t="s">
        <v>653</v>
      </c>
      <c r="E705" t="s">
        <v>274</v>
      </c>
      <c r="F705" t="s">
        <v>274</v>
      </c>
      <c r="G705" t="s">
        <v>364</v>
      </c>
      <c r="H705" t="s">
        <v>364</v>
      </c>
      <c r="I705" t="s">
        <v>1229</v>
      </c>
      <c r="J705" t="s">
        <v>1229</v>
      </c>
      <c r="K705" t="s">
        <v>1762</v>
      </c>
      <c r="L705" t="s">
        <v>1762</v>
      </c>
      <c r="M705" t="s">
        <v>1763</v>
      </c>
      <c r="N705" t="s">
        <v>1763</v>
      </c>
      <c r="Q705" t="s">
        <v>1764</v>
      </c>
      <c r="R705" t="s">
        <v>1764</v>
      </c>
      <c r="S705" t="s">
        <v>279</v>
      </c>
      <c r="T705" t="s">
        <v>279</v>
      </c>
      <c r="U705" t="s">
        <v>300</v>
      </c>
      <c r="V705" t="s">
        <v>600</v>
      </c>
      <c r="W705" t="s">
        <v>600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f t="shared" si="10"/>
        <v>0</v>
      </c>
    </row>
    <row r="706" spans="2:36" x14ac:dyDescent="0.35">
      <c r="B706" t="s">
        <v>5</v>
      </c>
      <c r="C706" t="s">
        <v>330</v>
      </c>
      <c r="D706" t="s">
        <v>330</v>
      </c>
      <c r="E706" t="s">
        <v>601</v>
      </c>
      <c r="F706" t="s">
        <v>601</v>
      </c>
      <c r="G706" t="s">
        <v>275</v>
      </c>
      <c r="H706" t="s">
        <v>275</v>
      </c>
      <c r="I706" t="s">
        <v>423</v>
      </c>
      <c r="J706" t="s">
        <v>423</v>
      </c>
      <c r="K706" t="s">
        <v>1765</v>
      </c>
      <c r="L706" t="s">
        <v>1765</v>
      </c>
      <c r="M706" t="s">
        <v>1766</v>
      </c>
      <c r="N706" t="s">
        <v>1766</v>
      </c>
      <c r="S706" t="s">
        <v>279</v>
      </c>
      <c r="T706" t="s">
        <v>279</v>
      </c>
      <c r="V706" t="s">
        <v>335</v>
      </c>
      <c r="W706" t="s">
        <v>335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f t="shared" si="10"/>
        <v>1</v>
      </c>
    </row>
    <row r="707" spans="2:36" x14ac:dyDescent="0.35">
      <c r="B707" t="s">
        <v>73</v>
      </c>
      <c r="C707" t="s">
        <v>330</v>
      </c>
      <c r="D707" t="s">
        <v>330</v>
      </c>
      <c r="E707" t="s">
        <v>601</v>
      </c>
      <c r="F707" t="s">
        <v>601</v>
      </c>
      <c r="G707" t="s">
        <v>275</v>
      </c>
      <c r="H707" t="s">
        <v>275</v>
      </c>
      <c r="I707" t="s">
        <v>983</v>
      </c>
      <c r="J707" t="s">
        <v>983</v>
      </c>
      <c r="K707" t="s">
        <v>1767</v>
      </c>
      <c r="L707" t="s">
        <v>1767</v>
      </c>
      <c r="M707" t="s">
        <v>1768</v>
      </c>
      <c r="N707" t="s">
        <v>1768</v>
      </c>
      <c r="S707" t="s">
        <v>279</v>
      </c>
      <c r="T707" t="s">
        <v>279</v>
      </c>
      <c r="V707" t="s">
        <v>335</v>
      </c>
      <c r="W707" t="s">
        <v>335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f t="shared" ref="AJ707:AJ727" si="11">SUM(X707:AI707)</f>
        <v>1</v>
      </c>
    </row>
    <row r="708" spans="2:36" x14ac:dyDescent="0.35">
      <c r="B708" t="s">
        <v>73</v>
      </c>
      <c r="C708" t="s">
        <v>330</v>
      </c>
      <c r="D708" t="s">
        <v>330</v>
      </c>
      <c r="E708" t="s">
        <v>601</v>
      </c>
      <c r="F708" t="s">
        <v>601</v>
      </c>
      <c r="G708" t="s">
        <v>275</v>
      </c>
      <c r="H708" t="s">
        <v>275</v>
      </c>
      <c r="I708" t="s">
        <v>983</v>
      </c>
      <c r="J708" t="s">
        <v>983</v>
      </c>
      <c r="K708" t="s">
        <v>1769</v>
      </c>
      <c r="L708" t="s">
        <v>1769</v>
      </c>
      <c r="M708" t="s">
        <v>1770</v>
      </c>
      <c r="N708" t="s">
        <v>1770</v>
      </c>
      <c r="S708" t="s">
        <v>279</v>
      </c>
      <c r="T708" t="s">
        <v>279</v>
      </c>
      <c r="V708" t="s">
        <v>335</v>
      </c>
      <c r="W708" t="s">
        <v>335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8227.5133379723975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f t="shared" si="11"/>
        <v>8227.5133379723975</v>
      </c>
    </row>
    <row r="709" spans="2:36" x14ac:dyDescent="0.35">
      <c r="B709" t="s">
        <v>73</v>
      </c>
      <c r="C709" t="s">
        <v>330</v>
      </c>
      <c r="D709" t="s">
        <v>330</v>
      </c>
      <c r="E709" t="s">
        <v>601</v>
      </c>
      <c r="F709" t="s">
        <v>601</v>
      </c>
      <c r="G709" t="s">
        <v>275</v>
      </c>
      <c r="H709" t="s">
        <v>275</v>
      </c>
      <c r="I709" t="s">
        <v>983</v>
      </c>
      <c r="J709" t="s">
        <v>983</v>
      </c>
      <c r="K709" t="s">
        <v>1771</v>
      </c>
      <c r="L709" t="s">
        <v>1771</v>
      </c>
      <c r="M709" t="s">
        <v>1485</v>
      </c>
      <c r="N709" t="s">
        <v>1485</v>
      </c>
      <c r="S709" t="s">
        <v>279</v>
      </c>
      <c r="T709" t="s">
        <v>279</v>
      </c>
      <c r="V709" t="s">
        <v>335</v>
      </c>
      <c r="W709" t="s">
        <v>335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f t="shared" si="11"/>
        <v>1</v>
      </c>
    </row>
    <row r="710" spans="2:36" x14ac:dyDescent="0.35">
      <c r="B710" t="s">
        <v>73</v>
      </c>
      <c r="C710" t="s">
        <v>330</v>
      </c>
      <c r="D710" t="s">
        <v>330</v>
      </c>
      <c r="E710" t="s">
        <v>601</v>
      </c>
      <c r="F710" t="s">
        <v>601</v>
      </c>
      <c r="G710" t="s">
        <v>275</v>
      </c>
      <c r="H710" t="s">
        <v>275</v>
      </c>
      <c r="I710" t="s">
        <v>983</v>
      </c>
      <c r="J710" t="s">
        <v>983</v>
      </c>
      <c r="K710" t="s">
        <v>1772</v>
      </c>
      <c r="L710" t="s">
        <v>1772</v>
      </c>
      <c r="M710" t="s">
        <v>1773</v>
      </c>
      <c r="N710" t="s">
        <v>1773</v>
      </c>
      <c r="S710" t="s">
        <v>279</v>
      </c>
      <c r="T710" t="s">
        <v>279</v>
      </c>
      <c r="V710" t="s">
        <v>335</v>
      </c>
      <c r="W710" t="s">
        <v>335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f t="shared" si="11"/>
        <v>1</v>
      </c>
    </row>
    <row r="711" spans="2:36" x14ac:dyDescent="0.35">
      <c r="B711" t="s">
        <v>5</v>
      </c>
      <c r="C711" t="s">
        <v>330</v>
      </c>
      <c r="D711" t="s">
        <v>330</v>
      </c>
      <c r="E711" t="s">
        <v>601</v>
      </c>
      <c r="F711" t="s">
        <v>601</v>
      </c>
      <c r="G711" t="s">
        <v>275</v>
      </c>
      <c r="H711" t="s">
        <v>275</v>
      </c>
      <c r="I711" t="s">
        <v>423</v>
      </c>
      <c r="J711" t="s">
        <v>423</v>
      </c>
      <c r="K711" t="s">
        <v>1774</v>
      </c>
      <c r="L711" t="s">
        <v>1774</v>
      </c>
      <c r="M711" t="s">
        <v>1570</v>
      </c>
      <c r="N711" t="s">
        <v>1570</v>
      </c>
      <c r="S711" t="s">
        <v>279</v>
      </c>
      <c r="T711" t="s">
        <v>279</v>
      </c>
      <c r="V711" t="s">
        <v>335</v>
      </c>
      <c r="W711" t="s">
        <v>335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f t="shared" si="11"/>
        <v>1</v>
      </c>
    </row>
    <row r="712" spans="2:36" x14ac:dyDescent="0.35">
      <c r="B712" t="s">
        <v>5</v>
      </c>
      <c r="C712" t="s">
        <v>330</v>
      </c>
      <c r="D712" t="s">
        <v>330</v>
      </c>
      <c r="E712" t="s">
        <v>601</v>
      </c>
      <c r="F712" t="s">
        <v>601</v>
      </c>
      <c r="G712" t="s">
        <v>275</v>
      </c>
      <c r="H712" t="s">
        <v>275</v>
      </c>
      <c r="I712" t="s">
        <v>423</v>
      </c>
      <c r="J712" t="s">
        <v>423</v>
      </c>
      <c r="K712" t="s">
        <v>1775</v>
      </c>
      <c r="L712" t="s">
        <v>1775</v>
      </c>
      <c r="M712" t="s">
        <v>1572</v>
      </c>
      <c r="N712" t="s">
        <v>1572</v>
      </c>
      <c r="S712" t="s">
        <v>279</v>
      </c>
      <c r="T712" t="s">
        <v>279</v>
      </c>
      <c r="V712" t="s">
        <v>335</v>
      </c>
      <c r="W712" t="s">
        <v>335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f t="shared" si="11"/>
        <v>1</v>
      </c>
    </row>
    <row r="713" spans="2:36" x14ac:dyDescent="0.35">
      <c r="B713" t="s">
        <v>800</v>
      </c>
      <c r="C713" t="s">
        <v>330</v>
      </c>
      <c r="D713" t="s">
        <v>330</v>
      </c>
      <c r="E713" t="s">
        <v>601</v>
      </c>
      <c r="F713" t="s">
        <v>601</v>
      </c>
      <c r="G713" t="s">
        <v>275</v>
      </c>
      <c r="H713" t="s">
        <v>275</v>
      </c>
      <c r="I713" t="s">
        <v>856</v>
      </c>
      <c r="J713" t="s">
        <v>856</v>
      </c>
      <c r="K713" t="s">
        <v>1776</v>
      </c>
      <c r="L713" t="s">
        <v>1776</v>
      </c>
      <c r="M713" t="s">
        <v>1584</v>
      </c>
      <c r="N713" t="s">
        <v>1584</v>
      </c>
      <c r="S713" t="s">
        <v>279</v>
      </c>
      <c r="T713" t="s">
        <v>279</v>
      </c>
      <c r="V713" t="s">
        <v>335</v>
      </c>
      <c r="W713" t="s">
        <v>335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f t="shared" si="11"/>
        <v>1</v>
      </c>
    </row>
    <row r="714" spans="2:36" x14ac:dyDescent="0.35">
      <c r="B714" t="s">
        <v>800</v>
      </c>
      <c r="C714" t="s">
        <v>330</v>
      </c>
      <c r="D714" t="s">
        <v>330</v>
      </c>
      <c r="E714" t="s">
        <v>601</v>
      </c>
      <c r="F714" t="s">
        <v>601</v>
      </c>
      <c r="G714" t="s">
        <v>275</v>
      </c>
      <c r="H714" t="s">
        <v>275</v>
      </c>
      <c r="I714" t="s">
        <v>856</v>
      </c>
      <c r="J714" t="s">
        <v>856</v>
      </c>
      <c r="K714" t="s">
        <v>1777</v>
      </c>
      <c r="L714" t="s">
        <v>1777</v>
      </c>
      <c r="M714" t="s">
        <v>1586</v>
      </c>
      <c r="N714" t="s">
        <v>1586</v>
      </c>
      <c r="S714" t="s">
        <v>279</v>
      </c>
      <c r="T714" t="s">
        <v>279</v>
      </c>
      <c r="V714" t="s">
        <v>335</v>
      </c>
      <c r="W714" t="s">
        <v>335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-3779.2280789999995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f t="shared" si="11"/>
        <v>-3778.2280789999995</v>
      </c>
    </row>
    <row r="715" spans="2:36" x14ac:dyDescent="0.35">
      <c r="B715" t="s">
        <v>8</v>
      </c>
      <c r="C715" t="s">
        <v>330</v>
      </c>
      <c r="D715" t="s">
        <v>330</v>
      </c>
      <c r="E715" t="s">
        <v>601</v>
      </c>
      <c r="F715" t="s">
        <v>601</v>
      </c>
      <c r="G715" t="s">
        <v>275</v>
      </c>
      <c r="H715" t="s">
        <v>275</v>
      </c>
      <c r="I715" t="s">
        <v>332</v>
      </c>
      <c r="J715" t="s">
        <v>332</v>
      </c>
      <c r="K715" t="s">
        <v>1778</v>
      </c>
      <c r="L715" t="s">
        <v>1778</v>
      </c>
      <c r="M715" t="s">
        <v>1588</v>
      </c>
      <c r="N715" t="s">
        <v>1588</v>
      </c>
      <c r="S715" t="s">
        <v>279</v>
      </c>
      <c r="T715" t="s">
        <v>279</v>
      </c>
      <c r="V715" t="s">
        <v>335</v>
      </c>
      <c r="W715" t="s">
        <v>335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f t="shared" si="11"/>
        <v>1</v>
      </c>
    </row>
    <row r="716" spans="2:36" x14ac:dyDescent="0.35">
      <c r="B716" t="s">
        <v>5</v>
      </c>
      <c r="C716" t="s">
        <v>330</v>
      </c>
      <c r="D716" t="s">
        <v>330</v>
      </c>
      <c r="E716" t="s">
        <v>601</v>
      </c>
      <c r="F716" t="s">
        <v>601</v>
      </c>
      <c r="G716" t="s">
        <v>275</v>
      </c>
      <c r="H716" t="s">
        <v>275</v>
      </c>
      <c r="I716" t="s">
        <v>423</v>
      </c>
      <c r="J716" t="s">
        <v>423</v>
      </c>
      <c r="K716" t="s">
        <v>1779</v>
      </c>
      <c r="L716" t="s">
        <v>1779</v>
      </c>
      <c r="M716" t="s">
        <v>1780</v>
      </c>
      <c r="N716" t="s">
        <v>1780</v>
      </c>
      <c r="S716" t="s">
        <v>279</v>
      </c>
      <c r="T716" t="s">
        <v>279</v>
      </c>
      <c r="V716" t="s">
        <v>335</v>
      </c>
      <c r="W716" t="s">
        <v>335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f t="shared" si="11"/>
        <v>1</v>
      </c>
    </row>
    <row r="717" spans="2:36" x14ac:dyDescent="0.35">
      <c r="B717" t="s">
        <v>73</v>
      </c>
      <c r="C717" t="s">
        <v>330</v>
      </c>
      <c r="D717" t="s">
        <v>330</v>
      </c>
      <c r="E717" t="s">
        <v>601</v>
      </c>
      <c r="F717" t="s">
        <v>601</v>
      </c>
      <c r="G717" t="s">
        <v>275</v>
      </c>
      <c r="H717" t="s">
        <v>275</v>
      </c>
      <c r="I717" t="s">
        <v>983</v>
      </c>
      <c r="J717" t="s">
        <v>983</v>
      </c>
      <c r="K717" t="s">
        <v>1781</v>
      </c>
      <c r="L717" t="s">
        <v>1781</v>
      </c>
      <c r="M717" t="s">
        <v>1782</v>
      </c>
      <c r="N717" t="s">
        <v>1782</v>
      </c>
      <c r="S717" t="s">
        <v>279</v>
      </c>
      <c r="T717" t="s">
        <v>279</v>
      </c>
      <c r="V717" t="s">
        <v>335</v>
      </c>
      <c r="W717" t="s">
        <v>335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f t="shared" si="11"/>
        <v>1</v>
      </c>
    </row>
    <row r="718" spans="2:36" x14ac:dyDescent="0.35">
      <c r="B718" t="s">
        <v>5</v>
      </c>
      <c r="C718" t="s">
        <v>330</v>
      </c>
      <c r="D718" t="s">
        <v>330</v>
      </c>
      <c r="E718" t="s">
        <v>601</v>
      </c>
      <c r="F718" t="s">
        <v>601</v>
      </c>
      <c r="G718" t="s">
        <v>275</v>
      </c>
      <c r="H718" t="s">
        <v>275</v>
      </c>
      <c r="I718" t="s">
        <v>423</v>
      </c>
      <c r="J718" t="s">
        <v>423</v>
      </c>
      <c r="K718" t="s">
        <v>1783</v>
      </c>
      <c r="L718" t="s">
        <v>1783</v>
      </c>
      <c r="M718" t="s">
        <v>1784</v>
      </c>
      <c r="N718" t="s">
        <v>1784</v>
      </c>
      <c r="S718" t="s">
        <v>279</v>
      </c>
      <c r="T718" t="s">
        <v>279</v>
      </c>
      <c r="V718" t="s">
        <v>335</v>
      </c>
      <c r="W718" t="s">
        <v>335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f t="shared" si="11"/>
        <v>1</v>
      </c>
    </row>
    <row r="719" spans="2:36" x14ac:dyDescent="0.35">
      <c r="B719" t="s">
        <v>5</v>
      </c>
      <c r="C719" t="s">
        <v>330</v>
      </c>
      <c r="D719" t="s">
        <v>330</v>
      </c>
      <c r="E719" t="s">
        <v>601</v>
      </c>
      <c r="F719" t="s">
        <v>601</v>
      </c>
      <c r="G719" t="s">
        <v>275</v>
      </c>
      <c r="H719" t="s">
        <v>275</v>
      </c>
      <c r="I719" t="s">
        <v>423</v>
      </c>
      <c r="J719" t="s">
        <v>423</v>
      </c>
      <c r="K719" t="s">
        <v>1785</v>
      </c>
      <c r="L719" t="s">
        <v>1785</v>
      </c>
      <c r="M719" t="s">
        <v>1786</v>
      </c>
      <c r="N719" t="s">
        <v>1786</v>
      </c>
      <c r="S719" t="s">
        <v>279</v>
      </c>
      <c r="T719" t="s">
        <v>279</v>
      </c>
      <c r="V719" t="s">
        <v>335</v>
      </c>
      <c r="W719" t="s">
        <v>335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f t="shared" si="11"/>
        <v>1</v>
      </c>
    </row>
    <row r="720" spans="2:36" x14ac:dyDescent="0.35">
      <c r="B720" t="s">
        <v>8</v>
      </c>
      <c r="C720" t="s">
        <v>630</v>
      </c>
      <c r="D720" t="s">
        <v>630</v>
      </c>
      <c r="E720" t="s">
        <v>274</v>
      </c>
      <c r="F720" t="s">
        <v>274</v>
      </c>
      <c r="G720" t="s">
        <v>364</v>
      </c>
      <c r="H720" t="s">
        <v>364</v>
      </c>
      <c r="I720" t="s">
        <v>1229</v>
      </c>
      <c r="J720" t="s">
        <v>1229</v>
      </c>
      <c r="K720" t="s">
        <v>1787</v>
      </c>
      <c r="L720" t="s">
        <v>1787</v>
      </c>
      <c r="M720" t="s">
        <v>1788</v>
      </c>
      <c r="N720" t="s">
        <v>1788</v>
      </c>
      <c r="Q720" t="s">
        <v>1789</v>
      </c>
      <c r="R720" t="s">
        <v>1789</v>
      </c>
      <c r="S720" t="s">
        <v>279</v>
      </c>
      <c r="T720" t="s">
        <v>279</v>
      </c>
      <c r="U720" t="s">
        <v>300</v>
      </c>
      <c r="V720" t="s">
        <v>484</v>
      </c>
      <c r="W720" t="s">
        <v>484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f t="shared" si="11"/>
        <v>0</v>
      </c>
    </row>
    <row r="721" spans="2:36" x14ac:dyDescent="0.35">
      <c r="B721" t="s">
        <v>8</v>
      </c>
      <c r="C721" t="s">
        <v>653</v>
      </c>
      <c r="D721" t="s">
        <v>653</v>
      </c>
      <c r="E721" t="s">
        <v>331</v>
      </c>
      <c r="F721" t="s">
        <v>331</v>
      </c>
      <c r="G721" t="s">
        <v>364</v>
      </c>
      <c r="H721" t="s">
        <v>364</v>
      </c>
      <c r="I721" t="s">
        <v>1229</v>
      </c>
      <c r="J721" t="s">
        <v>1229</v>
      </c>
      <c r="K721" t="s">
        <v>1790</v>
      </c>
      <c r="L721" t="s">
        <v>1790</v>
      </c>
      <c r="M721" t="s">
        <v>1791</v>
      </c>
      <c r="N721" t="s">
        <v>1791</v>
      </c>
      <c r="O721" t="s">
        <v>334</v>
      </c>
      <c r="P721" t="s">
        <v>334</v>
      </c>
      <c r="S721" t="s">
        <v>279</v>
      </c>
      <c r="T721" t="s">
        <v>279</v>
      </c>
      <c r="U721" t="s">
        <v>295</v>
      </c>
      <c r="V721" t="s">
        <v>484</v>
      </c>
      <c r="W721" t="s">
        <v>484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f t="shared" si="11"/>
        <v>0</v>
      </c>
    </row>
    <row r="722" spans="2:36" x14ac:dyDescent="0.35">
      <c r="B722" t="s">
        <v>581</v>
      </c>
      <c r="C722" t="s">
        <v>641</v>
      </c>
      <c r="D722" t="s">
        <v>641</v>
      </c>
      <c r="E722" t="s">
        <v>355</v>
      </c>
      <c r="F722" t="s">
        <v>355</v>
      </c>
      <c r="G722" t="s">
        <v>364</v>
      </c>
      <c r="H722" t="s">
        <v>364</v>
      </c>
      <c r="I722" t="s">
        <v>1792</v>
      </c>
      <c r="J722" t="s">
        <v>1792</v>
      </c>
      <c r="K722" t="s">
        <v>1793</v>
      </c>
      <c r="L722" t="s">
        <v>1793</v>
      </c>
      <c r="M722" t="s">
        <v>1794</v>
      </c>
      <c r="N722" t="s">
        <v>1794</v>
      </c>
      <c r="Q722" t="s">
        <v>586</v>
      </c>
      <c r="R722" t="s">
        <v>586</v>
      </c>
      <c r="S722" t="s">
        <v>279</v>
      </c>
      <c r="T722" t="s">
        <v>279</v>
      </c>
      <c r="U722" t="s">
        <v>505</v>
      </c>
      <c r="V722" t="s">
        <v>484</v>
      </c>
      <c r="W722" t="s">
        <v>484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f t="shared" si="11"/>
        <v>0</v>
      </c>
    </row>
    <row r="723" spans="2:36" x14ac:dyDescent="0.35">
      <c r="B723" t="s">
        <v>5</v>
      </c>
      <c r="C723" t="s">
        <v>653</v>
      </c>
      <c r="D723" t="s">
        <v>653</v>
      </c>
      <c r="E723" t="s">
        <v>274</v>
      </c>
      <c r="F723" t="s">
        <v>274</v>
      </c>
      <c r="G723" t="s">
        <v>355</v>
      </c>
      <c r="H723" t="s">
        <v>355</v>
      </c>
      <c r="I723" t="s">
        <v>1145</v>
      </c>
      <c r="J723" t="s">
        <v>1145</v>
      </c>
      <c r="K723" t="s">
        <v>1795</v>
      </c>
      <c r="L723" t="s">
        <v>1795</v>
      </c>
      <c r="M723" t="s">
        <v>1382</v>
      </c>
      <c r="N723" t="s">
        <v>1382</v>
      </c>
      <c r="S723" t="s">
        <v>279</v>
      </c>
      <c r="T723" t="s">
        <v>279</v>
      </c>
      <c r="U723" t="s">
        <v>656</v>
      </c>
      <c r="V723" t="s">
        <v>484</v>
      </c>
      <c r="W723" t="s">
        <v>484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f t="shared" si="11"/>
        <v>0</v>
      </c>
    </row>
    <row r="724" spans="2:36" x14ac:dyDescent="0.35">
      <c r="B724" t="s">
        <v>73</v>
      </c>
      <c r="C724" t="s">
        <v>330</v>
      </c>
      <c r="D724" t="s">
        <v>330</v>
      </c>
      <c r="E724" t="s">
        <v>355</v>
      </c>
      <c r="F724" t="s">
        <v>355</v>
      </c>
      <c r="G724" t="s">
        <v>275</v>
      </c>
      <c r="H724" t="s">
        <v>275</v>
      </c>
      <c r="I724" t="s">
        <v>762</v>
      </c>
      <c r="J724" t="s">
        <v>762</v>
      </c>
      <c r="K724" t="s">
        <v>1796</v>
      </c>
      <c r="L724" t="s">
        <v>1796</v>
      </c>
      <c r="M724" t="s">
        <v>1382</v>
      </c>
      <c r="N724" t="s">
        <v>1382</v>
      </c>
      <c r="S724" t="s">
        <v>279</v>
      </c>
      <c r="T724" t="s">
        <v>279</v>
      </c>
      <c r="V724" t="s">
        <v>335</v>
      </c>
      <c r="W724" t="s">
        <v>335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-9488</v>
      </c>
      <c r="AF724">
        <v>-9488</v>
      </c>
      <c r="AG724">
        <v>-9488</v>
      </c>
      <c r="AH724">
        <v>-9488</v>
      </c>
      <c r="AI724">
        <v>0</v>
      </c>
      <c r="AJ724">
        <f t="shared" si="11"/>
        <v>-37952</v>
      </c>
    </row>
    <row r="725" spans="2:36" x14ac:dyDescent="0.35">
      <c r="B725" t="s">
        <v>800</v>
      </c>
      <c r="C725" t="s">
        <v>330</v>
      </c>
      <c r="D725" t="s">
        <v>330</v>
      </c>
      <c r="E725" t="s">
        <v>601</v>
      </c>
      <c r="F725" t="s">
        <v>601</v>
      </c>
      <c r="G725" t="s">
        <v>275</v>
      </c>
      <c r="H725" t="s">
        <v>275</v>
      </c>
      <c r="I725" t="s">
        <v>856</v>
      </c>
      <c r="J725" t="s">
        <v>856</v>
      </c>
      <c r="K725" t="s">
        <v>1797</v>
      </c>
      <c r="L725" t="s">
        <v>1797</v>
      </c>
      <c r="M725" t="s">
        <v>1601</v>
      </c>
      <c r="N725" t="s">
        <v>1601</v>
      </c>
      <c r="S725" t="s">
        <v>279</v>
      </c>
      <c r="T725" t="s">
        <v>279</v>
      </c>
      <c r="V725" t="s">
        <v>335</v>
      </c>
      <c r="W725" t="s">
        <v>335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5126.3691884999998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f t="shared" si="11"/>
        <v>5127.3691884999998</v>
      </c>
    </row>
    <row r="726" spans="2:36" x14ac:dyDescent="0.35">
      <c r="B726" t="s">
        <v>800</v>
      </c>
      <c r="C726" t="s">
        <v>330</v>
      </c>
      <c r="D726" t="s">
        <v>330</v>
      </c>
      <c r="E726" t="s">
        <v>601</v>
      </c>
      <c r="F726" t="s">
        <v>601</v>
      </c>
      <c r="G726" t="s">
        <v>364</v>
      </c>
      <c r="H726" t="s">
        <v>364</v>
      </c>
      <c r="I726" t="s">
        <v>856</v>
      </c>
      <c r="J726" t="s">
        <v>856</v>
      </c>
      <c r="K726" t="s">
        <v>1798</v>
      </c>
      <c r="L726" t="s">
        <v>1798</v>
      </c>
      <c r="M726" t="s">
        <v>1603</v>
      </c>
      <c r="N726" t="s">
        <v>1603</v>
      </c>
      <c r="S726" t="s">
        <v>279</v>
      </c>
      <c r="T726" t="s">
        <v>279</v>
      </c>
      <c r="V726" t="s">
        <v>335</v>
      </c>
      <c r="W726" t="s">
        <v>335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f t="shared" si="11"/>
        <v>1</v>
      </c>
    </row>
    <row r="727" spans="2:36" x14ac:dyDescent="0.35">
      <c r="B727" t="s">
        <v>73</v>
      </c>
      <c r="C727" t="s">
        <v>330</v>
      </c>
      <c r="D727" t="s">
        <v>330</v>
      </c>
      <c r="E727" t="s">
        <v>601</v>
      </c>
      <c r="F727" t="s">
        <v>601</v>
      </c>
      <c r="G727" t="s">
        <v>275</v>
      </c>
      <c r="H727" t="s">
        <v>275</v>
      </c>
      <c r="I727" t="s">
        <v>983</v>
      </c>
      <c r="J727" t="s">
        <v>983</v>
      </c>
      <c r="K727" t="s">
        <v>1799</v>
      </c>
      <c r="L727" t="s">
        <v>1799</v>
      </c>
      <c r="M727" t="s">
        <v>1800</v>
      </c>
      <c r="N727" t="s">
        <v>1800</v>
      </c>
      <c r="S727" t="s">
        <v>279</v>
      </c>
      <c r="T727" t="s">
        <v>279</v>
      </c>
      <c r="V727" t="s">
        <v>335</v>
      </c>
      <c r="W727" t="s">
        <v>335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6885</v>
      </c>
      <c r="AF727">
        <v>0</v>
      </c>
      <c r="AG727">
        <v>0</v>
      </c>
      <c r="AH727">
        <v>0</v>
      </c>
      <c r="AI727">
        <v>0</v>
      </c>
      <c r="AJ727">
        <f t="shared" si="11"/>
        <v>6885</v>
      </c>
    </row>
    <row r="728" spans="2:36" x14ac:dyDescent="0.35">
      <c r="B728" t="s">
        <v>73</v>
      </c>
      <c r="C728" t="s">
        <v>630</v>
      </c>
      <c r="D728" t="s">
        <v>630</v>
      </c>
      <c r="E728" t="s">
        <v>630</v>
      </c>
      <c r="F728" t="s">
        <v>630</v>
      </c>
      <c r="G728" t="s">
        <v>364</v>
      </c>
      <c r="H728" t="s">
        <v>364</v>
      </c>
      <c r="I728" t="s">
        <v>916</v>
      </c>
      <c r="J728" t="s">
        <v>916</v>
      </c>
      <c r="K728" t="s">
        <v>1801</v>
      </c>
      <c r="L728" t="s">
        <v>1801</v>
      </c>
      <c r="M728" t="s">
        <v>1802</v>
      </c>
      <c r="N728" t="s">
        <v>1802</v>
      </c>
      <c r="S728" t="s">
        <v>279</v>
      </c>
      <c r="T728" t="s">
        <v>279</v>
      </c>
      <c r="U728" t="s">
        <v>737</v>
      </c>
      <c r="V728" t="s">
        <v>484</v>
      </c>
      <c r="W728" t="s">
        <v>484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8050</v>
      </c>
      <c r="AH728">
        <v>0</v>
      </c>
      <c r="AI728">
        <v>0</v>
      </c>
      <c r="AJ728">
        <f>SUM(X728:AI728)</f>
        <v>8050</v>
      </c>
    </row>
    <row r="729" spans="2:36" x14ac:dyDescent="0.35">
      <c r="B729" t="s">
        <v>8</v>
      </c>
      <c r="C729" t="s">
        <v>653</v>
      </c>
      <c r="D729" t="s">
        <v>653</v>
      </c>
      <c r="E729" t="s">
        <v>331</v>
      </c>
      <c r="F729" t="s">
        <v>331</v>
      </c>
      <c r="G729" t="s">
        <v>364</v>
      </c>
      <c r="H729" t="s">
        <v>364</v>
      </c>
      <c r="I729" t="s">
        <v>1229</v>
      </c>
      <c r="J729" t="s">
        <v>1229</v>
      </c>
      <c r="K729" t="s">
        <v>1803</v>
      </c>
      <c r="L729" t="s">
        <v>1803</v>
      </c>
      <c r="M729" t="s">
        <v>1804</v>
      </c>
      <c r="N729" t="s">
        <v>1804</v>
      </c>
      <c r="O729" t="s">
        <v>1342</v>
      </c>
      <c r="P729" t="s">
        <v>1342</v>
      </c>
      <c r="S729" t="s">
        <v>279</v>
      </c>
      <c r="T729" t="s">
        <v>279</v>
      </c>
      <c r="U729" t="s">
        <v>740</v>
      </c>
      <c r="V729" t="s">
        <v>600</v>
      </c>
      <c r="W729" t="s">
        <v>600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f>SUM(X729:AI729)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B4B1-2889-4389-89D0-25F70ED702F9}">
  <dimension ref="A1:AX40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1796875" bestFit="1" customWidth="1"/>
    <col min="2" max="2" width="15.1796875" customWidth="1"/>
    <col min="3" max="3" width="12.54296875" bestFit="1" customWidth="1"/>
    <col min="4" max="4" width="13.54296875" bestFit="1" customWidth="1"/>
    <col min="5" max="5" width="42.453125" bestFit="1" customWidth="1"/>
    <col min="6" max="6" width="6.81640625" bestFit="1" customWidth="1"/>
    <col min="7" max="7" width="51.1796875" bestFit="1" customWidth="1"/>
    <col min="8" max="8" width="10.1796875" bestFit="1" customWidth="1"/>
    <col min="9" max="9" width="11.54296875" bestFit="1" customWidth="1"/>
    <col min="10" max="10" width="8.81640625" bestFit="1" customWidth="1"/>
    <col min="11" max="11" width="37.81640625" bestFit="1" customWidth="1"/>
    <col min="12" max="13" width="7.453125" bestFit="1" customWidth="1"/>
    <col min="14" max="14" width="6.81640625" bestFit="1" customWidth="1"/>
    <col min="15" max="15" width="8.54296875" bestFit="1" customWidth="1"/>
    <col min="16" max="16" width="7.54296875" bestFit="1" customWidth="1"/>
    <col min="17" max="17" width="15.81640625" bestFit="1" customWidth="1"/>
    <col min="18" max="18" width="37.453125" bestFit="1" customWidth="1"/>
    <col min="19" max="20" width="5.81640625" bestFit="1" customWidth="1"/>
    <col min="21" max="21" width="6.1796875" bestFit="1" customWidth="1"/>
    <col min="22" max="22" width="8.1796875" bestFit="1" customWidth="1"/>
    <col min="23" max="23" width="7" bestFit="1" customWidth="1"/>
    <col min="24" max="24" width="8.54296875" bestFit="1" customWidth="1"/>
    <col min="25" max="25" width="5.81640625" bestFit="1" customWidth="1"/>
    <col min="26" max="26" width="32.81640625" bestFit="1" customWidth="1"/>
    <col min="27" max="27" width="13.81640625" bestFit="1" customWidth="1"/>
    <col min="28" max="28" width="5" bestFit="1" customWidth="1"/>
    <col min="29" max="29" width="7.81640625" bestFit="1" customWidth="1"/>
    <col min="30" max="30" width="14.81640625" bestFit="1" customWidth="1"/>
    <col min="31" max="31" width="8.81640625" bestFit="1" customWidth="1"/>
    <col min="32" max="32" width="11.1796875" bestFit="1" customWidth="1"/>
    <col min="33" max="33" width="20.54296875" bestFit="1" customWidth="1"/>
    <col min="34" max="34" width="6.81640625" bestFit="1" customWidth="1"/>
    <col min="35" max="35" width="33.81640625" bestFit="1" customWidth="1"/>
    <col min="36" max="36" width="34.1796875" bestFit="1" customWidth="1"/>
    <col min="38" max="38" width="9.81640625" bestFit="1" customWidth="1"/>
    <col min="39" max="39" width="7.54296875" bestFit="1" customWidth="1"/>
    <col min="40" max="40" width="8.54296875" bestFit="1" customWidth="1"/>
    <col min="41" max="41" width="8.81640625" bestFit="1" customWidth="1"/>
    <col min="42" max="42" width="43" bestFit="1" customWidth="1"/>
    <col min="43" max="43" width="9.81640625" bestFit="1" customWidth="1"/>
    <col min="44" max="44" width="9.54296875" bestFit="1" customWidth="1"/>
    <col min="45" max="45" width="15.81640625" bestFit="1" customWidth="1"/>
    <col min="46" max="46" width="13.81640625" bestFit="1" customWidth="1"/>
    <col min="47" max="47" width="13.1796875" bestFit="1" customWidth="1"/>
    <col min="48" max="48" width="10.1796875" bestFit="1" customWidth="1"/>
    <col min="49" max="49" width="9.453125" bestFit="1" customWidth="1"/>
    <col min="50" max="50" width="14.81640625" bestFit="1" customWidth="1"/>
  </cols>
  <sheetData>
    <row r="1" spans="1:50" s="17" customFormat="1" x14ac:dyDescent="0.35">
      <c r="A1" s="17" t="s">
        <v>2</v>
      </c>
      <c r="B1" s="17" t="s">
        <v>1805</v>
      </c>
      <c r="C1" s="17" t="s">
        <v>1806</v>
      </c>
      <c r="D1" s="17" t="s">
        <v>1807</v>
      </c>
      <c r="E1" s="17" t="s">
        <v>1808</v>
      </c>
      <c r="F1" s="17" t="s">
        <v>1809</v>
      </c>
      <c r="G1" s="17" t="s">
        <v>1810</v>
      </c>
      <c r="H1" s="17" t="s">
        <v>1811</v>
      </c>
      <c r="I1" s="17" t="s">
        <v>1812</v>
      </c>
      <c r="J1" s="17" t="s">
        <v>1813</v>
      </c>
      <c r="K1" s="17" t="s">
        <v>1814</v>
      </c>
      <c r="L1" s="17" t="s">
        <v>1815</v>
      </c>
      <c r="M1" s="17" t="s">
        <v>1816</v>
      </c>
      <c r="N1" s="17" t="s">
        <v>1817</v>
      </c>
      <c r="O1" s="17" t="s">
        <v>1818</v>
      </c>
      <c r="P1" s="17" t="s">
        <v>1819</v>
      </c>
      <c r="Q1" s="17" t="s">
        <v>1820</v>
      </c>
      <c r="R1" s="17" t="s">
        <v>1821</v>
      </c>
      <c r="S1" s="17" t="s">
        <v>1822</v>
      </c>
      <c r="T1" s="17" t="s">
        <v>1823</v>
      </c>
      <c r="U1" s="17" t="s">
        <v>1824</v>
      </c>
      <c r="V1" s="17" t="s">
        <v>1825</v>
      </c>
      <c r="W1" s="17" t="s">
        <v>1826</v>
      </c>
      <c r="X1" s="17" t="s">
        <v>1827</v>
      </c>
      <c r="Y1" s="17" t="s">
        <v>1828</v>
      </c>
      <c r="Z1" s="17" t="s">
        <v>1829</v>
      </c>
      <c r="AA1" s="17" t="s">
        <v>1830</v>
      </c>
      <c r="AB1" s="17" t="s">
        <v>1831</v>
      </c>
      <c r="AC1" s="17" t="s">
        <v>1832</v>
      </c>
      <c r="AD1" s="17" t="s">
        <v>1814</v>
      </c>
      <c r="AE1" s="17" t="s">
        <v>1833</v>
      </c>
      <c r="AF1" s="17" t="s">
        <v>1834</v>
      </c>
      <c r="AG1" s="17" t="s">
        <v>1835</v>
      </c>
      <c r="AH1" s="17" t="s">
        <v>1836</v>
      </c>
      <c r="AI1" s="17" t="s">
        <v>1837</v>
      </c>
      <c r="AJ1" s="17" t="s">
        <v>1838</v>
      </c>
      <c r="AK1" s="17" t="s">
        <v>1839</v>
      </c>
      <c r="AL1" s="17" t="s">
        <v>1840</v>
      </c>
      <c r="AM1" s="17" t="s">
        <v>1841</v>
      </c>
      <c r="AN1" s="17" t="s">
        <v>1842</v>
      </c>
      <c r="AO1" s="17" t="s">
        <v>1843</v>
      </c>
      <c r="AP1" s="17" t="s">
        <v>1844</v>
      </c>
      <c r="AQ1" s="17" t="s">
        <v>1845</v>
      </c>
      <c r="AR1" s="17">
        <v>45351</v>
      </c>
      <c r="AS1" s="17" t="s">
        <v>1846</v>
      </c>
      <c r="AT1" s="17" t="s">
        <v>1847</v>
      </c>
      <c r="AU1" s="17" t="s">
        <v>1848</v>
      </c>
      <c r="AV1" s="17" t="s">
        <v>1849</v>
      </c>
      <c r="AW1" s="17" t="s">
        <v>1850</v>
      </c>
      <c r="AX1" s="17" t="s">
        <v>1851</v>
      </c>
    </row>
    <row r="2" spans="1:50" x14ac:dyDescent="0.35">
      <c r="A2" s="18">
        <v>45657</v>
      </c>
      <c r="B2" t="s">
        <v>1852</v>
      </c>
      <c r="C2" t="s">
        <v>5</v>
      </c>
      <c r="D2">
        <v>46036570</v>
      </c>
      <c r="E2" t="s">
        <v>1853</v>
      </c>
      <c r="F2">
        <v>2528</v>
      </c>
      <c r="G2" t="s">
        <v>1854</v>
      </c>
      <c r="H2">
        <v>41246</v>
      </c>
      <c r="I2">
        <v>11020967</v>
      </c>
      <c r="J2" t="s">
        <v>1855</v>
      </c>
      <c r="K2" t="s">
        <v>1856</v>
      </c>
      <c r="L2" t="s">
        <v>1857</v>
      </c>
      <c r="M2" t="s">
        <v>1857</v>
      </c>
      <c r="N2" t="s">
        <v>1858</v>
      </c>
      <c r="O2" t="s">
        <v>1859</v>
      </c>
      <c r="P2">
        <v>210</v>
      </c>
      <c r="Q2">
        <v>11</v>
      </c>
      <c r="R2" t="s">
        <v>1860</v>
      </c>
      <c r="S2" t="s">
        <v>1857</v>
      </c>
      <c r="T2" t="s">
        <v>1857</v>
      </c>
      <c r="U2" t="s">
        <v>1857</v>
      </c>
      <c r="V2" t="s">
        <v>1857</v>
      </c>
      <c r="W2" t="s">
        <v>1857</v>
      </c>
      <c r="X2" t="s">
        <v>1857</v>
      </c>
      <c r="Y2" t="s">
        <v>1857</v>
      </c>
      <c r="Z2" t="s">
        <v>1861</v>
      </c>
      <c r="AA2" t="s">
        <v>1862</v>
      </c>
      <c r="AB2">
        <v>1</v>
      </c>
      <c r="AC2">
        <v>1</v>
      </c>
      <c r="AD2" t="s">
        <v>1863</v>
      </c>
      <c r="AE2">
        <v>11020967</v>
      </c>
      <c r="AF2" t="s">
        <v>653</v>
      </c>
      <c r="AG2" t="s">
        <v>653</v>
      </c>
      <c r="AI2" t="s">
        <v>1860</v>
      </c>
      <c r="AJ2" t="s">
        <v>1860</v>
      </c>
      <c r="AL2" t="s">
        <v>1864</v>
      </c>
      <c r="AN2">
        <v>12.084931506849315</v>
      </c>
      <c r="AO2" t="s">
        <v>1865</v>
      </c>
      <c r="AP2" t="s">
        <v>1866</v>
      </c>
      <c r="AQ2">
        <v>100009210</v>
      </c>
      <c r="AS2" t="s">
        <v>1867</v>
      </c>
      <c r="AT2" t="s">
        <v>1868</v>
      </c>
      <c r="AU2" t="s">
        <v>1869</v>
      </c>
      <c r="AV2" t="s">
        <v>1857</v>
      </c>
      <c r="AW2" t="s">
        <v>1870</v>
      </c>
      <c r="AX2" t="s">
        <v>1871</v>
      </c>
    </row>
    <row r="3" spans="1:50" x14ac:dyDescent="0.35">
      <c r="A3" s="18">
        <v>45657</v>
      </c>
      <c r="B3" t="s">
        <v>1852</v>
      </c>
      <c r="C3" t="s">
        <v>5</v>
      </c>
      <c r="D3">
        <v>58000614</v>
      </c>
      <c r="E3" t="s">
        <v>1872</v>
      </c>
      <c r="F3">
        <v>2700</v>
      </c>
      <c r="G3" t="s">
        <v>1873</v>
      </c>
      <c r="H3">
        <v>43990</v>
      </c>
      <c r="I3">
        <v>11030607</v>
      </c>
      <c r="J3" t="s">
        <v>1874</v>
      </c>
      <c r="K3" t="s">
        <v>1875</v>
      </c>
      <c r="L3" t="s">
        <v>1857</v>
      </c>
      <c r="M3" t="s">
        <v>1857</v>
      </c>
      <c r="N3" t="s">
        <v>1858</v>
      </c>
      <c r="O3" t="s">
        <v>1859</v>
      </c>
      <c r="P3">
        <v>210</v>
      </c>
      <c r="Q3">
        <v>11</v>
      </c>
      <c r="S3" t="s">
        <v>1857</v>
      </c>
      <c r="T3" t="s">
        <v>1857</v>
      </c>
      <c r="U3" t="s">
        <v>1857</v>
      </c>
      <c r="V3" t="s">
        <v>1857</v>
      </c>
      <c r="W3" t="s">
        <v>1857</v>
      </c>
      <c r="X3" t="s">
        <v>1857</v>
      </c>
      <c r="Y3" t="s">
        <v>1857</v>
      </c>
      <c r="Z3" t="s">
        <v>1876</v>
      </c>
      <c r="AA3" t="s">
        <v>1877</v>
      </c>
      <c r="AB3">
        <v>1</v>
      </c>
      <c r="AC3">
        <v>1</v>
      </c>
      <c r="AD3" t="s">
        <v>1863</v>
      </c>
      <c r="AE3">
        <v>11030607</v>
      </c>
      <c r="AF3" t="s">
        <v>653</v>
      </c>
      <c r="AG3" t="s">
        <v>653</v>
      </c>
      <c r="AI3" t="s">
        <v>1872</v>
      </c>
      <c r="AJ3" t="s">
        <v>1872</v>
      </c>
      <c r="AL3" t="s">
        <v>1878</v>
      </c>
      <c r="AN3">
        <v>4.5671232876712331</v>
      </c>
      <c r="AO3" t="s">
        <v>1865</v>
      </c>
      <c r="AP3" t="s">
        <v>1879</v>
      </c>
      <c r="AQ3">
        <v>100011724</v>
      </c>
      <c r="AS3" t="s">
        <v>1867</v>
      </c>
      <c r="AT3" t="s">
        <v>1880</v>
      </c>
      <c r="AU3" t="s">
        <v>679</v>
      </c>
      <c r="AV3" t="s">
        <v>1881</v>
      </c>
      <c r="AW3" t="s">
        <v>1870</v>
      </c>
      <c r="AX3" t="s">
        <v>1882</v>
      </c>
    </row>
    <row r="4" spans="1:50" x14ac:dyDescent="0.35">
      <c r="A4" s="18">
        <v>45657</v>
      </c>
      <c r="B4" t="s">
        <v>1852</v>
      </c>
      <c r="C4" t="s">
        <v>5</v>
      </c>
      <c r="D4">
        <v>58000074</v>
      </c>
      <c r="E4" t="s">
        <v>1883</v>
      </c>
      <c r="F4">
        <v>924</v>
      </c>
      <c r="G4" t="s">
        <v>1884</v>
      </c>
      <c r="H4">
        <v>42842</v>
      </c>
      <c r="I4">
        <v>11030712</v>
      </c>
      <c r="J4" t="s">
        <v>1885</v>
      </c>
      <c r="K4" t="s">
        <v>1886</v>
      </c>
      <c r="L4" t="s">
        <v>1857</v>
      </c>
      <c r="M4" t="s">
        <v>1857</v>
      </c>
      <c r="N4" t="s">
        <v>1858</v>
      </c>
      <c r="O4" t="s">
        <v>1859</v>
      </c>
      <c r="P4">
        <v>210</v>
      </c>
      <c r="Q4">
        <v>11</v>
      </c>
      <c r="R4" t="s">
        <v>1887</v>
      </c>
      <c r="S4" t="s">
        <v>1857</v>
      </c>
      <c r="T4" t="s">
        <v>1857</v>
      </c>
      <c r="U4" t="s">
        <v>1857</v>
      </c>
      <c r="V4" t="s">
        <v>1857</v>
      </c>
      <c r="W4" t="s">
        <v>1857</v>
      </c>
      <c r="X4" t="s">
        <v>1857</v>
      </c>
      <c r="Y4" t="s">
        <v>1857</v>
      </c>
      <c r="Z4" t="s">
        <v>1888</v>
      </c>
      <c r="AA4" t="s">
        <v>1889</v>
      </c>
      <c r="AB4">
        <v>2</v>
      </c>
      <c r="AC4">
        <v>1</v>
      </c>
      <c r="AD4" t="s">
        <v>1863</v>
      </c>
      <c r="AE4">
        <v>11030712</v>
      </c>
      <c r="AF4" t="s">
        <v>653</v>
      </c>
      <c r="AG4" t="s">
        <v>653</v>
      </c>
      <c r="AI4" t="s">
        <v>1872</v>
      </c>
      <c r="AJ4" t="s">
        <v>1887</v>
      </c>
      <c r="AL4" t="s">
        <v>1878</v>
      </c>
      <c r="AN4">
        <v>7.7123287671232879</v>
      </c>
      <c r="AO4" t="s">
        <v>1890</v>
      </c>
      <c r="AP4" t="s">
        <v>1891</v>
      </c>
      <c r="AQ4">
        <v>100010125</v>
      </c>
      <c r="AS4" t="s">
        <v>1867</v>
      </c>
      <c r="AT4" t="s">
        <v>1892</v>
      </c>
      <c r="AU4" t="s">
        <v>1893</v>
      </c>
      <c r="AW4" t="s">
        <v>1870</v>
      </c>
    </row>
    <row r="5" spans="1:50" x14ac:dyDescent="0.35">
      <c r="A5" s="18">
        <v>45657</v>
      </c>
      <c r="B5" t="s">
        <v>1852</v>
      </c>
      <c r="C5" t="s">
        <v>5</v>
      </c>
      <c r="D5">
        <v>58000615</v>
      </c>
      <c r="E5" t="s">
        <v>1894</v>
      </c>
      <c r="F5">
        <v>924</v>
      </c>
      <c r="G5" t="s">
        <v>1884</v>
      </c>
      <c r="H5">
        <v>43990</v>
      </c>
      <c r="I5">
        <v>11030712</v>
      </c>
      <c r="J5" t="s">
        <v>1885</v>
      </c>
      <c r="K5" t="s">
        <v>1886</v>
      </c>
      <c r="L5" t="s">
        <v>1857</v>
      </c>
      <c r="M5" t="s">
        <v>1857</v>
      </c>
      <c r="N5" t="s">
        <v>1858</v>
      </c>
      <c r="O5" t="s">
        <v>1859</v>
      </c>
      <c r="P5">
        <v>210</v>
      </c>
      <c r="Q5">
        <v>11</v>
      </c>
      <c r="R5" t="s">
        <v>1887</v>
      </c>
      <c r="S5" t="s">
        <v>1857</v>
      </c>
      <c r="T5" t="s">
        <v>1857</v>
      </c>
      <c r="U5" t="s">
        <v>1857</v>
      </c>
      <c r="V5" t="s">
        <v>1857</v>
      </c>
      <c r="W5" t="s">
        <v>1857</v>
      </c>
      <c r="X5" t="s">
        <v>1857</v>
      </c>
      <c r="Y5" t="s">
        <v>1857</v>
      </c>
      <c r="Z5" t="s">
        <v>1888</v>
      </c>
      <c r="AA5" t="s">
        <v>1889</v>
      </c>
      <c r="AB5">
        <v>2</v>
      </c>
      <c r="AC5">
        <v>1</v>
      </c>
      <c r="AD5" t="s">
        <v>1863</v>
      </c>
      <c r="AE5">
        <v>11030712</v>
      </c>
      <c r="AF5" t="s">
        <v>653</v>
      </c>
      <c r="AG5" t="s">
        <v>653</v>
      </c>
      <c r="AI5" t="s">
        <v>1872</v>
      </c>
      <c r="AJ5" t="s">
        <v>1887</v>
      </c>
      <c r="AL5" t="s">
        <v>1864</v>
      </c>
      <c r="AN5">
        <v>4.5671232876712331</v>
      </c>
      <c r="AO5" t="s">
        <v>1890</v>
      </c>
      <c r="AP5" t="s">
        <v>1895</v>
      </c>
      <c r="AQ5">
        <v>100011723</v>
      </c>
      <c r="AS5" t="s">
        <v>1867</v>
      </c>
      <c r="AT5" t="s">
        <v>1892</v>
      </c>
      <c r="AU5" t="s">
        <v>1893</v>
      </c>
      <c r="AW5" t="s">
        <v>1870</v>
      </c>
    </row>
    <row r="6" spans="1:50" x14ac:dyDescent="0.35">
      <c r="A6" s="18">
        <v>45657</v>
      </c>
      <c r="B6" t="s">
        <v>1852</v>
      </c>
      <c r="C6" t="s">
        <v>5</v>
      </c>
      <c r="D6">
        <v>70000098</v>
      </c>
      <c r="E6" t="s">
        <v>1896</v>
      </c>
      <c r="F6">
        <v>924</v>
      </c>
      <c r="G6" t="s">
        <v>1884</v>
      </c>
      <c r="H6">
        <v>44109</v>
      </c>
      <c r="I6">
        <v>11030712</v>
      </c>
      <c r="J6" t="s">
        <v>1885</v>
      </c>
      <c r="K6" t="s">
        <v>1886</v>
      </c>
      <c r="L6" t="s">
        <v>1857</v>
      </c>
      <c r="M6" t="s">
        <v>1857</v>
      </c>
      <c r="N6" t="s">
        <v>1858</v>
      </c>
      <c r="O6" t="s">
        <v>1859</v>
      </c>
      <c r="P6">
        <v>210</v>
      </c>
      <c r="Q6">
        <v>11</v>
      </c>
      <c r="R6" t="s">
        <v>1887</v>
      </c>
      <c r="S6" t="s">
        <v>1857</v>
      </c>
      <c r="T6" t="s">
        <v>1857</v>
      </c>
      <c r="U6" t="s">
        <v>1857</v>
      </c>
      <c r="V6" t="s">
        <v>1857</v>
      </c>
      <c r="W6" t="s">
        <v>1857</v>
      </c>
      <c r="X6" t="s">
        <v>1857</v>
      </c>
      <c r="Y6" t="s">
        <v>1857</v>
      </c>
      <c r="Z6" t="s">
        <v>1888</v>
      </c>
      <c r="AA6" t="s">
        <v>1889</v>
      </c>
      <c r="AB6">
        <v>2</v>
      </c>
      <c r="AC6">
        <v>1</v>
      </c>
      <c r="AD6" t="s">
        <v>1863</v>
      </c>
      <c r="AE6">
        <v>11030712</v>
      </c>
      <c r="AF6" t="s">
        <v>653</v>
      </c>
      <c r="AG6" t="s">
        <v>653</v>
      </c>
      <c r="AI6" t="s">
        <v>1872</v>
      </c>
      <c r="AJ6" t="s">
        <v>1887</v>
      </c>
      <c r="AL6" t="s">
        <v>1864</v>
      </c>
      <c r="AN6">
        <v>4.2410958904109588</v>
      </c>
      <c r="AO6" t="s">
        <v>1890</v>
      </c>
      <c r="AP6" t="s">
        <v>1897</v>
      </c>
      <c r="AQ6">
        <v>100023598</v>
      </c>
      <c r="AS6" t="s">
        <v>1867</v>
      </c>
      <c r="AT6" t="s">
        <v>1892</v>
      </c>
      <c r="AU6" t="s">
        <v>1893</v>
      </c>
      <c r="AW6" t="s">
        <v>1870</v>
      </c>
    </row>
    <row r="7" spans="1:50" x14ac:dyDescent="0.35">
      <c r="A7" s="18">
        <v>45657</v>
      </c>
      <c r="B7" t="s">
        <v>1852</v>
      </c>
      <c r="C7" t="s">
        <v>5</v>
      </c>
      <c r="D7">
        <v>70004749</v>
      </c>
      <c r="E7" t="s">
        <v>1898</v>
      </c>
      <c r="F7">
        <v>924</v>
      </c>
      <c r="G7" t="s">
        <v>1884</v>
      </c>
      <c r="H7">
        <v>45110</v>
      </c>
      <c r="I7">
        <v>11030712</v>
      </c>
      <c r="J7" t="s">
        <v>1885</v>
      </c>
      <c r="K7" t="s">
        <v>1886</v>
      </c>
      <c r="L7" t="s">
        <v>1857</v>
      </c>
      <c r="M7" t="s">
        <v>1857</v>
      </c>
      <c r="N7" t="s">
        <v>1858</v>
      </c>
      <c r="O7" t="s">
        <v>1859</v>
      </c>
      <c r="P7">
        <v>210</v>
      </c>
      <c r="Q7">
        <v>11</v>
      </c>
      <c r="R7" t="s">
        <v>1887</v>
      </c>
      <c r="S7" t="s">
        <v>1857</v>
      </c>
      <c r="T7" t="s">
        <v>1857</v>
      </c>
      <c r="U7" t="s">
        <v>1857</v>
      </c>
      <c r="V7" t="s">
        <v>1857</v>
      </c>
      <c r="W7" t="s">
        <v>1857</v>
      </c>
      <c r="X7" t="s">
        <v>1857</v>
      </c>
      <c r="Y7" t="s">
        <v>1857</v>
      </c>
      <c r="Z7" t="s">
        <v>1888</v>
      </c>
      <c r="AA7" t="s">
        <v>1889</v>
      </c>
      <c r="AB7">
        <v>2</v>
      </c>
      <c r="AC7">
        <v>1</v>
      </c>
      <c r="AD7" t="s">
        <v>1863</v>
      </c>
      <c r="AE7">
        <v>11030712</v>
      </c>
      <c r="AF7" t="s">
        <v>653</v>
      </c>
      <c r="AG7" t="s">
        <v>653</v>
      </c>
      <c r="AI7" t="s">
        <v>1872</v>
      </c>
      <c r="AJ7" t="s">
        <v>1887</v>
      </c>
      <c r="AL7" t="s">
        <v>1878</v>
      </c>
      <c r="AN7">
        <v>1.4986301369863013</v>
      </c>
      <c r="AO7" t="s">
        <v>1890</v>
      </c>
      <c r="AP7" t="s">
        <v>1899</v>
      </c>
      <c r="AQ7">
        <v>100043213</v>
      </c>
      <c r="AS7" t="s">
        <v>1867</v>
      </c>
      <c r="AT7" t="s">
        <v>1892</v>
      </c>
      <c r="AU7" t="s">
        <v>1893</v>
      </c>
      <c r="AW7" t="s">
        <v>1870</v>
      </c>
    </row>
    <row r="8" spans="1:50" x14ac:dyDescent="0.35">
      <c r="A8" s="18">
        <v>45657</v>
      </c>
      <c r="B8" t="s">
        <v>1852</v>
      </c>
      <c r="C8" t="s">
        <v>5</v>
      </c>
      <c r="D8">
        <v>70005514</v>
      </c>
      <c r="E8" t="s">
        <v>1887</v>
      </c>
      <c r="F8">
        <v>737</v>
      </c>
      <c r="G8" t="s">
        <v>1900</v>
      </c>
      <c r="H8">
        <v>45453</v>
      </c>
      <c r="I8">
        <v>11030712</v>
      </c>
      <c r="J8" t="s">
        <v>1885</v>
      </c>
      <c r="K8" t="s">
        <v>1886</v>
      </c>
      <c r="L8" t="s">
        <v>1857</v>
      </c>
      <c r="M8" t="s">
        <v>1857</v>
      </c>
      <c r="N8" t="s">
        <v>1858</v>
      </c>
      <c r="O8" t="s">
        <v>1859</v>
      </c>
      <c r="P8">
        <v>210</v>
      </c>
      <c r="Q8">
        <v>11</v>
      </c>
      <c r="R8" t="s">
        <v>1872</v>
      </c>
      <c r="S8" t="s">
        <v>1857</v>
      </c>
      <c r="T8" t="s">
        <v>1857</v>
      </c>
      <c r="U8" t="s">
        <v>1857</v>
      </c>
      <c r="V8" t="s">
        <v>1857</v>
      </c>
      <c r="W8" t="s">
        <v>1857</v>
      </c>
      <c r="X8" t="s">
        <v>1857</v>
      </c>
      <c r="Y8" t="s">
        <v>1857</v>
      </c>
      <c r="Z8" t="s">
        <v>1901</v>
      </c>
      <c r="AA8" t="s">
        <v>1902</v>
      </c>
      <c r="AB8">
        <v>2</v>
      </c>
      <c r="AC8">
        <v>1</v>
      </c>
      <c r="AD8" t="s">
        <v>1863</v>
      </c>
      <c r="AE8">
        <v>11030712</v>
      </c>
      <c r="AF8" t="s">
        <v>653</v>
      </c>
      <c r="AG8" t="s">
        <v>653</v>
      </c>
      <c r="AI8" t="s">
        <v>1872</v>
      </c>
      <c r="AJ8" t="s">
        <v>1872</v>
      </c>
      <c r="AL8" t="s">
        <v>1864</v>
      </c>
      <c r="AN8">
        <v>0.55890410958904113</v>
      </c>
      <c r="AO8" t="s">
        <v>1865</v>
      </c>
      <c r="AP8" t="s">
        <v>1903</v>
      </c>
      <c r="AQ8">
        <v>100047003</v>
      </c>
      <c r="AS8" t="s">
        <v>1867</v>
      </c>
      <c r="AT8" t="s">
        <v>1892</v>
      </c>
      <c r="AU8" t="s">
        <v>1893</v>
      </c>
      <c r="AW8" t="s">
        <v>1870</v>
      </c>
    </row>
    <row r="9" spans="1:50" x14ac:dyDescent="0.35">
      <c r="A9" s="18">
        <v>45657</v>
      </c>
      <c r="B9" t="s">
        <v>1852</v>
      </c>
      <c r="C9" t="s">
        <v>5</v>
      </c>
      <c r="D9">
        <v>24015250</v>
      </c>
      <c r="E9" t="s">
        <v>1904</v>
      </c>
      <c r="F9">
        <v>105</v>
      </c>
      <c r="G9" t="s">
        <v>1905</v>
      </c>
      <c r="H9">
        <v>38033</v>
      </c>
      <c r="I9">
        <v>19030201</v>
      </c>
      <c r="J9" t="s">
        <v>1906</v>
      </c>
      <c r="K9" t="s">
        <v>1907</v>
      </c>
      <c r="L9" t="s">
        <v>1857</v>
      </c>
      <c r="M9" t="s">
        <v>1857</v>
      </c>
      <c r="N9" t="s">
        <v>1858</v>
      </c>
      <c r="O9" t="s">
        <v>1859</v>
      </c>
      <c r="P9">
        <v>210</v>
      </c>
      <c r="Q9">
        <v>11</v>
      </c>
      <c r="R9" t="s">
        <v>1908</v>
      </c>
      <c r="S9" t="s">
        <v>1857</v>
      </c>
      <c r="T9" t="s">
        <v>1857</v>
      </c>
      <c r="U9" t="s">
        <v>1857</v>
      </c>
      <c r="V9" t="s">
        <v>1857</v>
      </c>
      <c r="W9" t="s">
        <v>1857</v>
      </c>
      <c r="X9" t="s">
        <v>1857</v>
      </c>
      <c r="Y9" t="s">
        <v>1857</v>
      </c>
      <c r="Z9" t="s">
        <v>1909</v>
      </c>
      <c r="AA9" t="s">
        <v>1889</v>
      </c>
      <c r="AB9">
        <v>1</v>
      </c>
      <c r="AC9">
        <v>1</v>
      </c>
      <c r="AD9" t="s">
        <v>1863</v>
      </c>
      <c r="AE9">
        <v>19030201</v>
      </c>
      <c r="AF9" t="s">
        <v>653</v>
      </c>
      <c r="AG9" t="s">
        <v>630</v>
      </c>
      <c r="AI9" t="s">
        <v>1860</v>
      </c>
      <c r="AJ9" t="s">
        <v>1910</v>
      </c>
      <c r="AL9" t="s">
        <v>1864</v>
      </c>
      <c r="AN9">
        <v>20.887671232876713</v>
      </c>
      <c r="AO9" t="s">
        <v>1890</v>
      </c>
      <c r="AP9" t="s">
        <v>1911</v>
      </c>
      <c r="AQ9">
        <v>100009688</v>
      </c>
      <c r="AS9" t="s">
        <v>1867</v>
      </c>
      <c r="AT9" t="s">
        <v>1892</v>
      </c>
      <c r="AU9" t="s">
        <v>1893</v>
      </c>
      <c r="AW9" t="s">
        <v>1870</v>
      </c>
    </row>
    <row r="10" spans="1:50" x14ac:dyDescent="0.35">
      <c r="A10" s="18">
        <v>45657</v>
      </c>
      <c r="B10" t="s">
        <v>1852</v>
      </c>
      <c r="C10" t="s">
        <v>5</v>
      </c>
      <c r="D10">
        <v>29009470</v>
      </c>
      <c r="E10" t="s">
        <v>1912</v>
      </c>
      <c r="F10">
        <v>1066</v>
      </c>
      <c r="G10" t="s">
        <v>1913</v>
      </c>
      <c r="H10">
        <v>37663</v>
      </c>
      <c r="I10">
        <v>19030201</v>
      </c>
      <c r="J10" t="s">
        <v>1906</v>
      </c>
      <c r="K10" t="s">
        <v>1907</v>
      </c>
      <c r="L10" t="s">
        <v>1857</v>
      </c>
      <c r="M10" t="s">
        <v>1857</v>
      </c>
      <c r="N10" t="s">
        <v>1858</v>
      </c>
      <c r="O10" t="s">
        <v>1859</v>
      </c>
      <c r="P10">
        <v>210</v>
      </c>
      <c r="Q10">
        <v>11</v>
      </c>
      <c r="R10" t="s">
        <v>1908</v>
      </c>
      <c r="S10" t="s">
        <v>1857</v>
      </c>
      <c r="T10" t="s">
        <v>1857</v>
      </c>
      <c r="U10" t="s">
        <v>1857</v>
      </c>
      <c r="V10" t="s">
        <v>1857</v>
      </c>
      <c r="W10" t="s">
        <v>1857</v>
      </c>
      <c r="X10" t="s">
        <v>1857</v>
      </c>
      <c r="Y10" t="s">
        <v>1857</v>
      </c>
      <c r="Z10" t="s">
        <v>1914</v>
      </c>
      <c r="AA10" t="s">
        <v>1915</v>
      </c>
      <c r="AB10">
        <v>1</v>
      </c>
      <c r="AC10">
        <v>1</v>
      </c>
      <c r="AD10" t="s">
        <v>1863</v>
      </c>
      <c r="AE10">
        <v>19030201</v>
      </c>
      <c r="AF10" t="s">
        <v>653</v>
      </c>
      <c r="AG10" t="s">
        <v>630</v>
      </c>
      <c r="AI10" t="s">
        <v>1860</v>
      </c>
      <c r="AJ10" t="s">
        <v>1910</v>
      </c>
      <c r="AL10" t="s">
        <v>1864</v>
      </c>
      <c r="AN10">
        <v>21.901369863013699</v>
      </c>
      <c r="AO10" t="s">
        <v>1890</v>
      </c>
      <c r="AP10" t="s">
        <v>1916</v>
      </c>
      <c r="AQ10">
        <v>100011096</v>
      </c>
      <c r="AS10" t="s">
        <v>1867</v>
      </c>
      <c r="AT10" t="s">
        <v>1892</v>
      </c>
      <c r="AU10" t="s">
        <v>1893</v>
      </c>
      <c r="AW10" t="s">
        <v>1870</v>
      </c>
    </row>
    <row r="11" spans="1:50" x14ac:dyDescent="0.35">
      <c r="A11" s="18">
        <v>45657</v>
      </c>
      <c r="B11" t="s">
        <v>1852</v>
      </c>
      <c r="C11" t="s">
        <v>5</v>
      </c>
      <c r="D11">
        <v>46040682</v>
      </c>
      <c r="E11" t="s">
        <v>1917</v>
      </c>
      <c r="F11">
        <v>1065</v>
      </c>
      <c r="G11" t="s">
        <v>1918</v>
      </c>
      <c r="H11">
        <v>42163</v>
      </c>
      <c r="I11">
        <v>19030201</v>
      </c>
      <c r="J11" t="s">
        <v>1906</v>
      </c>
      <c r="K11" t="s">
        <v>1907</v>
      </c>
      <c r="L11" t="s">
        <v>1857</v>
      </c>
      <c r="M11" t="s">
        <v>1857</v>
      </c>
      <c r="N11" t="s">
        <v>1858</v>
      </c>
      <c r="O11" t="s">
        <v>1859</v>
      </c>
      <c r="P11">
        <v>210</v>
      </c>
      <c r="Q11">
        <v>11</v>
      </c>
      <c r="R11" t="s">
        <v>1908</v>
      </c>
      <c r="S11" t="s">
        <v>1857</v>
      </c>
      <c r="T11" t="s">
        <v>1857</v>
      </c>
      <c r="U11" t="s">
        <v>1857</v>
      </c>
      <c r="V11" t="s">
        <v>1857</v>
      </c>
      <c r="W11" t="s">
        <v>1857</v>
      </c>
      <c r="X11" t="s">
        <v>1857</v>
      </c>
      <c r="Y11" t="s">
        <v>1857</v>
      </c>
      <c r="Z11" t="s">
        <v>1919</v>
      </c>
      <c r="AA11" t="s">
        <v>1889</v>
      </c>
      <c r="AB11">
        <v>1</v>
      </c>
      <c r="AC11">
        <v>1</v>
      </c>
      <c r="AD11" t="s">
        <v>1863</v>
      </c>
      <c r="AE11">
        <v>19030201</v>
      </c>
      <c r="AF11" t="s">
        <v>653</v>
      </c>
      <c r="AG11" t="s">
        <v>630</v>
      </c>
      <c r="AI11" t="s">
        <v>1860</v>
      </c>
      <c r="AJ11" t="s">
        <v>1910</v>
      </c>
      <c r="AL11" t="s">
        <v>1864</v>
      </c>
      <c r="AN11">
        <v>9.5726027397260278</v>
      </c>
      <c r="AO11" t="s">
        <v>1890</v>
      </c>
      <c r="AP11" t="s">
        <v>1920</v>
      </c>
      <c r="AQ11">
        <v>100010099</v>
      </c>
      <c r="AS11" t="s">
        <v>1867</v>
      </c>
      <c r="AT11" t="s">
        <v>1892</v>
      </c>
      <c r="AU11" t="s">
        <v>1893</v>
      </c>
      <c r="AW11" t="s">
        <v>1870</v>
      </c>
    </row>
    <row r="12" spans="1:50" x14ac:dyDescent="0.35">
      <c r="A12" s="18">
        <v>45657</v>
      </c>
      <c r="B12" t="s">
        <v>1852</v>
      </c>
      <c r="C12" t="s">
        <v>5</v>
      </c>
      <c r="D12">
        <v>46193620</v>
      </c>
      <c r="E12" t="s">
        <v>1921</v>
      </c>
      <c r="F12">
        <v>726</v>
      </c>
      <c r="G12" t="s">
        <v>1922</v>
      </c>
      <c r="H12">
        <v>34465</v>
      </c>
      <c r="I12">
        <v>19030201</v>
      </c>
      <c r="J12" t="s">
        <v>1906</v>
      </c>
      <c r="K12" t="s">
        <v>1907</v>
      </c>
      <c r="L12" t="s">
        <v>1857</v>
      </c>
      <c r="M12" t="s">
        <v>1857</v>
      </c>
      <c r="N12" t="s">
        <v>1858</v>
      </c>
      <c r="O12" t="s">
        <v>1859</v>
      </c>
      <c r="P12">
        <v>210</v>
      </c>
      <c r="Q12">
        <v>11</v>
      </c>
      <c r="R12" t="s">
        <v>1908</v>
      </c>
      <c r="S12" t="s">
        <v>1857</v>
      </c>
      <c r="T12" t="s">
        <v>1857</v>
      </c>
      <c r="U12" t="s">
        <v>1857</v>
      </c>
      <c r="V12" t="s">
        <v>1857</v>
      </c>
      <c r="W12" t="s">
        <v>1857</v>
      </c>
      <c r="X12" t="s">
        <v>1857</v>
      </c>
      <c r="Y12" t="s">
        <v>1857</v>
      </c>
      <c r="Z12" t="s">
        <v>1923</v>
      </c>
      <c r="AA12" t="s">
        <v>1915</v>
      </c>
      <c r="AB12">
        <v>1</v>
      </c>
      <c r="AC12">
        <v>1</v>
      </c>
      <c r="AD12" t="s">
        <v>1863</v>
      </c>
      <c r="AE12">
        <v>19030201</v>
      </c>
      <c r="AF12" t="s">
        <v>653</v>
      </c>
      <c r="AG12" t="s">
        <v>630</v>
      </c>
      <c r="AI12" t="s">
        <v>1860</v>
      </c>
      <c r="AJ12" t="s">
        <v>1910</v>
      </c>
      <c r="AL12" t="s">
        <v>1864</v>
      </c>
      <c r="AN12">
        <v>30.663013698630138</v>
      </c>
      <c r="AO12" t="s">
        <v>1890</v>
      </c>
      <c r="AP12" t="s">
        <v>1924</v>
      </c>
      <c r="AQ12">
        <v>100011375</v>
      </c>
      <c r="AS12" t="s">
        <v>1867</v>
      </c>
      <c r="AT12" t="s">
        <v>1892</v>
      </c>
      <c r="AU12" t="s">
        <v>1893</v>
      </c>
      <c r="AW12" t="s">
        <v>1870</v>
      </c>
    </row>
    <row r="13" spans="1:50" x14ac:dyDescent="0.35">
      <c r="A13" s="18">
        <v>45657</v>
      </c>
      <c r="B13" t="s">
        <v>1852</v>
      </c>
      <c r="C13" t="s">
        <v>5</v>
      </c>
      <c r="D13">
        <v>58000020</v>
      </c>
      <c r="E13" t="s">
        <v>1925</v>
      </c>
      <c r="F13">
        <v>106</v>
      </c>
      <c r="G13" t="s">
        <v>1926</v>
      </c>
      <c r="H13">
        <v>42758</v>
      </c>
      <c r="I13">
        <v>19030201</v>
      </c>
      <c r="J13" t="s">
        <v>1906</v>
      </c>
      <c r="K13" t="s">
        <v>1907</v>
      </c>
      <c r="L13" t="s">
        <v>1857</v>
      </c>
      <c r="M13" t="s">
        <v>1857</v>
      </c>
      <c r="N13" t="s">
        <v>1858</v>
      </c>
      <c r="O13" t="s">
        <v>1859</v>
      </c>
      <c r="P13">
        <v>210</v>
      </c>
      <c r="Q13">
        <v>11</v>
      </c>
      <c r="R13" t="s">
        <v>1908</v>
      </c>
      <c r="S13" t="s">
        <v>1857</v>
      </c>
      <c r="T13" t="s">
        <v>1857</v>
      </c>
      <c r="U13" t="s">
        <v>1857</v>
      </c>
      <c r="V13" t="s">
        <v>1857</v>
      </c>
      <c r="W13" t="s">
        <v>1857</v>
      </c>
      <c r="X13" t="s">
        <v>1857</v>
      </c>
      <c r="Y13" t="s">
        <v>1857</v>
      </c>
      <c r="Z13" t="s">
        <v>1927</v>
      </c>
      <c r="AA13" t="s">
        <v>1915</v>
      </c>
      <c r="AB13">
        <v>1</v>
      </c>
      <c r="AC13">
        <v>1</v>
      </c>
      <c r="AD13" t="s">
        <v>1863</v>
      </c>
      <c r="AE13">
        <v>19030201</v>
      </c>
      <c r="AF13" t="s">
        <v>653</v>
      </c>
      <c r="AG13" t="s">
        <v>630</v>
      </c>
      <c r="AI13" t="s">
        <v>1860</v>
      </c>
      <c r="AJ13" t="s">
        <v>1910</v>
      </c>
      <c r="AL13" t="s">
        <v>1864</v>
      </c>
      <c r="AN13">
        <v>7.9424657534246572</v>
      </c>
      <c r="AO13" t="s">
        <v>1890</v>
      </c>
      <c r="AP13" t="s">
        <v>1928</v>
      </c>
      <c r="AQ13">
        <v>100010026</v>
      </c>
      <c r="AS13" t="s">
        <v>1867</v>
      </c>
      <c r="AT13" t="s">
        <v>1892</v>
      </c>
      <c r="AU13" t="s">
        <v>1893</v>
      </c>
      <c r="AW13" t="s">
        <v>1870</v>
      </c>
    </row>
    <row r="14" spans="1:50" x14ac:dyDescent="0.35">
      <c r="A14" s="18">
        <v>45657</v>
      </c>
      <c r="B14" t="s">
        <v>1852</v>
      </c>
      <c r="C14" t="s">
        <v>5</v>
      </c>
      <c r="D14">
        <v>70000970</v>
      </c>
      <c r="E14" t="s">
        <v>1929</v>
      </c>
      <c r="F14">
        <v>101</v>
      </c>
      <c r="G14" t="s">
        <v>1930</v>
      </c>
      <c r="H14">
        <v>44256</v>
      </c>
      <c r="I14">
        <v>19030201</v>
      </c>
      <c r="J14" t="s">
        <v>1906</v>
      </c>
      <c r="K14" t="s">
        <v>1907</v>
      </c>
      <c r="L14" t="s">
        <v>1857</v>
      </c>
      <c r="M14" t="s">
        <v>1857</v>
      </c>
      <c r="N14" t="s">
        <v>1858</v>
      </c>
      <c r="O14" t="s">
        <v>1859</v>
      </c>
      <c r="P14">
        <v>210</v>
      </c>
      <c r="Q14">
        <v>12</v>
      </c>
      <c r="R14" t="s">
        <v>1908</v>
      </c>
      <c r="S14" t="s">
        <v>1857</v>
      </c>
      <c r="T14" t="s">
        <v>1857</v>
      </c>
      <c r="U14" t="s">
        <v>1857</v>
      </c>
      <c r="V14" t="s">
        <v>1857</v>
      </c>
      <c r="W14" t="s">
        <v>1857</v>
      </c>
      <c r="X14" t="s">
        <v>1857</v>
      </c>
      <c r="Y14" t="s">
        <v>1857</v>
      </c>
      <c r="Z14" t="s">
        <v>1931</v>
      </c>
      <c r="AA14" t="s">
        <v>1889</v>
      </c>
      <c r="AB14">
        <v>1</v>
      </c>
      <c r="AC14">
        <v>1</v>
      </c>
      <c r="AD14" t="s">
        <v>1863</v>
      </c>
      <c r="AE14">
        <v>19030201</v>
      </c>
      <c r="AF14" t="s">
        <v>653</v>
      </c>
      <c r="AG14" t="s">
        <v>630</v>
      </c>
      <c r="AI14" t="s">
        <v>1860</v>
      </c>
      <c r="AJ14" t="s">
        <v>1910</v>
      </c>
      <c r="AL14" t="s">
        <v>1878</v>
      </c>
      <c r="AN14">
        <v>3.8383561643835615</v>
      </c>
      <c r="AO14" t="s">
        <v>1890</v>
      </c>
      <c r="AP14" t="s">
        <v>1932</v>
      </c>
      <c r="AQ14">
        <v>100030090</v>
      </c>
      <c r="AS14" t="s">
        <v>1867</v>
      </c>
      <c r="AT14" t="s">
        <v>1892</v>
      </c>
      <c r="AU14" t="s">
        <v>1893</v>
      </c>
      <c r="AW14" t="s">
        <v>1870</v>
      </c>
    </row>
    <row r="15" spans="1:50" x14ac:dyDescent="0.35">
      <c r="A15" s="18">
        <v>45657</v>
      </c>
      <c r="B15" t="s">
        <v>1852</v>
      </c>
      <c r="C15" t="s">
        <v>5</v>
      </c>
      <c r="D15">
        <v>70001262</v>
      </c>
      <c r="E15" t="s">
        <v>1933</v>
      </c>
      <c r="F15">
        <v>161</v>
      </c>
      <c r="G15" t="s">
        <v>1934</v>
      </c>
      <c r="H15">
        <v>44326</v>
      </c>
      <c r="I15">
        <v>19030201</v>
      </c>
      <c r="J15" t="s">
        <v>1906</v>
      </c>
      <c r="K15" t="s">
        <v>1907</v>
      </c>
      <c r="L15" t="s">
        <v>1857</v>
      </c>
      <c r="M15" t="s">
        <v>1857</v>
      </c>
      <c r="N15" t="s">
        <v>1858</v>
      </c>
      <c r="O15" t="s">
        <v>1859</v>
      </c>
      <c r="P15">
        <v>210</v>
      </c>
      <c r="Q15">
        <v>12</v>
      </c>
      <c r="R15" t="s">
        <v>1908</v>
      </c>
      <c r="S15" t="s">
        <v>1857</v>
      </c>
      <c r="T15" t="s">
        <v>1857</v>
      </c>
      <c r="U15" t="s">
        <v>1857</v>
      </c>
      <c r="V15" t="s">
        <v>1857</v>
      </c>
      <c r="W15" t="s">
        <v>1857</v>
      </c>
      <c r="X15" t="s">
        <v>1857</v>
      </c>
      <c r="Y15" t="s">
        <v>1857</v>
      </c>
      <c r="Z15" t="s">
        <v>1935</v>
      </c>
      <c r="AA15" t="s">
        <v>1889</v>
      </c>
      <c r="AB15">
        <v>1</v>
      </c>
      <c r="AC15">
        <v>1</v>
      </c>
      <c r="AD15" t="s">
        <v>1863</v>
      </c>
      <c r="AE15">
        <v>19030201</v>
      </c>
      <c r="AF15" t="s">
        <v>653</v>
      </c>
      <c r="AG15" t="s">
        <v>630</v>
      </c>
      <c r="AI15" t="s">
        <v>1860</v>
      </c>
      <c r="AJ15" t="s">
        <v>1910</v>
      </c>
      <c r="AL15" t="s">
        <v>1864</v>
      </c>
      <c r="AN15">
        <v>3.6465753424657534</v>
      </c>
      <c r="AO15" t="s">
        <v>1890</v>
      </c>
      <c r="AP15" t="s">
        <v>1936</v>
      </c>
      <c r="AQ15">
        <v>100010161</v>
      </c>
      <c r="AS15" t="s">
        <v>1867</v>
      </c>
      <c r="AT15" t="s">
        <v>1892</v>
      </c>
      <c r="AU15" t="s">
        <v>1893</v>
      </c>
      <c r="AW15" t="s">
        <v>1870</v>
      </c>
    </row>
    <row r="16" spans="1:50" x14ac:dyDescent="0.35">
      <c r="A16" s="18">
        <v>45657</v>
      </c>
      <c r="B16" t="s">
        <v>1852</v>
      </c>
      <c r="C16" t="s">
        <v>5</v>
      </c>
      <c r="D16">
        <v>70002102</v>
      </c>
      <c r="E16" t="s">
        <v>1937</v>
      </c>
      <c r="F16">
        <v>106</v>
      </c>
      <c r="G16" t="s">
        <v>1926</v>
      </c>
      <c r="H16">
        <v>44536</v>
      </c>
      <c r="I16">
        <v>19030201</v>
      </c>
      <c r="J16" t="s">
        <v>1906</v>
      </c>
      <c r="K16" t="s">
        <v>1907</v>
      </c>
      <c r="L16" t="s">
        <v>1857</v>
      </c>
      <c r="M16" t="s">
        <v>1857</v>
      </c>
      <c r="N16" t="s">
        <v>1858</v>
      </c>
      <c r="O16" t="s">
        <v>1859</v>
      </c>
      <c r="P16">
        <v>210</v>
      </c>
      <c r="Q16">
        <v>11</v>
      </c>
      <c r="R16" t="s">
        <v>1908</v>
      </c>
      <c r="S16" t="s">
        <v>1857</v>
      </c>
      <c r="T16" t="s">
        <v>1857</v>
      </c>
      <c r="U16" t="s">
        <v>1857</v>
      </c>
      <c r="V16" t="s">
        <v>1857</v>
      </c>
      <c r="W16" t="s">
        <v>1857</v>
      </c>
      <c r="X16" t="s">
        <v>1857</v>
      </c>
      <c r="Y16" t="s">
        <v>1857</v>
      </c>
      <c r="Z16" t="s">
        <v>1927</v>
      </c>
      <c r="AA16" t="s">
        <v>1915</v>
      </c>
      <c r="AB16">
        <v>1</v>
      </c>
      <c r="AC16">
        <v>1</v>
      </c>
      <c r="AD16" t="s">
        <v>1863</v>
      </c>
      <c r="AE16">
        <v>19030201</v>
      </c>
      <c r="AF16" t="s">
        <v>653</v>
      </c>
      <c r="AG16" t="s">
        <v>630</v>
      </c>
      <c r="AI16" t="s">
        <v>1860</v>
      </c>
      <c r="AJ16" t="s">
        <v>1910</v>
      </c>
      <c r="AL16" t="s">
        <v>1864</v>
      </c>
      <c r="AN16">
        <v>3.0712328767123287</v>
      </c>
      <c r="AO16" t="s">
        <v>1890</v>
      </c>
      <c r="AP16" t="s">
        <v>1938</v>
      </c>
      <c r="AQ16">
        <v>100033719</v>
      </c>
      <c r="AS16" t="s">
        <v>1867</v>
      </c>
      <c r="AT16" t="s">
        <v>1892</v>
      </c>
      <c r="AU16" t="s">
        <v>1893</v>
      </c>
      <c r="AW16" t="s">
        <v>1870</v>
      </c>
    </row>
    <row r="17" spans="1:50" x14ac:dyDescent="0.35">
      <c r="A17" s="18">
        <v>45657</v>
      </c>
      <c r="B17" t="s">
        <v>1852</v>
      </c>
      <c r="C17" t="s">
        <v>5</v>
      </c>
      <c r="D17">
        <v>24029710</v>
      </c>
      <c r="E17" t="s">
        <v>1939</v>
      </c>
      <c r="F17">
        <v>106</v>
      </c>
      <c r="G17" t="s">
        <v>1926</v>
      </c>
      <c r="H17">
        <v>40269</v>
      </c>
      <c r="I17">
        <v>19030213</v>
      </c>
      <c r="J17" t="s">
        <v>1906</v>
      </c>
      <c r="K17" t="s">
        <v>1940</v>
      </c>
      <c r="L17" t="s">
        <v>1857</v>
      </c>
      <c r="M17" t="s">
        <v>1857</v>
      </c>
      <c r="N17" t="s">
        <v>1858</v>
      </c>
      <c r="O17" t="s">
        <v>1859</v>
      </c>
      <c r="P17">
        <v>210</v>
      </c>
      <c r="Q17">
        <v>11</v>
      </c>
      <c r="R17" t="s">
        <v>1941</v>
      </c>
      <c r="S17" t="s">
        <v>1857</v>
      </c>
      <c r="T17" t="s">
        <v>1857</v>
      </c>
      <c r="U17" t="s">
        <v>1857</v>
      </c>
      <c r="V17" t="s">
        <v>1857</v>
      </c>
      <c r="W17" t="s">
        <v>1857</v>
      </c>
      <c r="X17" t="s">
        <v>1857</v>
      </c>
      <c r="Y17" t="s">
        <v>1857</v>
      </c>
      <c r="Z17" t="s">
        <v>1927</v>
      </c>
      <c r="AA17" t="s">
        <v>1915</v>
      </c>
      <c r="AB17">
        <v>1</v>
      </c>
      <c r="AC17">
        <v>1</v>
      </c>
      <c r="AD17" t="s">
        <v>1863</v>
      </c>
      <c r="AE17">
        <v>19030213</v>
      </c>
      <c r="AF17" t="s">
        <v>653</v>
      </c>
      <c r="AG17" t="s">
        <v>630</v>
      </c>
      <c r="AI17" t="s">
        <v>1860</v>
      </c>
      <c r="AJ17" t="s">
        <v>1910</v>
      </c>
      <c r="AL17" t="s">
        <v>1864</v>
      </c>
      <c r="AN17">
        <v>14.761643835616438</v>
      </c>
      <c r="AO17" t="s">
        <v>1890</v>
      </c>
      <c r="AP17" t="s">
        <v>1942</v>
      </c>
      <c r="AQ17">
        <v>100010719</v>
      </c>
      <c r="AS17" t="s">
        <v>1867</v>
      </c>
      <c r="AT17" t="s">
        <v>1880</v>
      </c>
      <c r="AU17" t="s">
        <v>630</v>
      </c>
      <c r="AV17" t="s">
        <v>630</v>
      </c>
      <c r="AW17" t="s">
        <v>1870</v>
      </c>
      <c r="AX17" t="s">
        <v>1943</v>
      </c>
    </row>
    <row r="18" spans="1:50" x14ac:dyDescent="0.35">
      <c r="A18" s="18">
        <v>45657</v>
      </c>
      <c r="B18" t="s">
        <v>1852</v>
      </c>
      <c r="C18" t="s">
        <v>5</v>
      </c>
      <c r="D18">
        <v>46003910</v>
      </c>
      <c r="E18" t="s">
        <v>1941</v>
      </c>
      <c r="F18">
        <v>1808</v>
      </c>
      <c r="G18" t="s">
        <v>1944</v>
      </c>
      <c r="H18">
        <v>36962</v>
      </c>
      <c r="I18">
        <v>19030213</v>
      </c>
      <c r="J18" t="s">
        <v>1906</v>
      </c>
      <c r="K18" t="s">
        <v>1940</v>
      </c>
      <c r="L18" t="s">
        <v>1857</v>
      </c>
      <c r="M18" t="s">
        <v>1857</v>
      </c>
      <c r="N18" t="s">
        <v>1858</v>
      </c>
      <c r="O18" t="s">
        <v>1859</v>
      </c>
      <c r="P18">
        <v>210</v>
      </c>
      <c r="Q18">
        <v>11</v>
      </c>
      <c r="R18" t="s">
        <v>1910</v>
      </c>
      <c r="S18" t="s">
        <v>1857</v>
      </c>
      <c r="T18" t="s">
        <v>1857</v>
      </c>
      <c r="U18" t="s">
        <v>1857</v>
      </c>
      <c r="V18" t="s">
        <v>1857</v>
      </c>
      <c r="W18" t="s">
        <v>1857</v>
      </c>
      <c r="X18" t="s">
        <v>1857</v>
      </c>
      <c r="Y18" t="s">
        <v>1857</v>
      </c>
      <c r="Z18" t="s">
        <v>1945</v>
      </c>
      <c r="AA18" t="s">
        <v>1877</v>
      </c>
      <c r="AB18">
        <v>1</v>
      </c>
      <c r="AC18">
        <v>1</v>
      </c>
      <c r="AD18" t="s">
        <v>1863</v>
      </c>
      <c r="AE18">
        <v>19030213</v>
      </c>
      <c r="AF18" t="s">
        <v>653</v>
      </c>
      <c r="AG18" t="s">
        <v>630</v>
      </c>
      <c r="AI18" t="s">
        <v>1860</v>
      </c>
      <c r="AJ18" t="s">
        <v>1910</v>
      </c>
      <c r="AL18" t="s">
        <v>1864</v>
      </c>
      <c r="AN18">
        <v>23.82191780821918</v>
      </c>
      <c r="AO18" t="s">
        <v>1865</v>
      </c>
      <c r="AP18" t="s">
        <v>1946</v>
      </c>
      <c r="AQ18">
        <v>100011254</v>
      </c>
      <c r="AS18" t="s">
        <v>1867</v>
      </c>
      <c r="AT18" t="s">
        <v>1880</v>
      </c>
      <c r="AU18" t="s">
        <v>630</v>
      </c>
      <c r="AV18" t="s">
        <v>630</v>
      </c>
      <c r="AW18" t="s">
        <v>1870</v>
      </c>
      <c r="AX18" t="s">
        <v>1943</v>
      </c>
    </row>
    <row r="19" spans="1:50" x14ac:dyDescent="0.35">
      <c r="A19" s="18">
        <v>45657</v>
      </c>
      <c r="B19" t="s">
        <v>1852</v>
      </c>
      <c r="C19" t="s">
        <v>5</v>
      </c>
      <c r="D19">
        <v>46040586</v>
      </c>
      <c r="E19" t="s">
        <v>1947</v>
      </c>
      <c r="F19">
        <v>726</v>
      </c>
      <c r="G19" t="s">
        <v>1922</v>
      </c>
      <c r="H19">
        <v>41821</v>
      </c>
      <c r="I19">
        <v>19030213</v>
      </c>
      <c r="J19" t="s">
        <v>1906</v>
      </c>
      <c r="K19" t="s">
        <v>1940</v>
      </c>
      <c r="L19" t="s">
        <v>1857</v>
      </c>
      <c r="M19" t="s">
        <v>1857</v>
      </c>
      <c r="N19" t="s">
        <v>1858</v>
      </c>
      <c r="O19" t="s">
        <v>1859</v>
      </c>
      <c r="P19">
        <v>210</v>
      </c>
      <c r="Q19">
        <v>11</v>
      </c>
      <c r="R19" t="s">
        <v>1941</v>
      </c>
      <c r="S19" t="s">
        <v>1857</v>
      </c>
      <c r="T19" t="s">
        <v>1857</v>
      </c>
      <c r="U19" t="s">
        <v>1857</v>
      </c>
      <c r="V19" t="s">
        <v>1857</v>
      </c>
      <c r="W19" t="s">
        <v>1857</v>
      </c>
      <c r="X19" t="s">
        <v>1857</v>
      </c>
      <c r="Y19" t="s">
        <v>1857</v>
      </c>
      <c r="Z19" t="s">
        <v>1923</v>
      </c>
      <c r="AA19" t="s">
        <v>1915</v>
      </c>
      <c r="AB19">
        <v>1</v>
      </c>
      <c r="AC19">
        <v>1</v>
      </c>
      <c r="AD19" t="s">
        <v>1863</v>
      </c>
      <c r="AE19">
        <v>19030213</v>
      </c>
      <c r="AF19" t="s">
        <v>653</v>
      </c>
      <c r="AG19" t="s">
        <v>630</v>
      </c>
      <c r="AI19" t="s">
        <v>1860</v>
      </c>
      <c r="AJ19" t="s">
        <v>1910</v>
      </c>
      <c r="AL19" t="s">
        <v>1864</v>
      </c>
      <c r="AN19">
        <v>10.509589041095891</v>
      </c>
      <c r="AO19" t="s">
        <v>1890</v>
      </c>
      <c r="AP19" t="s">
        <v>1948</v>
      </c>
      <c r="AQ19">
        <v>100009941</v>
      </c>
      <c r="AS19" t="s">
        <v>1867</v>
      </c>
      <c r="AT19" t="s">
        <v>1880</v>
      </c>
      <c r="AU19" t="s">
        <v>630</v>
      </c>
      <c r="AV19" t="s">
        <v>630</v>
      </c>
      <c r="AW19" t="s">
        <v>1870</v>
      </c>
      <c r="AX19" t="s">
        <v>1943</v>
      </c>
    </row>
    <row r="20" spans="1:50" x14ac:dyDescent="0.35">
      <c r="A20" s="18">
        <v>45657</v>
      </c>
      <c r="B20" t="s">
        <v>1852</v>
      </c>
      <c r="C20" t="s">
        <v>5</v>
      </c>
      <c r="D20">
        <v>46040703</v>
      </c>
      <c r="E20" t="s">
        <v>1949</v>
      </c>
      <c r="F20">
        <v>726</v>
      </c>
      <c r="G20" t="s">
        <v>1922</v>
      </c>
      <c r="H20">
        <v>42261</v>
      </c>
      <c r="I20">
        <v>19030213</v>
      </c>
      <c r="J20" t="s">
        <v>1906</v>
      </c>
      <c r="K20" t="s">
        <v>1940</v>
      </c>
      <c r="L20" t="s">
        <v>1857</v>
      </c>
      <c r="M20" t="s">
        <v>1857</v>
      </c>
      <c r="N20" t="s">
        <v>1858</v>
      </c>
      <c r="O20" t="s">
        <v>1859</v>
      </c>
      <c r="P20">
        <v>210</v>
      </c>
      <c r="Q20">
        <v>11</v>
      </c>
      <c r="R20" t="s">
        <v>1941</v>
      </c>
      <c r="S20" t="s">
        <v>1857</v>
      </c>
      <c r="T20" t="s">
        <v>1857</v>
      </c>
      <c r="U20" t="s">
        <v>1857</v>
      </c>
      <c r="V20" t="s">
        <v>1857</v>
      </c>
      <c r="W20" t="s">
        <v>1857</v>
      </c>
      <c r="X20" t="s">
        <v>1857</v>
      </c>
      <c r="Y20" t="s">
        <v>1857</v>
      </c>
      <c r="Z20" t="s">
        <v>1923</v>
      </c>
      <c r="AA20" t="s">
        <v>1915</v>
      </c>
      <c r="AB20">
        <v>1</v>
      </c>
      <c r="AC20">
        <v>1</v>
      </c>
      <c r="AD20" t="s">
        <v>1863</v>
      </c>
      <c r="AE20">
        <v>19030213</v>
      </c>
      <c r="AF20" t="s">
        <v>653</v>
      </c>
      <c r="AG20" t="s">
        <v>630</v>
      </c>
      <c r="AI20" t="s">
        <v>1860</v>
      </c>
      <c r="AJ20" t="s">
        <v>1910</v>
      </c>
      <c r="AL20" t="s">
        <v>1864</v>
      </c>
      <c r="AN20">
        <v>10.227397260273973</v>
      </c>
      <c r="AO20" t="s">
        <v>1890</v>
      </c>
      <c r="AP20" t="s">
        <v>1950</v>
      </c>
      <c r="AQ20">
        <v>100010281</v>
      </c>
      <c r="AS20" t="s">
        <v>1867</v>
      </c>
      <c r="AT20" t="s">
        <v>1880</v>
      </c>
      <c r="AU20" t="s">
        <v>630</v>
      </c>
      <c r="AV20" t="s">
        <v>630</v>
      </c>
      <c r="AW20" t="s">
        <v>1870</v>
      </c>
      <c r="AX20" t="s">
        <v>1943</v>
      </c>
    </row>
    <row r="21" spans="1:50" x14ac:dyDescent="0.35">
      <c r="A21" s="18">
        <v>45657</v>
      </c>
      <c r="B21" t="s">
        <v>1852</v>
      </c>
      <c r="C21" t="s">
        <v>5</v>
      </c>
      <c r="D21">
        <v>58000252</v>
      </c>
      <c r="E21" t="s">
        <v>1951</v>
      </c>
      <c r="F21">
        <v>726</v>
      </c>
      <c r="G21" t="s">
        <v>1922</v>
      </c>
      <c r="H21">
        <v>43325</v>
      </c>
      <c r="I21">
        <v>19030213</v>
      </c>
      <c r="J21" t="s">
        <v>1906</v>
      </c>
      <c r="K21" t="s">
        <v>1940</v>
      </c>
      <c r="L21" t="s">
        <v>1857</v>
      </c>
      <c r="M21" t="s">
        <v>1857</v>
      </c>
      <c r="N21" t="s">
        <v>1858</v>
      </c>
      <c r="O21" t="s">
        <v>1859</v>
      </c>
      <c r="P21">
        <v>210</v>
      </c>
      <c r="Q21">
        <v>12</v>
      </c>
      <c r="R21" t="s">
        <v>1941</v>
      </c>
      <c r="S21" t="s">
        <v>1857</v>
      </c>
      <c r="T21" t="s">
        <v>1857</v>
      </c>
      <c r="U21" t="s">
        <v>1857</v>
      </c>
      <c r="V21" t="s">
        <v>1857</v>
      </c>
      <c r="W21" t="s">
        <v>1857</v>
      </c>
      <c r="X21" t="s">
        <v>1857</v>
      </c>
      <c r="Y21" t="s">
        <v>1857</v>
      </c>
      <c r="Z21" t="s">
        <v>1923</v>
      </c>
      <c r="AA21" t="s">
        <v>1915</v>
      </c>
      <c r="AB21">
        <v>1</v>
      </c>
      <c r="AC21">
        <v>1</v>
      </c>
      <c r="AD21" t="s">
        <v>1863</v>
      </c>
      <c r="AE21">
        <v>19030213</v>
      </c>
      <c r="AF21" t="s">
        <v>653</v>
      </c>
      <c r="AG21" t="s">
        <v>630</v>
      </c>
      <c r="AI21" t="s">
        <v>1860</v>
      </c>
      <c r="AJ21" t="s">
        <v>1910</v>
      </c>
      <c r="AL21" t="s">
        <v>1864</v>
      </c>
      <c r="AN21">
        <v>6.3890410958904109</v>
      </c>
      <c r="AO21" t="s">
        <v>1890</v>
      </c>
      <c r="AP21" t="s">
        <v>1952</v>
      </c>
      <c r="AQ21">
        <v>100010288</v>
      </c>
      <c r="AS21" t="s">
        <v>1867</v>
      </c>
      <c r="AT21" t="s">
        <v>1880</v>
      </c>
      <c r="AU21" t="s">
        <v>630</v>
      </c>
      <c r="AV21" t="s">
        <v>630</v>
      </c>
      <c r="AW21" t="s">
        <v>1870</v>
      </c>
      <c r="AX21" t="s">
        <v>1943</v>
      </c>
    </row>
    <row r="22" spans="1:50" x14ac:dyDescent="0.35">
      <c r="A22" s="18">
        <v>45657</v>
      </c>
      <c r="B22" t="s">
        <v>1852</v>
      </c>
      <c r="C22" t="s">
        <v>5</v>
      </c>
      <c r="D22">
        <v>70005024</v>
      </c>
      <c r="E22" t="s">
        <v>1953</v>
      </c>
      <c r="F22">
        <v>726</v>
      </c>
      <c r="G22" t="s">
        <v>1922</v>
      </c>
      <c r="H22">
        <v>45208</v>
      </c>
      <c r="I22">
        <v>19030213</v>
      </c>
      <c r="J22" t="s">
        <v>1906</v>
      </c>
      <c r="K22" t="s">
        <v>1940</v>
      </c>
      <c r="L22" t="s">
        <v>1857</v>
      </c>
      <c r="M22" t="s">
        <v>1857</v>
      </c>
      <c r="N22" t="s">
        <v>1858</v>
      </c>
      <c r="O22" t="s">
        <v>1859</v>
      </c>
      <c r="P22">
        <v>210</v>
      </c>
      <c r="Q22">
        <v>11</v>
      </c>
      <c r="R22" t="s">
        <v>1941</v>
      </c>
      <c r="S22" t="s">
        <v>1857</v>
      </c>
      <c r="T22" t="s">
        <v>1857</v>
      </c>
      <c r="U22" t="s">
        <v>1857</v>
      </c>
      <c r="V22" t="s">
        <v>1857</v>
      </c>
      <c r="W22" t="s">
        <v>1857</v>
      </c>
      <c r="X22" t="s">
        <v>1857</v>
      </c>
      <c r="Y22" t="s">
        <v>1857</v>
      </c>
      <c r="Z22" t="s">
        <v>1923</v>
      </c>
      <c r="AA22" t="s">
        <v>1915</v>
      </c>
      <c r="AB22">
        <v>1</v>
      </c>
      <c r="AC22">
        <v>1</v>
      </c>
      <c r="AD22" t="s">
        <v>1863</v>
      </c>
      <c r="AE22">
        <v>19030213</v>
      </c>
      <c r="AF22" t="s">
        <v>653</v>
      </c>
      <c r="AG22" t="s">
        <v>630</v>
      </c>
      <c r="AI22" t="s">
        <v>1860</v>
      </c>
      <c r="AJ22" t="s">
        <v>1910</v>
      </c>
      <c r="AL22" t="s">
        <v>1864</v>
      </c>
      <c r="AN22">
        <v>1.2301369863013698</v>
      </c>
      <c r="AO22" t="s">
        <v>1890</v>
      </c>
      <c r="AP22" t="s">
        <v>1954</v>
      </c>
      <c r="AQ22">
        <v>100044746</v>
      </c>
      <c r="AS22" t="s">
        <v>1867</v>
      </c>
      <c r="AT22" t="s">
        <v>1880</v>
      </c>
      <c r="AU22" t="s">
        <v>630</v>
      </c>
      <c r="AV22" t="s">
        <v>630</v>
      </c>
      <c r="AW22" t="s">
        <v>1870</v>
      </c>
      <c r="AX22" t="s">
        <v>1943</v>
      </c>
    </row>
    <row r="23" spans="1:50" x14ac:dyDescent="0.35">
      <c r="A23" s="18">
        <v>45657</v>
      </c>
      <c r="B23" t="s">
        <v>1852</v>
      </c>
      <c r="C23" t="s">
        <v>5</v>
      </c>
      <c r="D23">
        <v>46039760</v>
      </c>
      <c r="E23" t="s">
        <v>1955</v>
      </c>
      <c r="F23">
        <v>388</v>
      </c>
      <c r="G23" t="s">
        <v>1956</v>
      </c>
      <c r="H23">
        <v>41589</v>
      </c>
      <c r="I23">
        <v>19030300</v>
      </c>
      <c r="J23" t="s">
        <v>1957</v>
      </c>
      <c r="K23" t="s">
        <v>1958</v>
      </c>
      <c r="L23" t="s">
        <v>1857</v>
      </c>
      <c r="M23" t="s">
        <v>1857</v>
      </c>
      <c r="N23" t="s">
        <v>1858</v>
      </c>
      <c r="O23" t="s">
        <v>1859</v>
      </c>
      <c r="P23">
        <v>210</v>
      </c>
      <c r="Q23">
        <v>11</v>
      </c>
      <c r="R23" t="s">
        <v>1860</v>
      </c>
      <c r="S23" t="s">
        <v>1857</v>
      </c>
      <c r="T23" t="s">
        <v>1857</v>
      </c>
      <c r="U23" t="s">
        <v>1857</v>
      </c>
      <c r="V23" t="s">
        <v>1857</v>
      </c>
      <c r="W23" t="s">
        <v>1857</v>
      </c>
      <c r="X23" t="s">
        <v>1857</v>
      </c>
      <c r="Y23" t="s">
        <v>1857</v>
      </c>
      <c r="Z23" t="s">
        <v>1959</v>
      </c>
      <c r="AA23" t="s">
        <v>1915</v>
      </c>
      <c r="AB23">
        <v>1</v>
      </c>
      <c r="AC23">
        <v>1</v>
      </c>
      <c r="AD23" t="s">
        <v>1863</v>
      </c>
      <c r="AE23">
        <v>19030300</v>
      </c>
      <c r="AF23" t="s">
        <v>653</v>
      </c>
      <c r="AG23" t="s">
        <v>653</v>
      </c>
      <c r="AI23" t="s">
        <v>1860</v>
      </c>
      <c r="AJ23" t="s">
        <v>1860</v>
      </c>
      <c r="AL23" t="s">
        <v>1878</v>
      </c>
      <c r="AN23">
        <v>11.145205479452056</v>
      </c>
      <c r="AO23" t="s">
        <v>1890</v>
      </c>
      <c r="AP23" t="s">
        <v>1960</v>
      </c>
      <c r="AQ23">
        <v>100011477</v>
      </c>
      <c r="AS23" t="s">
        <v>1867</v>
      </c>
      <c r="AT23" t="s">
        <v>1880</v>
      </c>
      <c r="AU23" t="s">
        <v>1961</v>
      </c>
      <c r="AV23" t="s">
        <v>1962</v>
      </c>
      <c r="AW23" t="s">
        <v>1870</v>
      </c>
      <c r="AX23" t="s">
        <v>1963</v>
      </c>
    </row>
    <row r="24" spans="1:50" x14ac:dyDescent="0.35">
      <c r="A24" s="18">
        <v>45657</v>
      </c>
      <c r="B24" t="s">
        <v>1852</v>
      </c>
      <c r="C24" t="s">
        <v>5</v>
      </c>
      <c r="D24">
        <v>13219</v>
      </c>
      <c r="E24" t="s">
        <v>1964</v>
      </c>
      <c r="F24">
        <v>2528</v>
      </c>
      <c r="G24" t="s">
        <v>1854</v>
      </c>
      <c r="H24">
        <v>39126</v>
      </c>
      <c r="I24">
        <v>19030301</v>
      </c>
      <c r="J24" t="s">
        <v>1957</v>
      </c>
      <c r="K24" t="s">
        <v>1965</v>
      </c>
      <c r="L24" t="s">
        <v>1857</v>
      </c>
      <c r="M24" t="s">
        <v>1857</v>
      </c>
      <c r="N24" t="s">
        <v>1858</v>
      </c>
      <c r="O24" t="s">
        <v>1859</v>
      </c>
      <c r="P24">
        <v>210</v>
      </c>
      <c r="Q24">
        <v>12</v>
      </c>
      <c r="R24" t="s">
        <v>1860</v>
      </c>
      <c r="S24" t="s">
        <v>1857</v>
      </c>
      <c r="T24" t="s">
        <v>1857</v>
      </c>
      <c r="U24" t="s">
        <v>1857</v>
      </c>
      <c r="V24" t="s">
        <v>1857</v>
      </c>
      <c r="W24" t="s">
        <v>1857</v>
      </c>
      <c r="X24" t="s">
        <v>1857</v>
      </c>
      <c r="Y24" t="s">
        <v>1857</v>
      </c>
      <c r="Z24" t="s">
        <v>1861</v>
      </c>
      <c r="AA24" t="s">
        <v>1862</v>
      </c>
      <c r="AB24">
        <v>1</v>
      </c>
      <c r="AC24">
        <v>1</v>
      </c>
      <c r="AD24" t="s">
        <v>1863</v>
      </c>
      <c r="AE24">
        <v>19030301</v>
      </c>
      <c r="AF24" t="s">
        <v>653</v>
      </c>
      <c r="AG24" t="s">
        <v>653</v>
      </c>
      <c r="AI24" t="s">
        <v>1860</v>
      </c>
      <c r="AJ24" t="s">
        <v>1860</v>
      </c>
      <c r="AL24" t="s">
        <v>1864</v>
      </c>
      <c r="AN24">
        <v>17.893150684931506</v>
      </c>
      <c r="AO24" t="s">
        <v>1865</v>
      </c>
      <c r="AP24" t="s">
        <v>1966</v>
      </c>
      <c r="AQ24">
        <v>100011361</v>
      </c>
      <c r="AS24" t="s">
        <v>1867</v>
      </c>
      <c r="AT24" t="s">
        <v>1892</v>
      </c>
      <c r="AU24" t="s">
        <v>1893</v>
      </c>
      <c r="AW24" t="s">
        <v>1870</v>
      </c>
    </row>
    <row r="25" spans="1:50" x14ac:dyDescent="0.35">
      <c r="A25" s="18">
        <v>45657</v>
      </c>
      <c r="B25" t="s">
        <v>1852</v>
      </c>
      <c r="C25" t="s">
        <v>5</v>
      </c>
      <c r="D25">
        <v>24023610</v>
      </c>
      <c r="E25" t="s">
        <v>1967</v>
      </c>
      <c r="F25">
        <v>168</v>
      </c>
      <c r="G25" t="s">
        <v>1968</v>
      </c>
      <c r="H25">
        <v>39258</v>
      </c>
      <c r="I25">
        <v>19030305</v>
      </c>
      <c r="J25" t="s">
        <v>1969</v>
      </c>
      <c r="K25" t="s">
        <v>1970</v>
      </c>
      <c r="L25" t="s">
        <v>1857</v>
      </c>
      <c r="M25" t="s">
        <v>1857</v>
      </c>
      <c r="N25" t="s">
        <v>1858</v>
      </c>
      <c r="O25" t="s">
        <v>1859</v>
      </c>
      <c r="P25">
        <v>210</v>
      </c>
      <c r="Q25">
        <v>11</v>
      </c>
      <c r="R25" t="s">
        <v>1971</v>
      </c>
      <c r="S25" t="s">
        <v>1857</v>
      </c>
      <c r="T25" t="s">
        <v>1857</v>
      </c>
      <c r="U25" t="s">
        <v>1857</v>
      </c>
      <c r="V25" t="s">
        <v>1857</v>
      </c>
      <c r="W25" t="s">
        <v>1857</v>
      </c>
      <c r="X25" t="s">
        <v>1857</v>
      </c>
      <c r="Y25" t="s">
        <v>1857</v>
      </c>
      <c r="Z25" t="s">
        <v>1972</v>
      </c>
      <c r="AA25" t="s">
        <v>1889</v>
      </c>
      <c r="AB25">
        <v>1</v>
      </c>
      <c r="AC25">
        <v>1</v>
      </c>
      <c r="AD25" t="s">
        <v>1863</v>
      </c>
      <c r="AE25">
        <v>19030305</v>
      </c>
      <c r="AF25" t="s">
        <v>653</v>
      </c>
      <c r="AG25" t="s">
        <v>653</v>
      </c>
      <c r="AI25" t="s">
        <v>1860</v>
      </c>
      <c r="AJ25" t="s">
        <v>1964</v>
      </c>
      <c r="AL25" t="s">
        <v>1864</v>
      </c>
      <c r="AN25">
        <v>17.531506849315068</v>
      </c>
      <c r="AO25" t="s">
        <v>1890</v>
      </c>
      <c r="AP25" t="s">
        <v>1973</v>
      </c>
      <c r="AQ25">
        <v>100010858</v>
      </c>
      <c r="AS25" t="s">
        <v>1867</v>
      </c>
      <c r="AT25" t="s">
        <v>1892</v>
      </c>
      <c r="AU25" t="s">
        <v>1893</v>
      </c>
      <c r="AW25" t="s">
        <v>1870</v>
      </c>
    </row>
    <row r="26" spans="1:50" x14ac:dyDescent="0.35">
      <c r="A26" s="18">
        <v>45657</v>
      </c>
      <c r="B26" t="s">
        <v>1852</v>
      </c>
      <c r="C26" t="s">
        <v>5</v>
      </c>
      <c r="D26">
        <v>29010950</v>
      </c>
      <c r="E26" t="s">
        <v>1974</v>
      </c>
      <c r="F26">
        <v>881437</v>
      </c>
      <c r="G26" t="s">
        <v>1975</v>
      </c>
      <c r="H26">
        <v>37714</v>
      </c>
      <c r="I26">
        <v>19030305</v>
      </c>
      <c r="J26" t="s">
        <v>1969</v>
      </c>
      <c r="K26" t="s">
        <v>1970</v>
      </c>
      <c r="L26" t="s">
        <v>1857</v>
      </c>
      <c r="M26" t="s">
        <v>1857</v>
      </c>
      <c r="N26" t="s">
        <v>1858</v>
      </c>
      <c r="O26" t="s">
        <v>1859</v>
      </c>
      <c r="P26">
        <v>210</v>
      </c>
      <c r="Q26">
        <v>11</v>
      </c>
      <c r="R26" t="s">
        <v>1964</v>
      </c>
      <c r="S26" t="s">
        <v>1857</v>
      </c>
      <c r="T26" t="s">
        <v>1857</v>
      </c>
      <c r="U26" t="s">
        <v>1857</v>
      </c>
      <c r="V26" t="s">
        <v>1857</v>
      </c>
      <c r="W26" t="s">
        <v>1857</v>
      </c>
      <c r="X26" t="s">
        <v>1857</v>
      </c>
      <c r="Y26" t="s">
        <v>1857</v>
      </c>
      <c r="Z26" t="s">
        <v>1976</v>
      </c>
      <c r="AA26" t="s">
        <v>1902</v>
      </c>
      <c r="AB26">
        <v>1</v>
      </c>
      <c r="AC26">
        <v>1</v>
      </c>
      <c r="AD26" t="s">
        <v>1863</v>
      </c>
      <c r="AE26">
        <v>19030305</v>
      </c>
      <c r="AF26" t="s">
        <v>653</v>
      </c>
      <c r="AG26" t="s">
        <v>653</v>
      </c>
      <c r="AI26" t="s">
        <v>1860</v>
      </c>
      <c r="AJ26" t="s">
        <v>1964</v>
      </c>
      <c r="AL26" t="s">
        <v>1864</v>
      </c>
      <c r="AN26">
        <v>21.761643835616439</v>
      </c>
      <c r="AO26" t="s">
        <v>1865</v>
      </c>
      <c r="AP26" t="s">
        <v>1977</v>
      </c>
      <c r="AQ26">
        <v>100009042</v>
      </c>
      <c r="AS26" t="s">
        <v>1867</v>
      </c>
      <c r="AT26" t="s">
        <v>1892</v>
      </c>
      <c r="AU26" t="s">
        <v>1893</v>
      </c>
      <c r="AW26" t="s">
        <v>1870</v>
      </c>
    </row>
    <row r="27" spans="1:50" x14ac:dyDescent="0.35">
      <c r="A27" s="18">
        <v>45657</v>
      </c>
      <c r="B27" t="s">
        <v>1852</v>
      </c>
      <c r="C27" t="s">
        <v>5</v>
      </c>
      <c r="D27">
        <v>46034770</v>
      </c>
      <c r="E27" t="s">
        <v>1908</v>
      </c>
      <c r="F27">
        <v>881512</v>
      </c>
      <c r="G27" t="s">
        <v>1978</v>
      </c>
      <c r="H27">
        <v>40940</v>
      </c>
      <c r="I27">
        <v>19030305</v>
      </c>
      <c r="J27" t="s">
        <v>1969</v>
      </c>
      <c r="K27" t="s">
        <v>1970</v>
      </c>
      <c r="L27" t="s">
        <v>1857</v>
      </c>
      <c r="M27" t="s">
        <v>1857</v>
      </c>
      <c r="N27" t="s">
        <v>1858</v>
      </c>
      <c r="O27" t="s">
        <v>1859</v>
      </c>
      <c r="P27">
        <v>210</v>
      </c>
      <c r="Q27">
        <v>11</v>
      </c>
      <c r="R27" t="s">
        <v>1910</v>
      </c>
      <c r="S27" t="s">
        <v>1857</v>
      </c>
      <c r="T27" t="s">
        <v>1857</v>
      </c>
      <c r="U27" t="s">
        <v>1857</v>
      </c>
      <c r="V27" t="s">
        <v>1857</v>
      </c>
      <c r="W27" t="s">
        <v>1857</v>
      </c>
      <c r="X27" t="s">
        <v>1857</v>
      </c>
      <c r="Y27" t="s">
        <v>1857</v>
      </c>
      <c r="Z27" t="s">
        <v>1979</v>
      </c>
      <c r="AA27" t="s">
        <v>1877</v>
      </c>
      <c r="AB27">
        <v>1</v>
      </c>
      <c r="AC27">
        <v>1</v>
      </c>
      <c r="AD27" t="s">
        <v>1863</v>
      </c>
      <c r="AE27">
        <v>19030305</v>
      </c>
      <c r="AF27" t="s">
        <v>653</v>
      </c>
      <c r="AG27" t="s">
        <v>653</v>
      </c>
      <c r="AI27" t="s">
        <v>1860</v>
      </c>
      <c r="AJ27" t="s">
        <v>1910</v>
      </c>
      <c r="AL27" t="s">
        <v>1864</v>
      </c>
      <c r="AN27">
        <v>12.923287671232877</v>
      </c>
      <c r="AO27" t="s">
        <v>1865</v>
      </c>
      <c r="AP27" t="s">
        <v>1980</v>
      </c>
      <c r="AQ27">
        <v>100009058</v>
      </c>
      <c r="AS27" t="s">
        <v>1867</v>
      </c>
      <c r="AT27" t="s">
        <v>1892</v>
      </c>
      <c r="AU27" t="s">
        <v>1893</v>
      </c>
      <c r="AW27" t="s">
        <v>1870</v>
      </c>
    </row>
    <row r="28" spans="1:50" x14ac:dyDescent="0.35">
      <c r="A28" s="18">
        <v>45657</v>
      </c>
      <c r="B28" t="s">
        <v>1852</v>
      </c>
      <c r="C28" t="s">
        <v>5</v>
      </c>
      <c r="D28">
        <v>24003060</v>
      </c>
      <c r="E28" t="s">
        <v>1981</v>
      </c>
      <c r="F28">
        <v>934</v>
      </c>
      <c r="G28" t="s">
        <v>1982</v>
      </c>
      <c r="H28">
        <v>36787</v>
      </c>
      <c r="I28">
        <v>19030307</v>
      </c>
      <c r="J28" t="s">
        <v>1957</v>
      </c>
      <c r="K28" t="s">
        <v>1983</v>
      </c>
      <c r="L28" t="s">
        <v>1857</v>
      </c>
      <c r="M28" t="s">
        <v>1857</v>
      </c>
      <c r="N28" t="s">
        <v>1858</v>
      </c>
      <c r="O28" t="s">
        <v>1859</v>
      </c>
      <c r="P28">
        <v>210</v>
      </c>
      <c r="Q28">
        <v>11</v>
      </c>
      <c r="R28" t="s">
        <v>1984</v>
      </c>
      <c r="S28" t="s">
        <v>1857</v>
      </c>
      <c r="T28" t="s">
        <v>1857</v>
      </c>
      <c r="U28" t="s">
        <v>1857</v>
      </c>
      <c r="V28" t="s">
        <v>1857</v>
      </c>
      <c r="W28" t="s">
        <v>1857</v>
      </c>
      <c r="X28" t="s">
        <v>1857</v>
      </c>
      <c r="Y28" t="s">
        <v>1857</v>
      </c>
      <c r="Z28" t="s">
        <v>1985</v>
      </c>
      <c r="AA28" t="s">
        <v>1889</v>
      </c>
      <c r="AB28">
        <v>1</v>
      </c>
      <c r="AC28">
        <v>1</v>
      </c>
      <c r="AD28" t="s">
        <v>1863</v>
      </c>
      <c r="AE28">
        <v>19030307</v>
      </c>
      <c r="AF28" t="s">
        <v>653</v>
      </c>
      <c r="AG28" t="s">
        <v>653</v>
      </c>
      <c r="AI28" t="s">
        <v>1860</v>
      </c>
      <c r="AJ28" t="s">
        <v>1964</v>
      </c>
      <c r="AL28" t="s">
        <v>1864</v>
      </c>
      <c r="AN28">
        <v>24.301369863013697</v>
      </c>
      <c r="AO28" t="s">
        <v>1890</v>
      </c>
      <c r="AP28" t="s">
        <v>1986</v>
      </c>
      <c r="AQ28">
        <v>100009524</v>
      </c>
      <c r="AS28" t="s">
        <v>1867</v>
      </c>
      <c r="AT28" t="s">
        <v>1892</v>
      </c>
      <c r="AU28" t="s">
        <v>1893</v>
      </c>
      <c r="AW28" t="s">
        <v>1870</v>
      </c>
    </row>
    <row r="29" spans="1:50" x14ac:dyDescent="0.35">
      <c r="A29" s="18">
        <v>45657</v>
      </c>
      <c r="B29" t="s">
        <v>1852</v>
      </c>
      <c r="C29" t="s">
        <v>5</v>
      </c>
      <c r="D29">
        <v>29012170</v>
      </c>
      <c r="E29" t="s">
        <v>1987</v>
      </c>
      <c r="F29">
        <v>607</v>
      </c>
      <c r="G29" t="s">
        <v>1988</v>
      </c>
      <c r="H29">
        <v>37746</v>
      </c>
      <c r="I29">
        <v>19030307</v>
      </c>
      <c r="J29" t="s">
        <v>1957</v>
      </c>
      <c r="K29" t="s">
        <v>1983</v>
      </c>
      <c r="L29" t="s">
        <v>1857</v>
      </c>
      <c r="M29" t="s">
        <v>1857</v>
      </c>
      <c r="N29" t="s">
        <v>1858</v>
      </c>
      <c r="O29" t="s">
        <v>1859</v>
      </c>
      <c r="P29">
        <v>210</v>
      </c>
      <c r="Q29">
        <v>11</v>
      </c>
      <c r="R29" t="s">
        <v>1984</v>
      </c>
      <c r="S29" t="s">
        <v>1857</v>
      </c>
      <c r="T29" t="s">
        <v>1857</v>
      </c>
      <c r="U29" t="s">
        <v>1857</v>
      </c>
      <c r="V29" t="s">
        <v>1857</v>
      </c>
      <c r="W29" t="s">
        <v>1857</v>
      </c>
      <c r="X29" t="s">
        <v>1857</v>
      </c>
      <c r="Y29" t="s">
        <v>1857</v>
      </c>
      <c r="Z29" t="s">
        <v>1989</v>
      </c>
      <c r="AA29" t="s">
        <v>1889</v>
      </c>
      <c r="AB29">
        <v>1</v>
      </c>
      <c r="AC29">
        <v>1</v>
      </c>
      <c r="AD29" t="s">
        <v>1863</v>
      </c>
      <c r="AE29">
        <v>19030307</v>
      </c>
      <c r="AF29" t="s">
        <v>653</v>
      </c>
      <c r="AG29" t="s">
        <v>653</v>
      </c>
      <c r="AI29" t="s">
        <v>1860</v>
      </c>
      <c r="AJ29" t="s">
        <v>1964</v>
      </c>
      <c r="AL29" t="s">
        <v>1864</v>
      </c>
      <c r="AN29">
        <v>21.673972602739727</v>
      </c>
      <c r="AO29" t="s">
        <v>1890</v>
      </c>
      <c r="AP29" t="s">
        <v>1990</v>
      </c>
      <c r="AQ29">
        <v>100009026</v>
      </c>
      <c r="AS29" t="s">
        <v>1867</v>
      </c>
      <c r="AT29" t="s">
        <v>1892</v>
      </c>
      <c r="AU29" t="s">
        <v>1893</v>
      </c>
      <c r="AW29" t="s">
        <v>1870</v>
      </c>
    </row>
    <row r="30" spans="1:50" x14ac:dyDescent="0.35">
      <c r="A30" s="18">
        <v>45657</v>
      </c>
      <c r="B30" t="s">
        <v>1852</v>
      </c>
      <c r="C30" t="s">
        <v>5</v>
      </c>
      <c r="D30">
        <v>29017210</v>
      </c>
      <c r="E30" t="s">
        <v>1991</v>
      </c>
      <c r="F30">
        <v>882818</v>
      </c>
      <c r="G30" t="s">
        <v>1992</v>
      </c>
      <c r="H30">
        <v>38212</v>
      </c>
      <c r="I30">
        <v>19030307</v>
      </c>
      <c r="J30" t="s">
        <v>1957</v>
      </c>
      <c r="K30" t="s">
        <v>1983</v>
      </c>
      <c r="L30" t="s">
        <v>1857</v>
      </c>
      <c r="M30" t="s">
        <v>1857</v>
      </c>
      <c r="N30" t="s">
        <v>1858</v>
      </c>
      <c r="O30" t="s">
        <v>1859</v>
      </c>
      <c r="P30">
        <v>210</v>
      </c>
      <c r="Q30">
        <v>11</v>
      </c>
      <c r="R30" t="s">
        <v>1984</v>
      </c>
      <c r="S30" t="s">
        <v>1857</v>
      </c>
      <c r="T30" t="s">
        <v>1857</v>
      </c>
      <c r="U30" t="s">
        <v>1857</v>
      </c>
      <c r="V30" t="s">
        <v>1857</v>
      </c>
      <c r="W30" t="s">
        <v>1857</v>
      </c>
      <c r="X30" t="s">
        <v>1857</v>
      </c>
      <c r="Y30" t="s">
        <v>1857</v>
      </c>
      <c r="Z30" t="s">
        <v>1993</v>
      </c>
      <c r="AA30" t="s">
        <v>1889</v>
      </c>
      <c r="AB30">
        <v>1</v>
      </c>
      <c r="AC30">
        <v>1</v>
      </c>
      <c r="AD30" t="s">
        <v>1863</v>
      </c>
      <c r="AE30">
        <v>19030307</v>
      </c>
      <c r="AF30" t="s">
        <v>653</v>
      </c>
      <c r="AG30" t="s">
        <v>653</v>
      </c>
      <c r="AI30" t="s">
        <v>1860</v>
      </c>
      <c r="AJ30" t="s">
        <v>1964</v>
      </c>
      <c r="AL30" t="s">
        <v>1864</v>
      </c>
      <c r="AN30">
        <v>20.397260273972602</v>
      </c>
      <c r="AO30" t="s">
        <v>1890</v>
      </c>
      <c r="AP30" t="s">
        <v>1994</v>
      </c>
      <c r="AQ30">
        <v>100010797</v>
      </c>
      <c r="AS30" t="s">
        <v>1867</v>
      </c>
      <c r="AT30" t="s">
        <v>1892</v>
      </c>
      <c r="AU30" t="s">
        <v>1893</v>
      </c>
      <c r="AW30" t="s">
        <v>1870</v>
      </c>
    </row>
    <row r="31" spans="1:50" x14ac:dyDescent="0.35">
      <c r="A31" s="18">
        <v>45657</v>
      </c>
      <c r="B31" t="s">
        <v>1852</v>
      </c>
      <c r="C31" t="s">
        <v>5</v>
      </c>
      <c r="D31">
        <v>46015870</v>
      </c>
      <c r="E31" t="s">
        <v>1995</v>
      </c>
      <c r="F31">
        <v>9160</v>
      </c>
      <c r="G31" t="s">
        <v>1996</v>
      </c>
      <c r="H31">
        <v>38180</v>
      </c>
      <c r="I31">
        <v>19030307</v>
      </c>
      <c r="J31" t="s">
        <v>1957</v>
      </c>
      <c r="K31" t="s">
        <v>1983</v>
      </c>
      <c r="L31" t="s">
        <v>1857</v>
      </c>
      <c r="M31" t="s">
        <v>1857</v>
      </c>
      <c r="N31" t="s">
        <v>1858</v>
      </c>
      <c r="O31" t="s">
        <v>1859</v>
      </c>
      <c r="P31">
        <v>210</v>
      </c>
      <c r="Q31">
        <v>11</v>
      </c>
      <c r="R31" t="s">
        <v>1984</v>
      </c>
      <c r="S31" t="s">
        <v>1857</v>
      </c>
      <c r="T31" t="s">
        <v>1857</v>
      </c>
      <c r="U31" t="s">
        <v>1857</v>
      </c>
      <c r="V31" t="s">
        <v>1857</v>
      </c>
      <c r="W31" t="s">
        <v>1857</v>
      </c>
      <c r="X31" t="s">
        <v>1857</v>
      </c>
      <c r="Y31" t="s">
        <v>1857</v>
      </c>
      <c r="Z31" t="s">
        <v>1997</v>
      </c>
      <c r="AA31" t="s">
        <v>1889</v>
      </c>
      <c r="AB31">
        <v>1</v>
      </c>
      <c r="AC31">
        <v>1</v>
      </c>
      <c r="AD31" t="s">
        <v>1863</v>
      </c>
      <c r="AE31">
        <v>19030307</v>
      </c>
      <c r="AF31" t="s">
        <v>653</v>
      </c>
      <c r="AG31" t="s">
        <v>653</v>
      </c>
      <c r="AI31" t="s">
        <v>1860</v>
      </c>
      <c r="AJ31" t="s">
        <v>1964</v>
      </c>
      <c r="AL31" t="s">
        <v>1864</v>
      </c>
      <c r="AN31">
        <v>20.484931506849314</v>
      </c>
      <c r="AO31" t="s">
        <v>1890</v>
      </c>
      <c r="AP31" t="s">
        <v>1998</v>
      </c>
      <c r="AQ31">
        <v>100010188</v>
      </c>
      <c r="AS31" t="s">
        <v>1867</v>
      </c>
      <c r="AT31" t="s">
        <v>1892</v>
      </c>
      <c r="AU31" t="s">
        <v>1893</v>
      </c>
      <c r="AW31" t="s">
        <v>1870</v>
      </c>
    </row>
    <row r="32" spans="1:50" x14ac:dyDescent="0.35">
      <c r="A32" s="18">
        <v>45657</v>
      </c>
      <c r="B32" t="s">
        <v>1852</v>
      </c>
      <c r="C32" t="s">
        <v>5</v>
      </c>
      <c r="D32">
        <v>58000569</v>
      </c>
      <c r="E32" t="s">
        <v>1984</v>
      </c>
      <c r="F32">
        <v>881437</v>
      </c>
      <c r="G32" t="s">
        <v>1975</v>
      </c>
      <c r="H32">
        <v>43808</v>
      </c>
      <c r="I32">
        <v>19030307</v>
      </c>
      <c r="J32" t="s">
        <v>1957</v>
      </c>
      <c r="K32" t="s">
        <v>1983</v>
      </c>
      <c r="L32" t="s">
        <v>1857</v>
      </c>
      <c r="M32" t="s">
        <v>1857</v>
      </c>
      <c r="N32" t="s">
        <v>1858</v>
      </c>
      <c r="O32" t="s">
        <v>1859</v>
      </c>
      <c r="P32">
        <v>210</v>
      </c>
      <c r="Q32">
        <v>12</v>
      </c>
      <c r="R32" t="s">
        <v>1964</v>
      </c>
      <c r="S32" t="s">
        <v>1857</v>
      </c>
      <c r="T32" t="s">
        <v>1857</v>
      </c>
      <c r="U32" t="s">
        <v>1857</v>
      </c>
      <c r="V32" t="s">
        <v>1857</v>
      </c>
      <c r="W32" t="s">
        <v>1857</v>
      </c>
      <c r="X32" t="s">
        <v>1857</v>
      </c>
      <c r="Y32" t="s">
        <v>1857</v>
      </c>
      <c r="Z32" t="s">
        <v>1976</v>
      </c>
      <c r="AA32" t="s">
        <v>1902</v>
      </c>
      <c r="AB32">
        <v>1</v>
      </c>
      <c r="AC32">
        <v>1</v>
      </c>
      <c r="AD32" t="s">
        <v>1863</v>
      </c>
      <c r="AE32">
        <v>19030307</v>
      </c>
      <c r="AF32" t="s">
        <v>653</v>
      </c>
      <c r="AG32" t="s">
        <v>653</v>
      </c>
      <c r="AI32" t="s">
        <v>1860</v>
      </c>
      <c r="AJ32" t="s">
        <v>1964</v>
      </c>
      <c r="AL32" t="s">
        <v>1864</v>
      </c>
      <c r="AN32">
        <v>5.065753424657534</v>
      </c>
      <c r="AO32" t="s">
        <v>1865</v>
      </c>
      <c r="AP32" t="s">
        <v>1999</v>
      </c>
      <c r="AQ32">
        <v>100010504</v>
      </c>
      <c r="AS32" t="s">
        <v>1867</v>
      </c>
      <c r="AT32" t="s">
        <v>1892</v>
      </c>
      <c r="AU32" t="s">
        <v>1893</v>
      </c>
      <c r="AW32" t="s">
        <v>1870</v>
      </c>
    </row>
    <row r="33" spans="1:49" x14ac:dyDescent="0.35">
      <c r="A33" s="18">
        <v>45657</v>
      </c>
      <c r="B33" t="s">
        <v>1852</v>
      </c>
      <c r="C33" t="s">
        <v>5</v>
      </c>
      <c r="D33">
        <v>70002114</v>
      </c>
      <c r="E33" t="s">
        <v>2000</v>
      </c>
      <c r="F33">
        <v>882</v>
      </c>
      <c r="G33" t="s">
        <v>2001</v>
      </c>
      <c r="H33">
        <v>44538</v>
      </c>
      <c r="I33">
        <v>19030307</v>
      </c>
      <c r="J33" t="s">
        <v>1957</v>
      </c>
      <c r="K33" t="s">
        <v>1983</v>
      </c>
      <c r="L33" t="s">
        <v>1857</v>
      </c>
      <c r="M33" t="s">
        <v>1857</v>
      </c>
      <c r="N33" t="s">
        <v>1858</v>
      </c>
      <c r="O33" t="s">
        <v>1859</v>
      </c>
      <c r="P33">
        <v>210</v>
      </c>
      <c r="Q33">
        <v>11</v>
      </c>
      <c r="R33" t="s">
        <v>1984</v>
      </c>
      <c r="S33" t="s">
        <v>1857</v>
      </c>
      <c r="T33" t="s">
        <v>1857</v>
      </c>
      <c r="U33" t="s">
        <v>1857</v>
      </c>
      <c r="V33" t="s">
        <v>1857</v>
      </c>
      <c r="W33" t="s">
        <v>1857</v>
      </c>
      <c r="X33" t="s">
        <v>1857</v>
      </c>
      <c r="Y33" t="s">
        <v>1857</v>
      </c>
      <c r="Z33" t="s">
        <v>2002</v>
      </c>
      <c r="AA33" t="s">
        <v>1889</v>
      </c>
      <c r="AB33">
        <v>1</v>
      </c>
      <c r="AC33">
        <v>1</v>
      </c>
      <c r="AD33" t="s">
        <v>1863</v>
      </c>
      <c r="AE33">
        <v>19030307</v>
      </c>
      <c r="AF33" t="s">
        <v>653</v>
      </c>
      <c r="AG33" t="s">
        <v>653</v>
      </c>
      <c r="AI33" t="s">
        <v>1860</v>
      </c>
      <c r="AJ33" t="s">
        <v>1964</v>
      </c>
      <c r="AL33" t="s">
        <v>1864</v>
      </c>
      <c r="AN33">
        <v>3.0657534246575344</v>
      </c>
      <c r="AO33" t="s">
        <v>1890</v>
      </c>
      <c r="AP33" t="s">
        <v>2003</v>
      </c>
      <c r="AQ33">
        <v>100033750</v>
      </c>
      <c r="AS33" t="s">
        <v>1867</v>
      </c>
      <c r="AT33" t="s">
        <v>1892</v>
      </c>
      <c r="AU33" t="s">
        <v>1893</v>
      </c>
      <c r="AW33" t="s">
        <v>1870</v>
      </c>
    </row>
    <row r="34" spans="1:49" x14ac:dyDescent="0.35">
      <c r="A34" s="18">
        <v>45657</v>
      </c>
      <c r="B34" t="s">
        <v>1852</v>
      </c>
      <c r="C34" t="s">
        <v>5</v>
      </c>
      <c r="D34">
        <v>24001410</v>
      </c>
      <c r="E34" t="s">
        <v>2004</v>
      </c>
      <c r="F34">
        <v>607</v>
      </c>
      <c r="G34" t="s">
        <v>1988</v>
      </c>
      <c r="H34">
        <v>35886</v>
      </c>
      <c r="I34">
        <v>19030311</v>
      </c>
      <c r="J34" t="s">
        <v>1855</v>
      </c>
      <c r="K34" t="s">
        <v>2005</v>
      </c>
      <c r="L34" t="s">
        <v>1857</v>
      </c>
      <c r="M34" t="s">
        <v>1857</v>
      </c>
      <c r="N34" t="s">
        <v>1858</v>
      </c>
      <c r="O34" t="s">
        <v>1859</v>
      </c>
      <c r="P34">
        <v>210</v>
      </c>
      <c r="Q34">
        <v>11</v>
      </c>
      <c r="R34" t="s">
        <v>1971</v>
      </c>
      <c r="S34" t="s">
        <v>1857</v>
      </c>
      <c r="T34" t="s">
        <v>1857</v>
      </c>
      <c r="U34" t="s">
        <v>1857</v>
      </c>
      <c r="V34" t="s">
        <v>1857</v>
      </c>
      <c r="W34" t="s">
        <v>1857</v>
      </c>
      <c r="X34" t="s">
        <v>1857</v>
      </c>
      <c r="Y34" t="s">
        <v>1857</v>
      </c>
      <c r="Z34" t="s">
        <v>1989</v>
      </c>
      <c r="AA34" t="s">
        <v>1889</v>
      </c>
      <c r="AB34">
        <v>1</v>
      </c>
      <c r="AC34">
        <v>1</v>
      </c>
      <c r="AD34" t="s">
        <v>1863</v>
      </c>
      <c r="AE34">
        <v>19030311</v>
      </c>
      <c r="AF34" t="s">
        <v>653</v>
      </c>
      <c r="AG34" t="s">
        <v>653</v>
      </c>
      <c r="AI34" t="s">
        <v>1860</v>
      </c>
      <c r="AJ34" t="s">
        <v>1964</v>
      </c>
      <c r="AL34" t="s">
        <v>1864</v>
      </c>
      <c r="AN34">
        <v>26.769863013698629</v>
      </c>
      <c r="AO34" t="s">
        <v>1890</v>
      </c>
      <c r="AP34" t="s">
        <v>2006</v>
      </c>
      <c r="AQ34">
        <v>100009209</v>
      </c>
      <c r="AS34" t="s">
        <v>1867</v>
      </c>
      <c r="AT34" t="s">
        <v>1892</v>
      </c>
      <c r="AU34" t="s">
        <v>1893</v>
      </c>
      <c r="AW34" t="s">
        <v>1870</v>
      </c>
    </row>
    <row r="35" spans="1:49" x14ac:dyDescent="0.35">
      <c r="A35" s="18">
        <v>45657</v>
      </c>
      <c r="B35" t="s">
        <v>1852</v>
      </c>
      <c r="C35" t="s">
        <v>5</v>
      </c>
      <c r="D35">
        <v>24001470</v>
      </c>
      <c r="E35" t="s">
        <v>2007</v>
      </c>
      <c r="F35">
        <v>101</v>
      </c>
      <c r="G35" t="s">
        <v>1930</v>
      </c>
      <c r="H35">
        <v>35886</v>
      </c>
      <c r="I35">
        <v>19030311</v>
      </c>
      <c r="J35" t="s">
        <v>1855</v>
      </c>
      <c r="K35" t="s">
        <v>2005</v>
      </c>
      <c r="L35" t="s">
        <v>1857</v>
      </c>
      <c r="M35" t="s">
        <v>1857</v>
      </c>
      <c r="N35" t="s">
        <v>1858</v>
      </c>
      <c r="O35" t="s">
        <v>1859</v>
      </c>
      <c r="P35">
        <v>210</v>
      </c>
      <c r="Q35">
        <v>11</v>
      </c>
      <c r="R35" t="s">
        <v>1971</v>
      </c>
      <c r="S35" t="s">
        <v>1857</v>
      </c>
      <c r="T35" t="s">
        <v>1857</v>
      </c>
      <c r="U35" t="s">
        <v>1857</v>
      </c>
      <c r="V35" t="s">
        <v>1857</v>
      </c>
      <c r="W35" t="s">
        <v>1857</v>
      </c>
      <c r="X35" t="s">
        <v>1857</v>
      </c>
      <c r="Y35" t="s">
        <v>1857</v>
      </c>
      <c r="Z35" t="s">
        <v>1931</v>
      </c>
      <c r="AA35" t="s">
        <v>1889</v>
      </c>
      <c r="AB35">
        <v>1</v>
      </c>
      <c r="AC35">
        <v>1</v>
      </c>
      <c r="AD35" t="s">
        <v>1863</v>
      </c>
      <c r="AE35">
        <v>19030311</v>
      </c>
      <c r="AF35" t="s">
        <v>653</v>
      </c>
      <c r="AG35" t="s">
        <v>653</v>
      </c>
      <c r="AI35" t="s">
        <v>1860</v>
      </c>
      <c r="AJ35" t="s">
        <v>1964</v>
      </c>
      <c r="AL35" t="s">
        <v>1864</v>
      </c>
      <c r="AN35">
        <v>26.769863013698629</v>
      </c>
      <c r="AO35" t="s">
        <v>1890</v>
      </c>
      <c r="AP35" t="s">
        <v>2008</v>
      </c>
      <c r="AQ35">
        <v>100011456</v>
      </c>
      <c r="AS35" t="s">
        <v>1867</v>
      </c>
      <c r="AT35" t="s">
        <v>1892</v>
      </c>
      <c r="AU35" t="s">
        <v>1893</v>
      </c>
      <c r="AW35" t="s">
        <v>1870</v>
      </c>
    </row>
    <row r="36" spans="1:49" x14ac:dyDescent="0.35">
      <c r="A36" s="18">
        <v>45657</v>
      </c>
      <c r="B36" t="s">
        <v>1852</v>
      </c>
      <c r="C36" t="s">
        <v>5</v>
      </c>
      <c r="D36">
        <v>24001580</v>
      </c>
      <c r="E36" t="s">
        <v>2009</v>
      </c>
      <c r="F36">
        <v>883</v>
      </c>
      <c r="G36" t="s">
        <v>2010</v>
      </c>
      <c r="H36">
        <v>35891</v>
      </c>
      <c r="I36">
        <v>19030311</v>
      </c>
      <c r="J36" t="s">
        <v>1855</v>
      </c>
      <c r="K36" t="s">
        <v>2005</v>
      </c>
      <c r="L36" t="s">
        <v>1857</v>
      </c>
      <c r="M36" t="s">
        <v>1857</v>
      </c>
      <c r="N36" t="s">
        <v>1858</v>
      </c>
      <c r="O36" t="s">
        <v>1859</v>
      </c>
      <c r="P36">
        <v>210</v>
      </c>
      <c r="Q36">
        <v>11</v>
      </c>
      <c r="R36" t="s">
        <v>1971</v>
      </c>
      <c r="S36" t="s">
        <v>1857</v>
      </c>
      <c r="T36" t="s">
        <v>1857</v>
      </c>
      <c r="U36" t="s">
        <v>1857</v>
      </c>
      <c r="V36" t="s">
        <v>1857</v>
      </c>
      <c r="W36" t="s">
        <v>1857</v>
      </c>
      <c r="X36" t="s">
        <v>1857</v>
      </c>
      <c r="Y36" t="s">
        <v>1857</v>
      </c>
      <c r="Z36" t="s">
        <v>2011</v>
      </c>
      <c r="AA36" t="s">
        <v>1889</v>
      </c>
      <c r="AB36">
        <v>1</v>
      </c>
      <c r="AC36">
        <v>1</v>
      </c>
      <c r="AD36" t="s">
        <v>1863</v>
      </c>
      <c r="AE36">
        <v>19030311</v>
      </c>
      <c r="AF36" t="s">
        <v>653</v>
      </c>
      <c r="AG36" t="s">
        <v>653</v>
      </c>
      <c r="AI36" t="s">
        <v>1860</v>
      </c>
      <c r="AJ36" t="s">
        <v>1964</v>
      </c>
      <c r="AL36" t="s">
        <v>1864</v>
      </c>
      <c r="AN36">
        <v>26.756164383561643</v>
      </c>
      <c r="AO36" t="s">
        <v>1890</v>
      </c>
      <c r="AP36" t="s">
        <v>2012</v>
      </c>
      <c r="AQ36">
        <v>100010880</v>
      </c>
      <c r="AS36" t="s">
        <v>1867</v>
      </c>
      <c r="AT36" t="s">
        <v>1892</v>
      </c>
      <c r="AU36" t="s">
        <v>1893</v>
      </c>
      <c r="AW36" t="s">
        <v>1870</v>
      </c>
    </row>
    <row r="37" spans="1:49" x14ac:dyDescent="0.35">
      <c r="A37" s="18">
        <v>45657</v>
      </c>
      <c r="B37" t="s">
        <v>1852</v>
      </c>
      <c r="C37" t="s">
        <v>5</v>
      </c>
      <c r="D37">
        <v>24004520</v>
      </c>
      <c r="E37" t="s">
        <v>2013</v>
      </c>
      <c r="F37">
        <v>933</v>
      </c>
      <c r="G37" t="s">
        <v>2014</v>
      </c>
      <c r="H37">
        <v>37053</v>
      </c>
      <c r="I37">
        <v>19030311</v>
      </c>
      <c r="J37" t="s">
        <v>1855</v>
      </c>
      <c r="K37" t="s">
        <v>2005</v>
      </c>
      <c r="L37" t="s">
        <v>1857</v>
      </c>
      <c r="M37" t="s">
        <v>1857</v>
      </c>
      <c r="N37" t="s">
        <v>1858</v>
      </c>
      <c r="O37" t="s">
        <v>1859</v>
      </c>
      <c r="P37">
        <v>210</v>
      </c>
      <c r="Q37">
        <v>11</v>
      </c>
      <c r="R37" t="s">
        <v>1971</v>
      </c>
      <c r="S37" t="s">
        <v>1857</v>
      </c>
      <c r="T37" t="s">
        <v>1857</v>
      </c>
      <c r="U37" t="s">
        <v>1857</v>
      </c>
      <c r="V37" t="s">
        <v>1857</v>
      </c>
      <c r="W37" t="s">
        <v>1857</v>
      </c>
      <c r="X37" t="s">
        <v>1857</v>
      </c>
      <c r="Y37" t="s">
        <v>1857</v>
      </c>
      <c r="Z37" t="s">
        <v>2015</v>
      </c>
      <c r="AA37" t="s">
        <v>1889</v>
      </c>
      <c r="AB37">
        <v>1</v>
      </c>
      <c r="AC37">
        <v>1</v>
      </c>
      <c r="AD37" t="s">
        <v>1863</v>
      </c>
      <c r="AE37">
        <v>19030311</v>
      </c>
      <c r="AF37" t="s">
        <v>653</v>
      </c>
      <c r="AG37" t="s">
        <v>653</v>
      </c>
      <c r="AI37" t="s">
        <v>1860</v>
      </c>
      <c r="AJ37" t="s">
        <v>1964</v>
      </c>
      <c r="AL37" t="s">
        <v>1864</v>
      </c>
      <c r="AN37">
        <v>23.572602739726026</v>
      </c>
      <c r="AO37" t="s">
        <v>1890</v>
      </c>
      <c r="AP37" t="s">
        <v>2016</v>
      </c>
      <c r="AQ37">
        <v>100009145</v>
      </c>
      <c r="AS37" t="s">
        <v>1867</v>
      </c>
      <c r="AT37" t="s">
        <v>1892</v>
      </c>
      <c r="AU37" t="s">
        <v>1893</v>
      </c>
      <c r="AW37" t="s">
        <v>1870</v>
      </c>
    </row>
    <row r="38" spans="1:49" x14ac:dyDescent="0.35">
      <c r="A38" s="18">
        <v>45657</v>
      </c>
      <c r="B38" t="s">
        <v>1852</v>
      </c>
      <c r="C38" t="s">
        <v>5</v>
      </c>
      <c r="D38">
        <v>24008990</v>
      </c>
      <c r="E38" t="s">
        <v>2017</v>
      </c>
      <c r="F38">
        <v>1527</v>
      </c>
      <c r="G38" t="s">
        <v>2018</v>
      </c>
      <c r="H38">
        <v>37515</v>
      </c>
      <c r="I38">
        <v>19030311</v>
      </c>
      <c r="J38" t="s">
        <v>1855</v>
      </c>
      <c r="K38" t="s">
        <v>2005</v>
      </c>
      <c r="L38" t="s">
        <v>1857</v>
      </c>
      <c r="M38" t="s">
        <v>1857</v>
      </c>
      <c r="N38" t="s">
        <v>1858</v>
      </c>
      <c r="O38" t="s">
        <v>1859</v>
      </c>
      <c r="P38">
        <v>210</v>
      </c>
      <c r="Q38">
        <v>11</v>
      </c>
      <c r="R38" t="s">
        <v>1971</v>
      </c>
      <c r="S38" t="s">
        <v>1857</v>
      </c>
      <c r="T38" t="s">
        <v>1857</v>
      </c>
      <c r="U38" t="s">
        <v>1857</v>
      </c>
      <c r="V38" t="s">
        <v>1857</v>
      </c>
      <c r="W38" t="s">
        <v>1857</v>
      </c>
      <c r="X38" t="s">
        <v>1857</v>
      </c>
      <c r="Y38" t="s">
        <v>1857</v>
      </c>
      <c r="Z38" t="s">
        <v>2019</v>
      </c>
      <c r="AA38" t="s">
        <v>1915</v>
      </c>
      <c r="AB38">
        <v>1</v>
      </c>
      <c r="AC38">
        <v>1</v>
      </c>
      <c r="AD38" t="s">
        <v>1863</v>
      </c>
      <c r="AE38">
        <v>19030311</v>
      </c>
      <c r="AF38" t="s">
        <v>653</v>
      </c>
      <c r="AG38" t="s">
        <v>653</v>
      </c>
      <c r="AI38" t="s">
        <v>1860</v>
      </c>
      <c r="AJ38" t="s">
        <v>1964</v>
      </c>
      <c r="AL38" t="s">
        <v>1864</v>
      </c>
      <c r="AN38">
        <v>22.306849315068494</v>
      </c>
      <c r="AO38" t="s">
        <v>1890</v>
      </c>
      <c r="AP38" t="s">
        <v>2020</v>
      </c>
      <c r="AQ38">
        <v>100010688</v>
      </c>
      <c r="AS38" t="s">
        <v>1867</v>
      </c>
      <c r="AT38" t="s">
        <v>1892</v>
      </c>
      <c r="AU38" t="s">
        <v>1893</v>
      </c>
      <c r="AW38" t="s">
        <v>1870</v>
      </c>
    </row>
    <row r="39" spans="1:49" x14ac:dyDescent="0.35">
      <c r="A39" s="18">
        <v>45657</v>
      </c>
      <c r="B39" t="s">
        <v>1852</v>
      </c>
      <c r="C39" t="s">
        <v>5</v>
      </c>
      <c r="D39">
        <v>24018090</v>
      </c>
      <c r="E39" t="s">
        <v>2021</v>
      </c>
      <c r="F39">
        <v>882984</v>
      </c>
      <c r="G39" t="s">
        <v>2022</v>
      </c>
      <c r="H39">
        <v>36983</v>
      </c>
      <c r="I39">
        <v>19030311</v>
      </c>
      <c r="J39" t="s">
        <v>1855</v>
      </c>
      <c r="K39" t="s">
        <v>2005</v>
      </c>
      <c r="L39" t="s">
        <v>1857</v>
      </c>
      <c r="M39" t="s">
        <v>1857</v>
      </c>
      <c r="N39" t="s">
        <v>1858</v>
      </c>
      <c r="O39" t="s">
        <v>1859</v>
      </c>
      <c r="P39">
        <v>210</v>
      </c>
      <c r="Q39">
        <v>11</v>
      </c>
      <c r="R39" t="s">
        <v>1971</v>
      </c>
      <c r="S39" t="s">
        <v>1857</v>
      </c>
      <c r="T39" t="s">
        <v>1857</v>
      </c>
      <c r="U39" t="s">
        <v>1857</v>
      </c>
      <c r="V39" t="s">
        <v>1857</v>
      </c>
      <c r="W39" t="s">
        <v>1857</v>
      </c>
      <c r="X39" t="s">
        <v>1857</v>
      </c>
      <c r="Y39" t="s">
        <v>1857</v>
      </c>
      <c r="Z39" t="s">
        <v>2023</v>
      </c>
      <c r="AA39" t="s">
        <v>1915</v>
      </c>
      <c r="AB39">
        <v>1</v>
      </c>
      <c r="AC39">
        <v>1</v>
      </c>
      <c r="AD39" t="s">
        <v>1863</v>
      </c>
      <c r="AE39">
        <v>19030311</v>
      </c>
      <c r="AF39" t="s">
        <v>653</v>
      </c>
      <c r="AG39" t="s">
        <v>653</v>
      </c>
      <c r="AI39" t="s">
        <v>1860</v>
      </c>
      <c r="AJ39" t="s">
        <v>1964</v>
      </c>
      <c r="AL39" t="s">
        <v>1864</v>
      </c>
      <c r="AN39">
        <v>23.764383561643836</v>
      </c>
      <c r="AO39" t="s">
        <v>1890</v>
      </c>
      <c r="AP39" t="s">
        <v>2024</v>
      </c>
      <c r="AQ39">
        <v>100009108</v>
      </c>
      <c r="AS39" t="s">
        <v>1867</v>
      </c>
      <c r="AT39" t="s">
        <v>1892</v>
      </c>
      <c r="AU39" t="s">
        <v>1893</v>
      </c>
      <c r="AW39" t="s">
        <v>1870</v>
      </c>
    </row>
    <row r="40" spans="1:49" x14ac:dyDescent="0.35">
      <c r="A40" s="18">
        <v>45657</v>
      </c>
      <c r="B40" t="s">
        <v>1852</v>
      </c>
      <c r="C40" t="s">
        <v>5</v>
      </c>
      <c r="D40">
        <v>24021000</v>
      </c>
      <c r="E40" t="s">
        <v>2025</v>
      </c>
      <c r="F40">
        <v>881437</v>
      </c>
      <c r="G40" t="s">
        <v>1975</v>
      </c>
      <c r="H40">
        <v>39104</v>
      </c>
      <c r="I40">
        <v>19030311</v>
      </c>
      <c r="J40" t="s">
        <v>1855</v>
      </c>
      <c r="K40" t="s">
        <v>2005</v>
      </c>
      <c r="L40" t="s">
        <v>1857</v>
      </c>
      <c r="M40" t="s">
        <v>1857</v>
      </c>
      <c r="N40" t="s">
        <v>1858</v>
      </c>
      <c r="O40" t="s">
        <v>1859</v>
      </c>
      <c r="P40">
        <v>210</v>
      </c>
      <c r="Q40">
        <v>11</v>
      </c>
      <c r="R40" t="s">
        <v>1964</v>
      </c>
      <c r="S40" t="s">
        <v>1857</v>
      </c>
      <c r="T40" t="s">
        <v>1857</v>
      </c>
      <c r="U40" t="s">
        <v>1857</v>
      </c>
      <c r="V40" t="s">
        <v>1857</v>
      </c>
      <c r="W40" t="s">
        <v>1857</v>
      </c>
      <c r="X40" t="s">
        <v>1857</v>
      </c>
      <c r="Y40" t="s">
        <v>1857</v>
      </c>
      <c r="Z40" t="s">
        <v>1976</v>
      </c>
      <c r="AA40" t="s">
        <v>1902</v>
      </c>
      <c r="AB40">
        <v>1</v>
      </c>
      <c r="AC40">
        <v>1</v>
      </c>
      <c r="AD40" t="s">
        <v>1863</v>
      </c>
      <c r="AE40">
        <v>19030311</v>
      </c>
      <c r="AF40" t="s">
        <v>653</v>
      </c>
      <c r="AG40" t="s">
        <v>653</v>
      </c>
      <c r="AI40" t="s">
        <v>1860</v>
      </c>
      <c r="AJ40" t="s">
        <v>1964</v>
      </c>
      <c r="AL40" t="s">
        <v>1864</v>
      </c>
      <c r="AN40">
        <v>17.953424657534246</v>
      </c>
      <c r="AO40" t="s">
        <v>1865</v>
      </c>
      <c r="AP40" t="s">
        <v>2026</v>
      </c>
      <c r="AQ40">
        <v>100010717</v>
      </c>
      <c r="AS40" t="s">
        <v>1867</v>
      </c>
      <c r="AT40" t="s">
        <v>1892</v>
      </c>
      <c r="AU40" t="s">
        <v>1893</v>
      </c>
      <c r="AW40" t="s">
        <v>1870</v>
      </c>
    </row>
    <row r="41" spans="1:49" x14ac:dyDescent="0.35">
      <c r="A41" s="18">
        <v>45657</v>
      </c>
      <c r="B41" t="s">
        <v>1852</v>
      </c>
      <c r="C41" t="s">
        <v>5</v>
      </c>
      <c r="D41">
        <v>24026760</v>
      </c>
      <c r="E41" t="s">
        <v>2027</v>
      </c>
      <c r="F41">
        <v>607</v>
      </c>
      <c r="G41" t="s">
        <v>1988</v>
      </c>
      <c r="H41">
        <v>39722</v>
      </c>
      <c r="I41">
        <v>19030311</v>
      </c>
      <c r="J41" t="s">
        <v>1855</v>
      </c>
      <c r="K41" t="s">
        <v>2005</v>
      </c>
      <c r="L41" t="s">
        <v>1857</v>
      </c>
      <c r="M41" t="s">
        <v>1857</v>
      </c>
      <c r="N41" t="s">
        <v>1858</v>
      </c>
      <c r="O41" t="s">
        <v>1859</v>
      </c>
      <c r="P41">
        <v>210</v>
      </c>
      <c r="Q41">
        <v>11</v>
      </c>
      <c r="R41" t="s">
        <v>1971</v>
      </c>
      <c r="S41" t="s">
        <v>1857</v>
      </c>
      <c r="T41" t="s">
        <v>1857</v>
      </c>
      <c r="U41" t="s">
        <v>1857</v>
      </c>
      <c r="V41" t="s">
        <v>1857</v>
      </c>
      <c r="W41" t="s">
        <v>1857</v>
      </c>
      <c r="X41" t="s">
        <v>1857</v>
      </c>
      <c r="Y41" t="s">
        <v>1857</v>
      </c>
      <c r="Z41" t="s">
        <v>1989</v>
      </c>
      <c r="AA41" t="s">
        <v>1889</v>
      </c>
      <c r="AB41">
        <v>1</v>
      </c>
      <c r="AC41">
        <v>1</v>
      </c>
      <c r="AD41" t="s">
        <v>1863</v>
      </c>
      <c r="AE41">
        <v>19030311</v>
      </c>
      <c r="AF41" t="s">
        <v>653</v>
      </c>
      <c r="AG41" t="s">
        <v>653</v>
      </c>
      <c r="AI41" t="s">
        <v>1860</v>
      </c>
      <c r="AJ41" t="s">
        <v>1964</v>
      </c>
      <c r="AL41" t="s">
        <v>1864</v>
      </c>
      <c r="AN41">
        <v>16.260273972602739</v>
      </c>
      <c r="AO41" t="s">
        <v>1890</v>
      </c>
      <c r="AP41" t="s">
        <v>2028</v>
      </c>
      <c r="AQ41">
        <v>100010973</v>
      </c>
      <c r="AS41" t="s">
        <v>1867</v>
      </c>
      <c r="AT41" t="s">
        <v>1892</v>
      </c>
      <c r="AU41" t="s">
        <v>1893</v>
      </c>
      <c r="AW41" t="s">
        <v>1870</v>
      </c>
    </row>
    <row r="42" spans="1:49" x14ac:dyDescent="0.35">
      <c r="A42" s="18">
        <v>45657</v>
      </c>
      <c r="B42" t="s">
        <v>1852</v>
      </c>
      <c r="C42" t="s">
        <v>5</v>
      </c>
      <c r="D42">
        <v>24040619</v>
      </c>
      <c r="E42" t="s">
        <v>2029</v>
      </c>
      <c r="F42">
        <v>101</v>
      </c>
      <c r="G42" t="s">
        <v>1930</v>
      </c>
      <c r="H42">
        <v>41841</v>
      </c>
      <c r="I42">
        <v>19030311</v>
      </c>
      <c r="J42" t="s">
        <v>1855</v>
      </c>
      <c r="K42" t="s">
        <v>2005</v>
      </c>
      <c r="L42" t="s">
        <v>1857</v>
      </c>
      <c r="M42" t="s">
        <v>1857</v>
      </c>
      <c r="N42" t="s">
        <v>1858</v>
      </c>
      <c r="O42" t="s">
        <v>1859</v>
      </c>
      <c r="P42">
        <v>210</v>
      </c>
      <c r="Q42">
        <v>11</v>
      </c>
      <c r="R42" t="s">
        <v>1971</v>
      </c>
      <c r="S42" t="s">
        <v>1857</v>
      </c>
      <c r="T42" t="s">
        <v>1857</v>
      </c>
      <c r="U42" t="s">
        <v>1857</v>
      </c>
      <c r="V42" t="s">
        <v>1857</v>
      </c>
      <c r="W42" t="s">
        <v>1857</v>
      </c>
      <c r="X42" t="s">
        <v>1857</v>
      </c>
      <c r="Y42" t="s">
        <v>1857</v>
      </c>
      <c r="Z42" t="s">
        <v>1931</v>
      </c>
      <c r="AA42" t="s">
        <v>1889</v>
      </c>
      <c r="AB42">
        <v>1</v>
      </c>
      <c r="AC42">
        <v>1</v>
      </c>
      <c r="AD42" t="s">
        <v>1863</v>
      </c>
      <c r="AE42">
        <v>19030311</v>
      </c>
      <c r="AF42" t="s">
        <v>653</v>
      </c>
      <c r="AG42" t="s">
        <v>653</v>
      </c>
      <c r="AI42" t="s">
        <v>1860</v>
      </c>
      <c r="AJ42" t="s">
        <v>1964</v>
      </c>
      <c r="AL42" t="s">
        <v>1864</v>
      </c>
      <c r="AN42">
        <v>10.454794520547946</v>
      </c>
      <c r="AO42" t="s">
        <v>1890</v>
      </c>
      <c r="AP42" t="s">
        <v>2030</v>
      </c>
      <c r="AQ42">
        <v>100009770</v>
      </c>
      <c r="AS42" t="s">
        <v>1867</v>
      </c>
      <c r="AT42" t="s">
        <v>1892</v>
      </c>
      <c r="AU42" t="s">
        <v>1893</v>
      </c>
      <c r="AW42" t="s">
        <v>1870</v>
      </c>
    </row>
    <row r="43" spans="1:49" x14ac:dyDescent="0.35">
      <c r="A43" s="18">
        <v>45657</v>
      </c>
      <c r="B43" t="s">
        <v>1852</v>
      </c>
      <c r="C43" t="s">
        <v>5</v>
      </c>
      <c r="D43">
        <v>24179589</v>
      </c>
      <c r="E43" t="s">
        <v>2031</v>
      </c>
      <c r="F43">
        <v>168</v>
      </c>
      <c r="G43" t="s">
        <v>1968</v>
      </c>
      <c r="H43">
        <v>32701</v>
      </c>
      <c r="I43">
        <v>19030311</v>
      </c>
      <c r="J43" t="s">
        <v>1855</v>
      </c>
      <c r="K43" t="s">
        <v>2005</v>
      </c>
      <c r="L43" t="s">
        <v>1857</v>
      </c>
      <c r="M43" t="s">
        <v>1857</v>
      </c>
      <c r="N43" t="s">
        <v>1858</v>
      </c>
      <c r="O43" t="s">
        <v>1859</v>
      </c>
      <c r="P43">
        <v>210</v>
      </c>
      <c r="Q43">
        <v>11</v>
      </c>
      <c r="R43" t="s">
        <v>1971</v>
      </c>
      <c r="S43" t="s">
        <v>1857</v>
      </c>
      <c r="T43" t="s">
        <v>1857</v>
      </c>
      <c r="U43" t="s">
        <v>1857</v>
      </c>
      <c r="V43" t="s">
        <v>1857</v>
      </c>
      <c r="W43" t="s">
        <v>1857</v>
      </c>
      <c r="X43" t="s">
        <v>1857</v>
      </c>
      <c r="Y43" t="s">
        <v>1857</v>
      </c>
      <c r="Z43" t="s">
        <v>1972</v>
      </c>
      <c r="AA43" t="s">
        <v>1889</v>
      </c>
      <c r="AB43">
        <v>1</v>
      </c>
      <c r="AC43">
        <v>1</v>
      </c>
      <c r="AD43" t="s">
        <v>1863</v>
      </c>
      <c r="AE43">
        <v>19030311</v>
      </c>
      <c r="AF43" t="s">
        <v>653</v>
      </c>
      <c r="AG43" t="s">
        <v>653</v>
      </c>
      <c r="AI43" t="s">
        <v>1860</v>
      </c>
      <c r="AJ43" t="s">
        <v>1964</v>
      </c>
      <c r="AL43" t="s">
        <v>1864</v>
      </c>
      <c r="AN43">
        <v>35.495890410958907</v>
      </c>
      <c r="AO43" t="s">
        <v>1890</v>
      </c>
      <c r="AP43" t="s">
        <v>2032</v>
      </c>
      <c r="AQ43">
        <v>100010902</v>
      </c>
      <c r="AS43" t="s">
        <v>1867</v>
      </c>
      <c r="AT43" t="s">
        <v>1892</v>
      </c>
      <c r="AU43" t="s">
        <v>1893</v>
      </c>
      <c r="AW43" t="s">
        <v>1870</v>
      </c>
    </row>
    <row r="44" spans="1:49" x14ac:dyDescent="0.35">
      <c r="A44" s="18">
        <v>45657</v>
      </c>
      <c r="B44" t="s">
        <v>1852</v>
      </c>
      <c r="C44" t="s">
        <v>5</v>
      </c>
      <c r="D44">
        <v>29010520</v>
      </c>
      <c r="E44" t="s">
        <v>2033</v>
      </c>
      <c r="F44">
        <v>168</v>
      </c>
      <c r="G44" t="s">
        <v>1968</v>
      </c>
      <c r="H44">
        <v>37697</v>
      </c>
      <c r="I44">
        <v>19030311</v>
      </c>
      <c r="J44" t="s">
        <v>1855</v>
      </c>
      <c r="K44" t="s">
        <v>2005</v>
      </c>
      <c r="L44" t="s">
        <v>1857</v>
      </c>
      <c r="M44" t="s">
        <v>1857</v>
      </c>
      <c r="N44" t="s">
        <v>1858</v>
      </c>
      <c r="O44" t="s">
        <v>1859</v>
      </c>
      <c r="P44">
        <v>210</v>
      </c>
      <c r="Q44">
        <v>11</v>
      </c>
      <c r="R44" t="s">
        <v>2034</v>
      </c>
      <c r="S44" t="s">
        <v>1857</v>
      </c>
      <c r="T44" t="s">
        <v>1857</v>
      </c>
      <c r="U44" t="s">
        <v>1857</v>
      </c>
      <c r="V44" t="s">
        <v>1857</v>
      </c>
      <c r="W44" t="s">
        <v>1857</v>
      </c>
      <c r="X44" t="s">
        <v>1857</v>
      </c>
      <c r="Y44" t="s">
        <v>1857</v>
      </c>
      <c r="Z44" t="s">
        <v>1972</v>
      </c>
      <c r="AA44" t="s">
        <v>1889</v>
      </c>
      <c r="AB44">
        <v>1</v>
      </c>
      <c r="AC44">
        <v>1</v>
      </c>
      <c r="AD44" t="s">
        <v>1863</v>
      </c>
      <c r="AE44">
        <v>19030311</v>
      </c>
      <c r="AF44" t="s">
        <v>653</v>
      </c>
      <c r="AG44" t="s">
        <v>653</v>
      </c>
      <c r="AI44" t="s">
        <v>1860</v>
      </c>
      <c r="AJ44" t="s">
        <v>1964</v>
      </c>
      <c r="AL44" t="s">
        <v>1864</v>
      </c>
      <c r="AN44">
        <v>21.80821917808219</v>
      </c>
      <c r="AO44" t="s">
        <v>1890</v>
      </c>
      <c r="AP44" t="s">
        <v>2035</v>
      </c>
      <c r="AQ44">
        <v>100010241</v>
      </c>
      <c r="AS44" t="s">
        <v>1867</v>
      </c>
      <c r="AT44" t="s">
        <v>1892</v>
      </c>
      <c r="AU44" t="s">
        <v>1893</v>
      </c>
      <c r="AW44" t="s">
        <v>1870</v>
      </c>
    </row>
    <row r="45" spans="1:49" x14ac:dyDescent="0.35">
      <c r="A45" s="18">
        <v>45657</v>
      </c>
      <c r="B45" t="s">
        <v>1852</v>
      </c>
      <c r="C45" t="s">
        <v>5</v>
      </c>
      <c r="D45">
        <v>46024780</v>
      </c>
      <c r="E45" t="s">
        <v>2036</v>
      </c>
      <c r="F45">
        <v>1527</v>
      </c>
      <c r="G45" t="s">
        <v>2018</v>
      </c>
      <c r="H45">
        <v>39454</v>
      </c>
      <c r="I45">
        <v>19030311</v>
      </c>
      <c r="J45" t="s">
        <v>1855</v>
      </c>
      <c r="K45" t="s">
        <v>2005</v>
      </c>
      <c r="L45" t="s">
        <v>1857</v>
      </c>
      <c r="M45" t="s">
        <v>1857</v>
      </c>
      <c r="N45" t="s">
        <v>1858</v>
      </c>
      <c r="O45" t="s">
        <v>1859</v>
      </c>
      <c r="P45">
        <v>210</v>
      </c>
      <c r="Q45">
        <v>11</v>
      </c>
      <c r="R45" t="s">
        <v>1971</v>
      </c>
      <c r="S45" t="s">
        <v>1857</v>
      </c>
      <c r="T45" t="s">
        <v>1857</v>
      </c>
      <c r="U45" t="s">
        <v>1857</v>
      </c>
      <c r="V45" t="s">
        <v>1857</v>
      </c>
      <c r="W45" t="s">
        <v>1857</v>
      </c>
      <c r="X45" t="s">
        <v>1857</v>
      </c>
      <c r="Y45" t="s">
        <v>1857</v>
      </c>
      <c r="Z45" t="s">
        <v>2019</v>
      </c>
      <c r="AA45" t="s">
        <v>1915</v>
      </c>
      <c r="AB45">
        <v>1</v>
      </c>
      <c r="AC45">
        <v>1</v>
      </c>
      <c r="AD45" t="s">
        <v>1863</v>
      </c>
      <c r="AE45">
        <v>19030311</v>
      </c>
      <c r="AF45" t="s">
        <v>653</v>
      </c>
      <c r="AG45" t="s">
        <v>653</v>
      </c>
      <c r="AI45" t="s">
        <v>1860</v>
      </c>
      <c r="AJ45" t="s">
        <v>1964</v>
      </c>
      <c r="AL45" t="s">
        <v>1864</v>
      </c>
      <c r="AN45">
        <v>16.994520547945207</v>
      </c>
      <c r="AO45" t="s">
        <v>1890</v>
      </c>
      <c r="AP45" t="s">
        <v>2037</v>
      </c>
      <c r="AQ45">
        <v>100011095</v>
      </c>
      <c r="AS45" t="s">
        <v>1867</v>
      </c>
      <c r="AT45" t="s">
        <v>1892</v>
      </c>
      <c r="AU45" t="s">
        <v>1893</v>
      </c>
      <c r="AW45" t="s">
        <v>1870</v>
      </c>
    </row>
    <row r="46" spans="1:49" x14ac:dyDescent="0.35">
      <c r="A46" s="18">
        <v>45657</v>
      </c>
      <c r="B46" t="s">
        <v>1852</v>
      </c>
      <c r="C46" t="s">
        <v>5</v>
      </c>
      <c r="D46">
        <v>46036500</v>
      </c>
      <c r="E46" t="s">
        <v>2038</v>
      </c>
      <c r="F46">
        <v>154</v>
      </c>
      <c r="G46" t="s">
        <v>2039</v>
      </c>
      <c r="H46">
        <v>41220</v>
      </c>
      <c r="I46">
        <v>19030311</v>
      </c>
      <c r="J46" t="s">
        <v>1855</v>
      </c>
      <c r="K46" t="s">
        <v>2005</v>
      </c>
      <c r="L46" t="s">
        <v>1857</v>
      </c>
      <c r="M46" t="s">
        <v>1857</v>
      </c>
      <c r="N46" t="s">
        <v>1858</v>
      </c>
      <c r="O46" t="s">
        <v>1859</v>
      </c>
      <c r="P46">
        <v>210</v>
      </c>
      <c r="Q46">
        <v>11</v>
      </c>
      <c r="R46" t="s">
        <v>1971</v>
      </c>
      <c r="S46" t="s">
        <v>1857</v>
      </c>
      <c r="T46" t="s">
        <v>1857</v>
      </c>
      <c r="U46" t="s">
        <v>1857</v>
      </c>
      <c r="V46" t="s">
        <v>1857</v>
      </c>
      <c r="W46" t="s">
        <v>1857</v>
      </c>
      <c r="X46" t="s">
        <v>1857</v>
      </c>
      <c r="Y46" t="s">
        <v>1857</v>
      </c>
      <c r="Z46" t="s">
        <v>2040</v>
      </c>
      <c r="AA46" t="s">
        <v>1889</v>
      </c>
      <c r="AB46">
        <v>1</v>
      </c>
      <c r="AC46">
        <v>1</v>
      </c>
      <c r="AD46" t="s">
        <v>1863</v>
      </c>
      <c r="AE46">
        <v>19030311</v>
      </c>
      <c r="AF46" t="s">
        <v>653</v>
      </c>
      <c r="AG46" t="s">
        <v>653</v>
      </c>
      <c r="AI46" t="s">
        <v>1860</v>
      </c>
      <c r="AJ46" t="s">
        <v>1964</v>
      </c>
      <c r="AL46" t="s">
        <v>1864</v>
      </c>
      <c r="AN46">
        <v>12.156164383561643</v>
      </c>
      <c r="AO46" t="s">
        <v>1890</v>
      </c>
      <c r="AP46" t="s">
        <v>2041</v>
      </c>
      <c r="AQ46">
        <v>100010381</v>
      </c>
      <c r="AS46" t="s">
        <v>1867</v>
      </c>
      <c r="AT46" t="s">
        <v>1892</v>
      </c>
      <c r="AU46" t="s">
        <v>1893</v>
      </c>
      <c r="AW46" t="s">
        <v>1870</v>
      </c>
    </row>
    <row r="47" spans="1:49" x14ac:dyDescent="0.35">
      <c r="A47" s="18">
        <v>45657</v>
      </c>
      <c r="B47" t="s">
        <v>1852</v>
      </c>
      <c r="C47" t="s">
        <v>5</v>
      </c>
      <c r="D47">
        <v>58000474</v>
      </c>
      <c r="E47" t="s">
        <v>2042</v>
      </c>
      <c r="F47">
        <v>1527</v>
      </c>
      <c r="G47" t="s">
        <v>2018</v>
      </c>
      <c r="H47">
        <v>43591</v>
      </c>
      <c r="I47">
        <v>19030311</v>
      </c>
      <c r="J47" t="s">
        <v>1855</v>
      </c>
      <c r="K47" t="s">
        <v>2005</v>
      </c>
      <c r="L47" t="s">
        <v>1857</v>
      </c>
      <c r="M47" t="s">
        <v>1857</v>
      </c>
      <c r="N47" t="s">
        <v>1858</v>
      </c>
      <c r="O47" t="s">
        <v>1859</v>
      </c>
      <c r="P47">
        <v>210</v>
      </c>
      <c r="Q47">
        <v>12</v>
      </c>
      <c r="R47" t="s">
        <v>1971</v>
      </c>
      <c r="S47" t="s">
        <v>1857</v>
      </c>
      <c r="T47" t="s">
        <v>1857</v>
      </c>
      <c r="U47" t="s">
        <v>1857</v>
      </c>
      <c r="V47" t="s">
        <v>1857</v>
      </c>
      <c r="W47" t="s">
        <v>1857</v>
      </c>
      <c r="X47" t="s">
        <v>1857</v>
      </c>
      <c r="Y47" t="s">
        <v>1857</v>
      </c>
      <c r="Z47" t="s">
        <v>2019</v>
      </c>
      <c r="AA47" t="s">
        <v>1915</v>
      </c>
      <c r="AB47">
        <v>1</v>
      </c>
      <c r="AC47">
        <v>1</v>
      </c>
      <c r="AD47" t="s">
        <v>1863</v>
      </c>
      <c r="AE47">
        <v>19030311</v>
      </c>
      <c r="AF47" t="s">
        <v>653</v>
      </c>
      <c r="AG47" t="s">
        <v>653</v>
      </c>
      <c r="AI47" t="s">
        <v>1860</v>
      </c>
      <c r="AJ47" t="s">
        <v>1964</v>
      </c>
      <c r="AL47" t="s">
        <v>1864</v>
      </c>
      <c r="AN47">
        <v>5.6602739726027398</v>
      </c>
      <c r="AO47" t="s">
        <v>1890</v>
      </c>
      <c r="AP47" t="s">
        <v>2043</v>
      </c>
      <c r="AQ47">
        <v>100011122</v>
      </c>
      <c r="AS47" t="s">
        <v>1867</v>
      </c>
      <c r="AT47" t="s">
        <v>1892</v>
      </c>
      <c r="AU47" t="s">
        <v>1893</v>
      </c>
      <c r="AW47" t="s">
        <v>1870</v>
      </c>
    </row>
    <row r="48" spans="1:49" x14ac:dyDescent="0.35">
      <c r="A48" s="18">
        <v>45657</v>
      </c>
      <c r="B48" t="s">
        <v>1852</v>
      </c>
      <c r="C48" t="s">
        <v>5</v>
      </c>
      <c r="D48">
        <v>70000178</v>
      </c>
      <c r="E48" t="s">
        <v>2044</v>
      </c>
      <c r="F48">
        <v>154</v>
      </c>
      <c r="G48" t="s">
        <v>2039</v>
      </c>
      <c r="H48">
        <v>44138</v>
      </c>
      <c r="I48">
        <v>19030311</v>
      </c>
      <c r="J48" t="s">
        <v>1855</v>
      </c>
      <c r="K48" t="s">
        <v>2005</v>
      </c>
      <c r="L48" t="s">
        <v>1857</v>
      </c>
      <c r="M48" t="s">
        <v>1857</v>
      </c>
      <c r="N48" t="s">
        <v>1858</v>
      </c>
      <c r="O48" t="s">
        <v>1859</v>
      </c>
      <c r="P48">
        <v>210</v>
      </c>
      <c r="Q48">
        <v>11</v>
      </c>
      <c r="R48" t="s">
        <v>1971</v>
      </c>
      <c r="S48" t="s">
        <v>1857</v>
      </c>
      <c r="T48" t="s">
        <v>1857</v>
      </c>
      <c r="U48" t="s">
        <v>1857</v>
      </c>
      <c r="V48" t="s">
        <v>1857</v>
      </c>
      <c r="W48" t="s">
        <v>1857</v>
      </c>
      <c r="X48" t="s">
        <v>1857</v>
      </c>
      <c r="Y48" t="s">
        <v>1857</v>
      </c>
      <c r="Z48" t="s">
        <v>2040</v>
      </c>
      <c r="AA48" t="s">
        <v>1889</v>
      </c>
      <c r="AB48">
        <v>1</v>
      </c>
      <c r="AC48">
        <v>1</v>
      </c>
      <c r="AD48" t="s">
        <v>1863</v>
      </c>
      <c r="AE48">
        <v>19030311</v>
      </c>
      <c r="AF48" t="s">
        <v>653</v>
      </c>
      <c r="AG48" t="s">
        <v>653</v>
      </c>
      <c r="AI48" t="s">
        <v>1860</v>
      </c>
      <c r="AJ48" t="s">
        <v>1964</v>
      </c>
      <c r="AL48" t="s">
        <v>1864</v>
      </c>
      <c r="AN48">
        <v>4.161643835616438</v>
      </c>
      <c r="AO48" t="s">
        <v>1890</v>
      </c>
      <c r="AP48" t="s">
        <v>2045</v>
      </c>
      <c r="AQ48">
        <v>100023756</v>
      </c>
      <c r="AS48" t="s">
        <v>1867</v>
      </c>
      <c r="AT48" t="s">
        <v>1892</v>
      </c>
      <c r="AU48" t="s">
        <v>1893</v>
      </c>
      <c r="AW48" t="s">
        <v>1870</v>
      </c>
    </row>
    <row r="49" spans="1:50" x14ac:dyDescent="0.35">
      <c r="A49" s="18">
        <v>45657</v>
      </c>
      <c r="B49" t="s">
        <v>1852</v>
      </c>
      <c r="C49" t="s">
        <v>5</v>
      </c>
      <c r="D49">
        <v>70000308</v>
      </c>
      <c r="E49" t="s">
        <v>2046</v>
      </c>
      <c r="F49">
        <v>103</v>
      </c>
      <c r="G49" t="s">
        <v>2047</v>
      </c>
      <c r="H49">
        <v>44172</v>
      </c>
      <c r="I49">
        <v>19030311</v>
      </c>
      <c r="J49" t="s">
        <v>1855</v>
      </c>
      <c r="K49" t="s">
        <v>2005</v>
      </c>
      <c r="L49" t="s">
        <v>1857</v>
      </c>
      <c r="M49" t="s">
        <v>1857</v>
      </c>
      <c r="N49" t="s">
        <v>1858</v>
      </c>
      <c r="O49" t="s">
        <v>1859</v>
      </c>
      <c r="P49">
        <v>210</v>
      </c>
      <c r="Q49">
        <v>11</v>
      </c>
      <c r="R49" t="s">
        <v>1971</v>
      </c>
      <c r="S49" t="s">
        <v>1857</v>
      </c>
      <c r="T49" t="s">
        <v>1857</v>
      </c>
      <c r="U49" t="s">
        <v>1857</v>
      </c>
      <c r="V49" t="s">
        <v>1857</v>
      </c>
      <c r="W49" t="s">
        <v>1857</v>
      </c>
      <c r="X49" t="s">
        <v>1857</v>
      </c>
      <c r="Y49" t="s">
        <v>1857</v>
      </c>
      <c r="Z49" t="s">
        <v>2048</v>
      </c>
      <c r="AA49" t="s">
        <v>1915</v>
      </c>
      <c r="AB49">
        <v>1</v>
      </c>
      <c r="AC49">
        <v>1</v>
      </c>
      <c r="AD49" t="s">
        <v>1863</v>
      </c>
      <c r="AE49">
        <v>19030311</v>
      </c>
      <c r="AF49" t="s">
        <v>653</v>
      </c>
      <c r="AG49" t="s">
        <v>653</v>
      </c>
      <c r="AI49" t="s">
        <v>1860</v>
      </c>
      <c r="AJ49" t="s">
        <v>1964</v>
      </c>
      <c r="AL49" t="s">
        <v>1864</v>
      </c>
      <c r="AN49">
        <v>4.0684931506849313</v>
      </c>
      <c r="AO49" t="s">
        <v>1890</v>
      </c>
      <c r="AP49" t="s">
        <v>2049</v>
      </c>
      <c r="AQ49">
        <v>100023986</v>
      </c>
      <c r="AS49" t="s">
        <v>1867</v>
      </c>
      <c r="AT49" t="s">
        <v>1892</v>
      </c>
      <c r="AU49" t="s">
        <v>1893</v>
      </c>
      <c r="AW49" t="s">
        <v>1870</v>
      </c>
    </row>
    <row r="50" spans="1:50" x14ac:dyDescent="0.35">
      <c r="A50" s="18">
        <v>45657</v>
      </c>
      <c r="B50" t="s">
        <v>1852</v>
      </c>
      <c r="C50" t="s">
        <v>5</v>
      </c>
      <c r="D50">
        <v>70000786</v>
      </c>
      <c r="E50" t="s">
        <v>2050</v>
      </c>
      <c r="F50">
        <v>1527</v>
      </c>
      <c r="G50" t="s">
        <v>2018</v>
      </c>
      <c r="H50">
        <v>44228</v>
      </c>
      <c r="I50">
        <v>19030311</v>
      </c>
      <c r="J50" t="s">
        <v>1855</v>
      </c>
      <c r="K50" t="s">
        <v>2005</v>
      </c>
      <c r="L50" t="s">
        <v>1857</v>
      </c>
      <c r="M50" t="s">
        <v>1857</v>
      </c>
      <c r="N50" t="s">
        <v>1858</v>
      </c>
      <c r="O50" t="s">
        <v>1859</v>
      </c>
      <c r="P50">
        <v>210</v>
      </c>
      <c r="Q50">
        <v>11</v>
      </c>
      <c r="R50" t="s">
        <v>1971</v>
      </c>
      <c r="S50" t="s">
        <v>1857</v>
      </c>
      <c r="T50" t="s">
        <v>1857</v>
      </c>
      <c r="U50" t="s">
        <v>1857</v>
      </c>
      <c r="V50" t="s">
        <v>1857</v>
      </c>
      <c r="W50" t="s">
        <v>1857</v>
      </c>
      <c r="X50" t="s">
        <v>1857</v>
      </c>
      <c r="Y50" t="s">
        <v>1857</v>
      </c>
      <c r="Z50" t="s">
        <v>2019</v>
      </c>
      <c r="AA50" t="s">
        <v>1915</v>
      </c>
      <c r="AB50">
        <v>1</v>
      </c>
      <c r="AC50">
        <v>1</v>
      </c>
      <c r="AD50" t="s">
        <v>1863</v>
      </c>
      <c r="AE50">
        <v>19030311</v>
      </c>
      <c r="AF50" t="s">
        <v>653</v>
      </c>
      <c r="AG50" t="s">
        <v>653</v>
      </c>
      <c r="AI50" t="s">
        <v>1860</v>
      </c>
      <c r="AJ50" t="s">
        <v>1964</v>
      </c>
      <c r="AL50" t="s">
        <v>1864</v>
      </c>
      <c r="AN50">
        <v>3.9150684931506849</v>
      </c>
      <c r="AO50" t="s">
        <v>1890</v>
      </c>
      <c r="AP50" t="s">
        <v>2051</v>
      </c>
      <c r="AQ50">
        <v>100024474</v>
      </c>
      <c r="AS50" t="s">
        <v>1867</v>
      </c>
      <c r="AT50" t="s">
        <v>1892</v>
      </c>
      <c r="AU50" t="s">
        <v>1893</v>
      </c>
      <c r="AW50" t="s">
        <v>1870</v>
      </c>
    </row>
    <row r="51" spans="1:50" x14ac:dyDescent="0.35">
      <c r="A51" s="18">
        <v>45657</v>
      </c>
      <c r="B51" t="s">
        <v>1852</v>
      </c>
      <c r="C51" t="s">
        <v>5</v>
      </c>
      <c r="D51">
        <v>70003284</v>
      </c>
      <c r="E51" t="s">
        <v>2052</v>
      </c>
      <c r="F51">
        <v>933</v>
      </c>
      <c r="G51" t="s">
        <v>2014</v>
      </c>
      <c r="H51">
        <v>44816</v>
      </c>
      <c r="I51">
        <v>19030311</v>
      </c>
      <c r="J51" t="s">
        <v>1855</v>
      </c>
      <c r="K51" t="s">
        <v>2005</v>
      </c>
      <c r="L51" t="s">
        <v>1857</v>
      </c>
      <c r="M51" t="s">
        <v>1857</v>
      </c>
      <c r="N51" t="s">
        <v>1858</v>
      </c>
      <c r="O51" t="s">
        <v>1859</v>
      </c>
      <c r="P51">
        <v>210</v>
      </c>
      <c r="Q51">
        <v>11</v>
      </c>
      <c r="R51" t="s">
        <v>1971</v>
      </c>
      <c r="S51" t="s">
        <v>1857</v>
      </c>
      <c r="T51" t="s">
        <v>1857</v>
      </c>
      <c r="U51" t="s">
        <v>1857</v>
      </c>
      <c r="V51" t="s">
        <v>1857</v>
      </c>
      <c r="W51" t="s">
        <v>1857</v>
      </c>
      <c r="X51" t="s">
        <v>1857</v>
      </c>
      <c r="Y51" t="s">
        <v>1857</v>
      </c>
      <c r="Z51" t="s">
        <v>2015</v>
      </c>
      <c r="AA51" t="s">
        <v>1889</v>
      </c>
      <c r="AB51">
        <v>1</v>
      </c>
      <c r="AC51">
        <v>1</v>
      </c>
      <c r="AD51" t="s">
        <v>1863</v>
      </c>
      <c r="AE51">
        <v>19030311</v>
      </c>
      <c r="AF51" t="s">
        <v>653</v>
      </c>
      <c r="AG51" t="s">
        <v>653</v>
      </c>
      <c r="AI51" t="s">
        <v>1860</v>
      </c>
      <c r="AJ51" t="s">
        <v>1964</v>
      </c>
      <c r="AL51" t="s">
        <v>1864</v>
      </c>
      <c r="AN51">
        <v>2.3041095890410959</v>
      </c>
      <c r="AO51" t="s">
        <v>1890</v>
      </c>
      <c r="AP51" t="s">
        <v>2053</v>
      </c>
      <c r="AQ51">
        <v>100038116</v>
      </c>
      <c r="AS51" t="s">
        <v>1867</v>
      </c>
      <c r="AT51" t="s">
        <v>1892</v>
      </c>
      <c r="AU51" t="s">
        <v>1893</v>
      </c>
      <c r="AW51" t="s">
        <v>1870</v>
      </c>
    </row>
    <row r="52" spans="1:50" x14ac:dyDescent="0.35">
      <c r="A52" s="18">
        <v>45657</v>
      </c>
      <c r="B52" t="s">
        <v>1852</v>
      </c>
      <c r="C52" t="s">
        <v>5</v>
      </c>
      <c r="D52">
        <v>70004177</v>
      </c>
      <c r="E52" t="s">
        <v>2054</v>
      </c>
      <c r="F52">
        <v>103</v>
      </c>
      <c r="G52" t="s">
        <v>2047</v>
      </c>
      <c r="H52">
        <v>44998</v>
      </c>
      <c r="I52">
        <v>19030311</v>
      </c>
      <c r="J52" t="s">
        <v>1855</v>
      </c>
      <c r="K52" t="s">
        <v>2005</v>
      </c>
      <c r="L52" t="s">
        <v>1857</v>
      </c>
      <c r="M52" t="s">
        <v>1857</v>
      </c>
      <c r="N52" t="s">
        <v>1858</v>
      </c>
      <c r="O52" t="s">
        <v>1859</v>
      </c>
      <c r="P52">
        <v>210</v>
      </c>
      <c r="Q52">
        <v>12</v>
      </c>
      <c r="R52" t="s">
        <v>1971</v>
      </c>
      <c r="S52" t="s">
        <v>1857</v>
      </c>
      <c r="T52" t="s">
        <v>1857</v>
      </c>
      <c r="U52" t="s">
        <v>1857</v>
      </c>
      <c r="V52" t="s">
        <v>1857</v>
      </c>
      <c r="W52" t="s">
        <v>1857</v>
      </c>
      <c r="X52" t="s">
        <v>1857</v>
      </c>
      <c r="Y52" t="s">
        <v>1857</v>
      </c>
      <c r="Z52" t="s">
        <v>2048</v>
      </c>
      <c r="AA52" t="s">
        <v>1915</v>
      </c>
      <c r="AB52">
        <v>1</v>
      </c>
      <c r="AC52">
        <v>1</v>
      </c>
      <c r="AD52" t="s">
        <v>1863</v>
      </c>
      <c r="AE52">
        <v>19030311</v>
      </c>
      <c r="AF52" t="s">
        <v>653</v>
      </c>
      <c r="AG52" t="s">
        <v>653</v>
      </c>
      <c r="AI52" t="s">
        <v>1860</v>
      </c>
      <c r="AJ52" t="s">
        <v>1964</v>
      </c>
      <c r="AL52" t="s">
        <v>1864</v>
      </c>
      <c r="AN52">
        <v>1.8054794520547945</v>
      </c>
      <c r="AO52" t="s">
        <v>1890</v>
      </c>
      <c r="AP52" t="s">
        <v>2055</v>
      </c>
      <c r="AQ52">
        <v>100041226</v>
      </c>
      <c r="AS52" t="s">
        <v>1867</v>
      </c>
      <c r="AT52" t="s">
        <v>1892</v>
      </c>
      <c r="AU52" t="s">
        <v>1893</v>
      </c>
      <c r="AW52" t="s">
        <v>1870</v>
      </c>
    </row>
    <row r="53" spans="1:50" x14ac:dyDescent="0.35">
      <c r="A53" s="18">
        <v>45657</v>
      </c>
      <c r="B53" t="s">
        <v>1852</v>
      </c>
      <c r="C53" t="s">
        <v>5</v>
      </c>
      <c r="D53">
        <v>70005120</v>
      </c>
      <c r="E53" t="s">
        <v>1971</v>
      </c>
      <c r="F53">
        <v>881453</v>
      </c>
      <c r="G53" t="s">
        <v>2056</v>
      </c>
      <c r="H53">
        <v>45236</v>
      </c>
      <c r="I53">
        <v>19030311</v>
      </c>
      <c r="J53" t="s">
        <v>1855</v>
      </c>
      <c r="K53" t="s">
        <v>2005</v>
      </c>
      <c r="L53" t="s">
        <v>1857</v>
      </c>
      <c r="M53" t="s">
        <v>1857</v>
      </c>
      <c r="N53" t="s">
        <v>1858</v>
      </c>
      <c r="O53" t="s">
        <v>1859</v>
      </c>
      <c r="P53">
        <v>210</v>
      </c>
      <c r="Q53">
        <v>11</v>
      </c>
      <c r="R53" t="s">
        <v>1964</v>
      </c>
      <c r="S53" t="s">
        <v>1857</v>
      </c>
      <c r="T53" t="s">
        <v>1857</v>
      </c>
      <c r="U53" t="s">
        <v>1857</v>
      </c>
      <c r="V53" t="s">
        <v>1857</v>
      </c>
      <c r="W53" t="s">
        <v>1857</v>
      </c>
      <c r="X53" t="s">
        <v>1857</v>
      </c>
      <c r="Y53" t="s">
        <v>1857</v>
      </c>
      <c r="Z53" t="s">
        <v>2057</v>
      </c>
      <c r="AA53" t="s">
        <v>1902</v>
      </c>
      <c r="AB53">
        <v>1</v>
      </c>
      <c r="AC53">
        <v>1</v>
      </c>
      <c r="AD53" t="s">
        <v>1863</v>
      </c>
      <c r="AE53">
        <v>19030311</v>
      </c>
      <c r="AF53" t="s">
        <v>653</v>
      </c>
      <c r="AG53" t="s">
        <v>653</v>
      </c>
      <c r="AI53" t="s">
        <v>1860</v>
      </c>
      <c r="AJ53" t="s">
        <v>1964</v>
      </c>
      <c r="AL53" t="s">
        <v>1864</v>
      </c>
      <c r="AN53">
        <v>1.1534246575342466</v>
      </c>
      <c r="AO53" t="s">
        <v>1865</v>
      </c>
      <c r="AP53" t="s">
        <v>2058</v>
      </c>
      <c r="AQ53">
        <v>100044987</v>
      </c>
      <c r="AS53" t="s">
        <v>1867</v>
      </c>
      <c r="AT53" t="s">
        <v>1892</v>
      </c>
      <c r="AU53" t="s">
        <v>1893</v>
      </c>
      <c r="AW53" t="s">
        <v>1870</v>
      </c>
    </row>
    <row r="54" spans="1:50" x14ac:dyDescent="0.35">
      <c r="A54" s="18">
        <v>45657</v>
      </c>
      <c r="B54" t="s">
        <v>1852</v>
      </c>
      <c r="C54" t="s">
        <v>5</v>
      </c>
      <c r="D54">
        <v>58000577</v>
      </c>
      <c r="E54" t="s">
        <v>2059</v>
      </c>
      <c r="F54">
        <v>513</v>
      </c>
      <c r="G54" t="s">
        <v>2060</v>
      </c>
      <c r="H54">
        <v>43836</v>
      </c>
      <c r="I54">
        <v>19030315</v>
      </c>
      <c r="J54" t="s">
        <v>1855</v>
      </c>
      <c r="K54" t="s">
        <v>2061</v>
      </c>
      <c r="L54" t="s">
        <v>1857</v>
      </c>
      <c r="M54" t="s">
        <v>1857</v>
      </c>
      <c r="N54" t="s">
        <v>1858</v>
      </c>
      <c r="O54" t="s">
        <v>1859</v>
      </c>
      <c r="P54">
        <v>210</v>
      </c>
      <c r="Q54">
        <v>12</v>
      </c>
      <c r="R54" t="s">
        <v>1971</v>
      </c>
      <c r="S54" t="s">
        <v>1857</v>
      </c>
      <c r="T54" t="s">
        <v>1857</v>
      </c>
      <c r="U54" t="s">
        <v>1857</v>
      </c>
      <c r="V54" t="s">
        <v>1857</v>
      </c>
      <c r="W54" t="s">
        <v>1857</v>
      </c>
      <c r="X54" t="s">
        <v>1857</v>
      </c>
      <c r="Y54" t="s">
        <v>1857</v>
      </c>
      <c r="Z54" t="s">
        <v>2062</v>
      </c>
      <c r="AA54" t="s">
        <v>1915</v>
      </c>
      <c r="AB54">
        <v>1</v>
      </c>
      <c r="AC54">
        <v>1</v>
      </c>
      <c r="AD54" t="s">
        <v>1863</v>
      </c>
      <c r="AE54">
        <v>19030315</v>
      </c>
      <c r="AF54" t="s">
        <v>653</v>
      </c>
      <c r="AG54" t="s">
        <v>630</v>
      </c>
      <c r="AI54" t="s">
        <v>1860</v>
      </c>
      <c r="AJ54" t="s">
        <v>1964</v>
      </c>
      <c r="AL54" t="s">
        <v>1864</v>
      </c>
      <c r="AN54">
        <v>4.9890410958904106</v>
      </c>
      <c r="AO54" t="s">
        <v>1890</v>
      </c>
      <c r="AP54" t="s">
        <v>2063</v>
      </c>
      <c r="AQ54">
        <v>100010649</v>
      </c>
      <c r="AS54" t="s">
        <v>1867</v>
      </c>
      <c r="AT54" t="s">
        <v>1892</v>
      </c>
      <c r="AU54" t="s">
        <v>1893</v>
      </c>
      <c r="AW54" t="s">
        <v>1870</v>
      </c>
    </row>
    <row r="55" spans="1:50" x14ac:dyDescent="0.35">
      <c r="A55" s="18">
        <v>45657</v>
      </c>
      <c r="B55" t="s">
        <v>1852</v>
      </c>
      <c r="C55" t="s">
        <v>5</v>
      </c>
      <c r="D55">
        <v>40166217</v>
      </c>
      <c r="E55" t="s">
        <v>2064</v>
      </c>
      <c r="F55">
        <v>513</v>
      </c>
      <c r="G55" t="s">
        <v>2060</v>
      </c>
      <c r="H55">
        <v>40330</v>
      </c>
      <c r="I55">
        <v>19030318</v>
      </c>
      <c r="J55" t="s">
        <v>1855</v>
      </c>
      <c r="K55" t="s">
        <v>2065</v>
      </c>
      <c r="L55" t="s">
        <v>1857</v>
      </c>
      <c r="M55" t="s">
        <v>1857</v>
      </c>
      <c r="N55" t="s">
        <v>1858</v>
      </c>
      <c r="O55" t="s">
        <v>1859</v>
      </c>
      <c r="P55">
        <v>210</v>
      </c>
      <c r="Q55">
        <v>11</v>
      </c>
      <c r="R55" t="s">
        <v>2066</v>
      </c>
      <c r="S55" t="s">
        <v>1857</v>
      </c>
      <c r="T55" t="s">
        <v>1857</v>
      </c>
      <c r="U55" t="s">
        <v>1857</v>
      </c>
      <c r="V55" t="s">
        <v>1857</v>
      </c>
      <c r="W55" t="s">
        <v>1857</v>
      </c>
      <c r="X55" t="s">
        <v>1857</v>
      </c>
      <c r="Y55" t="s">
        <v>1857</v>
      </c>
      <c r="Z55" t="s">
        <v>2062</v>
      </c>
      <c r="AA55" t="s">
        <v>1915</v>
      </c>
      <c r="AB55">
        <v>1</v>
      </c>
      <c r="AC55">
        <v>1</v>
      </c>
      <c r="AD55" t="s">
        <v>1863</v>
      </c>
      <c r="AE55">
        <v>19030318</v>
      </c>
      <c r="AF55" t="s">
        <v>653</v>
      </c>
      <c r="AG55" t="s">
        <v>653</v>
      </c>
      <c r="AI55" t="s">
        <v>1860</v>
      </c>
      <c r="AJ55" t="s">
        <v>2066</v>
      </c>
      <c r="AL55" t="s">
        <v>1864</v>
      </c>
      <c r="AN55">
        <v>14.594520547945205</v>
      </c>
      <c r="AO55" t="s">
        <v>1890</v>
      </c>
      <c r="AP55" t="s">
        <v>2067</v>
      </c>
      <c r="AQ55">
        <v>100009734</v>
      </c>
      <c r="AS55" t="s">
        <v>1867</v>
      </c>
      <c r="AT55" t="s">
        <v>1892</v>
      </c>
      <c r="AU55" t="s">
        <v>1893</v>
      </c>
      <c r="AW55" t="s">
        <v>1870</v>
      </c>
      <c r="AX55" t="s">
        <v>2068</v>
      </c>
    </row>
    <row r="56" spans="1:50" x14ac:dyDescent="0.35">
      <c r="A56" s="18">
        <v>45657</v>
      </c>
      <c r="B56" t="s">
        <v>1852</v>
      </c>
      <c r="C56" t="s">
        <v>5</v>
      </c>
      <c r="D56">
        <v>46009100</v>
      </c>
      <c r="E56" t="s">
        <v>2069</v>
      </c>
      <c r="F56">
        <v>881494</v>
      </c>
      <c r="G56" t="s">
        <v>2070</v>
      </c>
      <c r="H56">
        <v>37530</v>
      </c>
      <c r="I56">
        <v>19030319</v>
      </c>
      <c r="J56" t="s">
        <v>1855</v>
      </c>
      <c r="K56" t="s">
        <v>2071</v>
      </c>
      <c r="L56" t="s">
        <v>1857</v>
      </c>
      <c r="M56" t="s">
        <v>1857</v>
      </c>
      <c r="N56" t="s">
        <v>1858</v>
      </c>
      <c r="O56" t="s">
        <v>1859</v>
      </c>
      <c r="P56">
        <v>210</v>
      </c>
      <c r="Q56">
        <v>11</v>
      </c>
      <c r="R56" t="s">
        <v>1860</v>
      </c>
      <c r="S56" t="s">
        <v>1857</v>
      </c>
      <c r="T56" t="s">
        <v>1857</v>
      </c>
      <c r="U56" t="s">
        <v>1857</v>
      </c>
      <c r="V56" t="s">
        <v>1857</v>
      </c>
      <c r="W56" t="s">
        <v>1857</v>
      </c>
      <c r="X56" t="s">
        <v>1857</v>
      </c>
      <c r="Y56" t="s">
        <v>1857</v>
      </c>
      <c r="Z56" t="s">
        <v>2072</v>
      </c>
      <c r="AA56" t="s">
        <v>1877</v>
      </c>
      <c r="AB56">
        <v>1</v>
      </c>
      <c r="AC56">
        <v>1</v>
      </c>
      <c r="AD56" t="s">
        <v>1863</v>
      </c>
      <c r="AE56">
        <v>19030319</v>
      </c>
      <c r="AF56" t="s">
        <v>653</v>
      </c>
      <c r="AG56" t="s">
        <v>630</v>
      </c>
      <c r="AI56" t="s">
        <v>1860</v>
      </c>
      <c r="AJ56" t="s">
        <v>1860</v>
      </c>
      <c r="AL56" t="s">
        <v>1864</v>
      </c>
      <c r="AN56">
        <v>22.265753424657536</v>
      </c>
      <c r="AO56" t="s">
        <v>1865</v>
      </c>
      <c r="AP56" t="s">
        <v>2073</v>
      </c>
      <c r="AQ56">
        <v>100009596</v>
      </c>
      <c r="AS56" t="s">
        <v>1867</v>
      </c>
      <c r="AT56" t="s">
        <v>1880</v>
      </c>
      <c r="AU56" t="s">
        <v>2074</v>
      </c>
      <c r="AV56" t="s">
        <v>1962</v>
      </c>
      <c r="AW56" t="s">
        <v>1870</v>
      </c>
      <c r="AX56" t="s">
        <v>2075</v>
      </c>
    </row>
    <row r="57" spans="1:50" x14ac:dyDescent="0.35">
      <c r="A57" s="18">
        <v>45657</v>
      </c>
      <c r="B57" t="s">
        <v>1852</v>
      </c>
      <c r="C57" t="s">
        <v>5</v>
      </c>
      <c r="D57">
        <v>46040718</v>
      </c>
      <c r="E57" t="s">
        <v>2076</v>
      </c>
      <c r="F57">
        <v>14343</v>
      </c>
      <c r="G57" t="s">
        <v>1978</v>
      </c>
      <c r="H57">
        <v>42430</v>
      </c>
      <c r="I57">
        <v>19030319</v>
      </c>
      <c r="J57" t="s">
        <v>1855</v>
      </c>
      <c r="K57" t="s">
        <v>2071</v>
      </c>
      <c r="L57" t="s">
        <v>1857</v>
      </c>
      <c r="M57" t="s">
        <v>1857</v>
      </c>
      <c r="N57" t="s">
        <v>1858</v>
      </c>
      <c r="O57" t="s">
        <v>1859</v>
      </c>
      <c r="P57">
        <v>210</v>
      </c>
      <c r="Q57">
        <v>11</v>
      </c>
      <c r="R57" t="s">
        <v>1853</v>
      </c>
      <c r="S57" t="s">
        <v>1857</v>
      </c>
      <c r="T57" t="s">
        <v>1857</v>
      </c>
      <c r="U57" t="s">
        <v>1857</v>
      </c>
      <c r="V57" t="s">
        <v>1857</v>
      </c>
      <c r="W57" t="s">
        <v>1857</v>
      </c>
      <c r="X57" t="s">
        <v>1857</v>
      </c>
      <c r="Y57" t="s">
        <v>1857</v>
      </c>
      <c r="Z57" t="s">
        <v>2077</v>
      </c>
      <c r="AA57" t="s">
        <v>1877</v>
      </c>
      <c r="AB57">
        <v>1</v>
      </c>
      <c r="AC57">
        <v>1</v>
      </c>
      <c r="AD57" t="s">
        <v>1863</v>
      </c>
      <c r="AE57">
        <v>19030319</v>
      </c>
      <c r="AF57" t="s">
        <v>653</v>
      </c>
      <c r="AG57" t="s">
        <v>630</v>
      </c>
      <c r="AI57" t="s">
        <v>1860</v>
      </c>
      <c r="AJ57" t="s">
        <v>1853</v>
      </c>
      <c r="AL57" t="s">
        <v>1864</v>
      </c>
      <c r="AN57">
        <v>8.8410958904109584</v>
      </c>
      <c r="AO57" t="s">
        <v>1865</v>
      </c>
      <c r="AP57" t="s">
        <v>2078</v>
      </c>
      <c r="AQ57">
        <v>100011362</v>
      </c>
      <c r="AS57" t="s">
        <v>1867</v>
      </c>
      <c r="AT57" t="s">
        <v>1880</v>
      </c>
      <c r="AU57" t="s">
        <v>2074</v>
      </c>
      <c r="AV57" t="s">
        <v>1962</v>
      </c>
      <c r="AW57" t="s">
        <v>1870</v>
      </c>
      <c r="AX57" t="s">
        <v>2075</v>
      </c>
    </row>
    <row r="58" spans="1:50" x14ac:dyDescent="0.35">
      <c r="A58" s="18">
        <v>45657</v>
      </c>
      <c r="B58" t="s">
        <v>1852</v>
      </c>
      <c r="C58" t="s">
        <v>5</v>
      </c>
      <c r="D58">
        <v>24001680</v>
      </c>
      <c r="E58" t="s">
        <v>2079</v>
      </c>
      <c r="F58">
        <v>168</v>
      </c>
      <c r="G58" t="s">
        <v>1968</v>
      </c>
      <c r="H58">
        <v>35898</v>
      </c>
      <c r="I58">
        <v>19030323</v>
      </c>
      <c r="J58" t="s">
        <v>2080</v>
      </c>
      <c r="K58" t="s">
        <v>2081</v>
      </c>
      <c r="L58" t="s">
        <v>1857</v>
      </c>
      <c r="M58" t="s">
        <v>1857</v>
      </c>
      <c r="N58" t="s">
        <v>1858</v>
      </c>
      <c r="O58" t="s">
        <v>1859</v>
      </c>
      <c r="P58">
        <v>210</v>
      </c>
      <c r="Q58">
        <v>11</v>
      </c>
      <c r="R58" t="s">
        <v>2064</v>
      </c>
      <c r="S58" t="s">
        <v>1857</v>
      </c>
      <c r="T58" t="s">
        <v>1857</v>
      </c>
      <c r="U58" t="s">
        <v>1857</v>
      </c>
      <c r="V58" t="s">
        <v>1857</v>
      </c>
      <c r="W58" t="s">
        <v>1857</v>
      </c>
      <c r="X58" t="s">
        <v>1857</v>
      </c>
      <c r="Y58" t="s">
        <v>1857</v>
      </c>
      <c r="Z58" t="s">
        <v>1972</v>
      </c>
      <c r="AA58" t="s">
        <v>1889</v>
      </c>
      <c r="AB58">
        <v>1</v>
      </c>
      <c r="AC58">
        <v>1</v>
      </c>
      <c r="AD58" t="s">
        <v>1863</v>
      </c>
      <c r="AE58">
        <v>19030323</v>
      </c>
      <c r="AF58" t="s">
        <v>653</v>
      </c>
      <c r="AG58" t="s">
        <v>2082</v>
      </c>
      <c r="AI58" t="s">
        <v>1860</v>
      </c>
      <c r="AJ58" t="s">
        <v>2066</v>
      </c>
      <c r="AL58" t="s">
        <v>1864</v>
      </c>
      <c r="AN58">
        <v>26.736986301369864</v>
      </c>
      <c r="AO58" t="s">
        <v>1890</v>
      </c>
      <c r="AP58" t="s">
        <v>2083</v>
      </c>
      <c r="AQ58">
        <v>100011454</v>
      </c>
      <c r="AS58" t="s">
        <v>1867</v>
      </c>
      <c r="AT58" t="s">
        <v>1880</v>
      </c>
      <c r="AU58" t="s">
        <v>2084</v>
      </c>
      <c r="AV58" t="s">
        <v>2084</v>
      </c>
      <c r="AW58" t="s">
        <v>1870</v>
      </c>
      <c r="AX58" t="s">
        <v>2085</v>
      </c>
    </row>
    <row r="59" spans="1:50" x14ac:dyDescent="0.35">
      <c r="A59" s="18">
        <v>45657</v>
      </c>
      <c r="B59" t="s">
        <v>1852</v>
      </c>
      <c r="C59" t="s">
        <v>5</v>
      </c>
      <c r="D59">
        <v>24006070</v>
      </c>
      <c r="E59" t="s">
        <v>2086</v>
      </c>
      <c r="F59">
        <v>909</v>
      </c>
      <c r="G59" t="s">
        <v>2087</v>
      </c>
      <c r="H59">
        <v>37347</v>
      </c>
      <c r="I59">
        <v>19030323</v>
      </c>
      <c r="J59" t="s">
        <v>2080</v>
      </c>
      <c r="K59" t="s">
        <v>2081</v>
      </c>
      <c r="L59" t="s">
        <v>1857</v>
      </c>
      <c r="M59" t="s">
        <v>1857</v>
      </c>
      <c r="N59" t="s">
        <v>1858</v>
      </c>
      <c r="O59" t="s">
        <v>1859</v>
      </c>
      <c r="P59">
        <v>210</v>
      </c>
      <c r="Q59">
        <v>11</v>
      </c>
      <c r="R59" t="s">
        <v>2064</v>
      </c>
      <c r="S59" t="s">
        <v>1857</v>
      </c>
      <c r="T59" t="s">
        <v>1857</v>
      </c>
      <c r="U59" t="s">
        <v>1857</v>
      </c>
      <c r="V59" t="s">
        <v>1857</v>
      </c>
      <c r="W59" t="s">
        <v>1857</v>
      </c>
      <c r="X59" t="s">
        <v>1857</v>
      </c>
      <c r="Y59" t="s">
        <v>1857</v>
      </c>
      <c r="Z59" t="s">
        <v>2088</v>
      </c>
      <c r="AA59" t="s">
        <v>1915</v>
      </c>
      <c r="AB59">
        <v>1</v>
      </c>
      <c r="AC59">
        <v>1</v>
      </c>
      <c r="AD59" t="s">
        <v>1863</v>
      </c>
      <c r="AE59">
        <v>19030323</v>
      </c>
      <c r="AF59" t="s">
        <v>653</v>
      </c>
      <c r="AG59" t="s">
        <v>2082</v>
      </c>
      <c r="AI59" t="s">
        <v>1860</v>
      </c>
      <c r="AJ59" t="s">
        <v>2066</v>
      </c>
      <c r="AL59" t="s">
        <v>1864</v>
      </c>
      <c r="AN59">
        <v>22.767123287671232</v>
      </c>
      <c r="AO59" t="s">
        <v>1890</v>
      </c>
      <c r="AP59" t="s">
        <v>2089</v>
      </c>
      <c r="AQ59">
        <v>100009866</v>
      </c>
      <c r="AS59" t="s">
        <v>1867</v>
      </c>
      <c r="AT59" t="s">
        <v>1880</v>
      </c>
      <c r="AU59" t="s">
        <v>2084</v>
      </c>
      <c r="AV59" t="s">
        <v>2084</v>
      </c>
      <c r="AW59" t="s">
        <v>1870</v>
      </c>
      <c r="AX59" t="s">
        <v>2085</v>
      </c>
    </row>
    <row r="60" spans="1:50" x14ac:dyDescent="0.35">
      <c r="A60" s="18">
        <v>45657</v>
      </c>
      <c r="B60" t="s">
        <v>1852</v>
      </c>
      <c r="C60" t="s">
        <v>5</v>
      </c>
      <c r="D60">
        <v>24007130</v>
      </c>
      <c r="E60" t="s">
        <v>2090</v>
      </c>
      <c r="F60">
        <v>858</v>
      </c>
      <c r="G60" t="s">
        <v>2091</v>
      </c>
      <c r="H60">
        <v>37398</v>
      </c>
      <c r="I60">
        <v>19030323</v>
      </c>
      <c r="J60" t="s">
        <v>2080</v>
      </c>
      <c r="K60" t="s">
        <v>2081</v>
      </c>
      <c r="L60" t="s">
        <v>1857</v>
      </c>
      <c r="M60" t="s">
        <v>1857</v>
      </c>
      <c r="N60" t="s">
        <v>1858</v>
      </c>
      <c r="O60" t="s">
        <v>1859</v>
      </c>
      <c r="P60">
        <v>210</v>
      </c>
      <c r="Q60">
        <v>11</v>
      </c>
      <c r="R60" t="s">
        <v>2064</v>
      </c>
      <c r="S60" t="s">
        <v>1857</v>
      </c>
      <c r="T60" t="s">
        <v>1857</v>
      </c>
      <c r="U60" t="s">
        <v>1857</v>
      </c>
      <c r="V60" t="s">
        <v>1857</v>
      </c>
      <c r="W60" t="s">
        <v>1857</v>
      </c>
      <c r="X60" t="s">
        <v>1857</v>
      </c>
      <c r="Y60" t="s">
        <v>1857</v>
      </c>
      <c r="Z60" t="s">
        <v>2092</v>
      </c>
      <c r="AA60" t="s">
        <v>1889</v>
      </c>
      <c r="AB60">
        <v>1</v>
      </c>
      <c r="AC60">
        <v>1</v>
      </c>
      <c r="AD60" t="s">
        <v>1863</v>
      </c>
      <c r="AE60">
        <v>19030323</v>
      </c>
      <c r="AF60" t="s">
        <v>653</v>
      </c>
      <c r="AG60" t="s">
        <v>2082</v>
      </c>
      <c r="AI60" t="s">
        <v>1860</v>
      </c>
      <c r="AJ60" t="s">
        <v>2066</v>
      </c>
      <c r="AL60" t="s">
        <v>1864</v>
      </c>
      <c r="AN60">
        <v>22.627397260273973</v>
      </c>
      <c r="AO60" t="s">
        <v>1890</v>
      </c>
      <c r="AP60" t="s">
        <v>2093</v>
      </c>
      <c r="AQ60">
        <v>100010569</v>
      </c>
      <c r="AS60" t="s">
        <v>1867</v>
      </c>
      <c r="AT60" t="s">
        <v>1880</v>
      </c>
      <c r="AU60" t="s">
        <v>2084</v>
      </c>
      <c r="AV60" t="s">
        <v>2084</v>
      </c>
      <c r="AW60" t="s">
        <v>1870</v>
      </c>
      <c r="AX60" t="s">
        <v>2085</v>
      </c>
    </row>
    <row r="61" spans="1:50" x14ac:dyDescent="0.35">
      <c r="A61" s="18">
        <v>45657</v>
      </c>
      <c r="B61" t="s">
        <v>1852</v>
      </c>
      <c r="C61" t="s">
        <v>5</v>
      </c>
      <c r="D61">
        <v>24013250</v>
      </c>
      <c r="E61" t="s">
        <v>2094</v>
      </c>
      <c r="F61">
        <v>858</v>
      </c>
      <c r="G61" t="s">
        <v>2091</v>
      </c>
      <c r="H61">
        <v>37852</v>
      </c>
      <c r="I61">
        <v>19030323</v>
      </c>
      <c r="J61" t="s">
        <v>2080</v>
      </c>
      <c r="K61" t="s">
        <v>2081</v>
      </c>
      <c r="L61" t="s">
        <v>1857</v>
      </c>
      <c r="M61" t="s">
        <v>1857</v>
      </c>
      <c r="N61" t="s">
        <v>1858</v>
      </c>
      <c r="O61" t="s">
        <v>1859</v>
      </c>
      <c r="P61">
        <v>210</v>
      </c>
      <c r="Q61">
        <v>11</v>
      </c>
      <c r="R61" t="s">
        <v>2095</v>
      </c>
      <c r="S61" t="s">
        <v>1857</v>
      </c>
      <c r="T61" t="s">
        <v>1857</v>
      </c>
      <c r="U61" t="s">
        <v>1857</v>
      </c>
      <c r="V61" t="s">
        <v>1857</v>
      </c>
      <c r="W61" t="s">
        <v>1857</v>
      </c>
      <c r="X61" t="s">
        <v>1857</v>
      </c>
      <c r="Y61" t="s">
        <v>1857</v>
      </c>
      <c r="Z61" t="s">
        <v>2092</v>
      </c>
      <c r="AA61" t="s">
        <v>1889</v>
      </c>
      <c r="AB61">
        <v>1</v>
      </c>
      <c r="AC61">
        <v>1</v>
      </c>
      <c r="AD61" t="s">
        <v>1863</v>
      </c>
      <c r="AE61">
        <v>19030323</v>
      </c>
      <c r="AF61" t="s">
        <v>653</v>
      </c>
      <c r="AG61" t="s">
        <v>2082</v>
      </c>
      <c r="AI61" t="s">
        <v>1860</v>
      </c>
      <c r="AJ61" t="s">
        <v>2066</v>
      </c>
      <c r="AL61" t="s">
        <v>1864</v>
      </c>
      <c r="AN61">
        <v>21.383561643835616</v>
      </c>
      <c r="AO61" t="s">
        <v>1890</v>
      </c>
      <c r="AP61" t="s">
        <v>2096</v>
      </c>
      <c r="AQ61">
        <v>100009453</v>
      </c>
      <c r="AS61" t="s">
        <v>1867</v>
      </c>
      <c r="AT61" t="s">
        <v>1880</v>
      </c>
      <c r="AU61" t="s">
        <v>2084</v>
      </c>
      <c r="AV61" t="s">
        <v>2084</v>
      </c>
      <c r="AW61" t="s">
        <v>1870</v>
      </c>
      <c r="AX61" t="s">
        <v>2085</v>
      </c>
    </row>
    <row r="62" spans="1:50" x14ac:dyDescent="0.35">
      <c r="A62" s="18">
        <v>45657</v>
      </c>
      <c r="B62" t="s">
        <v>1852</v>
      </c>
      <c r="C62" t="s">
        <v>5</v>
      </c>
      <c r="D62">
        <v>24023900</v>
      </c>
      <c r="E62" t="s">
        <v>2097</v>
      </c>
      <c r="F62">
        <v>909</v>
      </c>
      <c r="G62" t="s">
        <v>2087</v>
      </c>
      <c r="H62">
        <v>39274</v>
      </c>
      <c r="I62">
        <v>19030323</v>
      </c>
      <c r="J62" t="s">
        <v>2080</v>
      </c>
      <c r="K62" t="s">
        <v>2081</v>
      </c>
      <c r="L62" t="s">
        <v>1857</v>
      </c>
      <c r="M62" t="s">
        <v>1857</v>
      </c>
      <c r="N62" t="s">
        <v>1858</v>
      </c>
      <c r="O62" t="s">
        <v>1859</v>
      </c>
      <c r="P62">
        <v>210</v>
      </c>
      <c r="Q62">
        <v>11</v>
      </c>
      <c r="R62" t="s">
        <v>2098</v>
      </c>
      <c r="S62" t="s">
        <v>1857</v>
      </c>
      <c r="T62" t="s">
        <v>1857</v>
      </c>
      <c r="U62" t="s">
        <v>1857</v>
      </c>
      <c r="V62" t="s">
        <v>1857</v>
      </c>
      <c r="W62" t="s">
        <v>1857</v>
      </c>
      <c r="X62" t="s">
        <v>1857</v>
      </c>
      <c r="Y62" t="s">
        <v>1857</v>
      </c>
      <c r="Z62" t="s">
        <v>2088</v>
      </c>
      <c r="AA62" t="s">
        <v>1915</v>
      </c>
      <c r="AB62">
        <v>1</v>
      </c>
      <c r="AC62">
        <v>1</v>
      </c>
      <c r="AD62" t="s">
        <v>1863</v>
      </c>
      <c r="AE62">
        <v>19030323</v>
      </c>
      <c r="AF62" t="s">
        <v>653</v>
      </c>
      <c r="AG62" t="s">
        <v>2082</v>
      </c>
      <c r="AI62" t="s">
        <v>1860</v>
      </c>
      <c r="AJ62" t="s">
        <v>2066</v>
      </c>
      <c r="AL62" t="s">
        <v>1864</v>
      </c>
      <c r="AN62">
        <v>17.487671232876714</v>
      </c>
      <c r="AO62" t="s">
        <v>1890</v>
      </c>
      <c r="AP62" t="s">
        <v>2099</v>
      </c>
      <c r="AQ62">
        <v>100010129</v>
      </c>
      <c r="AS62" t="s">
        <v>1867</v>
      </c>
      <c r="AT62" t="s">
        <v>1880</v>
      </c>
      <c r="AU62" t="s">
        <v>2084</v>
      </c>
      <c r="AV62" t="s">
        <v>2084</v>
      </c>
      <c r="AW62" t="s">
        <v>1870</v>
      </c>
      <c r="AX62" t="s">
        <v>2085</v>
      </c>
    </row>
    <row r="63" spans="1:50" x14ac:dyDescent="0.35">
      <c r="A63" s="18">
        <v>45657</v>
      </c>
      <c r="B63" t="s">
        <v>1852</v>
      </c>
      <c r="C63" t="s">
        <v>5</v>
      </c>
      <c r="D63">
        <v>24034020</v>
      </c>
      <c r="E63" t="s">
        <v>2100</v>
      </c>
      <c r="F63">
        <v>858</v>
      </c>
      <c r="G63" t="s">
        <v>2091</v>
      </c>
      <c r="H63">
        <v>40910</v>
      </c>
      <c r="I63">
        <v>19030323</v>
      </c>
      <c r="J63" t="s">
        <v>2080</v>
      </c>
      <c r="K63" t="s">
        <v>2081</v>
      </c>
      <c r="L63" t="s">
        <v>1857</v>
      </c>
      <c r="M63" t="s">
        <v>1857</v>
      </c>
      <c r="N63" t="s">
        <v>1858</v>
      </c>
      <c r="O63" t="s">
        <v>1859</v>
      </c>
      <c r="P63">
        <v>210</v>
      </c>
      <c r="Q63">
        <v>11</v>
      </c>
      <c r="R63" t="s">
        <v>2095</v>
      </c>
      <c r="S63" t="s">
        <v>1857</v>
      </c>
      <c r="T63" t="s">
        <v>1857</v>
      </c>
      <c r="U63" t="s">
        <v>1857</v>
      </c>
      <c r="V63" t="s">
        <v>1857</v>
      </c>
      <c r="W63" t="s">
        <v>1857</v>
      </c>
      <c r="X63" t="s">
        <v>1857</v>
      </c>
      <c r="Y63" t="s">
        <v>1857</v>
      </c>
      <c r="Z63" t="s">
        <v>2092</v>
      </c>
      <c r="AA63" t="s">
        <v>1889</v>
      </c>
      <c r="AB63">
        <v>1</v>
      </c>
      <c r="AC63">
        <v>1</v>
      </c>
      <c r="AD63" t="s">
        <v>1863</v>
      </c>
      <c r="AE63">
        <v>19030323</v>
      </c>
      <c r="AF63" t="s">
        <v>653</v>
      </c>
      <c r="AG63" t="s">
        <v>2082</v>
      </c>
      <c r="AI63" t="s">
        <v>1860</v>
      </c>
      <c r="AJ63" t="s">
        <v>2066</v>
      </c>
      <c r="AL63" t="s">
        <v>1864</v>
      </c>
      <c r="AN63">
        <v>13.005479452054795</v>
      </c>
      <c r="AO63" t="s">
        <v>1890</v>
      </c>
      <c r="AP63" t="s">
        <v>2101</v>
      </c>
      <c r="AQ63">
        <v>100009611</v>
      </c>
      <c r="AS63" t="s">
        <v>1867</v>
      </c>
      <c r="AT63" t="s">
        <v>1880</v>
      </c>
      <c r="AU63" t="s">
        <v>2084</v>
      </c>
      <c r="AV63" t="s">
        <v>2084</v>
      </c>
      <c r="AW63" t="s">
        <v>1870</v>
      </c>
      <c r="AX63" t="s">
        <v>2085</v>
      </c>
    </row>
    <row r="64" spans="1:50" x14ac:dyDescent="0.35">
      <c r="A64" s="18">
        <v>45657</v>
      </c>
      <c r="B64" t="s">
        <v>1852</v>
      </c>
      <c r="C64" t="s">
        <v>5</v>
      </c>
      <c r="D64">
        <v>29008370</v>
      </c>
      <c r="E64" t="s">
        <v>2102</v>
      </c>
      <c r="F64">
        <v>858</v>
      </c>
      <c r="G64" t="s">
        <v>2091</v>
      </c>
      <c r="H64">
        <v>37494</v>
      </c>
      <c r="I64">
        <v>19030323</v>
      </c>
      <c r="J64" t="s">
        <v>2080</v>
      </c>
      <c r="K64" t="s">
        <v>2081</v>
      </c>
      <c r="L64" t="s">
        <v>1857</v>
      </c>
      <c r="M64" t="s">
        <v>1857</v>
      </c>
      <c r="N64" t="s">
        <v>1858</v>
      </c>
      <c r="O64" t="s">
        <v>1859</v>
      </c>
      <c r="P64">
        <v>210</v>
      </c>
      <c r="Q64">
        <v>11</v>
      </c>
      <c r="R64" t="s">
        <v>2034</v>
      </c>
      <c r="S64" t="s">
        <v>1857</v>
      </c>
      <c r="T64" t="s">
        <v>1857</v>
      </c>
      <c r="U64" t="s">
        <v>1857</v>
      </c>
      <c r="V64" t="s">
        <v>1857</v>
      </c>
      <c r="W64" t="s">
        <v>1857</v>
      </c>
      <c r="X64" t="s">
        <v>1857</v>
      </c>
      <c r="Y64" t="s">
        <v>1857</v>
      </c>
      <c r="Z64" t="s">
        <v>2092</v>
      </c>
      <c r="AA64" t="s">
        <v>1889</v>
      </c>
      <c r="AB64">
        <v>1</v>
      </c>
      <c r="AC64">
        <v>1</v>
      </c>
      <c r="AD64" t="s">
        <v>1863</v>
      </c>
      <c r="AE64">
        <v>19030323</v>
      </c>
      <c r="AF64" t="s">
        <v>653</v>
      </c>
      <c r="AG64" t="s">
        <v>2082</v>
      </c>
      <c r="AI64" t="s">
        <v>1860</v>
      </c>
      <c r="AJ64" t="s">
        <v>1964</v>
      </c>
      <c r="AL64" t="s">
        <v>1864</v>
      </c>
      <c r="AN64">
        <v>22.364383561643837</v>
      </c>
      <c r="AO64" t="s">
        <v>1890</v>
      </c>
      <c r="AP64" t="s">
        <v>2103</v>
      </c>
      <c r="AQ64">
        <v>100011269</v>
      </c>
      <c r="AS64" t="s">
        <v>1867</v>
      </c>
      <c r="AT64" t="s">
        <v>1880</v>
      </c>
      <c r="AU64" t="s">
        <v>2084</v>
      </c>
      <c r="AV64" t="s">
        <v>2084</v>
      </c>
      <c r="AW64" t="s">
        <v>1870</v>
      </c>
      <c r="AX64" t="s">
        <v>2085</v>
      </c>
    </row>
    <row r="65" spans="1:50" x14ac:dyDescent="0.35">
      <c r="A65" s="18">
        <v>45657</v>
      </c>
      <c r="B65" t="s">
        <v>1852</v>
      </c>
      <c r="C65" t="s">
        <v>5</v>
      </c>
      <c r="D65">
        <v>29009600</v>
      </c>
      <c r="E65" t="s">
        <v>2104</v>
      </c>
      <c r="F65">
        <v>200</v>
      </c>
      <c r="G65" t="s">
        <v>2105</v>
      </c>
      <c r="H65">
        <v>37664</v>
      </c>
      <c r="I65">
        <v>19030323</v>
      </c>
      <c r="J65" t="s">
        <v>2080</v>
      </c>
      <c r="K65" t="s">
        <v>2081</v>
      </c>
      <c r="L65" t="s">
        <v>1857</v>
      </c>
      <c r="M65" t="s">
        <v>1857</v>
      </c>
      <c r="N65" t="s">
        <v>1858</v>
      </c>
      <c r="O65" t="s">
        <v>1859</v>
      </c>
      <c r="P65">
        <v>210</v>
      </c>
      <c r="Q65">
        <v>11</v>
      </c>
      <c r="R65" t="s">
        <v>2095</v>
      </c>
      <c r="S65" t="s">
        <v>1857</v>
      </c>
      <c r="T65" t="s">
        <v>1857</v>
      </c>
      <c r="U65" t="s">
        <v>1857</v>
      </c>
      <c r="V65" t="s">
        <v>1857</v>
      </c>
      <c r="W65" t="s">
        <v>1857</v>
      </c>
      <c r="X65" t="s">
        <v>1857</v>
      </c>
      <c r="Y65" t="s">
        <v>1857</v>
      </c>
      <c r="Z65" t="s">
        <v>2106</v>
      </c>
      <c r="AA65" t="s">
        <v>1915</v>
      </c>
      <c r="AB65">
        <v>1</v>
      </c>
      <c r="AC65">
        <v>1</v>
      </c>
      <c r="AD65" t="s">
        <v>1863</v>
      </c>
      <c r="AE65">
        <v>19030323</v>
      </c>
      <c r="AF65" t="s">
        <v>653</v>
      </c>
      <c r="AG65" t="s">
        <v>2082</v>
      </c>
      <c r="AI65" t="s">
        <v>1860</v>
      </c>
      <c r="AJ65" t="s">
        <v>2066</v>
      </c>
      <c r="AL65" t="s">
        <v>1864</v>
      </c>
      <c r="AN65">
        <v>21.898630136986302</v>
      </c>
      <c r="AO65" t="s">
        <v>1890</v>
      </c>
      <c r="AP65" t="s">
        <v>2107</v>
      </c>
      <c r="AQ65">
        <v>100009580</v>
      </c>
      <c r="AS65" t="s">
        <v>1867</v>
      </c>
      <c r="AT65" t="s">
        <v>1880</v>
      </c>
      <c r="AU65" t="s">
        <v>2084</v>
      </c>
      <c r="AV65" t="s">
        <v>2084</v>
      </c>
      <c r="AW65" t="s">
        <v>1870</v>
      </c>
      <c r="AX65" t="s">
        <v>2085</v>
      </c>
    </row>
    <row r="66" spans="1:50" x14ac:dyDescent="0.35">
      <c r="A66" s="18">
        <v>45657</v>
      </c>
      <c r="B66" t="s">
        <v>1852</v>
      </c>
      <c r="C66" t="s">
        <v>5</v>
      </c>
      <c r="D66">
        <v>29014900</v>
      </c>
      <c r="E66" t="s">
        <v>2108</v>
      </c>
      <c r="F66">
        <v>858</v>
      </c>
      <c r="G66" t="s">
        <v>2091</v>
      </c>
      <c r="H66">
        <v>37942</v>
      </c>
      <c r="I66">
        <v>19030323</v>
      </c>
      <c r="J66" t="s">
        <v>2080</v>
      </c>
      <c r="K66" t="s">
        <v>2081</v>
      </c>
      <c r="L66" t="s">
        <v>1857</v>
      </c>
      <c r="M66" t="s">
        <v>1857</v>
      </c>
      <c r="N66" t="s">
        <v>1858</v>
      </c>
      <c r="O66" t="s">
        <v>1859</v>
      </c>
      <c r="P66">
        <v>210</v>
      </c>
      <c r="Q66">
        <v>11</v>
      </c>
      <c r="R66" t="s">
        <v>2095</v>
      </c>
      <c r="S66" t="s">
        <v>1857</v>
      </c>
      <c r="T66" t="s">
        <v>1857</v>
      </c>
      <c r="U66" t="s">
        <v>1857</v>
      </c>
      <c r="V66" t="s">
        <v>1857</v>
      </c>
      <c r="W66" t="s">
        <v>1857</v>
      </c>
      <c r="X66" t="s">
        <v>1857</v>
      </c>
      <c r="Y66" t="s">
        <v>1857</v>
      </c>
      <c r="Z66" t="s">
        <v>2092</v>
      </c>
      <c r="AA66" t="s">
        <v>1889</v>
      </c>
      <c r="AB66">
        <v>1</v>
      </c>
      <c r="AC66">
        <v>1</v>
      </c>
      <c r="AD66" t="s">
        <v>1863</v>
      </c>
      <c r="AE66">
        <v>19030323</v>
      </c>
      <c r="AF66" t="s">
        <v>653</v>
      </c>
      <c r="AG66" t="s">
        <v>2082</v>
      </c>
      <c r="AI66" t="s">
        <v>1860</v>
      </c>
      <c r="AJ66" t="s">
        <v>2066</v>
      </c>
      <c r="AL66" t="s">
        <v>1864</v>
      </c>
      <c r="AN66">
        <v>21.136986301369863</v>
      </c>
      <c r="AO66" t="s">
        <v>1890</v>
      </c>
      <c r="AP66" t="s">
        <v>2109</v>
      </c>
      <c r="AQ66">
        <v>100009993</v>
      </c>
      <c r="AS66" t="s">
        <v>1867</v>
      </c>
      <c r="AT66" t="s">
        <v>1880</v>
      </c>
      <c r="AU66" t="s">
        <v>2084</v>
      </c>
      <c r="AV66" t="s">
        <v>2084</v>
      </c>
      <c r="AW66" t="s">
        <v>1870</v>
      </c>
      <c r="AX66" t="s">
        <v>2085</v>
      </c>
    </row>
    <row r="67" spans="1:50" x14ac:dyDescent="0.35">
      <c r="A67" s="18">
        <v>45657</v>
      </c>
      <c r="B67" t="s">
        <v>1852</v>
      </c>
      <c r="C67" t="s">
        <v>5</v>
      </c>
      <c r="D67">
        <v>29015700</v>
      </c>
      <c r="E67" t="s">
        <v>2110</v>
      </c>
      <c r="F67">
        <v>858</v>
      </c>
      <c r="G67" t="s">
        <v>2091</v>
      </c>
      <c r="H67">
        <v>38145</v>
      </c>
      <c r="I67">
        <v>19030323</v>
      </c>
      <c r="J67" t="s">
        <v>2080</v>
      </c>
      <c r="K67" t="s">
        <v>2081</v>
      </c>
      <c r="L67" t="s">
        <v>1857</v>
      </c>
      <c r="M67" t="s">
        <v>1857</v>
      </c>
      <c r="N67" t="s">
        <v>1858</v>
      </c>
      <c r="O67" t="s">
        <v>1859</v>
      </c>
      <c r="P67">
        <v>210</v>
      </c>
      <c r="Q67">
        <v>11</v>
      </c>
      <c r="R67" t="s">
        <v>2064</v>
      </c>
      <c r="S67" t="s">
        <v>1857</v>
      </c>
      <c r="T67" t="s">
        <v>1857</v>
      </c>
      <c r="U67" t="s">
        <v>1857</v>
      </c>
      <c r="V67" t="s">
        <v>1857</v>
      </c>
      <c r="W67" t="s">
        <v>1857</v>
      </c>
      <c r="X67" t="s">
        <v>1857</v>
      </c>
      <c r="Y67" t="s">
        <v>1857</v>
      </c>
      <c r="Z67" t="s">
        <v>2092</v>
      </c>
      <c r="AA67" t="s">
        <v>1889</v>
      </c>
      <c r="AB67">
        <v>1</v>
      </c>
      <c r="AC67">
        <v>1</v>
      </c>
      <c r="AD67" t="s">
        <v>1863</v>
      </c>
      <c r="AE67">
        <v>19030323</v>
      </c>
      <c r="AF67" t="s">
        <v>653</v>
      </c>
      <c r="AG67" t="s">
        <v>2082</v>
      </c>
      <c r="AI67" t="s">
        <v>1860</v>
      </c>
      <c r="AJ67" t="s">
        <v>2066</v>
      </c>
      <c r="AL67" t="s">
        <v>1864</v>
      </c>
      <c r="AN67">
        <v>20.580821917808219</v>
      </c>
      <c r="AO67" t="s">
        <v>1890</v>
      </c>
      <c r="AP67" t="s">
        <v>2111</v>
      </c>
      <c r="AQ67">
        <v>100011549</v>
      </c>
      <c r="AS67" t="s">
        <v>1867</v>
      </c>
      <c r="AT67" t="s">
        <v>1880</v>
      </c>
      <c r="AU67" t="s">
        <v>2084</v>
      </c>
      <c r="AV67" t="s">
        <v>2084</v>
      </c>
      <c r="AW67" t="s">
        <v>1870</v>
      </c>
      <c r="AX67" t="s">
        <v>2085</v>
      </c>
    </row>
    <row r="68" spans="1:50" x14ac:dyDescent="0.35">
      <c r="A68" s="18">
        <v>45657</v>
      </c>
      <c r="B68" t="s">
        <v>1852</v>
      </c>
      <c r="C68" t="s">
        <v>5</v>
      </c>
      <c r="D68">
        <v>31012940</v>
      </c>
      <c r="E68" t="s">
        <v>2112</v>
      </c>
      <c r="F68">
        <v>708</v>
      </c>
      <c r="G68" t="s">
        <v>2113</v>
      </c>
      <c r="H68">
        <v>37844</v>
      </c>
      <c r="I68">
        <v>19030323</v>
      </c>
      <c r="J68" t="s">
        <v>2080</v>
      </c>
      <c r="K68" t="s">
        <v>2081</v>
      </c>
      <c r="L68" t="s">
        <v>1857</v>
      </c>
      <c r="M68" t="s">
        <v>1857</v>
      </c>
      <c r="N68" t="s">
        <v>1858</v>
      </c>
      <c r="O68" t="s">
        <v>1859</v>
      </c>
      <c r="P68">
        <v>210</v>
      </c>
      <c r="Q68">
        <v>11</v>
      </c>
      <c r="R68" t="s">
        <v>2114</v>
      </c>
      <c r="S68" t="s">
        <v>1857</v>
      </c>
      <c r="T68" t="s">
        <v>1857</v>
      </c>
      <c r="U68" t="s">
        <v>1857</v>
      </c>
      <c r="V68" t="s">
        <v>1857</v>
      </c>
      <c r="W68" t="s">
        <v>1857</v>
      </c>
      <c r="X68" t="s">
        <v>1857</v>
      </c>
      <c r="Y68" t="s">
        <v>1857</v>
      </c>
      <c r="Z68" t="s">
        <v>2115</v>
      </c>
      <c r="AA68" t="s">
        <v>1915</v>
      </c>
      <c r="AB68">
        <v>1</v>
      </c>
      <c r="AC68">
        <v>1</v>
      </c>
      <c r="AD68" t="s">
        <v>1863</v>
      </c>
      <c r="AE68">
        <v>19030323</v>
      </c>
      <c r="AF68" t="s">
        <v>653</v>
      </c>
      <c r="AG68" t="s">
        <v>2082</v>
      </c>
      <c r="AI68" t="s">
        <v>1860</v>
      </c>
      <c r="AJ68" t="s">
        <v>2066</v>
      </c>
      <c r="AL68" t="s">
        <v>1878</v>
      </c>
      <c r="AN68">
        <v>21.405479452054795</v>
      </c>
      <c r="AO68" t="s">
        <v>1890</v>
      </c>
      <c r="AP68" t="s">
        <v>2116</v>
      </c>
      <c r="AQ68">
        <v>100011214</v>
      </c>
      <c r="AS68" t="s">
        <v>1867</v>
      </c>
      <c r="AT68" t="s">
        <v>1880</v>
      </c>
      <c r="AU68" t="s">
        <v>2084</v>
      </c>
      <c r="AV68" t="s">
        <v>2084</v>
      </c>
      <c r="AW68" t="s">
        <v>1870</v>
      </c>
      <c r="AX68" t="s">
        <v>2085</v>
      </c>
    </row>
    <row r="69" spans="1:50" x14ac:dyDescent="0.35">
      <c r="A69" s="18">
        <v>45657</v>
      </c>
      <c r="B69" t="s">
        <v>1852</v>
      </c>
      <c r="C69" t="s">
        <v>5</v>
      </c>
      <c r="D69">
        <v>46021570</v>
      </c>
      <c r="E69" t="s">
        <v>2095</v>
      </c>
      <c r="F69">
        <v>316</v>
      </c>
      <c r="G69" t="s">
        <v>2117</v>
      </c>
      <c r="H69">
        <v>39153</v>
      </c>
      <c r="I69">
        <v>19030323</v>
      </c>
      <c r="J69" t="s">
        <v>2080</v>
      </c>
      <c r="K69" t="s">
        <v>2081</v>
      </c>
      <c r="L69" t="s">
        <v>1857</v>
      </c>
      <c r="M69" t="s">
        <v>1857</v>
      </c>
      <c r="N69" t="s">
        <v>1858</v>
      </c>
      <c r="O69" t="s">
        <v>1859</v>
      </c>
      <c r="P69">
        <v>210</v>
      </c>
      <c r="Q69">
        <v>11</v>
      </c>
      <c r="R69" t="s">
        <v>2066</v>
      </c>
      <c r="S69" t="s">
        <v>1857</v>
      </c>
      <c r="T69" t="s">
        <v>1857</v>
      </c>
      <c r="U69" t="s">
        <v>1857</v>
      </c>
      <c r="V69" t="s">
        <v>1857</v>
      </c>
      <c r="W69" t="s">
        <v>1857</v>
      </c>
      <c r="X69" t="s">
        <v>1857</v>
      </c>
      <c r="Y69" t="s">
        <v>1857</v>
      </c>
      <c r="Z69" t="s">
        <v>2118</v>
      </c>
      <c r="AA69" t="s">
        <v>1902</v>
      </c>
      <c r="AB69">
        <v>1</v>
      </c>
      <c r="AC69">
        <v>1</v>
      </c>
      <c r="AD69" t="s">
        <v>1863</v>
      </c>
      <c r="AE69">
        <v>19030323</v>
      </c>
      <c r="AF69" t="s">
        <v>653</v>
      </c>
      <c r="AG69" t="s">
        <v>2082</v>
      </c>
      <c r="AI69" t="s">
        <v>1860</v>
      </c>
      <c r="AJ69" t="s">
        <v>2066</v>
      </c>
      <c r="AL69" t="s">
        <v>1878</v>
      </c>
      <c r="AN69">
        <v>17.81917808219178</v>
      </c>
      <c r="AO69" t="s">
        <v>1865</v>
      </c>
      <c r="AP69" t="s">
        <v>2119</v>
      </c>
      <c r="AQ69">
        <v>100009589</v>
      </c>
      <c r="AS69" t="s">
        <v>1867</v>
      </c>
      <c r="AT69" t="s">
        <v>1880</v>
      </c>
      <c r="AU69" t="s">
        <v>2084</v>
      </c>
      <c r="AV69" t="s">
        <v>2084</v>
      </c>
      <c r="AW69" t="s">
        <v>1870</v>
      </c>
      <c r="AX69" t="s">
        <v>2085</v>
      </c>
    </row>
    <row r="70" spans="1:50" x14ac:dyDescent="0.35">
      <c r="A70" s="18">
        <v>45657</v>
      </c>
      <c r="B70" t="s">
        <v>1852</v>
      </c>
      <c r="C70" t="s">
        <v>5</v>
      </c>
      <c r="D70">
        <v>46023200</v>
      </c>
      <c r="E70" t="s">
        <v>2120</v>
      </c>
      <c r="F70">
        <v>200</v>
      </c>
      <c r="G70" t="s">
        <v>2105</v>
      </c>
      <c r="H70">
        <v>39244</v>
      </c>
      <c r="I70">
        <v>19030323</v>
      </c>
      <c r="J70" t="s">
        <v>2080</v>
      </c>
      <c r="K70" t="s">
        <v>2081</v>
      </c>
      <c r="L70" t="s">
        <v>1857</v>
      </c>
      <c r="M70" t="s">
        <v>1857</v>
      </c>
      <c r="N70" t="s">
        <v>1858</v>
      </c>
      <c r="O70" t="s">
        <v>1859</v>
      </c>
      <c r="P70">
        <v>210</v>
      </c>
      <c r="Q70">
        <v>12</v>
      </c>
      <c r="R70" t="s">
        <v>2114</v>
      </c>
      <c r="S70" t="s">
        <v>1857</v>
      </c>
      <c r="T70" t="s">
        <v>1857</v>
      </c>
      <c r="U70" t="s">
        <v>1857</v>
      </c>
      <c r="V70" t="s">
        <v>1857</v>
      </c>
      <c r="W70" t="s">
        <v>1857</v>
      </c>
      <c r="X70" t="s">
        <v>1857</v>
      </c>
      <c r="Y70" t="s">
        <v>1857</v>
      </c>
      <c r="Z70" t="s">
        <v>2106</v>
      </c>
      <c r="AA70" t="s">
        <v>1915</v>
      </c>
      <c r="AB70">
        <v>1</v>
      </c>
      <c r="AC70">
        <v>1</v>
      </c>
      <c r="AD70" t="s">
        <v>1863</v>
      </c>
      <c r="AE70">
        <v>19030323</v>
      </c>
      <c r="AF70" t="s">
        <v>653</v>
      </c>
      <c r="AG70" t="s">
        <v>2082</v>
      </c>
      <c r="AI70" t="s">
        <v>1860</v>
      </c>
      <c r="AJ70" t="s">
        <v>2066</v>
      </c>
      <c r="AL70" t="s">
        <v>1878</v>
      </c>
      <c r="AN70">
        <v>17.56986301369863</v>
      </c>
      <c r="AO70" t="s">
        <v>1890</v>
      </c>
      <c r="AP70" t="s">
        <v>2121</v>
      </c>
      <c r="AQ70">
        <v>100011590</v>
      </c>
      <c r="AS70" t="s">
        <v>1867</v>
      </c>
      <c r="AT70" t="s">
        <v>1880</v>
      </c>
      <c r="AU70" t="s">
        <v>2084</v>
      </c>
      <c r="AV70" t="s">
        <v>2084</v>
      </c>
      <c r="AW70" t="s">
        <v>1870</v>
      </c>
      <c r="AX70" t="s">
        <v>2085</v>
      </c>
    </row>
    <row r="71" spans="1:50" x14ac:dyDescent="0.35">
      <c r="A71" s="18">
        <v>45657</v>
      </c>
      <c r="B71" t="s">
        <v>1852</v>
      </c>
      <c r="C71" t="s">
        <v>5</v>
      </c>
      <c r="D71">
        <v>46039040</v>
      </c>
      <c r="E71" t="s">
        <v>2122</v>
      </c>
      <c r="F71">
        <v>200</v>
      </c>
      <c r="G71" t="s">
        <v>2105</v>
      </c>
      <c r="H71">
        <v>41491</v>
      </c>
      <c r="I71">
        <v>19030323</v>
      </c>
      <c r="J71" t="s">
        <v>2080</v>
      </c>
      <c r="K71" t="s">
        <v>2081</v>
      </c>
      <c r="L71" t="s">
        <v>1857</v>
      </c>
      <c r="M71" t="s">
        <v>1857</v>
      </c>
      <c r="N71" t="s">
        <v>1858</v>
      </c>
      <c r="O71" t="s">
        <v>1859</v>
      </c>
      <c r="P71">
        <v>210</v>
      </c>
      <c r="Q71">
        <v>11</v>
      </c>
      <c r="R71" t="s">
        <v>2095</v>
      </c>
      <c r="S71" t="s">
        <v>1857</v>
      </c>
      <c r="T71" t="s">
        <v>1857</v>
      </c>
      <c r="U71" t="s">
        <v>1857</v>
      </c>
      <c r="V71" t="s">
        <v>1857</v>
      </c>
      <c r="W71" t="s">
        <v>1857</v>
      </c>
      <c r="X71" t="s">
        <v>1857</v>
      </c>
      <c r="Y71" t="s">
        <v>1857</v>
      </c>
      <c r="Z71" t="s">
        <v>2106</v>
      </c>
      <c r="AA71" t="s">
        <v>1915</v>
      </c>
      <c r="AB71">
        <v>1</v>
      </c>
      <c r="AC71">
        <v>1</v>
      </c>
      <c r="AD71" t="s">
        <v>1863</v>
      </c>
      <c r="AE71">
        <v>19030323</v>
      </c>
      <c r="AF71" t="s">
        <v>653</v>
      </c>
      <c r="AG71" t="s">
        <v>2082</v>
      </c>
      <c r="AI71" t="s">
        <v>1860</v>
      </c>
      <c r="AJ71" t="s">
        <v>2066</v>
      </c>
      <c r="AL71" t="s">
        <v>1864</v>
      </c>
      <c r="AN71">
        <v>11.413698630136986</v>
      </c>
      <c r="AO71" t="s">
        <v>1890</v>
      </c>
      <c r="AP71" t="s">
        <v>2123</v>
      </c>
      <c r="AQ71">
        <v>100010711</v>
      </c>
      <c r="AS71" t="s">
        <v>1867</v>
      </c>
      <c r="AT71" t="s">
        <v>1880</v>
      </c>
      <c r="AU71" t="s">
        <v>2084</v>
      </c>
      <c r="AV71" t="s">
        <v>2084</v>
      </c>
      <c r="AW71" t="s">
        <v>1870</v>
      </c>
      <c r="AX71" t="s">
        <v>2085</v>
      </c>
    </row>
    <row r="72" spans="1:50" x14ac:dyDescent="0.35">
      <c r="A72" s="18">
        <v>45657</v>
      </c>
      <c r="B72" t="s">
        <v>1852</v>
      </c>
      <c r="C72" t="s">
        <v>5</v>
      </c>
      <c r="D72">
        <v>46040794</v>
      </c>
      <c r="E72" t="s">
        <v>2124</v>
      </c>
      <c r="F72">
        <v>319</v>
      </c>
      <c r="G72" t="s">
        <v>2125</v>
      </c>
      <c r="H72">
        <v>42583</v>
      </c>
      <c r="I72">
        <v>19030323</v>
      </c>
      <c r="J72" t="s">
        <v>2080</v>
      </c>
      <c r="K72" t="s">
        <v>2081</v>
      </c>
      <c r="L72" t="s">
        <v>1857</v>
      </c>
      <c r="M72" t="s">
        <v>1857</v>
      </c>
      <c r="N72" t="s">
        <v>1858</v>
      </c>
      <c r="O72" t="s">
        <v>1859</v>
      </c>
      <c r="P72">
        <v>210</v>
      </c>
      <c r="Q72">
        <v>11</v>
      </c>
      <c r="R72" t="s">
        <v>2066</v>
      </c>
      <c r="S72" t="s">
        <v>1857</v>
      </c>
      <c r="T72" t="s">
        <v>1857</v>
      </c>
      <c r="U72" t="s">
        <v>1857</v>
      </c>
      <c r="V72" t="s">
        <v>1857</v>
      </c>
      <c r="W72" t="s">
        <v>1857</v>
      </c>
      <c r="X72" t="s">
        <v>1857</v>
      </c>
      <c r="Y72" t="s">
        <v>1857</v>
      </c>
      <c r="Z72" t="s">
        <v>2126</v>
      </c>
      <c r="AA72" t="s">
        <v>1915</v>
      </c>
      <c r="AB72">
        <v>1</v>
      </c>
      <c r="AC72">
        <v>1</v>
      </c>
      <c r="AD72" t="s">
        <v>1863</v>
      </c>
      <c r="AE72">
        <v>19030323</v>
      </c>
      <c r="AF72" t="s">
        <v>653</v>
      </c>
      <c r="AG72" t="s">
        <v>2082</v>
      </c>
      <c r="AI72" t="s">
        <v>1860</v>
      </c>
      <c r="AJ72" t="s">
        <v>2066</v>
      </c>
      <c r="AL72" t="s">
        <v>1864</v>
      </c>
      <c r="AN72">
        <v>8.4219178082191775</v>
      </c>
      <c r="AO72" t="s">
        <v>1865</v>
      </c>
      <c r="AP72" t="s">
        <v>2127</v>
      </c>
      <c r="AQ72">
        <v>100011311</v>
      </c>
      <c r="AS72" t="s">
        <v>1867</v>
      </c>
      <c r="AT72" t="s">
        <v>1880</v>
      </c>
      <c r="AU72" t="s">
        <v>2084</v>
      </c>
      <c r="AV72" t="s">
        <v>2084</v>
      </c>
      <c r="AW72" t="s">
        <v>1870</v>
      </c>
      <c r="AX72" t="s">
        <v>2085</v>
      </c>
    </row>
    <row r="73" spans="1:50" x14ac:dyDescent="0.35">
      <c r="A73" s="18">
        <v>45657</v>
      </c>
      <c r="B73" t="s">
        <v>1852</v>
      </c>
      <c r="C73" t="s">
        <v>5</v>
      </c>
      <c r="D73">
        <v>58000033</v>
      </c>
      <c r="E73" t="s">
        <v>2128</v>
      </c>
      <c r="F73">
        <v>857</v>
      </c>
      <c r="G73" t="s">
        <v>2129</v>
      </c>
      <c r="H73">
        <v>42781</v>
      </c>
      <c r="I73">
        <v>19030323</v>
      </c>
      <c r="J73" t="s">
        <v>2080</v>
      </c>
      <c r="K73" t="s">
        <v>2081</v>
      </c>
      <c r="L73" t="s">
        <v>1857</v>
      </c>
      <c r="M73" t="s">
        <v>1857</v>
      </c>
      <c r="N73" t="s">
        <v>1858</v>
      </c>
      <c r="O73" t="s">
        <v>1859</v>
      </c>
      <c r="P73">
        <v>210</v>
      </c>
      <c r="Q73">
        <v>11</v>
      </c>
      <c r="R73" t="s">
        <v>2130</v>
      </c>
      <c r="S73" t="s">
        <v>1857</v>
      </c>
      <c r="T73" t="s">
        <v>1857</v>
      </c>
      <c r="U73" t="s">
        <v>1857</v>
      </c>
      <c r="V73" t="s">
        <v>1857</v>
      </c>
      <c r="W73" t="s">
        <v>1857</v>
      </c>
      <c r="X73" t="s">
        <v>1857</v>
      </c>
      <c r="Y73" t="s">
        <v>1857</v>
      </c>
      <c r="Z73" t="s">
        <v>2131</v>
      </c>
      <c r="AA73" t="s">
        <v>1889</v>
      </c>
      <c r="AB73">
        <v>1</v>
      </c>
      <c r="AC73">
        <v>1</v>
      </c>
      <c r="AD73" t="s">
        <v>1863</v>
      </c>
      <c r="AE73">
        <v>19030323</v>
      </c>
      <c r="AF73" t="s">
        <v>653</v>
      </c>
      <c r="AG73" t="s">
        <v>2082</v>
      </c>
      <c r="AI73" t="s">
        <v>1860</v>
      </c>
      <c r="AJ73" t="s">
        <v>2066</v>
      </c>
      <c r="AL73" t="s">
        <v>1864</v>
      </c>
      <c r="AN73">
        <v>7.8794520547945206</v>
      </c>
      <c r="AO73" t="s">
        <v>1890</v>
      </c>
      <c r="AP73" t="s">
        <v>2132</v>
      </c>
      <c r="AQ73">
        <v>100011450</v>
      </c>
      <c r="AS73" t="s">
        <v>1867</v>
      </c>
      <c r="AT73" t="s">
        <v>1880</v>
      </c>
      <c r="AU73" t="s">
        <v>2084</v>
      </c>
      <c r="AV73" t="s">
        <v>2084</v>
      </c>
      <c r="AW73" t="s">
        <v>1870</v>
      </c>
      <c r="AX73" t="s">
        <v>2085</v>
      </c>
    </row>
    <row r="74" spans="1:50" x14ac:dyDescent="0.35">
      <c r="A74" s="18">
        <v>45657</v>
      </c>
      <c r="B74" t="s">
        <v>1852</v>
      </c>
      <c r="C74" t="s">
        <v>5</v>
      </c>
      <c r="D74">
        <v>58000158</v>
      </c>
      <c r="E74" t="s">
        <v>2133</v>
      </c>
      <c r="F74">
        <v>23</v>
      </c>
      <c r="G74" t="s">
        <v>2134</v>
      </c>
      <c r="H74">
        <v>43017</v>
      </c>
      <c r="I74">
        <v>19030323</v>
      </c>
      <c r="J74" t="s">
        <v>2080</v>
      </c>
      <c r="K74" t="s">
        <v>2081</v>
      </c>
      <c r="L74" t="s">
        <v>1857</v>
      </c>
      <c r="M74" t="s">
        <v>1857</v>
      </c>
      <c r="N74" t="s">
        <v>1858</v>
      </c>
      <c r="O74" t="s">
        <v>1859</v>
      </c>
      <c r="P74">
        <v>210</v>
      </c>
      <c r="Q74">
        <v>11</v>
      </c>
      <c r="R74" t="s">
        <v>2114</v>
      </c>
      <c r="S74" t="s">
        <v>1857</v>
      </c>
      <c r="T74" t="s">
        <v>1857</v>
      </c>
      <c r="U74" t="s">
        <v>1857</v>
      </c>
      <c r="V74" t="s">
        <v>1857</v>
      </c>
      <c r="W74" t="s">
        <v>1857</v>
      </c>
      <c r="X74" t="s">
        <v>1857</v>
      </c>
      <c r="Y74" t="s">
        <v>1857</v>
      </c>
      <c r="Z74" t="s">
        <v>2135</v>
      </c>
      <c r="AA74" t="s">
        <v>1915</v>
      </c>
      <c r="AB74">
        <v>1</v>
      </c>
      <c r="AC74">
        <v>1</v>
      </c>
      <c r="AD74" t="s">
        <v>1863</v>
      </c>
      <c r="AE74">
        <v>19030323</v>
      </c>
      <c r="AF74" t="s">
        <v>653</v>
      </c>
      <c r="AG74" t="s">
        <v>2082</v>
      </c>
      <c r="AI74" t="s">
        <v>1860</v>
      </c>
      <c r="AJ74" t="s">
        <v>2066</v>
      </c>
      <c r="AL74" t="s">
        <v>1878</v>
      </c>
      <c r="AN74">
        <v>7.2328767123287667</v>
      </c>
      <c r="AO74" t="s">
        <v>1890</v>
      </c>
      <c r="AP74" t="s">
        <v>2136</v>
      </c>
      <c r="AQ74">
        <v>100009394</v>
      </c>
      <c r="AS74" t="s">
        <v>1867</v>
      </c>
      <c r="AT74" t="s">
        <v>1880</v>
      </c>
      <c r="AU74" t="s">
        <v>2084</v>
      </c>
      <c r="AV74" t="s">
        <v>2084</v>
      </c>
      <c r="AW74" t="s">
        <v>1870</v>
      </c>
      <c r="AX74" t="s">
        <v>2085</v>
      </c>
    </row>
    <row r="75" spans="1:50" x14ac:dyDescent="0.35">
      <c r="A75" s="18">
        <v>45657</v>
      </c>
      <c r="B75" t="s">
        <v>1852</v>
      </c>
      <c r="C75" t="s">
        <v>5</v>
      </c>
      <c r="D75">
        <v>58000216</v>
      </c>
      <c r="E75" t="s">
        <v>2137</v>
      </c>
      <c r="F75">
        <v>200</v>
      </c>
      <c r="G75" t="s">
        <v>2105</v>
      </c>
      <c r="H75">
        <v>43206</v>
      </c>
      <c r="I75">
        <v>19030323</v>
      </c>
      <c r="J75" t="s">
        <v>2080</v>
      </c>
      <c r="K75" t="s">
        <v>2081</v>
      </c>
      <c r="L75" t="s">
        <v>1857</v>
      </c>
      <c r="M75" t="s">
        <v>1857</v>
      </c>
      <c r="N75" t="s">
        <v>1858</v>
      </c>
      <c r="O75" t="s">
        <v>1859</v>
      </c>
      <c r="P75">
        <v>210</v>
      </c>
      <c r="Q75">
        <v>11</v>
      </c>
      <c r="R75" t="s">
        <v>2130</v>
      </c>
      <c r="S75" t="s">
        <v>1857</v>
      </c>
      <c r="T75" t="s">
        <v>1857</v>
      </c>
      <c r="U75" t="s">
        <v>1857</v>
      </c>
      <c r="V75" t="s">
        <v>1857</v>
      </c>
      <c r="W75" t="s">
        <v>1857</v>
      </c>
      <c r="X75" t="s">
        <v>1857</v>
      </c>
      <c r="Y75" t="s">
        <v>1857</v>
      </c>
      <c r="Z75" t="s">
        <v>2106</v>
      </c>
      <c r="AA75" t="s">
        <v>1915</v>
      </c>
      <c r="AB75">
        <v>1</v>
      </c>
      <c r="AC75">
        <v>1</v>
      </c>
      <c r="AD75" t="s">
        <v>1863</v>
      </c>
      <c r="AE75">
        <v>19030323</v>
      </c>
      <c r="AF75" t="s">
        <v>653</v>
      </c>
      <c r="AG75" t="s">
        <v>2082</v>
      </c>
      <c r="AI75" t="s">
        <v>1860</v>
      </c>
      <c r="AJ75" t="s">
        <v>2066</v>
      </c>
      <c r="AL75" t="s">
        <v>1878</v>
      </c>
      <c r="AN75">
        <v>6.7150684931506852</v>
      </c>
      <c r="AO75" t="s">
        <v>1890</v>
      </c>
      <c r="AP75" t="s">
        <v>2138</v>
      </c>
      <c r="AQ75">
        <v>100010628</v>
      </c>
      <c r="AS75" t="s">
        <v>1867</v>
      </c>
      <c r="AT75" t="s">
        <v>1880</v>
      </c>
      <c r="AU75" t="s">
        <v>2084</v>
      </c>
      <c r="AV75" t="s">
        <v>2084</v>
      </c>
      <c r="AW75" t="s">
        <v>1870</v>
      </c>
      <c r="AX75" t="s">
        <v>2085</v>
      </c>
    </row>
    <row r="76" spans="1:50" x14ac:dyDescent="0.35">
      <c r="A76" s="18">
        <v>45657</v>
      </c>
      <c r="B76" t="s">
        <v>1852</v>
      </c>
      <c r="C76" t="s">
        <v>5</v>
      </c>
      <c r="D76">
        <v>58000313</v>
      </c>
      <c r="E76" t="s">
        <v>2139</v>
      </c>
      <c r="F76">
        <v>858</v>
      </c>
      <c r="G76" t="s">
        <v>2091</v>
      </c>
      <c r="H76">
        <v>43409</v>
      </c>
      <c r="I76">
        <v>19030323</v>
      </c>
      <c r="J76" t="s">
        <v>2080</v>
      </c>
      <c r="K76" t="s">
        <v>2081</v>
      </c>
      <c r="L76" t="s">
        <v>1857</v>
      </c>
      <c r="M76" t="s">
        <v>1857</v>
      </c>
      <c r="N76" t="s">
        <v>1858</v>
      </c>
      <c r="O76" t="s">
        <v>1859</v>
      </c>
      <c r="P76">
        <v>210</v>
      </c>
      <c r="Q76">
        <v>12</v>
      </c>
      <c r="R76" t="s">
        <v>2114</v>
      </c>
      <c r="S76" t="s">
        <v>1857</v>
      </c>
      <c r="T76" t="s">
        <v>1857</v>
      </c>
      <c r="U76" t="s">
        <v>1857</v>
      </c>
      <c r="V76" t="s">
        <v>1857</v>
      </c>
      <c r="W76" t="s">
        <v>1857</v>
      </c>
      <c r="X76" t="s">
        <v>1857</v>
      </c>
      <c r="Y76" t="s">
        <v>1857</v>
      </c>
      <c r="Z76" t="s">
        <v>2092</v>
      </c>
      <c r="AA76" t="s">
        <v>1889</v>
      </c>
      <c r="AB76">
        <v>1</v>
      </c>
      <c r="AC76">
        <v>1</v>
      </c>
      <c r="AD76" t="s">
        <v>1863</v>
      </c>
      <c r="AE76">
        <v>19030323</v>
      </c>
      <c r="AF76" t="s">
        <v>653</v>
      </c>
      <c r="AG76" t="s">
        <v>2082</v>
      </c>
      <c r="AI76" t="s">
        <v>1860</v>
      </c>
      <c r="AJ76" t="s">
        <v>2066</v>
      </c>
      <c r="AL76" t="s">
        <v>1864</v>
      </c>
      <c r="AN76">
        <v>6.1589041095890407</v>
      </c>
      <c r="AO76" t="s">
        <v>1890</v>
      </c>
      <c r="AP76" t="s">
        <v>2140</v>
      </c>
      <c r="AQ76">
        <v>100009362</v>
      </c>
      <c r="AS76" t="s">
        <v>1867</v>
      </c>
      <c r="AT76" t="s">
        <v>1880</v>
      </c>
      <c r="AU76" t="s">
        <v>2084</v>
      </c>
      <c r="AV76" t="s">
        <v>2084</v>
      </c>
      <c r="AW76" t="s">
        <v>1870</v>
      </c>
      <c r="AX76" t="s">
        <v>2085</v>
      </c>
    </row>
    <row r="77" spans="1:50" x14ac:dyDescent="0.35">
      <c r="A77" s="18">
        <v>45657</v>
      </c>
      <c r="B77" t="s">
        <v>1852</v>
      </c>
      <c r="C77" t="s">
        <v>5</v>
      </c>
      <c r="D77">
        <v>58000450</v>
      </c>
      <c r="E77" t="s">
        <v>2130</v>
      </c>
      <c r="F77">
        <v>852</v>
      </c>
      <c r="G77" t="s">
        <v>2141</v>
      </c>
      <c r="H77">
        <v>43563</v>
      </c>
      <c r="I77">
        <v>19030323</v>
      </c>
      <c r="J77" t="s">
        <v>2080</v>
      </c>
      <c r="K77" t="s">
        <v>2081</v>
      </c>
      <c r="L77" t="s">
        <v>1857</v>
      </c>
      <c r="M77" t="s">
        <v>1857</v>
      </c>
      <c r="N77" t="s">
        <v>1858</v>
      </c>
      <c r="O77" t="s">
        <v>1859</v>
      </c>
      <c r="P77">
        <v>210</v>
      </c>
      <c r="Q77">
        <v>12</v>
      </c>
      <c r="R77" t="s">
        <v>2066</v>
      </c>
      <c r="S77" t="s">
        <v>1857</v>
      </c>
      <c r="T77" t="s">
        <v>1857</v>
      </c>
      <c r="U77" t="s">
        <v>1857</v>
      </c>
      <c r="V77" t="s">
        <v>1857</v>
      </c>
      <c r="W77" t="s">
        <v>1857</v>
      </c>
      <c r="X77" t="s">
        <v>1857</v>
      </c>
      <c r="Y77" t="s">
        <v>1857</v>
      </c>
      <c r="Z77" t="s">
        <v>2142</v>
      </c>
      <c r="AA77" t="s">
        <v>1902</v>
      </c>
      <c r="AB77">
        <v>1</v>
      </c>
      <c r="AC77">
        <v>1</v>
      </c>
      <c r="AD77" t="s">
        <v>1863</v>
      </c>
      <c r="AE77">
        <v>19030323</v>
      </c>
      <c r="AF77" t="s">
        <v>653</v>
      </c>
      <c r="AG77" t="s">
        <v>2082</v>
      </c>
      <c r="AI77" t="s">
        <v>1860</v>
      </c>
      <c r="AJ77" t="s">
        <v>2066</v>
      </c>
      <c r="AL77" t="s">
        <v>1864</v>
      </c>
      <c r="AN77">
        <v>5.7369863013698632</v>
      </c>
      <c r="AO77" t="s">
        <v>1865</v>
      </c>
      <c r="AP77" t="s">
        <v>2143</v>
      </c>
      <c r="AQ77">
        <v>100010690</v>
      </c>
      <c r="AS77" t="s">
        <v>1867</v>
      </c>
      <c r="AT77" t="s">
        <v>1880</v>
      </c>
      <c r="AU77" t="s">
        <v>2084</v>
      </c>
      <c r="AV77" t="s">
        <v>2084</v>
      </c>
      <c r="AW77" t="s">
        <v>1870</v>
      </c>
      <c r="AX77" t="s">
        <v>2085</v>
      </c>
    </row>
    <row r="78" spans="1:50" x14ac:dyDescent="0.35">
      <c r="A78" s="18">
        <v>45657</v>
      </c>
      <c r="B78" t="s">
        <v>1852</v>
      </c>
      <c r="C78" t="s">
        <v>5</v>
      </c>
      <c r="D78">
        <v>58000593</v>
      </c>
      <c r="E78" t="s">
        <v>2144</v>
      </c>
      <c r="F78">
        <v>200</v>
      </c>
      <c r="G78" t="s">
        <v>2105</v>
      </c>
      <c r="H78">
        <v>43878</v>
      </c>
      <c r="I78">
        <v>19030323</v>
      </c>
      <c r="J78" t="s">
        <v>2080</v>
      </c>
      <c r="K78" t="s">
        <v>2081</v>
      </c>
      <c r="L78" t="s">
        <v>1857</v>
      </c>
      <c r="M78" t="s">
        <v>1857</v>
      </c>
      <c r="N78" t="s">
        <v>1858</v>
      </c>
      <c r="O78" t="s">
        <v>1859</v>
      </c>
      <c r="P78">
        <v>210</v>
      </c>
      <c r="Q78">
        <v>11</v>
      </c>
      <c r="R78" t="s">
        <v>2114</v>
      </c>
      <c r="S78" t="s">
        <v>1857</v>
      </c>
      <c r="T78" t="s">
        <v>1857</v>
      </c>
      <c r="U78" t="s">
        <v>1857</v>
      </c>
      <c r="V78" t="s">
        <v>1857</v>
      </c>
      <c r="W78" t="s">
        <v>1857</v>
      </c>
      <c r="X78" t="s">
        <v>1857</v>
      </c>
      <c r="Y78" t="s">
        <v>1857</v>
      </c>
      <c r="Z78" t="s">
        <v>2106</v>
      </c>
      <c r="AA78" t="s">
        <v>1915</v>
      </c>
      <c r="AB78">
        <v>1</v>
      </c>
      <c r="AC78">
        <v>1</v>
      </c>
      <c r="AD78" t="s">
        <v>1863</v>
      </c>
      <c r="AE78">
        <v>19030323</v>
      </c>
      <c r="AF78" t="s">
        <v>653</v>
      </c>
      <c r="AG78" t="s">
        <v>2082</v>
      </c>
      <c r="AI78" t="s">
        <v>1860</v>
      </c>
      <c r="AJ78" t="s">
        <v>2066</v>
      </c>
      <c r="AL78" t="s">
        <v>1878</v>
      </c>
      <c r="AN78">
        <v>4.8739726027397259</v>
      </c>
      <c r="AO78" t="s">
        <v>1890</v>
      </c>
      <c r="AP78" t="s">
        <v>2145</v>
      </c>
      <c r="AQ78">
        <v>100010625</v>
      </c>
      <c r="AS78" t="s">
        <v>1867</v>
      </c>
      <c r="AT78" t="s">
        <v>1880</v>
      </c>
      <c r="AU78" t="s">
        <v>2084</v>
      </c>
      <c r="AV78" t="s">
        <v>2084</v>
      </c>
      <c r="AW78" t="s">
        <v>1870</v>
      </c>
      <c r="AX78" t="s">
        <v>2085</v>
      </c>
    </row>
    <row r="79" spans="1:50" x14ac:dyDescent="0.35">
      <c r="A79" s="18">
        <v>45657</v>
      </c>
      <c r="B79" t="s">
        <v>1852</v>
      </c>
      <c r="C79" t="s">
        <v>5</v>
      </c>
      <c r="D79">
        <v>58000597</v>
      </c>
      <c r="E79" t="s">
        <v>2146</v>
      </c>
      <c r="F79">
        <v>857</v>
      </c>
      <c r="G79" t="s">
        <v>2129</v>
      </c>
      <c r="H79">
        <v>43878</v>
      </c>
      <c r="I79">
        <v>19030323</v>
      </c>
      <c r="J79" t="s">
        <v>2080</v>
      </c>
      <c r="K79" t="s">
        <v>2081</v>
      </c>
      <c r="L79" t="s">
        <v>1857</v>
      </c>
      <c r="M79" t="s">
        <v>1857</v>
      </c>
      <c r="N79" t="s">
        <v>1858</v>
      </c>
      <c r="O79" t="s">
        <v>1859</v>
      </c>
      <c r="P79">
        <v>210</v>
      </c>
      <c r="Q79">
        <v>11</v>
      </c>
      <c r="R79" t="s">
        <v>2114</v>
      </c>
      <c r="S79" t="s">
        <v>1857</v>
      </c>
      <c r="T79" t="s">
        <v>1857</v>
      </c>
      <c r="U79" t="s">
        <v>1857</v>
      </c>
      <c r="V79" t="s">
        <v>1857</v>
      </c>
      <c r="W79" t="s">
        <v>1857</v>
      </c>
      <c r="X79" t="s">
        <v>1857</v>
      </c>
      <c r="Y79" t="s">
        <v>1857</v>
      </c>
      <c r="Z79" t="s">
        <v>2131</v>
      </c>
      <c r="AA79" t="s">
        <v>1889</v>
      </c>
      <c r="AB79">
        <v>1</v>
      </c>
      <c r="AC79">
        <v>1</v>
      </c>
      <c r="AD79" t="s">
        <v>1863</v>
      </c>
      <c r="AE79">
        <v>19030323</v>
      </c>
      <c r="AF79" t="s">
        <v>653</v>
      </c>
      <c r="AG79" t="s">
        <v>2082</v>
      </c>
      <c r="AI79" t="s">
        <v>1860</v>
      </c>
      <c r="AJ79" t="s">
        <v>2066</v>
      </c>
      <c r="AL79" t="s">
        <v>1878</v>
      </c>
      <c r="AN79">
        <v>4.8739726027397259</v>
      </c>
      <c r="AO79" t="s">
        <v>1890</v>
      </c>
      <c r="AP79" t="s">
        <v>2147</v>
      </c>
      <c r="AQ79">
        <v>100009332</v>
      </c>
      <c r="AS79" t="s">
        <v>1867</v>
      </c>
      <c r="AT79" t="s">
        <v>1880</v>
      </c>
      <c r="AU79" t="s">
        <v>2084</v>
      </c>
      <c r="AV79" t="s">
        <v>2084</v>
      </c>
      <c r="AW79" t="s">
        <v>1870</v>
      </c>
      <c r="AX79" t="s">
        <v>2085</v>
      </c>
    </row>
    <row r="80" spans="1:50" x14ac:dyDescent="0.35">
      <c r="A80" s="18">
        <v>45657</v>
      </c>
      <c r="B80" t="s">
        <v>1852</v>
      </c>
      <c r="C80" t="s">
        <v>5</v>
      </c>
      <c r="D80">
        <v>70000292</v>
      </c>
      <c r="E80" t="s">
        <v>2148</v>
      </c>
      <c r="F80">
        <v>857</v>
      </c>
      <c r="G80" t="s">
        <v>2129</v>
      </c>
      <c r="H80">
        <v>44172</v>
      </c>
      <c r="I80">
        <v>19030323</v>
      </c>
      <c r="J80" t="s">
        <v>2080</v>
      </c>
      <c r="K80" t="s">
        <v>2081</v>
      </c>
      <c r="L80" t="s">
        <v>1857</v>
      </c>
      <c r="M80" t="s">
        <v>1857</v>
      </c>
      <c r="N80" t="s">
        <v>1858</v>
      </c>
      <c r="O80" t="s">
        <v>1859</v>
      </c>
      <c r="P80">
        <v>210</v>
      </c>
      <c r="Q80">
        <v>11</v>
      </c>
      <c r="R80" t="s">
        <v>2095</v>
      </c>
      <c r="S80" t="s">
        <v>1857</v>
      </c>
      <c r="T80" t="s">
        <v>1857</v>
      </c>
      <c r="U80" t="s">
        <v>1857</v>
      </c>
      <c r="V80" t="s">
        <v>1857</v>
      </c>
      <c r="W80" t="s">
        <v>1857</v>
      </c>
      <c r="X80" t="s">
        <v>1857</v>
      </c>
      <c r="Y80" t="s">
        <v>1857</v>
      </c>
      <c r="Z80" t="s">
        <v>2131</v>
      </c>
      <c r="AA80" t="s">
        <v>1889</v>
      </c>
      <c r="AB80">
        <v>1</v>
      </c>
      <c r="AC80">
        <v>1</v>
      </c>
      <c r="AD80" t="s">
        <v>1863</v>
      </c>
      <c r="AE80">
        <v>19030323</v>
      </c>
      <c r="AF80" t="s">
        <v>653</v>
      </c>
      <c r="AG80" t="s">
        <v>2082</v>
      </c>
      <c r="AI80" t="s">
        <v>1860</v>
      </c>
      <c r="AJ80" t="s">
        <v>2066</v>
      </c>
      <c r="AL80" t="s">
        <v>1864</v>
      </c>
      <c r="AN80">
        <v>4.0684931506849313</v>
      </c>
      <c r="AO80" t="s">
        <v>1890</v>
      </c>
      <c r="AP80" t="s">
        <v>2149</v>
      </c>
      <c r="AQ80">
        <v>100009961</v>
      </c>
      <c r="AS80" t="s">
        <v>1867</v>
      </c>
      <c r="AT80" t="s">
        <v>1880</v>
      </c>
      <c r="AU80" t="s">
        <v>2084</v>
      </c>
      <c r="AV80" t="s">
        <v>2084</v>
      </c>
      <c r="AW80" t="s">
        <v>1870</v>
      </c>
      <c r="AX80" t="s">
        <v>2085</v>
      </c>
    </row>
    <row r="81" spans="1:50" x14ac:dyDescent="0.35">
      <c r="A81" s="18">
        <v>45657</v>
      </c>
      <c r="B81" t="s">
        <v>1852</v>
      </c>
      <c r="C81" t="s">
        <v>5</v>
      </c>
      <c r="D81">
        <v>70000680</v>
      </c>
      <c r="E81" t="s">
        <v>2150</v>
      </c>
      <c r="F81">
        <v>858</v>
      </c>
      <c r="G81" t="s">
        <v>2091</v>
      </c>
      <c r="H81">
        <v>44207</v>
      </c>
      <c r="I81">
        <v>19030323</v>
      </c>
      <c r="J81" t="s">
        <v>2080</v>
      </c>
      <c r="K81" t="s">
        <v>2081</v>
      </c>
      <c r="L81" t="s">
        <v>1857</v>
      </c>
      <c r="M81" t="s">
        <v>1857</v>
      </c>
      <c r="N81" t="s">
        <v>1858</v>
      </c>
      <c r="O81" t="s">
        <v>1859</v>
      </c>
      <c r="P81">
        <v>210</v>
      </c>
      <c r="Q81">
        <v>11</v>
      </c>
      <c r="R81" t="s">
        <v>2095</v>
      </c>
      <c r="S81" t="s">
        <v>1857</v>
      </c>
      <c r="T81" t="s">
        <v>1857</v>
      </c>
      <c r="U81" t="s">
        <v>1857</v>
      </c>
      <c r="V81" t="s">
        <v>1857</v>
      </c>
      <c r="W81" t="s">
        <v>1857</v>
      </c>
      <c r="X81" t="s">
        <v>1857</v>
      </c>
      <c r="Y81" t="s">
        <v>1857</v>
      </c>
      <c r="Z81" t="s">
        <v>2092</v>
      </c>
      <c r="AA81" t="s">
        <v>1889</v>
      </c>
      <c r="AB81">
        <v>1</v>
      </c>
      <c r="AC81">
        <v>1</v>
      </c>
      <c r="AD81" t="s">
        <v>1863</v>
      </c>
      <c r="AE81">
        <v>19030323</v>
      </c>
      <c r="AF81" t="s">
        <v>653</v>
      </c>
      <c r="AG81" t="s">
        <v>2082</v>
      </c>
      <c r="AI81" t="s">
        <v>1860</v>
      </c>
      <c r="AJ81" t="s">
        <v>2066</v>
      </c>
      <c r="AL81" t="s">
        <v>1864</v>
      </c>
      <c r="AN81">
        <v>3.9726027397260273</v>
      </c>
      <c r="AO81" t="s">
        <v>1890</v>
      </c>
      <c r="AP81" t="s">
        <v>2151</v>
      </c>
      <c r="AQ81">
        <v>100024257</v>
      </c>
      <c r="AS81" t="s">
        <v>1867</v>
      </c>
      <c r="AT81" t="s">
        <v>1880</v>
      </c>
      <c r="AU81" t="s">
        <v>2084</v>
      </c>
      <c r="AV81" t="s">
        <v>2084</v>
      </c>
      <c r="AW81" t="s">
        <v>1870</v>
      </c>
      <c r="AX81" t="s">
        <v>2085</v>
      </c>
    </row>
    <row r="82" spans="1:50" x14ac:dyDescent="0.35">
      <c r="A82" s="18">
        <v>45657</v>
      </c>
      <c r="B82" t="s">
        <v>1852</v>
      </c>
      <c r="C82" t="s">
        <v>5</v>
      </c>
      <c r="D82">
        <v>70000770</v>
      </c>
      <c r="E82" t="s">
        <v>2152</v>
      </c>
      <c r="F82">
        <v>909</v>
      </c>
      <c r="G82" t="s">
        <v>2087</v>
      </c>
      <c r="H82">
        <v>44228</v>
      </c>
      <c r="I82">
        <v>19030323</v>
      </c>
      <c r="J82" t="s">
        <v>2080</v>
      </c>
      <c r="K82" t="s">
        <v>2081</v>
      </c>
      <c r="L82" t="s">
        <v>1857</v>
      </c>
      <c r="M82" t="s">
        <v>1857</v>
      </c>
      <c r="N82" t="s">
        <v>1858</v>
      </c>
      <c r="O82" t="s">
        <v>1859</v>
      </c>
      <c r="P82">
        <v>210</v>
      </c>
      <c r="Q82">
        <v>11</v>
      </c>
      <c r="R82" t="s">
        <v>2066</v>
      </c>
      <c r="S82" t="s">
        <v>1857</v>
      </c>
      <c r="T82" t="s">
        <v>1857</v>
      </c>
      <c r="U82" t="s">
        <v>1857</v>
      </c>
      <c r="V82" t="s">
        <v>1857</v>
      </c>
      <c r="W82" t="s">
        <v>1857</v>
      </c>
      <c r="X82" t="s">
        <v>1857</v>
      </c>
      <c r="Y82" t="s">
        <v>1857</v>
      </c>
      <c r="Z82" t="s">
        <v>2088</v>
      </c>
      <c r="AA82" t="s">
        <v>1915</v>
      </c>
      <c r="AB82">
        <v>1</v>
      </c>
      <c r="AC82">
        <v>1</v>
      </c>
      <c r="AD82" t="s">
        <v>1863</v>
      </c>
      <c r="AE82">
        <v>19030323</v>
      </c>
      <c r="AF82" t="s">
        <v>653</v>
      </c>
      <c r="AG82" t="s">
        <v>2082</v>
      </c>
      <c r="AI82" t="s">
        <v>1860</v>
      </c>
      <c r="AJ82" t="s">
        <v>2066</v>
      </c>
      <c r="AL82" t="s">
        <v>1864</v>
      </c>
      <c r="AN82">
        <v>3.9150684931506849</v>
      </c>
      <c r="AO82" t="s">
        <v>1890</v>
      </c>
      <c r="AP82" t="s">
        <v>2153</v>
      </c>
      <c r="AQ82">
        <v>100024434</v>
      </c>
      <c r="AS82" t="s">
        <v>1867</v>
      </c>
      <c r="AT82" t="s">
        <v>1880</v>
      </c>
      <c r="AU82" t="s">
        <v>2084</v>
      </c>
      <c r="AV82" t="s">
        <v>2084</v>
      </c>
      <c r="AW82" t="s">
        <v>1870</v>
      </c>
      <c r="AX82" t="s">
        <v>2085</v>
      </c>
    </row>
    <row r="83" spans="1:50" x14ac:dyDescent="0.35">
      <c r="A83" s="18">
        <v>45657</v>
      </c>
      <c r="B83" t="s">
        <v>1852</v>
      </c>
      <c r="C83" t="s">
        <v>5</v>
      </c>
      <c r="D83">
        <v>70001301</v>
      </c>
      <c r="E83" t="s">
        <v>2154</v>
      </c>
      <c r="F83">
        <v>857</v>
      </c>
      <c r="G83" t="s">
        <v>2129</v>
      </c>
      <c r="H83">
        <v>44333</v>
      </c>
      <c r="I83">
        <v>19030323</v>
      </c>
      <c r="J83" t="s">
        <v>2080</v>
      </c>
      <c r="K83" t="s">
        <v>2081</v>
      </c>
      <c r="L83" t="s">
        <v>1857</v>
      </c>
      <c r="M83" t="s">
        <v>1857</v>
      </c>
      <c r="N83" t="s">
        <v>1858</v>
      </c>
      <c r="O83" t="s">
        <v>1859</v>
      </c>
      <c r="P83">
        <v>210</v>
      </c>
      <c r="Q83">
        <v>11</v>
      </c>
      <c r="R83" t="s">
        <v>2095</v>
      </c>
      <c r="S83" t="s">
        <v>1857</v>
      </c>
      <c r="T83" t="s">
        <v>1857</v>
      </c>
      <c r="U83" t="s">
        <v>1857</v>
      </c>
      <c r="V83" t="s">
        <v>1857</v>
      </c>
      <c r="W83" t="s">
        <v>1857</v>
      </c>
      <c r="X83" t="s">
        <v>1857</v>
      </c>
      <c r="Y83" t="s">
        <v>1857</v>
      </c>
      <c r="Z83" t="s">
        <v>2131</v>
      </c>
      <c r="AA83" t="s">
        <v>1889</v>
      </c>
      <c r="AB83">
        <v>1</v>
      </c>
      <c r="AC83">
        <v>1</v>
      </c>
      <c r="AD83" t="s">
        <v>1863</v>
      </c>
      <c r="AE83">
        <v>19030323</v>
      </c>
      <c r="AF83" t="s">
        <v>653</v>
      </c>
      <c r="AG83" t="s">
        <v>2082</v>
      </c>
      <c r="AI83" t="s">
        <v>1860</v>
      </c>
      <c r="AJ83" t="s">
        <v>2066</v>
      </c>
      <c r="AL83" t="s">
        <v>1864</v>
      </c>
      <c r="AN83">
        <v>3.6273972602739728</v>
      </c>
      <c r="AO83" t="s">
        <v>1890</v>
      </c>
      <c r="AP83" t="s">
        <v>2155</v>
      </c>
      <c r="AQ83">
        <v>100030943</v>
      </c>
      <c r="AS83" t="s">
        <v>1867</v>
      </c>
      <c r="AT83" t="s">
        <v>1880</v>
      </c>
      <c r="AU83" t="s">
        <v>2084</v>
      </c>
      <c r="AV83" t="s">
        <v>2084</v>
      </c>
      <c r="AW83" t="s">
        <v>1870</v>
      </c>
      <c r="AX83" t="s">
        <v>2085</v>
      </c>
    </row>
    <row r="84" spans="1:50" x14ac:dyDescent="0.35">
      <c r="A84" s="18">
        <v>45657</v>
      </c>
      <c r="B84" t="s">
        <v>1852</v>
      </c>
      <c r="C84" t="s">
        <v>5</v>
      </c>
      <c r="D84">
        <v>70001418</v>
      </c>
      <c r="E84" t="s">
        <v>2156</v>
      </c>
      <c r="F84">
        <v>857</v>
      </c>
      <c r="G84" t="s">
        <v>2129</v>
      </c>
      <c r="H84">
        <v>44361</v>
      </c>
      <c r="I84">
        <v>19030323</v>
      </c>
      <c r="J84" t="s">
        <v>2080</v>
      </c>
      <c r="K84" t="s">
        <v>2081</v>
      </c>
      <c r="L84" t="s">
        <v>1857</v>
      </c>
      <c r="M84" t="s">
        <v>1857</v>
      </c>
      <c r="N84" t="s">
        <v>1858</v>
      </c>
      <c r="O84" t="s">
        <v>1859</v>
      </c>
      <c r="P84">
        <v>210</v>
      </c>
      <c r="Q84">
        <v>11</v>
      </c>
      <c r="R84" t="s">
        <v>2114</v>
      </c>
      <c r="S84" t="s">
        <v>1857</v>
      </c>
      <c r="T84" t="s">
        <v>1857</v>
      </c>
      <c r="U84" t="s">
        <v>1857</v>
      </c>
      <c r="V84" t="s">
        <v>1857</v>
      </c>
      <c r="W84" t="s">
        <v>1857</v>
      </c>
      <c r="X84" t="s">
        <v>1857</v>
      </c>
      <c r="Y84" t="s">
        <v>1857</v>
      </c>
      <c r="Z84" t="s">
        <v>2131</v>
      </c>
      <c r="AA84" t="s">
        <v>1889</v>
      </c>
      <c r="AB84">
        <v>1</v>
      </c>
      <c r="AC84">
        <v>1</v>
      </c>
      <c r="AD84" t="s">
        <v>1863</v>
      </c>
      <c r="AE84">
        <v>19030323</v>
      </c>
      <c r="AF84" t="s">
        <v>653</v>
      </c>
      <c r="AG84" t="s">
        <v>2082</v>
      </c>
      <c r="AI84" t="s">
        <v>1860</v>
      </c>
      <c r="AJ84" t="s">
        <v>2066</v>
      </c>
      <c r="AL84" t="s">
        <v>1878</v>
      </c>
      <c r="AN84">
        <v>3.5506849315068494</v>
      </c>
      <c r="AO84" t="s">
        <v>1890</v>
      </c>
      <c r="AP84" t="s">
        <v>2157</v>
      </c>
      <c r="AQ84">
        <v>100031433</v>
      </c>
      <c r="AS84" t="s">
        <v>1867</v>
      </c>
      <c r="AT84" t="s">
        <v>1880</v>
      </c>
      <c r="AU84" t="s">
        <v>2084</v>
      </c>
      <c r="AV84" t="s">
        <v>2084</v>
      </c>
      <c r="AW84" t="s">
        <v>1870</v>
      </c>
      <c r="AX84" t="s">
        <v>2085</v>
      </c>
    </row>
    <row r="85" spans="1:50" x14ac:dyDescent="0.35">
      <c r="A85" s="18">
        <v>45657</v>
      </c>
      <c r="B85" t="s">
        <v>1852</v>
      </c>
      <c r="C85" t="s">
        <v>5</v>
      </c>
      <c r="D85">
        <v>70001980</v>
      </c>
      <c r="E85" t="s">
        <v>2158</v>
      </c>
      <c r="F85">
        <v>857</v>
      </c>
      <c r="G85" t="s">
        <v>2129</v>
      </c>
      <c r="H85">
        <v>44503</v>
      </c>
      <c r="I85">
        <v>19030323</v>
      </c>
      <c r="J85" t="s">
        <v>2080</v>
      </c>
      <c r="K85" t="s">
        <v>2081</v>
      </c>
      <c r="L85" t="s">
        <v>1857</v>
      </c>
      <c r="M85" t="s">
        <v>1857</v>
      </c>
      <c r="N85" t="s">
        <v>1858</v>
      </c>
      <c r="O85" t="s">
        <v>1859</v>
      </c>
      <c r="P85">
        <v>210</v>
      </c>
      <c r="Q85">
        <v>11</v>
      </c>
      <c r="R85" t="s">
        <v>2095</v>
      </c>
      <c r="S85" t="s">
        <v>1857</v>
      </c>
      <c r="T85" t="s">
        <v>1857</v>
      </c>
      <c r="U85" t="s">
        <v>1857</v>
      </c>
      <c r="V85" t="s">
        <v>1857</v>
      </c>
      <c r="W85" t="s">
        <v>1857</v>
      </c>
      <c r="X85" t="s">
        <v>1857</v>
      </c>
      <c r="Y85" t="s">
        <v>1857</v>
      </c>
      <c r="Z85" t="s">
        <v>2131</v>
      </c>
      <c r="AA85" t="s">
        <v>1889</v>
      </c>
      <c r="AB85">
        <v>1</v>
      </c>
      <c r="AC85">
        <v>1</v>
      </c>
      <c r="AD85" t="s">
        <v>1863</v>
      </c>
      <c r="AE85">
        <v>19030323</v>
      </c>
      <c r="AF85" t="s">
        <v>653</v>
      </c>
      <c r="AG85" t="s">
        <v>2082</v>
      </c>
      <c r="AI85" t="s">
        <v>1860</v>
      </c>
      <c r="AJ85" t="s">
        <v>2066</v>
      </c>
      <c r="AL85" t="s">
        <v>1878</v>
      </c>
      <c r="AN85">
        <v>3.1616438356164385</v>
      </c>
      <c r="AO85" t="s">
        <v>1890</v>
      </c>
      <c r="AP85" t="s">
        <v>2159</v>
      </c>
      <c r="AQ85">
        <v>100033328</v>
      </c>
      <c r="AS85" t="s">
        <v>1867</v>
      </c>
      <c r="AT85" t="s">
        <v>1880</v>
      </c>
      <c r="AU85" t="s">
        <v>2084</v>
      </c>
      <c r="AV85" t="s">
        <v>2084</v>
      </c>
      <c r="AW85" t="s">
        <v>1870</v>
      </c>
      <c r="AX85" t="s">
        <v>2085</v>
      </c>
    </row>
    <row r="86" spans="1:50" x14ac:dyDescent="0.35">
      <c r="A86" s="18">
        <v>45657</v>
      </c>
      <c r="B86" t="s">
        <v>1852</v>
      </c>
      <c r="C86" t="s">
        <v>5</v>
      </c>
      <c r="D86">
        <v>70001986</v>
      </c>
      <c r="E86" t="s">
        <v>2160</v>
      </c>
      <c r="F86">
        <v>857</v>
      </c>
      <c r="G86" t="s">
        <v>2129</v>
      </c>
      <c r="H86">
        <v>44503</v>
      </c>
      <c r="I86">
        <v>19030323</v>
      </c>
      <c r="J86" t="s">
        <v>2080</v>
      </c>
      <c r="K86" t="s">
        <v>2081</v>
      </c>
      <c r="L86" t="s">
        <v>1857</v>
      </c>
      <c r="M86" t="s">
        <v>1857</v>
      </c>
      <c r="N86" t="s">
        <v>1858</v>
      </c>
      <c r="O86" t="s">
        <v>1859</v>
      </c>
      <c r="P86">
        <v>210</v>
      </c>
      <c r="Q86">
        <v>11</v>
      </c>
      <c r="R86" t="s">
        <v>2098</v>
      </c>
      <c r="S86" t="s">
        <v>1857</v>
      </c>
      <c r="T86" t="s">
        <v>1857</v>
      </c>
      <c r="U86" t="s">
        <v>1857</v>
      </c>
      <c r="V86" t="s">
        <v>1857</v>
      </c>
      <c r="W86" t="s">
        <v>1857</v>
      </c>
      <c r="X86" t="s">
        <v>1857</v>
      </c>
      <c r="Y86" t="s">
        <v>1857</v>
      </c>
      <c r="Z86" t="s">
        <v>2131</v>
      </c>
      <c r="AA86" t="s">
        <v>1889</v>
      </c>
      <c r="AB86">
        <v>1</v>
      </c>
      <c r="AC86">
        <v>1</v>
      </c>
      <c r="AD86" t="s">
        <v>1863</v>
      </c>
      <c r="AE86">
        <v>19030323</v>
      </c>
      <c r="AF86" t="s">
        <v>653</v>
      </c>
      <c r="AG86" t="s">
        <v>2082</v>
      </c>
      <c r="AI86" t="s">
        <v>1860</v>
      </c>
      <c r="AJ86" t="s">
        <v>2066</v>
      </c>
      <c r="AL86" t="s">
        <v>1878</v>
      </c>
      <c r="AN86">
        <v>3.1616438356164385</v>
      </c>
      <c r="AO86" t="s">
        <v>1890</v>
      </c>
      <c r="AP86" t="s">
        <v>2161</v>
      </c>
      <c r="AQ86">
        <v>100009243</v>
      </c>
      <c r="AS86" t="s">
        <v>1867</v>
      </c>
      <c r="AT86" t="s">
        <v>1880</v>
      </c>
      <c r="AU86" t="s">
        <v>2084</v>
      </c>
      <c r="AV86" t="s">
        <v>2084</v>
      </c>
      <c r="AW86" t="s">
        <v>1870</v>
      </c>
      <c r="AX86" t="s">
        <v>2085</v>
      </c>
    </row>
    <row r="87" spans="1:50" x14ac:dyDescent="0.35">
      <c r="A87" s="18">
        <v>45657</v>
      </c>
      <c r="B87" t="s">
        <v>1852</v>
      </c>
      <c r="C87" t="s">
        <v>5</v>
      </c>
      <c r="D87">
        <v>70002540</v>
      </c>
      <c r="E87" t="s">
        <v>2162</v>
      </c>
      <c r="F87">
        <v>316</v>
      </c>
      <c r="G87" t="s">
        <v>2117</v>
      </c>
      <c r="H87">
        <v>44663</v>
      </c>
      <c r="I87">
        <v>19030323</v>
      </c>
      <c r="J87" t="s">
        <v>2080</v>
      </c>
      <c r="K87" t="s">
        <v>2081</v>
      </c>
      <c r="L87" t="s">
        <v>1857</v>
      </c>
      <c r="M87" t="s">
        <v>1857</v>
      </c>
      <c r="N87" t="s">
        <v>1858</v>
      </c>
      <c r="O87" t="s">
        <v>1859</v>
      </c>
      <c r="P87">
        <v>220</v>
      </c>
      <c r="Q87">
        <v>11</v>
      </c>
      <c r="R87" t="s">
        <v>2066</v>
      </c>
      <c r="S87" t="s">
        <v>1857</v>
      </c>
      <c r="T87" t="s">
        <v>1857</v>
      </c>
      <c r="U87" t="s">
        <v>1857</v>
      </c>
      <c r="V87" t="s">
        <v>1857</v>
      </c>
      <c r="W87" t="s">
        <v>1857</v>
      </c>
      <c r="X87" t="s">
        <v>1857</v>
      </c>
      <c r="Y87" t="s">
        <v>1857</v>
      </c>
      <c r="Z87" t="s">
        <v>2118</v>
      </c>
      <c r="AA87" t="s">
        <v>1902</v>
      </c>
      <c r="AB87">
        <v>1</v>
      </c>
      <c r="AC87">
        <v>1</v>
      </c>
      <c r="AD87" t="s">
        <v>1863</v>
      </c>
      <c r="AE87">
        <v>19030323</v>
      </c>
      <c r="AF87" t="s">
        <v>653</v>
      </c>
      <c r="AG87" t="s">
        <v>2082</v>
      </c>
      <c r="AI87" t="s">
        <v>1860</v>
      </c>
      <c r="AJ87" t="s">
        <v>2066</v>
      </c>
      <c r="AL87" t="s">
        <v>1864</v>
      </c>
      <c r="AN87">
        <v>2.7232876712328768</v>
      </c>
      <c r="AO87" t="s">
        <v>1890</v>
      </c>
      <c r="AP87" t="s">
        <v>2163</v>
      </c>
      <c r="AQ87">
        <v>100035667</v>
      </c>
      <c r="AS87" t="s">
        <v>1867</v>
      </c>
      <c r="AT87" t="s">
        <v>1880</v>
      </c>
      <c r="AU87" t="s">
        <v>2084</v>
      </c>
      <c r="AV87" t="s">
        <v>2084</v>
      </c>
      <c r="AW87" t="s">
        <v>1870</v>
      </c>
      <c r="AX87" t="s">
        <v>2085</v>
      </c>
    </row>
    <row r="88" spans="1:50" x14ac:dyDescent="0.35">
      <c r="A88" s="18">
        <v>45657</v>
      </c>
      <c r="B88" t="s">
        <v>1852</v>
      </c>
      <c r="C88" t="s">
        <v>5</v>
      </c>
      <c r="D88">
        <v>70003006</v>
      </c>
      <c r="E88" t="s">
        <v>2164</v>
      </c>
      <c r="F88">
        <v>858</v>
      </c>
      <c r="G88" t="s">
        <v>2091</v>
      </c>
      <c r="H88">
        <v>44753</v>
      </c>
      <c r="I88">
        <v>19030323</v>
      </c>
      <c r="J88" t="s">
        <v>2080</v>
      </c>
      <c r="K88" t="s">
        <v>2081</v>
      </c>
      <c r="L88" t="s">
        <v>1857</v>
      </c>
      <c r="M88" t="s">
        <v>1857</v>
      </c>
      <c r="N88" t="s">
        <v>1858</v>
      </c>
      <c r="O88" t="s">
        <v>1859</v>
      </c>
      <c r="P88">
        <v>210</v>
      </c>
      <c r="Q88">
        <v>11</v>
      </c>
      <c r="R88" t="s">
        <v>2095</v>
      </c>
      <c r="S88" t="s">
        <v>1857</v>
      </c>
      <c r="T88" t="s">
        <v>1857</v>
      </c>
      <c r="U88" t="s">
        <v>1857</v>
      </c>
      <c r="V88" t="s">
        <v>1857</v>
      </c>
      <c r="W88" t="s">
        <v>1857</v>
      </c>
      <c r="X88" t="s">
        <v>1857</v>
      </c>
      <c r="Y88" t="s">
        <v>1857</v>
      </c>
      <c r="Z88" t="s">
        <v>2092</v>
      </c>
      <c r="AA88" t="s">
        <v>1889</v>
      </c>
      <c r="AB88">
        <v>1</v>
      </c>
      <c r="AC88">
        <v>1</v>
      </c>
      <c r="AD88" t="s">
        <v>1863</v>
      </c>
      <c r="AE88">
        <v>19030323</v>
      </c>
      <c r="AF88" t="s">
        <v>653</v>
      </c>
      <c r="AG88" t="s">
        <v>2082</v>
      </c>
      <c r="AI88" t="s">
        <v>1860</v>
      </c>
      <c r="AJ88" t="s">
        <v>2066</v>
      </c>
      <c r="AL88" t="s">
        <v>1864</v>
      </c>
      <c r="AN88">
        <v>2.4767123287671233</v>
      </c>
      <c r="AO88" t="s">
        <v>1890</v>
      </c>
      <c r="AP88" t="s">
        <v>2165</v>
      </c>
      <c r="AQ88">
        <v>100037169</v>
      </c>
      <c r="AS88" t="s">
        <v>1867</v>
      </c>
      <c r="AT88" t="s">
        <v>1880</v>
      </c>
      <c r="AU88" t="s">
        <v>2084</v>
      </c>
      <c r="AV88" t="s">
        <v>2084</v>
      </c>
      <c r="AW88" t="s">
        <v>1870</v>
      </c>
      <c r="AX88" t="s">
        <v>2085</v>
      </c>
    </row>
    <row r="89" spans="1:50" x14ac:dyDescent="0.35">
      <c r="A89" s="18">
        <v>45657</v>
      </c>
      <c r="B89" t="s">
        <v>1852</v>
      </c>
      <c r="C89" t="s">
        <v>5</v>
      </c>
      <c r="D89">
        <v>70003292</v>
      </c>
      <c r="E89" t="s">
        <v>2166</v>
      </c>
      <c r="F89">
        <v>909</v>
      </c>
      <c r="G89" t="s">
        <v>2087</v>
      </c>
      <c r="H89">
        <v>44816</v>
      </c>
      <c r="I89">
        <v>19030323</v>
      </c>
      <c r="J89" t="s">
        <v>2080</v>
      </c>
      <c r="K89" t="s">
        <v>2081</v>
      </c>
      <c r="L89" t="s">
        <v>1857</v>
      </c>
      <c r="M89" t="s">
        <v>1857</v>
      </c>
      <c r="N89" t="s">
        <v>1858</v>
      </c>
      <c r="O89" t="s">
        <v>1859</v>
      </c>
      <c r="P89">
        <v>210</v>
      </c>
      <c r="Q89">
        <v>11</v>
      </c>
      <c r="R89" t="s">
        <v>2167</v>
      </c>
      <c r="S89" t="s">
        <v>1857</v>
      </c>
      <c r="T89" t="s">
        <v>1857</v>
      </c>
      <c r="U89" t="s">
        <v>1857</v>
      </c>
      <c r="V89" t="s">
        <v>1857</v>
      </c>
      <c r="W89" t="s">
        <v>1857</v>
      </c>
      <c r="X89" t="s">
        <v>1857</v>
      </c>
      <c r="Y89" t="s">
        <v>1857</v>
      </c>
      <c r="Z89" t="s">
        <v>2088</v>
      </c>
      <c r="AA89" t="s">
        <v>1915</v>
      </c>
      <c r="AB89">
        <v>1</v>
      </c>
      <c r="AC89">
        <v>1</v>
      </c>
      <c r="AD89" t="s">
        <v>1863</v>
      </c>
      <c r="AE89">
        <v>19030323</v>
      </c>
      <c r="AF89" t="s">
        <v>653</v>
      </c>
      <c r="AG89" t="s">
        <v>2082</v>
      </c>
      <c r="AI89" t="s">
        <v>1860</v>
      </c>
      <c r="AJ89" t="s">
        <v>2066</v>
      </c>
      <c r="AL89" t="s">
        <v>1864</v>
      </c>
      <c r="AN89">
        <v>2.3041095890410959</v>
      </c>
      <c r="AO89" t="s">
        <v>1890</v>
      </c>
      <c r="AP89" t="s">
        <v>2168</v>
      </c>
      <c r="AQ89">
        <v>100038125</v>
      </c>
      <c r="AS89" t="s">
        <v>1867</v>
      </c>
      <c r="AT89" t="s">
        <v>1880</v>
      </c>
      <c r="AU89" t="s">
        <v>2084</v>
      </c>
      <c r="AV89" t="s">
        <v>2084</v>
      </c>
      <c r="AW89" t="s">
        <v>1870</v>
      </c>
      <c r="AX89" t="s">
        <v>2085</v>
      </c>
    </row>
    <row r="90" spans="1:50" x14ac:dyDescent="0.35">
      <c r="A90" s="18">
        <v>45657</v>
      </c>
      <c r="B90" t="s">
        <v>1852</v>
      </c>
      <c r="C90" t="s">
        <v>5</v>
      </c>
      <c r="D90">
        <v>70003977</v>
      </c>
      <c r="E90" t="s">
        <v>2169</v>
      </c>
      <c r="F90">
        <v>858</v>
      </c>
      <c r="G90" t="s">
        <v>2091</v>
      </c>
      <c r="H90">
        <v>44963</v>
      </c>
      <c r="I90">
        <v>19030323</v>
      </c>
      <c r="J90" t="s">
        <v>2080</v>
      </c>
      <c r="K90" t="s">
        <v>2081</v>
      </c>
      <c r="L90" t="s">
        <v>1857</v>
      </c>
      <c r="M90" t="s">
        <v>1857</v>
      </c>
      <c r="N90" t="s">
        <v>1858</v>
      </c>
      <c r="O90" t="s">
        <v>1859</v>
      </c>
      <c r="P90">
        <v>210</v>
      </c>
      <c r="Q90">
        <v>11</v>
      </c>
      <c r="R90" t="s">
        <v>2095</v>
      </c>
      <c r="S90" t="s">
        <v>1857</v>
      </c>
      <c r="T90" t="s">
        <v>1857</v>
      </c>
      <c r="U90" t="s">
        <v>1857</v>
      </c>
      <c r="V90" t="s">
        <v>1857</v>
      </c>
      <c r="W90" t="s">
        <v>1857</v>
      </c>
      <c r="X90" t="s">
        <v>1857</v>
      </c>
      <c r="Y90" t="s">
        <v>1857</v>
      </c>
      <c r="Z90" t="s">
        <v>2092</v>
      </c>
      <c r="AA90" t="s">
        <v>1889</v>
      </c>
      <c r="AB90">
        <v>1</v>
      </c>
      <c r="AC90">
        <v>1</v>
      </c>
      <c r="AD90" t="s">
        <v>1863</v>
      </c>
      <c r="AE90">
        <v>19030323</v>
      </c>
      <c r="AF90" t="s">
        <v>653</v>
      </c>
      <c r="AG90" t="s">
        <v>2082</v>
      </c>
      <c r="AI90" t="s">
        <v>1860</v>
      </c>
      <c r="AJ90" t="s">
        <v>2066</v>
      </c>
      <c r="AL90" t="s">
        <v>1864</v>
      </c>
      <c r="AN90">
        <v>1.9013698630136986</v>
      </c>
      <c r="AO90" t="s">
        <v>1890</v>
      </c>
      <c r="AP90" t="s">
        <v>2170</v>
      </c>
      <c r="AQ90">
        <v>100040463</v>
      </c>
      <c r="AS90" t="s">
        <v>1867</v>
      </c>
      <c r="AT90" t="s">
        <v>1880</v>
      </c>
      <c r="AU90" t="s">
        <v>2084</v>
      </c>
      <c r="AV90" t="s">
        <v>2084</v>
      </c>
      <c r="AW90" t="s">
        <v>1870</v>
      </c>
      <c r="AX90" t="s">
        <v>2085</v>
      </c>
    </row>
    <row r="91" spans="1:50" x14ac:dyDescent="0.35">
      <c r="A91" s="18">
        <v>45657</v>
      </c>
      <c r="B91" t="s">
        <v>1852</v>
      </c>
      <c r="C91" t="s">
        <v>5</v>
      </c>
      <c r="D91">
        <v>70003979</v>
      </c>
      <c r="E91" t="s">
        <v>2171</v>
      </c>
      <c r="F91">
        <v>858</v>
      </c>
      <c r="G91" t="s">
        <v>2091</v>
      </c>
      <c r="H91">
        <v>44963</v>
      </c>
      <c r="I91">
        <v>19030323</v>
      </c>
      <c r="J91" t="s">
        <v>2080</v>
      </c>
      <c r="K91" t="s">
        <v>2081</v>
      </c>
      <c r="L91" t="s">
        <v>1857</v>
      </c>
      <c r="M91" t="s">
        <v>1857</v>
      </c>
      <c r="N91" t="s">
        <v>1858</v>
      </c>
      <c r="O91" t="s">
        <v>1859</v>
      </c>
      <c r="P91">
        <v>210</v>
      </c>
      <c r="Q91">
        <v>11</v>
      </c>
      <c r="R91" t="s">
        <v>2095</v>
      </c>
      <c r="S91" t="s">
        <v>1857</v>
      </c>
      <c r="T91" t="s">
        <v>1857</v>
      </c>
      <c r="U91" t="s">
        <v>1857</v>
      </c>
      <c r="V91" t="s">
        <v>1857</v>
      </c>
      <c r="W91" t="s">
        <v>1857</v>
      </c>
      <c r="X91" t="s">
        <v>1857</v>
      </c>
      <c r="Y91" t="s">
        <v>1857</v>
      </c>
      <c r="Z91" t="s">
        <v>2092</v>
      </c>
      <c r="AA91" t="s">
        <v>1889</v>
      </c>
      <c r="AB91">
        <v>1</v>
      </c>
      <c r="AC91">
        <v>1</v>
      </c>
      <c r="AD91" t="s">
        <v>1863</v>
      </c>
      <c r="AE91">
        <v>19030323</v>
      </c>
      <c r="AF91" t="s">
        <v>653</v>
      </c>
      <c r="AG91" t="s">
        <v>2082</v>
      </c>
      <c r="AI91" t="s">
        <v>1860</v>
      </c>
      <c r="AJ91" t="s">
        <v>2066</v>
      </c>
      <c r="AL91" t="s">
        <v>1864</v>
      </c>
      <c r="AN91">
        <v>1.9013698630136986</v>
      </c>
      <c r="AO91" t="s">
        <v>1890</v>
      </c>
      <c r="AP91" t="s">
        <v>2172</v>
      </c>
      <c r="AQ91">
        <v>100040466</v>
      </c>
      <c r="AS91" t="s">
        <v>1867</v>
      </c>
      <c r="AT91" t="s">
        <v>1880</v>
      </c>
      <c r="AU91" t="s">
        <v>2084</v>
      </c>
      <c r="AV91" t="s">
        <v>2084</v>
      </c>
      <c r="AW91" t="s">
        <v>1870</v>
      </c>
      <c r="AX91" t="s">
        <v>2085</v>
      </c>
    </row>
    <row r="92" spans="1:50" x14ac:dyDescent="0.35">
      <c r="A92" s="18">
        <v>45657</v>
      </c>
      <c r="B92" t="s">
        <v>1852</v>
      </c>
      <c r="C92" t="s">
        <v>5</v>
      </c>
      <c r="D92">
        <v>70004176</v>
      </c>
      <c r="E92" t="s">
        <v>2173</v>
      </c>
      <c r="F92">
        <v>919</v>
      </c>
      <c r="G92" t="s">
        <v>2174</v>
      </c>
      <c r="H92">
        <v>44998</v>
      </c>
      <c r="I92">
        <v>19030323</v>
      </c>
      <c r="J92" t="s">
        <v>2080</v>
      </c>
      <c r="K92" t="s">
        <v>2081</v>
      </c>
      <c r="L92" t="s">
        <v>1857</v>
      </c>
      <c r="M92" t="s">
        <v>1857</v>
      </c>
      <c r="N92" t="s">
        <v>1858</v>
      </c>
      <c r="O92" t="s">
        <v>1859</v>
      </c>
      <c r="P92">
        <v>210</v>
      </c>
      <c r="Q92">
        <v>11</v>
      </c>
      <c r="R92" t="s">
        <v>2095</v>
      </c>
      <c r="S92" t="s">
        <v>1857</v>
      </c>
      <c r="T92" t="s">
        <v>1857</v>
      </c>
      <c r="U92" t="s">
        <v>1857</v>
      </c>
      <c r="V92" t="s">
        <v>1857</v>
      </c>
      <c r="W92" t="s">
        <v>1857</v>
      </c>
      <c r="X92" t="s">
        <v>1857</v>
      </c>
      <c r="Y92" t="s">
        <v>1857</v>
      </c>
      <c r="Z92" t="s">
        <v>2175</v>
      </c>
      <c r="AA92" t="s">
        <v>1889</v>
      </c>
      <c r="AB92">
        <v>1</v>
      </c>
      <c r="AC92">
        <v>1</v>
      </c>
      <c r="AD92" t="s">
        <v>1863</v>
      </c>
      <c r="AE92">
        <v>19030323</v>
      </c>
      <c r="AF92" t="s">
        <v>653</v>
      </c>
      <c r="AG92" t="s">
        <v>2082</v>
      </c>
      <c r="AI92" t="s">
        <v>1860</v>
      </c>
      <c r="AJ92" t="s">
        <v>2066</v>
      </c>
      <c r="AL92" t="s">
        <v>1864</v>
      </c>
      <c r="AN92">
        <v>1.8054794520547945</v>
      </c>
      <c r="AO92" t="s">
        <v>1890</v>
      </c>
      <c r="AP92" t="s">
        <v>2176</v>
      </c>
      <c r="AQ92">
        <v>100035140</v>
      </c>
      <c r="AS92" t="s">
        <v>1867</v>
      </c>
      <c r="AT92" t="s">
        <v>1880</v>
      </c>
      <c r="AU92" t="s">
        <v>2084</v>
      </c>
      <c r="AV92" t="s">
        <v>2084</v>
      </c>
      <c r="AW92" t="s">
        <v>1870</v>
      </c>
      <c r="AX92" t="s">
        <v>2085</v>
      </c>
    </row>
    <row r="93" spans="1:50" x14ac:dyDescent="0.35">
      <c r="A93" s="18">
        <v>45657</v>
      </c>
      <c r="B93" t="s">
        <v>1852</v>
      </c>
      <c r="C93" t="s">
        <v>5</v>
      </c>
      <c r="D93">
        <v>70004308</v>
      </c>
      <c r="E93" t="s">
        <v>2177</v>
      </c>
      <c r="F93">
        <v>858</v>
      </c>
      <c r="G93" t="s">
        <v>2091</v>
      </c>
      <c r="H93">
        <v>45026</v>
      </c>
      <c r="I93">
        <v>19030323</v>
      </c>
      <c r="J93" t="s">
        <v>2080</v>
      </c>
      <c r="K93" t="s">
        <v>2081</v>
      </c>
      <c r="L93" t="s">
        <v>1857</v>
      </c>
      <c r="M93" t="s">
        <v>1857</v>
      </c>
      <c r="N93" t="s">
        <v>1858</v>
      </c>
      <c r="O93" t="s">
        <v>1859</v>
      </c>
      <c r="P93">
        <v>210</v>
      </c>
      <c r="Q93">
        <v>11</v>
      </c>
      <c r="R93" t="s">
        <v>2114</v>
      </c>
      <c r="S93" t="s">
        <v>1857</v>
      </c>
      <c r="T93" t="s">
        <v>1857</v>
      </c>
      <c r="U93" t="s">
        <v>1857</v>
      </c>
      <c r="V93" t="s">
        <v>1857</v>
      </c>
      <c r="W93" t="s">
        <v>1857</v>
      </c>
      <c r="X93" t="s">
        <v>1857</v>
      </c>
      <c r="Y93" t="s">
        <v>1857</v>
      </c>
      <c r="Z93" t="s">
        <v>2092</v>
      </c>
      <c r="AA93" t="s">
        <v>1889</v>
      </c>
      <c r="AB93">
        <v>1</v>
      </c>
      <c r="AC93">
        <v>1</v>
      </c>
      <c r="AD93" t="s">
        <v>1863</v>
      </c>
      <c r="AE93">
        <v>19030323</v>
      </c>
      <c r="AF93" t="s">
        <v>653</v>
      </c>
      <c r="AG93" t="s">
        <v>2082</v>
      </c>
      <c r="AI93" t="s">
        <v>1860</v>
      </c>
      <c r="AJ93" t="s">
        <v>2066</v>
      </c>
      <c r="AL93" t="s">
        <v>1878</v>
      </c>
      <c r="AN93">
        <v>1.7287671232876711</v>
      </c>
      <c r="AO93" t="s">
        <v>1890</v>
      </c>
      <c r="AP93" t="s">
        <v>2178</v>
      </c>
      <c r="AQ93">
        <v>100041687</v>
      </c>
      <c r="AS93" t="s">
        <v>1867</v>
      </c>
      <c r="AT93" t="s">
        <v>1880</v>
      </c>
      <c r="AU93" t="s">
        <v>2084</v>
      </c>
      <c r="AV93" t="s">
        <v>2084</v>
      </c>
      <c r="AW93" t="s">
        <v>1870</v>
      </c>
      <c r="AX93" t="s">
        <v>2085</v>
      </c>
    </row>
    <row r="94" spans="1:50" x14ac:dyDescent="0.35">
      <c r="A94" s="18">
        <v>45657</v>
      </c>
      <c r="B94" t="s">
        <v>1852</v>
      </c>
      <c r="C94" t="s">
        <v>5</v>
      </c>
      <c r="D94">
        <v>70004310</v>
      </c>
      <c r="E94" t="s">
        <v>2179</v>
      </c>
      <c r="F94">
        <v>200</v>
      </c>
      <c r="G94" t="s">
        <v>2105</v>
      </c>
      <c r="H94">
        <v>45026</v>
      </c>
      <c r="I94">
        <v>19030323</v>
      </c>
      <c r="J94" t="s">
        <v>2080</v>
      </c>
      <c r="K94" t="s">
        <v>2081</v>
      </c>
      <c r="L94" t="s">
        <v>1857</v>
      </c>
      <c r="M94" t="s">
        <v>1857</v>
      </c>
      <c r="N94" t="s">
        <v>1858</v>
      </c>
      <c r="O94" t="s">
        <v>1859</v>
      </c>
      <c r="P94">
        <v>210</v>
      </c>
      <c r="Q94">
        <v>11</v>
      </c>
      <c r="R94" t="s">
        <v>2124</v>
      </c>
      <c r="S94" t="s">
        <v>1857</v>
      </c>
      <c r="T94" t="s">
        <v>1857</v>
      </c>
      <c r="U94" t="s">
        <v>1857</v>
      </c>
      <c r="V94" t="s">
        <v>1857</v>
      </c>
      <c r="W94" t="s">
        <v>1857</v>
      </c>
      <c r="X94" t="s">
        <v>1857</v>
      </c>
      <c r="Y94" t="s">
        <v>1857</v>
      </c>
      <c r="Z94" t="s">
        <v>2106</v>
      </c>
      <c r="AA94" t="s">
        <v>1915</v>
      </c>
      <c r="AB94">
        <v>1</v>
      </c>
      <c r="AC94">
        <v>1</v>
      </c>
      <c r="AD94" t="s">
        <v>1863</v>
      </c>
      <c r="AE94">
        <v>19030323</v>
      </c>
      <c r="AF94" t="s">
        <v>653</v>
      </c>
      <c r="AG94" t="s">
        <v>2082</v>
      </c>
      <c r="AI94" t="s">
        <v>1860</v>
      </c>
      <c r="AJ94" t="s">
        <v>2066</v>
      </c>
      <c r="AL94" t="s">
        <v>1878</v>
      </c>
      <c r="AN94">
        <v>1.7287671232876711</v>
      </c>
      <c r="AO94" t="s">
        <v>1890</v>
      </c>
      <c r="AP94" t="s">
        <v>2180</v>
      </c>
      <c r="AQ94">
        <v>100041689</v>
      </c>
      <c r="AS94" t="s">
        <v>1867</v>
      </c>
      <c r="AT94" t="s">
        <v>1880</v>
      </c>
      <c r="AU94" t="s">
        <v>2084</v>
      </c>
      <c r="AV94" t="s">
        <v>2084</v>
      </c>
      <c r="AW94" t="s">
        <v>1870</v>
      </c>
      <c r="AX94" t="s">
        <v>2085</v>
      </c>
    </row>
    <row r="95" spans="1:50" x14ac:dyDescent="0.35">
      <c r="A95" s="18">
        <v>45657</v>
      </c>
      <c r="B95" t="s">
        <v>1852</v>
      </c>
      <c r="C95" t="s">
        <v>5</v>
      </c>
      <c r="D95">
        <v>70004311</v>
      </c>
      <c r="E95" t="s">
        <v>2181</v>
      </c>
      <c r="F95">
        <v>858</v>
      </c>
      <c r="G95" t="s">
        <v>2091</v>
      </c>
      <c r="H95">
        <v>45026</v>
      </c>
      <c r="I95">
        <v>19030323</v>
      </c>
      <c r="J95" t="s">
        <v>2080</v>
      </c>
      <c r="K95" t="s">
        <v>2081</v>
      </c>
      <c r="L95" t="s">
        <v>1857</v>
      </c>
      <c r="M95" t="s">
        <v>1857</v>
      </c>
      <c r="N95" t="s">
        <v>1858</v>
      </c>
      <c r="O95" t="s">
        <v>1859</v>
      </c>
      <c r="P95">
        <v>210</v>
      </c>
      <c r="Q95">
        <v>11</v>
      </c>
      <c r="R95" t="s">
        <v>2114</v>
      </c>
      <c r="S95" t="s">
        <v>1857</v>
      </c>
      <c r="T95" t="s">
        <v>1857</v>
      </c>
      <c r="U95" t="s">
        <v>1857</v>
      </c>
      <c r="V95" t="s">
        <v>1857</v>
      </c>
      <c r="W95" t="s">
        <v>1857</v>
      </c>
      <c r="X95" t="s">
        <v>1857</v>
      </c>
      <c r="Y95" t="s">
        <v>1857</v>
      </c>
      <c r="Z95" t="s">
        <v>2092</v>
      </c>
      <c r="AA95" t="s">
        <v>1889</v>
      </c>
      <c r="AB95">
        <v>1</v>
      </c>
      <c r="AC95">
        <v>1</v>
      </c>
      <c r="AD95" t="s">
        <v>1863</v>
      </c>
      <c r="AE95">
        <v>19030323</v>
      </c>
      <c r="AF95" t="s">
        <v>653</v>
      </c>
      <c r="AG95" t="s">
        <v>2082</v>
      </c>
      <c r="AI95" t="s">
        <v>1860</v>
      </c>
      <c r="AJ95" t="s">
        <v>2066</v>
      </c>
      <c r="AL95" t="s">
        <v>1864</v>
      </c>
      <c r="AN95">
        <v>1.7287671232876711</v>
      </c>
      <c r="AO95" t="s">
        <v>1890</v>
      </c>
      <c r="AP95" t="s">
        <v>2182</v>
      </c>
      <c r="AQ95">
        <v>100041690</v>
      </c>
      <c r="AS95" t="s">
        <v>1867</v>
      </c>
      <c r="AT95" t="s">
        <v>1880</v>
      </c>
      <c r="AU95" t="s">
        <v>2084</v>
      </c>
      <c r="AV95" t="s">
        <v>2084</v>
      </c>
      <c r="AW95" t="s">
        <v>1870</v>
      </c>
      <c r="AX95" t="s">
        <v>2085</v>
      </c>
    </row>
    <row r="96" spans="1:50" x14ac:dyDescent="0.35">
      <c r="A96" s="18">
        <v>45657</v>
      </c>
      <c r="B96" t="s">
        <v>1852</v>
      </c>
      <c r="C96" t="s">
        <v>5</v>
      </c>
      <c r="D96">
        <v>70004350</v>
      </c>
      <c r="E96" t="s">
        <v>2183</v>
      </c>
      <c r="F96">
        <v>858</v>
      </c>
      <c r="G96" t="s">
        <v>2091</v>
      </c>
      <c r="H96">
        <v>45049</v>
      </c>
      <c r="I96">
        <v>19030323</v>
      </c>
      <c r="J96" t="s">
        <v>2080</v>
      </c>
      <c r="K96" t="s">
        <v>2081</v>
      </c>
      <c r="L96" t="s">
        <v>1857</v>
      </c>
      <c r="M96" t="s">
        <v>1857</v>
      </c>
      <c r="N96" t="s">
        <v>1858</v>
      </c>
      <c r="O96" t="s">
        <v>1859</v>
      </c>
      <c r="P96">
        <v>210</v>
      </c>
      <c r="Q96">
        <v>11</v>
      </c>
      <c r="R96" t="s">
        <v>2114</v>
      </c>
      <c r="S96" t="s">
        <v>1857</v>
      </c>
      <c r="T96" t="s">
        <v>1857</v>
      </c>
      <c r="U96" t="s">
        <v>1857</v>
      </c>
      <c r="V96" t="s">
        <v>1857</v>
      </c>
      <c r="W96" t="s">
        <v>1857</v>
      </c>
      <c r="X96" t="s">
        <v>1857</v>
      </c>
      <c r="Y96" t="s">
        <v>1857</v>
      </c>
      <c r="Z96" t="s">
        <v>2092</v>
      </c>
      <c r="AA96" t="s">
        <v>1889</v>
      </c>
      <c r="AB96">
        <v>1</v>
      </c>
      <c r="AC96">
        <v>1</v>
      </c>
      <c r="AD96" t="s">
        <v>1863</v>
      </c>
      <c r="AE96">
        <v>19030323</v>
      </c>
      <c r="AF96" t="s">
        <v>653</v>
      </c>
      <c r="AG96" t="s">
        <v>2082</v>
      </c>
      <c r="AI96" t="s">
        <v>1860</v>
      </c>
      <c r="AJ96" t="s">
        <v>2066</v>
      </c>
      <c r="AL96" t="s">
        <v>1878</v>
      </c>
      <c r="AN96">
        <v>1.6657534246575343</v>
      </c>
      <c r="AO96" t="s">
        <v>1890</v>
      </c>
      <c r="AP96" t="s">
        <v>2184</v>
      </c>
      <c r="AQ96">
        <v>100041830</v>
      </c>
      <c r="AS96" t="s">
        <v>1867</v>
      </c>
      <c r="AT96" t="s">
        <v>1880</v>
      </c>
      <c r="AU96" t="s">
        <v>2084</v>
      </c>
      <c r="AV96" t="s">
        <v>2084</v>
      </c>
      <c r="AW96" t="s">
        <v>1870</v>
      </c>
      <c r="AX96" t="s">
        <v>2085</v>
      </c>
    </row>
    <row r="97" spans="1:50" x14ac:dyDescent="0.35">
      <c r="A97" s="18">
        <v>45657</v>
      </c>
      <c r="B97" t="s">
        <v>1852</v>
      </c>
      <c r="C97" t="s">
        <v>5</v>
      </c>
      <c r="D97">
        <v>70004911</v>
      </c>
      <c r="E97" t="s">
        <v>2185</v>
      </c>
      <c r="F97">
        <v>200</v>
      </c>
      <c r="G97" t="s">
        <v>2105</v>
      </c>
      <c r="H97">
        <v>45152</v>
      </c>
      <c r="I97">
        <v>19030323</v>
      </c>
      <c r="J97" t="s">
        <v>2080</v>
      </c>
      <c r="K97" t="s">
        <v>2081</v>
      </c>
      <c r="L97" t="s">
        <v>1857</v>
      </c>
      <c r="M97" t="s">
        <v>1857</v>
      </c>
      <c r="N97" t="s">
        <v>1858</v>
      </c>
      <c r="O97" t="s">
        <v>1859</v>
      </c>
      <c r="P97">
        <v>210</v>
      </c>
      <c r="Q97">
        <v>11</v>
      </c>
      <c r="R97" t="s">
        <v>2066</v>
      </c>
      <c r="S97" t="s">
        <v>1857</v>
      </c>
      <c r="T97" t="s">
        <v>1857</v>
      </c>
      <c r="U97" t="s">
        <v>1857</v>
      </c>
      <c r="V97" t="s">
        <v>1857</v>
      </c>
      <c r="W97" t="s">
        <v>1857</v>
      </c>
      <c r="X97" t="s">
        <v>1857</v>
      </c>
      <c r="Y97" t="s">
        <v>1857</v>
      </c>
      <c r="Z97" t="s">
        <v>2106</v>
      </c>
      <c r="AA97" t="s">
        <v>1915</v>
      </c>
      <c r="AB97">
        <v>1</v>
      </c>
      <c r="AC97">
        <v>1</v>
      </c>
      <c r="AD97" t="s">
        <v>1863</v>
      </c>
      <c r="AE97">
        <v>19030323</v>
      </c>
      <c r="AF97" t="s">
        <v>653</v>
      </c>
      <c r="AG97" t="s">
        <v>2082</v>
      </c>
      <c r="AI97" t="s">
        <v>1860</v>
      </c>
      <c r="AJ97" t="s">
        <v>2066</v>
      </c>
      <c r="AL97" t="s">
        <v>1864</v>
      </c>
      <c r="AN97">
        <v>1.3835616438356164</v>
      </c>
      <c r="AO97" t="s">
        <v>1890</v>
      </c>
      <c r="AP97" t="s">
        <v>2186</v>
      </c>
      <c r="AQ97">
        <v>100044096</v>
      </c>
      <c r="AS97" t="s">
        <v>1867</v>
      </c>
      <c r="AT97" t="s">
        <v>1880</v>
      </c>
      <c r="AU97" t="s">
        <v>2084</v>
      </c>
      <c r="AV97" t="s">
        <v>2084</v>
      </c>
      <c r="AW97" t="s">
        <v>1870</v>
      </c>
      <c r="AX97" t="s">
        <v>2085</v>
      </c>
    </row>
    <row r="98" spans="1:50" x14ac:dyDescent="0.35">
      <c r="A98" s="18">
        <v>45657</v>
      </c>
      <c r="B98" t="s">
        <v>1852</v>
      </c>
      <c r="C98" t="s">
        <v>5</v>
      </c>
      <c r="D98">
        <v>70004966</v>
      </c>
      <c r="E98" t="s">
        <v>2114</v>
      </c>
      <c r="F98">
        <v>316</v>
      </c>
      <c r="G98" t="s">
        <v>2117</v>
      </c>
      <c r="H98">
        <v>45173</v>
      </c>
      <c r="I98">
        <v>19030323</v>
      </c>
      <c r="J98" t="s">
        <v>2080</v>
      </c>
      <c r="K98" t="s">
        <v>2081</v>
      </c>
      <c r="L98" t="s">
        <v>1857</v>
      </c>
      <c r="M98" t="s">
        <v>1857</v>
      </c>
      <c r="N98" t="s">
        <v>1858</v>
      </c>
      <c r="O98" t="s">
        <v>1859</v>
      </c>
      <c r="P98">
        <v>210</v>
      </c>
      <c r="Q98">
        <v>11</v>
      </c>
      <c r="R98" t="s">
        <v>2066</v>
      </c>
      <c r="S98" t="s">
        <v>1857</v>
      </c>
      <c r="T98" t="s">
        <v>1857</v>
      </c>
      <c r="U98" t="s">
        <v>1857</v>
      </c>
      <c r="V98" t="s">
        <v>1857</v>
      </c>
      <c r="W98" t="s">
        <v>1857</v>
      </c>
      <c r="X98" t="s">
        <v>1857</v>
      </c>
      <c r="Y98" t="s">
        <v>1857</v>
      </c>
      <c r="Z98" t="s">
        <v>2118</v>
      </c>
      <c r="AA98" t="s">
        <v>1902</v>
      </c>
      <c r="AB98">
        <v>1</v>
      </c>
      <c r="AC98">
        <v>1</v>
      </c>
      <c r="AD98" t="s">
        <v>1863</v>
      </c>
      <c r="AE98">
        <v>19030323</v>
      </c>
      <c r="AF98" t="s">
        <v>653</v>
      </c>
      <c r="AG98" t="s">
        <v>2082</v>
      </c>
      <c r="AI98" t="s">
        <v>1860</v>
      </c>
      <c r="AJ98" t="s">
        <v>2066</v>
      </c>
      <c r="AL98" t="s">
        <v>1864</v>
      </c>
      <c r="AN98">
        <v>1.3260273972602741</v>
      </c>
      <c r="AO98" t="s">
        <v>1865</v>
      </c>
      <c r="AP98" t="s">
        <v>2187</v>
      </c>
      <c r="AQ98">
        <v>100023252</v>
      </c>
      <c r="AS98" t="s">
        <v>1867</v>
      </c>
      <c r="AT98" t="s">
        <v>1880</v>
      </c>
      <c r="AU98" t="s">
        <v>2084</v>
      </c>
      <c r="AV98" t="s">
        <v>2084</v>
      </c>
      <c r="AW98" t="s">
        <v>1870</v>
      </c>
      <c r="AX98" t="s">
        <v>2085</v>
      </c>
    </row>
    <row r="99" spans="1:50" x14ac:dyDescent="0.35">
      <c r="A99" s="18">
        <v>45657</v>
      </c>
      <c r="B99" t="s">
        <v>1852</v>
      </c>
      <c r="C99" t="s">
        <v>5</v>
      </c>
      <c r="D99">
        <v>70004486</v>
      </c>
      <c r="E99" t="s">
        <v>2188</v>
      </c>
      <c r="F99">
        <v>1473</v>
      </c>
      <c r="G99" t="s">
        <v>2189</v>
      </c>
      <c r="H99">
        <v>45061</v>
      </c>
      <c r="I99">
        <v>19030337</v>
      </c>
      <c r="J99" t="s">
        <v>1885</v>
      </c>
      <c r="K99" t="s">
        <v>2190</v>
      </c>
      <c r="L99" t="s">
        <v>1857</v>
      </c>
      <c r="M99" t="s">
        <v>1857</v>
      </c>
      <c r="N99" t="s">
        <v>1858</v>
      </c>
      <c r="O99" t="s">
        <v>1859</v>
      </c>
      <c r="P99">
        <v>210</v>
      </c>
      <c r="Q99">
        <v>11</v>
      </c>
      <c r="R99" t="s">
        <v>2069</v>
      </c>
      <c r="S99" t="s">
        <v>1857</v>
      </c>
      <c r="T99" t="s">
        <v>1857</v>
      </c>
      <c r="U99" t="s">
        <v>1857</v>
      </c>
      <c r="V99" t="s">
        <v>1857</v>
      </c>
      <c r="W99" t="s">
        <v>1857</v>
      </c>
      <c r="X99" t="s">
        <v>1857</v>
      </c>
      <c r="Y99" t="s">
        <v>1857</v>
      </c>
      <c r="Z99" t="s">
        <v>2191</v>
      </c>
      <c r="AA99" t="s">
        <v>1915</v>
      </c>
      <c r="AB99">
        <v>1</v>
      </c>
      <c r="AC99">
        <v>1</v>
      </c>
      <c r="AD99" t="s">
        <v>1863</v>
      </c>
      <c r="AE99">
        <v>19030337</v>
      </c>
      <c r="AF99" t="s">
        <v>653</v>
      </c>
      <c r="AG99" t="s">
        <v>653</v>
      </c>
      <c r="AI99" t="s">
        <v>1860</v>
      </c>
      <c r="AJ99" t="s">
        <v>2069</v>
      </c>
      <c r="AL99" t="s">
        <v>1864</v>
      </c>
      <c r="AN99">
        <v>1.6328767123287671</v>
      </c>
      <c r="AO99" t="s">
        <v>1890</v>
      </c>
      <c r="AP99" t="s">
        <v>2192</v>
      </c>
      <c r="AQ99">
        <v>100042299</v>
      </c>
      <c r="AS99" t="s">
        <v>1867</v>
      </c>
      <c r="AT99" t="s">
        <v>1880</v>
      </c>
      <c r="AU99" t="s">
        <v>2193</v>
      </c>
      <c r="AV99" t="s">
        <v>1962</v>
      </c>
      <c r="AW99" t="s">
        <v>1870</v>
      </c>
      <c r="AX99" t="s">
        <v>2194</v>
      </c>
    </row>
    <row r="100" spans="1:50" x14ac:dyDescent="0.35">
      <c r="A100" s="18">
        <v>45657</v>
      </c>
      <c r="B100" t="s">
        <v>1852</v>
      </c>
      <c r="C100" t="s">
        <v>5</v>
      </c>
      <c r="D100">
        <v>70004710</v>
      </c>
      <c r="E100" t="s">
        <v>2195</v>
      </c>
      <c r="F100">
        <v>1634</v>
      </c>
      <c r="G100" t="s">
        <v>2196</v>
      </c>
      <c r="H100">
        <v>45110</v>
      </c>
      <c r="I100">
        <v>19030408</v>
      </c>
      <c r="J100" t="s">
        <v>2197</v>
      </c>
      <c r="K100" t="s">
        <v>2198</v>
      </c>
      <c r="L100" t="s">
        <v>1857</v>
      </c>
      <c r="M100" t="s">
        <v>1857</v>
      </c>
      <c r="N100" t="s">
        <v>1858</v>
      </c>
      <c r="O100" t="s">
        <v>1859</v>
      </c>
      <c r="P100">
        <v>210</v>
      </c>
      <c r="Q100">
        <v>11</v>
      </c>
      <c r="R100" t="s">
        <v>2167</v>
      </c>
      <c r="S100" t="s">
        <v>1857</v>
      </c>
      <c r="T100" t="s">
        <v>1857</v>
      </c>
      <c r="U100" t="s">
        <v>1857</v>
      </c>
      <c r="V100" t="s">
        <v>1857</v>
      </c>
      <c r="W100" t="s">
        <v>1857</v>
      </c>
      <c r="X100" t="s">
        <v>1857</v>
      </c>
      <c r="Y100" t="s">
        <v>1857</v>
      </c>
      <c r="Z100" t="s">
        <v>2199</v>
      </c>
      <c r="AA100" t="s">
        <v>1889</v>
      </c>
      <c r="AB100">
        <v>1</v>
      </c>
      <c r="AC100">
        <v>1</v>
      </c>
      <c r="AD100" t="s">
        <v>1863</v>
      </c>
      <c r="AE100">
        <v>19030408</v>
      </c>
      <c r="AF100" t="s">
        <v>653</v>
      </c>
      <c r="AG100" t="s">
        <v>2082</v>
      </c>
      <c r="AI100" t="s">
        <v>1860</v>
      </c>
      <c r="AJ100" t="s">
        <v>2066</v>
      </c>
      <c r="AL100" t="s">
        <v>1878</v>
      </c>
      <c r="AN100">
        <v>1.4986301369863013</v>
      </c>
      <c r="AO100" t="s">
        <v>1890</v>
      </c>
      <c r="AP100" t="s">
        <v>2200</v>
      </c>
      <c r="AQ100">
        <v>100043119</v>
      </c>
      <c r="AS100" t="s">
        <v>1867</v>
      </c>
      <c r="AT100" t="s">
        <v>2201</v>
      </c>
      <c r="AU100" t="s">
        <v>2084</v>
      </c>
      <c r="AV100" t="s">
        <v>2084</v>
      </c>
      <c r="AW100" t="s">
        <v>1870</v>
      </c>
      <c r="AX100" t="s">
        <v>2085</v>
      </c>
    </row>
    <row r="101" spans="1:50" x14ac:dyDescent="0.35">
      <c r="A101" s="18">
        <v>45657</v>
      </c>
      <c r="B101" t="s">
        <v>1852</v>
      </c>
      <c r="C101" t="s">
        <v>5</v>
      </c>
      <c r="D101">
        <v>46036300</v>
      </c>
      <c r="E101" t="s">
        <v>2202</v>
      </c>
      <c r="F101">
        <v>200</v>
      </c>
      <c r="G101" t="s">
        <v>2105</v>
      </c>
      <c r="H101">
        <v>41197</v>
      </c>
      <c r="I101">
        <v>19030410</v>
      </c>
      <c r="J101" t="s">
        <v>2197</v>
      </c>
      <c r="K101" t="s">
        <v>2203</v>
      </c>
      <c r="L101" t="s">
        <v>1857</v>
      </c>
      <c r="M101" t="s">
        <v>1857</v>
      </c>
      <c r="N101" t="s">
        <v>1858</v>
      </c>
      <c r="O101" t="s">
        <v>1859</v>
      </c>
      <c r="P101">
        <v>210</v>
      </c>
      <c r="Q101">
        <v>11</v>
      </c>
      <c r="R101" t="s">
        <v>2167</v>
      </c>
      <c r="S101" t="s">
        <v>1857</v>
      </c>
      <c r="T101" t="s">
        <v>1857</v>
      </c>
      <c r="U101" t="s">
        <v>1857</v>
      </c>
      <c r="V101" t="s">
        <v>1857</v>
      </c>
      <c r="W101" t="s">
        <v>1857</v>
      </c>
      <c r="X101" t="s">
        <v>1857</v>
      </c>
      <c r="Y101" t="s">
        <v>1857</v>
      </c>
      <c r="Z101" t="s">
        <v>2106</v>
      </c>
      <c r="AA101" t="s">
        <v>1915</v>
      </c>
      <c r="AB101">
        <v>1</v>
      </c>
      <c r="AC101">
        <v>1</v>
      </c>
      <c r="AD101" t="s">
        <v>1863</v>
      </c>
      <c r="AE101">
        <v>19030410</v>
      </c>
      <c r="AF101" t="s">
        <v>653</v>
      </c>
      <c r="AG101" t="s">
        <v>2082</v>
      </c>
      <c r="AI101" t="s">
        <v>1860</v>
      </c>
      <c r="AJ101" t="s">
        <v>2066</v>
      </c>
      <c r="AL101" t="s">
        <v>1878</v>
      </c>
      <c r="AN101">
        <v>12.219178082191782</v>
      </c>
      <c r="AO101" t="s">
        <v>1890</v>
      </c>
      <c r="AP101" t="s">
        <v>2204</v>
      </c>
      <c r="AQ101">
        <v>100009268</v>
      </c>
      <c r="AS101" t="s">
        <v>1867</v>
      </c>
      <c r="AT101" t="s">
        <v>1880</v>
      </c>
      <c r="AU101" t="s">
        <v>2084</v>
      </c>
      <c r="AV101" t="s">
        <v>2084</v>
      </c>
      <c r="AW101" t="s">
        <v>1870</v>
      </c>
      <c r="AX101" t="s">
        <v>2085</v>
      </c>
    </row>
    <row r="102" spans="1:50" x14ac:dyDescent="0.35">
      <c r="A102" s="18">
        <v>45657</v>
      </c>
      <c r="B102" t="s">
        <v>1852</v>
      </c>
      <c r="C102" t="s">
        <v>5</v>
      </c>
      <c r="D102">
        <v>58000548</v>
      </c>
      <c r="E102" t="s">
        <v>2205</v>
      </c>
      <c r="F102">
        <v>909</v>
      </c>
      <c r="G102" t="s">
        <v>2087</v>
      </c>
      <c r="H102">
        <v>43724</v>
      </c>
      <c r="I102">
        <v>19030410</v>
      </c>
      <c r="J102" t="s">
        <v>2197</v>
      </c>
      <c r="K102" t="s">
        <v>2203</v>
      </c>
      <c r="L102" t="s">
        <v>1857</v>
      </c>
      <c r="M102" t="s">
        <v>1857</v>
      </c>
      <c r="N102" t="s">
        <v>1858</v>
      </c>
      <c r="O102" t="s">
        <v>1859</v>
      </c>
      <c r="P102">
        <v>210</v>
      </c>
      <c r="Q102">
        <v>11</v>
      </c>
      <c r="R102" t="s">
        <v>2167</v>
      </c>
      <c r="S102" t="s">
        <v>1857</v>
      </c>
      <c r="T102" t="s">
        <v>1857</v>
      </c>
      <c r="U102" t="s">
        <v>1857</v>
      </c>
      <c r="V102" t="s">
        <v>1857</v>
      </c>
      <c r="W102" t="s">
        <v>1857</v>
      </c>
      <c r="X102" t="s">
        <v>1857</v>
      </c>
      <c r="Y102" t="s">
        <v>1857</v>
      </c>
      <c r="Z102" t="s">
        <v>2088</v>
      </c>
      <c r="AA102" t="s">
        <v>1915</v>
      </c>
      <c r="AB102">
        <v>1</v>
      </c>
      <c r="AC102">
        <v>1</v>
      </c>
      <c r="AD102" t="s">
        <v>1863</v>
      </c>
      <c r="AE102">
        <v>19030410</v>
      </c>
      <c r="AF102" t="s">
        <v>653</v>
      </c>
      <c r="AG102" t="s">
        <v>2082</v>
      </c>
      <c r="AI102" t="s">
        <v>1860</v>
      </c>
      <c r="AJ102" t="s">
        <v>2066</v>
      </c>
      <c r="AL102" t="s">
        <v>1878</v>
      </c>
      <c r="AN102">
        <v>9.2465753424657535</v>
      </c>
      <c r="AO102" t="s">
        <v>1890</v>
      </c>
      <c r="AP102" t="s">
        <v>2206</v>
      </c>
      <c r="AQ102">
        <v>100009480</v>
      </c>
      <c r="AS102" t="s">
        <v>1867</v>
      </c>
      <c r="AT102" t="s">
        <v>1880</v>
      </c>
      <c r="AU102" t="s">
        <v>2084</v>
      </c>
      <c r="AV102" t="s">
        <v>2084</v>
      </c>
      <c r="AW102" t="s">
        <v>1870</v>
      </c>
      <c r="AX102" t="s">
        <v>2085</v>
      </c>
    </row>
    <row r="103" spans="1:50" x14ac:dyDescent="0.35">
      <c r="A103" s="18">
        <v>45657</v>
      </c>
      <c r="B103" t="s">
        <v>1852</v>
      </c>
      <c r="C103" t="s">
        <v>5</v>
      </c>
      <c r="D103">
        <v>46040589</v>
      </c>
      <c r="E103" t="s">
        <v>2207</v>
      </c>
      <c r="F103">
        <v>108</v>
      </c>
      <c r="G103" t="s">
        <v>2208</v>
      </c>
      <c r="H103">
        <v>41827</v>
      </c>
      <c r="I103">
        <v>19030414</v>
      </c>
      <c r="J103" t="s">
        <v>1885</v>
      </c>
      <c r="K103" t="s">
        <v>2209</v>
      </c>
      <c r="L103" t="s">
        <v>1857</v>
      </c>
      <c r="M103" t="s">
        <v>1857</v>
      </c>
      <c r="N103" t="s">
        <v>1858</v>
      </c>
      <c r="O103" t="s">
        <v>1859</v>
      </c>
      <c r="P103">
        <v>210</v>
      </c>
      <c r="Q103">
        <v>12</v>
      </c>
      <c r="R103" t="s">
        <v>2210</v>
      </c>
      <c r="S103" t="s">
        <v>1857</v>
      </c>
      <c r="T103" t="s">
        <v>1857</v>
      </c>
      <c r="U103" t="s">
        <v>1857</v>
      </c>
      <c r="V103" t="s">
        <v>1857</v>
      </c>
      <c r="W103" t="s">
        <v>1857</v>
      </c>
      <c r="X103" t="s">
        <v>1857</v>
      </c>
      <c r="Y103" t="s">
        <v>1857</v>
      </c>
      <c r="Z103" t="s">
        <v>2211</v>
      </c>
      <c r="AA103" t="s">
        <v>1915</v>
      </c>
      <c r="AB103">
        <v>1</v>
      </c>
      <c r="AC103">
        <v>1</v>
      </c>
      <c r="AD103" t="s">
        <v>1863</v>
      </c>
      <c r="AE103">
        <v>19030414</v>
      </c>
      <c r="AF103" t="s">
        <v>653</v>
      </c>
      <c r="AG103" t="s">
        <v>2082</v>
      </c>
      <c r="AI103" t="s">
        <v>2212</v>
      </c>
      <c r="AJ103" t="s">
        <v>2210</v>
      </c>
      <c r="AL103" t="s">
        <v>1864</v>
      </c>
      <c r="AN103">
        <v>10.493150684931507</v>
      </c>
      <c r="AO103" t="s">
        <v>1890</v>
      </c>
      <c r="AP103" t="s">
        <v>2213</v>
      </c>
      <c r="AQ103">
        <v>100010415</v>
      </c>
      <c r="AS103" t="s">
        <v>1867</v>
      </c>
      <c r="AT103" t="s">
        <v>1880</v>
      </c>
      <c r="AU103" t="s">
        <v>2084</v>
      </c>
      <c r="AV103" t="s">
        <v>2084</v>
      </c>
      <c r="AW103" t="s">
        <v>1870</v>
      </c>
      <c r="AX103" t="s">
        <v>2085</v>
      </c>
    </row>
    <row r="104" spans="1:50" x14ac:dyDescent="0.35">
      <c r="A104" s="18">
        <v>45657</v>
      </c>
      <c r="B104" t="s">
        <v>1852</v>
      </c>
      <c r="C104" t="s">
        <v>5</v>
      </c>
      <c r="D104">
        <v>70000328</v>
      </c>
      <c r="E104" t="s">
        <v>2210</v>
      </c>
      <c r="F104">
        <v>318</v>
      </c>
      <c r="G104" t="s">
        <v>2214</v>
      </c>
      <c r="H104">
        <v>44179</v>
      </c>
      <c r="I104">
        <v>19030414</v>
      </c>
      <c r="J104" t="s">
        <v>1885</v>
      </c>
      <c r="K104" t="s">
        <v>2209</v>
      </c>
      <c r="L104" t="s">
        <v>1857</v>
      </c>
      <c r="M104" t="s">
        <v>1857</v>
      </c>
      <c r="N104" t="s">
        <v>1858</v>
      </c>
      <c r="O104" t="s">
        <v>1859</v>
      </c>
      <c r="P104">
        <v>210</v>
      </c>
      <c r="Q104">
        <v>12</v>
      </c>
      <c r="R104" t="s">
        <v>2212</v>
      </c>
      <c r="S104" t="s">
        <v>1857</v>
      </c>
      <c r="T104" t="s">
        <v>1857</v>
      </c>
      <c r="U104" t="s">
        <v>1857</v>
      </c>
      <c r="V104" t="s">
        <v>1857</v>
      </c>
      <c r="W104" t="s">
        <v>1857</v>
      </c>
      <c r="X104" t="s">
        <v>1857</v>
      </c>
      <c r="Y104" t="s">
        <v>1857</v>
      </c>
      <c r="Z104" t="s">
        <v>2215</v>
      </c>
      <c r="AA104" t="s">
        <v>1902</v>
      </c>
      <c r="AB104">
        <v>1</v>
      </c>
      <c r="AC104">
        <v>1</v>
      </c>
      <c r="AD104" t="s">
        <v>1863</v>
      </c>
      <c r="AE104">
        <v>19030414</v>
      </c>
      <c r="AF104" t="s">
        <v>653</v>
      </c>
      <c r="AG104" t="s">
        <v>2082</v>
      </c>
      <c r="AI104" t="s">
        <v>2212</v>
      </c>
      <c r="AJ104" t="s">
        <v>2212</v>
      </c>
      <c r="AL104" t="s">
        <v>1878</v>
      </c>
      <c r="AN104">
        <v>4.0493150684931507</v>
      </c>
      <c r="AO104" t="s">
        <v>1865</v>
      </c>
      <c r="AP104" t="s">
        <v>2216</v>
      </c>
      <c r="AQ104">
        <v>100024021</v>
      </c>
      <c r="AS104" t="s">
        <v>1867</v>
      </c>
      <c r="AT104" t="s">
        <v>1880</v>
      </c>
      <c r="AU104" t="s">
        <v>2084</v>
      </c>
      <c r="AV104" t="s">
        <v>2084</v>
      </c>
      <c r="AW104" t="s">
        <v>1870</v>
      </c>
      <c r="AX104" t="s">
        <v>2085</v>
      </c>
    </row>
    <row r="105" spans="1:50" x14ac:dyDescent="0.35">
      <c r="A105" s="18">
        <v>45657</v>
      </c>
      <c r="B105" t="s">
        <v>1852</v>
      </c>
      <c r="C105" t="s">
        <v>5</v>
      </c>
      <c r="D105">
        <v>70003295</v>
      </c>
      <c r="E105" t="s">
        <v>2217</v>
      </c>
      <c r="F105">
        <v>108</v>
      </c>
      <c r="G105" t="s">
        <v>2208</v>
      </c>
      <c r="H105">
        <v>44816</v>
      </c>
      <c r="I105">
        <v>19030414</v>
      </c>
      <c r="J105" t="s">
        <v>1885</v>
      </c>
      <c r="K105" t="s">
        <v>2209</v>
      </c>
      <c r="L105" t="s">
        <v>1857</v>
      </c>
      <c r="M105" t="s">
        <v>1857</v>
      </c>
      <c r="N105" t="s">
        <v>1858</v>
      </c>
      <c r="O105" t="s">
        <v>1859</v>
      </c>
      <c r="P105">
        <v>210</v>
      </c>
      <c r="Q105">
        <v>12</v>
      </c>
      <c r="R105" t="s">
        <v>2210</v>
      </c>
      <c r="S105" t="s">
        <v>1857</v>
      </c>
      <c r="T105" t="s">
        <v>1857</v>
      </c>
      <c r="U105" t="s">
        <v>1857</v>
      </c>
      <c r="V105" t="s">
        <v>1857</v>
      </c>
      <c r="W105" t="s">
        <v>1857</v>
      </c>
      <c r="X105" t="s">
        <v>1857</v>
      </c>
      <c r="Y105" t="s">
        <v>1857</v>
      </c>
      <c r="Z105" t="s">
        <v>2211</v>
      </c>
      <c r="AA105" t="s">
        <v>1915</v>
      </c>
      <c r="AB105">
        <v>1</v>
      </c>
      <c r="AC105">
        <v>1</v>
      </c>
      <c r="AD105" t="s">
        <v>1863</v>
      </c>
      <c r="AE105">
        <v>19030414</v>
      </c>
      <c r="AF105" t="s">
        <v>653</v>
      </c>
      <c r="AG105" t="s">
        <v>2082</v>
      </c>
      <c r="AI105" t="s">
        <v>2212</v>
      </c>
      <c r="AJ105" t="s">
        <v>2210</v>
      </c>
      <c r="AL105" t="s">
        <v>1864</v>
      </c>
      <c r="AN105">
        <v>2.3041095890410959</v>
      </c>
      <c r="AO105" t="s">
        <v>1890</v>
      </c>
      <c r="AP105" t="s">
        <v>2218</v>
      </c>
      <c r="AQ105">
        <v>100038135</v>
      </c>
      <c r="AS105" t="s">
        <v>1867</v>
      </c>
      <c r="AT105" t="s">
        <v>1880</v>
      </c>
      <c r="AU105" t="s">
        <v>2084</v>
      </c>
      <c r="AV105" t="s">
        <v>2084</v>
      </c>
      <c r="AW105" t="s">
        <v>1870</v>
      </c>
      <c r="AX105" t="s">
        <v>2085</v>
      </c>
    </row>
    <row r="106" spans="1:50" x14ac:dyDescent="0.35">
      <c r="A106" s="18">
        <v>45657</v>
      </c>
      <c r="B106" t="s">
        <v>1852</v>
      </c>
      <c r="C106" t="s">
        <v>5</v>
      </c>
      <c r="D106">
        <v>24004490</v>
      </c>
      <c r="E106" t="s">
        <v>2219</v>
      </c>
      <c r="F106">
        <v>868</v>
      </c>
      <c r="G106" t="s">
        <v>2220</v>
      </c>
      <c r="H106">
        <v>37018</v>
      </c>
      <c r="I106">
        <v>19030601</v>
      </c>
      <c r="J106" t="s">
        <v>1969</v>
      </c>
      <c r="K106" t="s">
        <v>2221</v>
      </c>
      <c r="L106" t="s">
        <v>1857</v>
      </c>
      <c r="M106" t="s">
        <v>1857</v>
      </c>
      <c r="N106" t="s">
        <v>1858</v>
      </c>
      <c r="O106" t="s">
        <v>1859</v>
      </c>
      <c r="P106">
        <v>210</v>
      </c>
      <c r="Q106">
        <v>11</v>
      </c>
      <c r="R106" t="s">
        <v>2034</v>
      </c>
      <c r="S106" t="s">
        <v>1857</v>
      </c>
      <c r="T106" t="s">
        <v>1857</v>
      </c>
      <c r="U106" t="s">
        <v>1857</v>
      </c>
      <c r="V106" t="s">
        <v>1857</v>
      </c>
      <c r="W106" t="s">
        <v>1857</v>
      </c>
      <c r="X106" t="s">
        <v>1857</v>
      </c>
      <c r="Y106" t="s">
        <v>1857</v>
      </c>
      <c r="Z106" t="s">
        <v>2222</v>
      </c>
      <c r="AA106" t="s">
        <v>1889</v>
      </c>
      <c r="AB106">
        <v>1</v>
      </c>
      <c r="AC106">
        <v>1</v>
      </c>
      <c r="AD106" t="s">
        <v>1863</v>
      </c>
      <c r="AE106">
        <v>19030601</v>
      </c>
      <c r="AF106" t="s">
        <v>653</v>
      </c>
      <c r="AG106" t="s">
        <v>653</v>
      </c>
      <c r="AI106" t="s">
        <v>1860</v>
      </c>
      <c r="AJ106" t="s">
        <v>1964</v>
      </c>
      <c r="AL106" t="s">
        <v>1864</v>
      </c>
      <c r="AN106">
        <v>23.668493150684931</v>
      </c>
      <c r="AO106" t="s">
        <v>1890</v>
      </c>
      <c r="AP106" t="s">
        <v>2223</v>
      </c>
      <c r="AQ106">
        <v>100010322</v>
      </c>
      <c r="AS106" t="s">
        <v>1867</v>
      </c>
      <c r="AT106" t="s">
        <v>1892</v>
      </c>
      <c r="AU106" t="s">
        <v>1893</v>
      </c>
      <c r="AW106" t="s">
        <v>1870</v>
      </c>
    </row>
    <row r="107" spans="1:50" x14ac:dyDescent="0.35">
      <c r="A107" s="18">
        <v>45657</v>
      </c>
      <c r="B107" t="s">
        <v>1852</v>
      </c>
      <c r="C107" t="s">
        <v>5</v>
      </c>
      <c r="D107">
        <v>24002230</v>
      </c>
      <c r="E107" t="s">
        <v>2224</v>
      </c>
      <c r="F107">
        <v>909</v>
      </c>
      <c r="G107" t="s">
        <v>2087</v>
      </c>
      <c r="H107">
        <v>36404</v>
      </c>
      <c r="I107">
        <v>19030701</v>
      </c>
      <c r="J107" t="s">
        <v>2225</v>
      </c>
      <c r="K107" t="s">
        <v>2226</v>
      </c>
      <c r="L107" t="s">
        <v>1857</v>
      </c>
      <c r="M107" t="s">
        <v>1857</v>
      </c>
      <c r="N107" t="s">
        <v>1858</v>
      </c>
      <c r="O107" t="s">
        <v>1859</v>
      </c>
      <c r="P107">
        <v>210</v>
      </c>
      <c r="Q107">
        <v>11</v>
      </c>
      <c r="R107" t="s">
        <v>2034</v>
      </c>
      <c r="S107" t="s">
        <v>1857</v>
      </c>
      <c r="T107" t="s">
        <v>1857</v>
      </c>
      <c r="U107" t="s">
        <v>1857</v>
      </c>
      <c r="V107" t="s">
        <v>1857</v>
      </c>
      <c r="W107" t="s">
        <v>1857</v>
      </c>
      <c r="X107" t="s">
        <v>1857</v>
      </c>
      <c r="Y107" t="s">
        <v>1857</v>
      </c>
      <c r="Z107" t="s">
        <v>2088</v>
      </c>
      <c r="AA107" t="s">
        <v>1915</v>
      </c>
      <c r="AB107">
        <v>1</v>
      </c>
      <c r="AC107">
        <v>1</v>
      </c>
      <c r="AD107" t="s">
        <v>1863</v>
      </c>
      <c r="AE107">
        <v>19030701</v>
      </c>
      <c r="AF107" t="s">
        <v>653</v>
      </c>
      <c r="AG107" t="s">
        <v>2082</v>
      </c>
      <c r="AI107" t="s">
        <v>1860</v>
      </c>
      <c r="AJ107" t="s">
        <v>1964</v>
      </c>
      <c r="AL107" t="s">
        <v>1864</v>
      </c>
      <c r="AN107">
        <v>25.350684931506848</v>
      </c>
      <c r="AO107" t="s">
        <v>1890</v>
      </c>
      <c r="AP107" t="s">
        <v>2227</v>
      </c>
      <c r="AQ107">
        <v>100009977</v>
      </c>
      <c r="AS107" t="s">
        <v>1867</v>
      </c>
      <c r="AT107" t="s">
        <v>1892</v>
      </c>
      <c r="AU107" t="s">
        <v>1893</v>
      </c>
      <c r="AW107" t="s">
        <v>1870</v>
      </c>
    </row>
    <row r="108" spans="1:50" x14ac:dyDescent="0.35">
      <c r="A108" s="18">
        <v>45657</v>
      </c>
      <c r="B108" t="s">
        <v>1852</v>
      </c>
      <c r="C108" t="s">
        <v>5</v>
      </c>
      <c r="D108">
        <v>24005130</v>
      </c>
      <c r="E108" t="s">
        <v>2228</v>
      </c>
      <c r="F108">
        <v>858</v>
      </c>
      <c r="G108" t="s">
        <v>2091</v>
      </c>
      <c r="H108">
        <v>37165</v>
      </c>
      <c r="I108">
        <v>19030701</v>
      </c>
      <c r="J108" t="s">
        <v>2225</v>
      </c>
      <c r="K108" t="s">
        <v>2226</v>
      </c>
      <c r="L108" t="s">
        <v>1857</v>
      </c>
      <c r="M108" t="s">
        <v>1857</v>
      </c>
      <c r="N108" t="s">
        <v>1858</v>
      </c>
      <c r="O108" t="s">
        <v>1859</v>
      </c>
      <c r="P108">
        <v>210</v>
      </c>
      <c r="Q108">
        <v>11</v>
      </c>
      <c r="R108" t="s">
        <v>2034</v>
      </c>
      <c r="S108" t="s">
        <v>1857</v>
      </c>
      <c r="T108" t="s">
        <v>1857</v>
      </c>
      <c r="U108" t="s">
        <v>1857</v>
      </c>
      <c r="V108" t="s">
        <v>1857</v>
      </c>
      <c r="W108" t="s">
        <v>1857</v>
      </c>
      <c r="X108" t="s">
        <v>1857</v>
      </c>
      <c r="Y108" t="s">
        <v>1857</v>
      </c>
      <c r="Z108" t="s">
        <v>2092</v>
      </c>
      <c r="AA108" t="s">
        <v>1889</v>
      </c>
      <c r="AB108">
        <v>1</v>
      </c>
      <c r="AC108">
        <v>1</v>
      </c>
      <c r="AD108" t="s">
        <v>1863</v>
      </c>
      <c r="AE108">
        <v>19030701</v>
      </c>
      <c r="AF108" t="s">
        <v>653</v>
      </c>
      <c r="AG108" t="s">
        <v>2082</v>
      </c>
      <c r="AI108" t="s">
        <v>1860</v>
      </c>
      <c r="AJ108" t="s">
        <v>1964</v>
      </c>
      <c r="AL108" t="s">
        <v>1864</v>
      </c>
      <c r="AN108">
        <v>23.265753424657536</v>
      </c>
      <c r="AO108" t="s">
        <v>1890</v>
      </c>
      <c r="AP108" t="s">
        <v>2229</v>
      </c>
      <c r="AQ108">
        <v>100011684</v>
      </c>
      <c r="AS108" t="s">
        <v>1867</v>
      </c>
      <c r="AT108" t="s">
        <v>1892</v>
      </c>
      <c r="AU108" t="s">
        <v>1893</v>
      </c>
      <c r="AW108" t="s">
        <v>1870</v>
      </c>
    </row>
    <row r="109" spans="1:50" x14ac:dyDescent="0.35">
      <c r="A109" s="18">
        <v>45657</v>
      </c>
      <c r="B109" t="s">
        <v>1852</v>
      </c>
      <c r="C109" t="s">
        <v>5</v>
      </c>
      <c r="D109">
        <v>29009700</v>
      </c>
      <c r="E109" t="s">
        <v>2230</v>
      </c>
      <c r="F109">
        <v>858</v>
      </c>
      <c r="G109" t="s">
        <v>2091</v>
      </c>
      <c r="H109">
        <v>37663</v>
      </c>
      <c r="I109">
        <v>19030701</v>
      </c>
      <c r="J109" t="s">
        <v>2225</v>
      </c>
      <c r="K109" t="s">
        <v>2226</v>
      </c>
      <c r="L109" t="s">
        <v>1857</v>
      </c>
      <c r="M109" t="s">
        <v>1857</v>
      </c>
      <c r="N109" t="s">
        <v>1858</v>
      </c>
      <c r="O109" t="s">
        <v>1859</v>
      </c>
      <c r="P109">
        <v>210</v>
      </c>
      <c r="Q109">
        <v>11</v>
      </c>
      <c r="R109" t="s">
        <v>1964</v>
      </c>
      <c r="S109" t="s">
        <v>1857</v>
      </c>
      <c r="T109" t="s">
        <v>1857</v>
      </c>
      <c r="U109" t="s">
        <v>1857</v>
      </c>
      <c r="V109" t="s">
        <v>1857</v>
      </c>
      <c r="W109" t="s">
        <v>1857</v>
      </c>
      <c r="X109" t="s">
        <v>1857</v>
      </c>
      <c r="Y109" t="s">
        <v>1857</v>
      </c>
      <c r="Z109" t="s">
        <v>2092</v>
      </c>
      <c r="AA109" t="s">
        <v>1889</v>
      </c>
      <c r="AB109">
        <v>1</v>
      </c>
      <c r="AC109">
        <v>1</v>
      </c>
      <c r="AD109" t="s">
        <v>1863</v>
      </c>
      <c r="AE109">
        <v>19030701</v>
      </c>
      <c r="AF109" t="s">
        <v>653</v>
      </c>
      <c r="AG109" t="s">
        <v>2082</v>
      </c>
      <c r="AI109" t="s">
        <v>1860</v>
      </c>
      <c r="AJ109" t="s">
        <v>1964</v>
      </c>
      <c r="AL109" t="s">
        <v>1864</v>
      </c>
      <c r="AN109">
        <v>21.901369863013699</v>
      </c>
      <c r="AO109" t="s">
        <v>1890</v>
      </c>
      <c r="AP109" t="s">
        <v>2231</v>
      </c>
      <c r="AQ109">
        <v>100009452</v>
      </c>
      <c r="AS109" t="s">
        <v>1867</v>
      </c>
      <c r="AT109" t="s">
        <v>1892</v>
      </c>
      <c r="AU109" t="s">
        <v>1893</v>
      </c>
      <c r="AW109" t="s">
        <v>1870</v>
      </c>
    </row>
    <row r="110" spans="1:50" x14ac:dyDescent="0.35">
      <c r="A110" s="18">
        <v>45657</v>
      </c>
      <c r="B110" t="s">
        <v>1852</v>
      </c>
      <c r="C110" t="s">
        <v>5</v>
      </c>
      <c r="D110">
        <v>46001450</v>
      </c>
      <c r="E110" t="s">
        <v>2232</v>
      </c>
      <c r="F110">
        <v>200</v>
      </c>
      <c r="G110" t="s">
        <v>2105</v>
      </c>
      <c r="H110">
        <v>35886</v>
      </c>
      <c r="I110">
        <v>19030701</v>
      </c>
      <c r="J110" t="s">
        <v>2225</v>
      </c>
      <c r="K110" t="s">
        <v>2226</v>
      </c>
      <c r="L110" t="s">
        <v>1857</v>
      </c>
      <c r="M110" t="s">
        <v>1857</v>
      </c>
      <c r="N110" t="s">
        <v>1858</v>
      </c>
      <c r="O110" t="s">
        <v>1859</v>
      </c>
      <c r="P110">
        <v>210</v>
      </c>
      <c r="Q110">
        <v>11</v>
      </c>
      <c r="R110" t="s">
        <v>2034</v>
      </c>
      <c r="S110" t="s">
        <v>1857</v>
      </c>
      <c r="T110" t="s">
        <v>1857</v>
      </c>
      <c r="U110" t="s">
        <v>1857</v>
      </c>
      <c r="V110" t="s">
        <v>1857</v>
      </c>
      <c r="W110" t="s">
        <v>1857</v>
      </c>
      <c r="X110" t="s">
        <v>1857</v>
      </c>
      <c r="Y110" t="s">
        <v>1857</v>
      </c>
      <c r="Z110" t="s">
        <v>2106</v>
      </c>
      <c r="AA110" t="s">
        <v>1915</v>
      </c>
      <c r="AB110">
        <v>1</v>
      </c>
      <c r="AC110">
        <v>1</v>
      </c>
      <c r="AD110" t="s">
        <v>1863</v>
      </c>
      <c r="AE110">
        <v>19030701</v>
      </c>
      <c r="AF110" t="s">
        <v>653</v>
      </c>
      <c r="AG110" t="s">
        <v>2082</v>
      </c>
      <c r="AI110" t="s">
        <v>1860</v>
      </c>
      <c r="AJ110" t="s">
        <v>1964</v>
      </c>
      <c r="AL110" t="s">
        <v>1864</v>
      </c>
      <c r="AN110">
        <v>26.769863013698629</v>
      </c>
      <c r="AO110" t="s">
        <v>1890</v>
      </c>
      <c r="AP110" t="s">
        <v>2233</v>
      </c>
      <c r="AQ110">
        <v>100009274</v>
      </c>
      <c r="AS110" t="s">
        <v>1867</v>
      </c>
      <c r="AT110" t="s">
        <v>1892</v>
      </c>
      <c r="AU110" t="s">
        <v>1893</v>
      </c>
      <c r="AW110" t="s">
        <v>1870</v>
      </c>
    </row>
    <row r="111" spans="1:50" x14ac:dyDescent="0.35">
      <c r="A111" s="18">
        <v>45657</v>
      </c>
      <c r="B111" t="s">
        <v>1852</v>
      </c>
      <c r="C111" t="s">
        <v>5</v>
      </c>
      <c r="D111">
        <v>58000541</v>
      </c>
      <c r="E111" t="s">
        <v>2234</v>
      </c>
      <c r="F111">
        <v>858</v>
      </c>
      <c r="G111" t="s">
        <v>2091</v>
      </c>
      <c r="H111">
        <v>43717</v>
      </c>
      <c r="I111">
        <v>19030701</v>
      </c>
      <c r="J111" t="s">
        <v>2225</v>
      </c>
      <c r="K111" t="s">
        <v>2226</v>
      </c>
      <c r="L111" t="s">
        <v>1857</v>
      </c>
      <c r="M111" t="s">
        <v>1857</v>
      </c>
      <c r="N111" t="s">
        <v>1858</v>
      </c>
      <c r="O111" t="s">
        <v>1859</v>
      </c>
      <c r="P111">
        <v>210</v>
      </c>
      <c r="Q111">
        <v>11</v>
      </c>
      <c r="R111" t="s">
        <v>2034</v>
      </c>
      <c r="S111" t="s">
        <v>1857</v>
      </c>
      <c r="T111" t="s">
        <v>1857</v>
      </c>
      <c r="U111" t="s">
        <v>1857</v>
      </c>
      <c r="V111" t="s">
        <v>1857</v>
      </c>
      <c r="W111" t="s">
        <v>1857</v>
      </c>
      <c r="X111" t="s">
        <v>1857</v>
      </c>
      <c r="Y111" t="s">
        <v>1857</v>
      </c>
      <c r="Z111" t="s">
        <v>2092</v>
      </c>
      <c r="AA111" t="s">
        <v>1889</v>
      </c>
      <c r="AB111">
        <v>1</v>
      </c>
      <c r="AC111">
        <v>1</v>
      </c>
      <c r="AD111" t="s">
        <v>1863</v>
      </c>
      <c r="AE111">
        <v>19030701</v>
      </c>
      <c r="AF111" t="s">
        <v>653</v>
      </c>
      <c r="AG111" t="s">
        <v>2082</v>
      </c>
      <c r="AI111" t="s">
        <v>1860</v>
      </c>
      <c r="AJ111" t="s">
        <v>1964</v>
      </c>
      <c r="AL111" t="s">
        <v>1864</v>
      </c>
      <c r="AN111">
        <v>5.3150684931506849</v>
      </c>
      <c r="AO111" t="s">
        <v>1890</v>
      </c>
      <c r="AP111" t="s">
        <v>2235</v>
      </c>
      <c r="AQ111">
        <v>100009411</v>
      </c>
      <c r="AS111" t="s">
        <v>1867</v>
      </c>
      <c r="AT111" t="s">
        <v>1892</v>
      </c>
      <c r="AU111" t="s">
        <v>1893</v>
      </c>
      <c r="AW111" t="s">
        <v>1870</v>
      </c>
    </row>
    <row r="112" spans="1:50" x14ac:dyDescent="0.35">
      <c r="A112" s="18">
        <v>45657</v>
      </c>
      <c r="B112" t="s">
        <v>1852</v>
      </c>
      <c r="C112" t="s">
        <v>5</v>
      </c>
      <c r="D112">
        <v>70003298</v>
      </c>
      <c r="E112" t="s">
        <v>2236</v>
      </c>
      <c r="F112">
        <v>909</v>
      </c>
      <c r="G112" t="s">
        <v>2087</v>
      </c>
      <c r="H112">
        <v>44816</v>
      </c>
      <c r="I112">
        <v>19030701</v>
      </c>
      <c r="J112" t="s">
        <v>2225</v>
      </c>
      <c r="K112" t="s">
        <v>2226</v>
      </c>
      <c r="L112" t="s">
        <v>1857</v>
      </c>
      <c r="M112" t="s">
        <v>1857</v>
      </c>
      <c r="N112" t="s">
        <v>1858</v>
      </c>
      <c r="O112" t="s">
        <v>1859</v>
      </c>
      <c r="P112">
        <v>210</v>
      </c>
      <c r="Q112">
        <v>11</v>
      </c>
      <c r="R112" t="s">
        <v>2034</v>
      </c>
      <c r="S112" t="s">
        <v>1857</v>
      </c>
      <c r="T112" t="s">
        <v>1857</v>
      </c>
      <c r="U112" t="s">
        <v>1857</v>
      </c>
      <c r="V112" t="s">
        <v>1857</v>
      </c>
      <c r="W112" t="s">
        <v>1857</v>
      </c>
      <c r="X112" t="s">
        <v>1857</v>
      </c>
      <c r="Y112" t="s">
        <v>1857</v>
      </c>
      <c r="Z112" t="s">
        <v>2088</v>
      </c>
      <c r="AA112" t="s">
        <v>1915</v>
      </c>
      <c r="AB112">
        <v>1</v>
      </c>
      <c r="AC112">
        <v>1</v>
      </c>
      <c r="AD112" t="s">
        <v>1863</v>
      </c>
      <c r="AE112">
        <v>19030701</v>
      </c>
      <c r="AF112" t="s">
        <v>653</v>
      </c>
      <c r="AG112" t="s">
        <v>2082</v>
      </c>
      <c r="AI112" t="s">
        <v>1860</v>
      </c>
      <c r="AJ112" t="s">
        <v>1964</v>
      </c>
      <c r="AL112" t="s">
        <v>1864</v>
      </c>
      <c r="AN112">
        <v>2.3041095890410959</v>
      </c>
      <c r="AO112" t="s">
        <v>1890</v>
      </c>
      <c r="AP112" t="s">
        <v>2237</v>
      </c>
      <c r="AQ112">
        <v>100038138</v>
      </c>
      <c r="AS112" t="s">
        <v>1867</v>
      </c>
      <c r="AT112" t="s">
        <v>1892</v>
      </c>
      <c r="AU112" t="s">
        <v>1893</v>
      </c>
      <c r="AW112" t="s">
        <v>1870</v>
      </c>
    </row>
    <row r="113" spans="1:49" x14ac:dyDescent="0.35">
      <c r="A113" s="18">
        <v>45657</v>
      </c>
      <c r="B113" t="s">
        <v>1852</v>
      </c>
      <c r="C113" t="s">
        <v>5</v>
      </c>
      <c r="D113">
        <v>70004127</v>
      </c>
      <c r="E113" t="s">
        <v>2034</v>
      </c>
      <c r="F113">
        <v>316</v>
      </c>
      <c r="G113" t="s">
        <v>2117</v>
      </c>
      <c r="H113">
        <v>44991</v>
      </c>
      <c r="I113">
        <v>19030701</v>
      </c>
      <c r="J113" t="s">
        <v>2225</v>
      </c>
      <c r="K113" t="s">
        <v>2226</v>
      </c>
      <c r="L113" t="s">
        <v>1857</v>
      </c>
      <c r="M113" t="s">
        <v>1857</v>
      </c>
      <c r="N113" t="s">
        <v>1858</v>
      </c>
      <c r="O113" t="s">
        <v>1859</v>
      </c>
      <c r="P113">
        <v>210</v>
      </c>
      <c r="Q113">
        <v>12</v>
      </c>
      <c r="R113" t="s">
        <v>1964</v>
      </c>
      <c r="S113" t="s">
        <v>1857</v>
      </c>
      <c r="T113" t="s">
        <v>1857</v>
      </c>
      <c r="U113" t="s">
        <v>1857</v>
      </c>
      <c r="V113" t="s">
        <v>1857</v>
      </c>
      <c r="W113" t="s">
        <v>1857</v>
      </c>
      <c r="X113" t="s">
        <v>1857</v>
      </c>
      <c r="Y113" t="s">
        <v>1857</v>
      </c>
      <c r="Z113" t="s">
        <v>2118</v>
      </c>
      <c r="AA113" t="s">
        <v>1902</v>
      </c>
      <c r="AB113">
        <v>1</v>
      </c>
      <c r="AC113">
        <v>1</v>
      </c>
      <c r="AD113" t="s">
        <v>1863</v>
      </c>
      <c r="AE113">
        <v>19030701</v>
      </c>
      <c r="AF113" t="s">
        <v>653</v>
      </c>
      <c r="AG113" t="s">
        <v>2082</v>
      </c>
      <c r="AI113" t="s">
        <v>1860</v>
      </c>
      <c r="AJ113" t="s">
        <v>1964</v>
      </c>
      <c r="AL113" t="s">
        <v>1864</v>
      </c>
      <c r="AN113">
        <v>1.8246575342465754</v>
      </c>
      <c r="AO113" t="s">
        <v>1865</v>
      </c>
      <c r="AP113" t="s">
        <v>2238</v>
      </c>
      <c r="AQ113">
        <v>100041075</v>
      </c>
      <c r="AS113" t="s">
        <v>1867</v>
      </c>
      <c r="AT113" t="s">
        <v>1892</v>
      </c>
      <c r="AU113" t="s">
        <v>1893</v>
      </c>
      <c r="AW113" t="s">
        <v>1870</v>
      </c>
    </row>
    <row r="114" spans="1:49" x14ac:dyDescent="0.35">
      <c r="A114" s="18">
        <v>45657</v>
      </c>
      <c r="B114" t="s">
        <v>1852</v>
      </c>
      <c r="C114" t="s">
        <v>5</v>
      </c>
      <c r="D114">
        <v>70005328</v>
      </c>
      <c r="E114" t="s">
        <v>2239</v>
      </c>
      <c r="F114">
        <v>940</v>
      </c>
      <c r="G114" t="s">
        <v>2240</v>
      </c>
      <c r="H114">
        <v>45313</v>
      </c>
      <c r="I114">
        <v>19030701</v>
      </c>
      <c r="J114" t="s">
        <v>2225</v>
      </c>
      <c r="K114" t="s">
        <v>2226</v>
      </c>
      <c r="L114" t="s">
        <v>1857</v>
      </c>
      <c r="M114" t="s">
        <v>1857</v>
      </c>
      <c r="N114" t="s">
        <v>1858</v>
      </c>
      <c r="O114" t="s">
        <v>1859</v>
      </c>
      <c r="P114">
        <v>210</v>
      </c>
      <c r="Q114">
        <v>11</v>
      </c>
      <c r="R114" t="s">
        <v>2034</v>
      </c>
      <c r="S114" t="s">
        <v>1857</v>
      </c>
      <c r="T114" t="s">
        <v>1857</v>
      </c>
      <c r="U114" t="s">
        <v>1857</v>
      </c>
      <c r="V114" t="s">
        <v>1857</v>
      </c>
      <c r="W114" t="s">
        <v>1857</v>
      </c>
      <c r="X114" t="s">
        <v>1857</v>
      </c>
      <c r="Y114" t="s">
        <v>1857</v>
      </c>
      <c r="Z114" t="s">
        <v>2241</v>
      </c>
      <c r="AA114" t="s">
        <v>1915</v>
      </c>
      <c r="AB114">
        <v>1</v>
      </c>
      <c r="AC114">
        <v>1</v>
      </c>
      <c r="AD114" t="s">
        <v>1863</v>
      </c>
      <c r="AE114">
        <v>19030701</v>
      </c>
      <c r="AF114" t="s">
        <v>653</v>
      </c>
      <c r="AG114" t="s">
        <v>2082</v>
      </c>
      <c r="AI114" t="s">
        <v>1860</v>
      </c>
      <c r="AJ114" t="s">
        <v>1964</v>
      </c>
      <c r="AL114" t="s">
        <v>1878</v>
      </c>
      <c r="AN114">
        <v>0.94246575342465755</v>
      </c>
      <c r="AO114" t="s">
        <v>1865</v>
      </c>
      <c r="AP114" t="s">
        <v>2242</v>
      </c>
      <c r="AQ114">
        <v>100045720</v>
      </c>
      <c r="AS114" t="s">
        <v>1867</v>
      </c>
      <c r="AT114" t="s">
        <v>1892</v>
      </c>
      <c r="AU114" t="s">
        <v>1893</v>
      </c>
      <c r="AW114" t="s">
        <v>1870</v>
      </c>
    </row>
    <row r="115" spans="1:49" x14ac:dyDescent="0.35">
      <c r="A115" s="18">
        <v>45657</v>
      </c>
      <c r="B115" t="s">
        <v>1852</v>
      </c>
      <c r="C115" t="s">
        <v>9</v>
      </c>
      <c r="D115">
        <v>2356</v>
      </c>
      <c r="E115" t="s">
        <v>2243</v>
      </c>
      <c r="F115">
        <v>1066</v>
      </c>
      <c r="G115" t="s">
        <v>1913</v>
      </c>
      <c r="H115">
        <v>37697</v>
      </c>
      <c r="I115">
        <v>36030202</v>
      </c>
      <c r="J115" t="s">
        <v>1906</v>
      </c>
      <c r="K115" t="s">
        <v>2244</v>
      </c>
      <c r="L115" t="s">
        <v>1857</v>
      </c>
      <c r="M115" t="s">
        <v>1857</v>
      </c>
      <c r="N115" t="s">
        <v>1858</v>
      </c>
      <c r="O115" t="s">
        <v>1859</v>
      </c>
      <c r="P115">
        <v>220</v>
      </c>
      <c r="Q115">
        <v>4</v>
      </c>
      <c r="R115" t="s">
        <v>2245</v>
      </c>
      <c r="S115" t="s">
        <v>1857</v>
      </c>
      <c r="T115" t="s">
        <v>1857</v>
      </c>
      <c r="U115" t="s">
        <v>1857</v>
      </c>
      <c r="V115" t="s">
        <v>1857</v>
      </c>
      <c r="W115" t="s">
        <v>1857</v>
      </c>
      <c r="X115" t="s">
        <v>1857</v>
      </c>
      <c r="Y115" t="s">
        <v>1857</v>
      </c>
      <c r="Z115" t="s">
        <v>1914</v>
      </c>
      <c r="AA115" t="s">
        <v>1915</v>
      </c>
      <c r="AB115">
        <v>1</v>
      </c>
      <c r="AC115">
        <v>1</v>
      </c>
      <c r="AD115" t="s">
        <v>1863</v>
      </c>
      <c r="AE115">
        <v>36030202</v>
      </c>
      <c r="AF115" t="s">
        <v>653</v>
      </c>
      <c r="AG115" t="s">
        <v>630</v>
      </c>
      <c r="AI115" t="s">
        <v>1860</v>
      </c>
      <c r="AJ115" t="s">
        <v>2246</v>
      </c>
      <c r="AL115" t="s">
        <v>1864</v>
      </c>
      <c r="AN115">
        <v>21.80821917808219</v>
      </c>
      <c r="AO115" t="s">
        <v>1890</v>
      </c>
      <c r="AP115" t="s">
        <v>2247</v>
      </c>
      <c r="AQ115">
        <v>100011430</v>
      </c>
      <c r="AS115" t="s">
        <v>1867</v>
      </c>
      <c r="AT115" t="s">
        <v>1892</v>
      </c>
      <c r="AU115" t="s">
        <v>1893</v>
      </c>
      <c r="AW115" t="s">
        <v>1870</v>
      </c>
    </row>
    <row r="116" spans="1:49" x14ac:dyDescent="0.35">
      <c r="A116" s="18">
        <v>45657</v>
      </c>
      <c r="B116" t="s">
        <v>1852</v>
      </c>
      <c r="C116" t="s">
        <v>9</v>
      </c>
      <c r="D116">
        <v>5012</v>
      </c>
      <c r="E116" t="s">
        <v>2248</v>
      </c>
      <c r="F116">
        <v>882121</v>
      </c>
      <c r="G116" t="s">
        <v>1913</v>
      </c>
      <c r="H116">
        <v>39134</v>
      </c>
      <c r="I116">
        <v>36030202</v>
      </c>
      <c r="J116" t="s">
        <v>1906</v>
      </c>
      <c r="K116" t="s">
        <v>2244</v>
      </c>
      <c r="L116" t="s">
        <v>1857</v>
      </c>
      <c r="M116" t="s">
        <v>1857</v>
      </c>
      <c r="N116" t="s">
        <v>1858</v>
      </c>
      <c r="O116" t="s">
        <v>1859</v>
      </c>
      <c r="P116">
        <v>220</v>
      </c>
      <c r="Q116">
        <v>4</v>
      </c>
      <c r="R116" t="s">
        <v>2245</v>
      </c>
      <c r="S116" t="s">
        <v>1857</v>
      </c>
      <c r="T116" t="s">
        <v>1857</v>
      </c>
      <c r="U116" t="s">
        <v>1857</v>
      </c>
      <c r="V116" t="s">
        <v>1857</v>
      </c>
      <c r="W116" t="s">
        <v>1857</v>
      </c>
      <c r="X116" t="s">
        <v>1857</v>
      </c>
      <c r="Y116" t="s">
        <v>1857</v>
      </c>
      <c r="Z116" t="s">
        <v>2249</v>
      </c>
      <c r="AA116" t="s">
        <v>1915</v>
      </c>
      <c r="AB116">
        <v>1</v>
      </c>
      <c r="AC116">
        <v>1</v>
      </c>
      <c r="AD116" t="s">
        <v>1863</v>
      </c>
      <c r="AE116">
        <v>36030202</v>
      </c>
      <c r="AF116" t="s">
        <v>653</v>
      </c>
      <c r="AG116" t="s">
        <v>630</v>
      </c>
      <c r="AI116" t="s">
        <v>1860</v>
      </c>
      <c r="AJ116" t="s">
        <v>2246</v>
      </c>
      <c r="AL116" t="s">
        <v>1864</v>
      </c>
      <c r="AN116">
        <v>17.87123287671233</v>
      </c>
      <c r="AO116" t="s">
        <v>1890</v>
      </c>
      <c r="AP116" t="s">
        <v>2250</v>
      </c>
      <c r="AQ116">
        <v>100010362</v>
      </c>
      <c r="AS116" t="s">
        <v>1867</v>
      </c>
      <c r="AT116" t="s">
        <v>1892</v>
      </c>
      <c r="AU116" t="s">
        <v>1893</v>
      </c>
      <c r="AW116" t="s">
        <v>1870</v>
      </c>
    </row>
    <row r="117" spans="1:49" x14ac:dyDescent="0.35">
      <c r="A117" s="18">
        <v>45657</v>
      </c>
      <c r="B117" t="s">
        <v>1852</v>
      </c>
      <c r="C117" t="s">
        <v>9</v>
      </c>
      <c r="D117">
        <v>55000903</v>
      </c>
      <c r="E117" t="s">
        <v>2251</v>
      </c>
      <c r="F117">
        <v>882120</v>
      </c>
      <c r="G117" t="s">
        <v>1918</v>
      </c>
      <c r="H117">
        <v>43997</v>
      </c>
      <c r="I117">
        <v>36030202</v>
      </c>
      <c r="J117" t="s">
        <v>1906</v>
      </c>
      <c r="K117" t="s">
        <v>2244</v>
      </c>
      <c r="L117" t="s">
        <v>1857</v>
      </c>
      <c r="M117" t="s">
        <v>1857</v>
      </c>
      <c r="N117" t="s">
        <v>1858</v>
      </c>
      <c r="O117" t="s">
        <v>1859</v>
      </c>
      <c r="P117">
        <v>220</v>
      </c>
      <c r="Q117">
        <v>4</v>
      </c>
      <c r="R117" t="s">
        <v>1941</v>
      </c>
      <c r="S117" t="s">
        <v>1857</v>
      </c>
      <c r="T117" t="s">
        <v>1857</v>
      </c>
      <c r="U117" t="s">
        <v>1857</v>
      </c>
      <c r="V117" t="s">
        <v>1857</v>
      </c>
      <c r="W117" t="s">
        <v>1857</v>
      </c>
      <c r="X117" t="s">
        <v>1857</v>
      </c>
      <c r="Y117" t="s">
        <v>1857</v>
      </c>
      <c r="Z117" t="s">
        <v>2252</v>
      </c>
      <c r="AA117" t="s">
        <v>1889</v>
      </c>
      <c r="AB117">
        <v>1</v>
      </c>
      <c r="AC117">
        <v>1</v>
      </c>
      <c r="AD117" t="s">
        <v>1863</v>
      </c>
      <c r="AE117">
        <v>36030202</v>
      </c>
      <c r="AF117" t="s">
        <v>653</v>
      </c>
      <c r="AG117" t="s">
        <v>630</v>
      </c>
      <c r="AI117" t="s">
        <v>1860</v>
      </c>
      <c r="AJ117" t="s">
        <v>1910</v>
      </c>
      <c r="AL117" t="s">
        <v>1864</v>
      </c>
      <c r="AN117">
        <v>4.5479452054794525</v>
      </c>
      <c r="AO117" t="s">
        <v>1890</v>
      </c>
      <c r="AP117" t="s">
        <v>2253</v>
      </c>
      <c r="AQ117">
        <v>100011713</v>
      </c>
      <c r="AS117" t="s">
        <v>1867</v>
      </c>
      <c r="AT117" t="s">
        <v>1892</v>
      </c>
      <c r="AU117" t="s">
        <v>1893</v>
      </c>
      <c r="AW117" t="s">
        <v>1870</v>
      </c>
    </row>
    <row r="118" spans="1:49" x14ac:dyDescent="0.35">
      <c r="A118" s="18">
        <v>45657</v>
      </c>
      <c r="B118" t="s">
        <v>1852</v>
      </c>
      <c r="C118" t="s">
        <v>9</v>
      </c>
      <c r="D118">
        <v>70004276</v>
      </c>
      <c r="E118" t="s">
        <v>2254</v>
      </c>
      <c r="F118">
        <v>882120</v>
      </c>
      <c r="G118" t="s">
        <v>1918</v>
      </c>
      <c r="H118">
        <v>45019</v>
      </c>
      <c r="I118">
        <v>36030202</v>
      </c>
      <c r="J118" t="s">
        <v>1906</v>
      </c>
      <c r="K118" t="s">
        <v>2244</v>
      </c>
      <c r="L118" t="s">
        <v>1857</v>
      </c>
      <c r="M118" t="s">
        <v>1857</v>
      </c>
      <c r="N118" t="s">
        <v>1858</v>
      </c>
      <c r="O118" t="s">
        <v>1859</v>
      </c>
      <c r="P118">
        <v>220</v>
      </c>
      <c r="Q118">
        <v>4</v>
      </c>
      <c r="R118" t="s">
        <v>2245</v>
      </c>
      <c r="S118" t="s">
        <v>1857</v>
      </c>
      <c r="T118" t="s">
        <v>1857</v>
      </c>
      <c r="U118" t="s">
        <v>1857</v>
      </c>
      <c r="V118" t="s">
        <v>1857</v>
      </c>
      <c r="W118" t="s">
        <v>1857</v>
      </c>
      <c r="X118" t="s">
        <v>1857</v>
      </c>
      <c r="Y118" t="s">
        <v>1857</v>
      </c>
      <c r="Z118" t="s">
        <v>2252</v>
      </c>
      <c r="AA118" t="s">
        <v>1889</v>
      </c>
      <c r="AB118">
        <v>1</v>
      </c>
      <c r="AC118">
        <v>1</v>
      </c>
      <c r="AD118" t="s">
        <v>1863</v>
      </c>
      <c r="AE118">
        <v>36030202</v>
      </c>
      <c r="AF118" t="s">
        <v>653</v>
      </c>
      <c r="AG118" t="s">
        <v>630</v>
      </c>
      <c r="AI118" t="s">
        <v>1860</v>
      </c>
      <c r="AJ118" t="s">
        <v>2246</v>
      </c>
      <c r="AL118" t="s">
        <v>1864</v>
      </c>
      <c r="AN118">
        <v>1.747945205479452</v>
      </c>
      <c r="AO118" t="s">
        <v>1890</v>
      </c>
      <c r="AP118" t="s">
        <v>2255</v>
      </c>
      <c r="AQ118">
        <v>100041556</v>
      </c>
      <c r="AS118" t="s">
        <v>1867</v>
      </c>
      <c r="AT118" t="s">
        <v>1892</v>
      </c>
      <c r="AU118" t="s">
        <v>1893</v>
      </c>
      <c r="AW118" t="s">
        <v>1870</v>
      </c>
    </row>
    <row r="119" spans="1:49" x14ac:dyDescent="0.35">
      <c r="A119" s="18">
        <v>45657</v>
      </c>
      <c r="B119" t="s">
        <v>1852</v>
      </c>
      <c r="C119" t="s">
        <v>9</v>
      </c>
      <c r="D119">
        <v>6855</v>
      </c>
      <c r="E119" t="s">
        <v>2256</v>
      </c>
      <c r="F119">
        <v>884</v>
      </c>
      <c r="G119" t="s">
        <v>2257</v>
      </c>
      <c r="H119">
        <v>40709</v>
      </c>
      <c r="I119">
        <v>36030301</v>
      </c>
      <c r="J119" t="s">
        <v>1957</v>
      </c>
      <c r="K119" t="s">
        <v>2258</v>
      </c>
      <c r="L119" t="s">
        <v>1857</v>
      </c>
      <c r="M119" t="s">
        <v>1857</v>
      </c>
      <c r="N119" t="s">
        <v>1858</v>
      </c>
      <c r="O119" t="s">
        <v>1859</v>
      </c>
      <c r="P119">
        <v>220</v>
      </c>
      <c r="Q119">
        <v>4</v>
      </c>
      <c r="R119" t="s">
        <v>2246</v>
      </c>
      <c r="S119" t="s">
        <v>1857</v>
      </c>
      <c r="T119" t="s">
        <v>1857</v>
      </c>
      <c r="U119" t="s">
        <v>1857</v>
      </c>
      <c r="V119" t="s">
        <v>1857</v>
      </c>
      <c r="W119" t="s">
        <v>1857</v>
      </c>
      <c r="X119" t="s">
        <v>1857</v>
      </c>
      <c r="Y119" t="s">
        <v>1857</v>
      </c>
      <c r="Z119" t="s">
        <v>2259</v>
      </c>
      <c r="AA119" t="s">
        <v>1915</v>
      </c>
      <c r="AB119">
        <v>1</v>
      </c>
      <c r="AC119">
        <v>1</v>
      </c>
      <c r="AD119" t="s">
        <v>1863</v>
      </c>
      <c r="AE119">
        <v>36030301</v>
      </c>
      <c r="AF119" t="s">
        <v>653</v>
      </c>
      <c r="AG119" t="s">
        <v>653</v>
      </c>
      <c r="AI119" t="s">
        <v>1860</v>
      </c>
      <c r="AJ119" t="s">
        <v>2246</v>
      </c>
      <c r="AL119" t="s">
        <v>1864</v>
      </c>
      <c r="AN119">
        <v>13.556164383561644</v>
      </c>
      <c r="AO119" t="s">
        <v>1865</v>
      </c>
      <c r="AP119" t="s">
        <v>2260</v>
      </c>
      <c r="AQ119">
        <v>100009782</v>
      </c>
      <c r="AS119" t="s">
        <v>1867</v>
      </c>
      <c r="AT119" t="s">
        <v>1892</v>
      </c>
      <c r="AU119" t="s">
        <v>1893</v>
      </c>
      <c r="AW119" t="s">
        <v>1870</v>
      </c>
    </row>
    <row r="120" spans="1:49" x14ac:dyDescent="0.35">
      <c r="A120" s="18">
        <v>45657</v>
      </c>
      <c r="B120" t="s">
        <v>1852</v>
      </c>
      <c r="C120" t="s">
        <v>9</v>
      </c>
      <c r="D120">
        <v>6926</v>
      </c>
      <c r="E120" t="s">
        <v>2245</v>
      </c>
      <c r="F120">
        <v>881437</v>
      </c>
      <c r="G120" t="s">
        <v>1975</v>
      </c>
      <c r="H120">
        <v>40917</v>
      </c>
      <c r="I120" t="s">
        <v>2261</v>
      </c>
      <c r="J120" t="s">
        <v>2262</v>
      </c>
      <c r="K120" t="s">
        <v>2258</v>
      </c>
      <c r="L120" t="s">
        <v>1857</v>
      </c>
      <c r="M120" t="s">
        <v>1857</v>
      </c>
      <c r="N120" t="s">
        <v>1858</v>
      </c>
      <c r="O120" t="s">
        <v>1859</v>
      </c>
      <c r="P120">
        <v>220</v>
      </c>
      <c r="Q120">
        <v>4</v>
      </c>
      <c r="R120" t="s">
        <v>2246</v>
      </c>
      <c r="S120" t="s">
        <v>1857</v>
      </c>
      <c r="T120" t="s">
        <v>1857</v>
      </c>
      <c r="U120" t="s">
        <v>1857</v>
      </c>
      <c r="V120" t="s">
        <v>1857</v>
      </c>
      <c r="W120" t="s">
        <v>1857</v>
      </c>
      <c r="X120" t="s">
        <v>1857</v>
      </c>
      <c r="Y120" t="s">
        <v>1857</v>
      </c>
      <c r="Z120" t="s">
        <v>1976</v>
      </c>
      <c r="AA120" t="s">
        <v>1902</v>
      </c>
      <c r="AB120">
        <v>1</v>
      </c>
      <c r="AC120">
        <v>1</v>
      </c>
      <c r="AD120" t="s">
        <v>1863</v>
      </c>
      <c r="AE120">
        <v>36030301</v>
      </c>
      <c r="AF120" t="s">
        <v>653</v>
      </c>
      <c r="AG120" t="s">
        <v>653</v>
      </c>
      <c r="AI120" t="s">
        <v>1860</v>
      </c>
      <c r="AJ120" t="s">
        <v>2246</v>
      </c>
      <c r="AL120" t="s">
        <v>1864</v>
      </c>
      <c r="AN120">
        <v>12.986301369863014</v>
      </c>
      <c r="AO120" t="s">
        <v>1865</v>
      </c>
      <c r="AP120" t="s">
        <v>2263</v>
      </c>
      <c r="AQ120">
        <v>100010611</v>
      </c>
      <c r="AS120" t="s">
        <v>1867</v>
      </c>
      <c r="AT120" t="s">
        <v>1892</v>
      </c>
      <c r="AU120" t="s">
        <v>1893</v>
      </c>
      <c r="AW120" t="s">
        <v>1870</v>
      </c>
    </row>
    <row r="121" spans="1:49" x14ac:dyDescent="0.35">
      <c r="A121" s="18">
        <v>45657</v>
      </c>
      <c r="B121" t="s">
        <v>1852</v>
      </c>
      <c r="C121" t="s">
        <v>9</v>
      </c>
      <c r="D121">
        <v>55000082</v>
      </c>
      <c r="E121" t="s">
        <v>2246</v>
      </c>
      <c r="F121">
        <v>882884</v>
      </c>
      <c r="G121" t="s">
        <v>2264</v>
      </c>
      <c r="H121">
        <v>41183</v>
      </c>
      <c r="I121" t="s">
        <v>2261</v>
      </c>
      <c r="J121" t="s">
        <v>2262</v>
      </c>
      <c r="K121" t="s">
        <v>2258</v>
      </c>
      <c r="L121" t="s">
        <v>1857</v>
      </c>
      <c r="M121" t="s">
        <v>1857</v>
      </c>
      <c r="N121" t="s">
        <v>1858</v>
      </c>
      <c r="O121" t="s">
        <v>1859</v>
      </c>
      <c r="P121">
        <v>220</v>
      </c>
      <c r="Q121">
        <v>4</v>
      </c>
      <c r="R121" t="s">
        <v>1860</v>
      </c>
      <c r="S121" t="s">
        <v>1857</v>
      </c>
      <c r="T121" t="s">
        <v>1857</v>
      </c>
      <c r="U121" t="s">
        <v>1857</v>
      </c>
      <c r="V121" t="s">
        <v>1857</v>
      </c>
      <c r="W121" t="s">
        <v>1857</v>
      </c>
      <c r="X121" t="s">
        <v>1857</v>
      </c>
      <c r="Y121" t="s">
        <v>1857</v>
      </c>
      <c r="Z121" t="s">
        <v>2265</v>
      </c>
      <c r="AA121" t="s">
        <v>1877</v>
      </c>
      <c r="AB121">
        <v>1</v>
      </c>
      <c r="AC121">
        <v>1</v>
      </c>
      <c r="AD121" t="s">
        <v>1863</v>
      </c>
      <c r="AE121">
        <v>36030301</v>
      </c>
      <c r="AF121" t="s">
        <v>653</v>
      </c>
      <c r="AG121" t="s">
        <v>653</v>
      </c>
      <c r="AI121" t="s">
        <v>1860</v>
      </c>
      <c r="AJ121" t="s">
        <v>1860</v>
      </c>
      <c r="AL121" t="s">
        <v>1864</v>
      </c>
      <c r="AN121">
        <v>12.257534246575343</v>
      </c>
      <c r="AO121" t="s">
        <v>1865</v>
      </c>
      <c r="AP121" t="s">
        <v>2266</v>
      </c>
      <c r="AQ121">
        <v>100010505</v>
      </c>
      <c r="AS121" t="s">
        <v>1867</v>
      </c>
      <c r="AT121" t="s">
        <v>1892</v>
      </c>
      <c r="AU121" t="s">
        <v>1893</v>
      </c>
      <c r="AW121" t="s">
        <v>1870</v>
      </c>
    </row>
    <row r="122" spans="1:49" x14ac:dyDescent="0.35">
      <c r="A122" s="18">
        <v>45657</v>
      </c>
      <c r="B122" t="s">
        <v>1852</v>
      </c>
      <c r="C122" t="s">
        <v>9</v>
      </c>
      <c r="D122">
        <v>55000314</v>
      </c>
      <c r="E122" t="s">
        <v>2267</v>
      </c>
      <c r="F122">
        <v>882763</v>
      </c>
      <c r="G122" t="s">
        <v>2268</v>
      </c>
      <c r="H122">
        <v>36713</v>
      </c>
      <c r="I122">
        <v>36030301</v>
      </c>
      <c r="J122" t="s">
        <v>1957</v>
      </c>
      <c r="K122" t="s">
        <v>2258</v>
      </c>
      <c r="L122" t="s">
        <v>1857</v>
      </c>
      <c r="M122" t="s">
        <v>1857</v>
      </c>
      <c r="N122" t="s">
        <v>1858</v>
      </c>
      <c r="O122" t="s">
        <v>1859</v>
      </c>
      <c r="P122">
        <v>220</v>
      </c>
      <c r="Q122">
        <v>4</v>
      </c>
      <c r="R122" t="s">
        <v>2246</v>
      </c>
      <c r="S122" t="s">
        <v>1857</v>
      </c>
      <c r="T122" t="s">
        <v>1857</v>
      </c>
      <c r="U122" t="s">
        <v>1857</v>
      </c>
      <c r="V122" t="s">
        <v>1857</v>
      </c>
      <c r="W122" t="s">
        <v>1857</v>
      </c>
      <c r="X122" t="s">
        <v>1857</v>
      </c>
      <c r="Y122" t="s">
        <v>1857</v>
      </c>
      <c r="AA122" t="s">
        <v>2269</v>
      </c>
      <c r="AB122">
        <v>1</v>
      </c>
      <c r="AC122">
        <v>1</v>
      </c>
      <c r="AD122" t="s">
        <v>1863</v>
      </c>
      <c r="AE122">
        <v>36030301</v>
      </c>
      <c r="AF122" t="s">
        <v>653</v>
      </c>
      <c r="AG122" t="s">
        <v>653</v>
      </c>
      <c r="AI122" t="s">
        <v>1860</v>
      </c>
      <c r="AJ122" t="s">
        <v>2246</v>
      </c>
      <c r="AL122" t="s">
        <v>1864</v>
      </c>
      <c r="AN122">
        <v>24.504109589041096</v>
      </c>
      <c r="AO122" t="s">
        <v>1865</v>
      </c>
      <c r="AP122" t="s">
        <v>2270</v>
      </c>
      <c r="AQ122">
        <v>100009738</v>
      </c>
      <c r="AS122" t="s">
        <v>1867</v>
      </c>
      <c r="AT122" t="s">
        <v>1892</v>
      </c>
      <c r="AU122" t="s">
        <v>1893</v>
      </c>
      <c r="AW122" t="s">
        <v>1870</v>
      </c>
    </row>
    <row r="123" spans="1:49" x14ac:dyDescent="0.35">
      <c r="A123" s="18">
        <v>45657</v>
      </c>
      <c r="B123" t="s">
        <v>1852</v>
      </c>
      <c r="C123" t="s">
        <v>9</v>
      </c>
      <c r="D123">
        <v>70002169</v>
      </c>
      <c r="E123" t="s">
        <v>2271</v>
      </c>
      <c r="F123">
        <v>884</v>
      </c>
      <c r="G123" t="s">
        <v>2257</v>
      </c>
      <c r="H123">
        <v>44564</v>
      </c>
      <c r="I123">
        <v>36030301</v>
      </c>
      <c r="J123" t="s">
        <v>1957</v>
      </c>
      <c r="K123" t="s">
        <v>2258</v>
      </c>
      <c r="L123" t="s">
        <v>1857</v>
      </c>
      <c r="M123" t="s">
        <v>1857</v>
      </c>
      <c r="N123" t="s">
        <v>1858</v>
      </c>
      <c r="O123" t="s">
        <v>1859</v>
      </c>
      <c r="P123">
        <v>220</v>
      </c>
      <c r="Q123">
        <v>4</v>
      </c>
      <c r="R123" t="s">
        <v>2246</v>
      </c>
      <c r="S123" t="s">
        <v>1857</v>
      </c>
      <c r="T123" t="s">
        <v>1857</v>
      </c>
      <c r="U123" t="s">
        <v>1857</v>
      </c>
      <c r="V123" t="s">
        <v>1857</v>
      </c>
      <c r="W123" t="s">
        <v>1857</v>
      </c>
      <c r="X123" t="s">
        <v>1857</v>
      </c>
      <c r="Y123" t="s">
        <v>1857</v>
      </c>
      <c r="Z123" t="s">
        <v>2259</v>
      </c>
      <c r="AA123" t="s">
        <v>1915</v>
      </c>
      <c r="AB123">
        <v>1</v>
      </c>
      <c r="AC123">
        <v>1</v>
      </c>
      <c r="AD123" t="s">
        <v>1863</v>
      </c>
      <c r="AE123">
        <v>36030301</v>
      </c>
      <c r="AF123" t="s">
        <v>653</v>
      </c>
      <c r="AG123" t="s">
        <v>653</v>
      </c>
      <c r="AI123" t="s">
        <v>1860</v>
      </c>
      <c r="AJ123" t="s">
        <v>2246</v>
      </c>
      <c r="AL123" t="s">
        <v>1864</v>
      </c>
      <c r="AN123">
        <v>2.9945205479452053</v>
      </c>
      <c r="AO123" t="s">
        <v>1865</v>
      </c>
      <c r="AP123" t="s">
        <v>2272</v>
      </c>
      <c r="AQ123">
        <v>100033969</v>
      </c>
      <c r="AS123" t="s">
        <v>1867</v>
      </c>
      <c r="AT123" t="s">
        <v>1892</v>
      </c>
      <c r="AU123" t="s">
        <v>1893</v>
      </c>
      <c r="AW123" t="s">
        <v>1870</v>
      </c>
    </row>
    <row r="124" spans="1:49" x14ac:dyDescent="0.35">
      <c r="A124" s="18">
        <v>45657</v>
      </c>
      <c r="B124" t="s">
        <v>1852</v>
      </c>
      <c r="C124" t="s">
        <v>9</v>
      </c>
      <c r="D124">
        <v>1342</v>
      </c>
      <c r="E124" t="s">
        <v>2273</v>
      </c>
      <c r="F124">
        <v>857</v>
      </c>
      <c r="G124" t="s">
        <v>2129</v>
      </c>
      <c r="H124">
        <v>37196</v>
      </c>
      <c r="I124">
        <v>36030308</v>
      </c>
      <c r="J124" t="s">
        <v>2225</v>
      </c>
      <c r="K124" t="s">
        <v>2274</v>
      </c>
      <c r="L124" t="s">
        <v>1857</v>
      </c>
      <c r="M124" t="s">
        <v>1857</v>
      </c>
      <c r="N124" t="s">
        <v>1858</v>
      </c>
      <c r="O124" t="s">
        <v>1859</v>
      </c>
      <c r="P124">
        <v>220</v>
      </c>
      <c r="Q124">
        <v>4</v>
      </c>
      <c r="R124" t="s">
        <v>2275</v>
      </c>
      <c r="S124" t="s">
        <v>1857</v>
      </c>
      <c r="T124" t="s">
        <v>1857</v>
      </c>
      <c r="U124" t="s">
        <v>1857</v>
      </c>
      <c r="V124" t="s">
        <v>1857</v>
      </c>
      <c r="W124" t="s">
        <v>1857</v>
      </c>
      <c r="X124" t="s">
        <v>1857</v>
      </c>
      <c r="Y124" t="s">
        <v>1857</v>
      </c>
      <c r="Z124" t="s">
        <v>2131</v>
      </c>
      <c r="AA124" t="s">
        <v>1889</v>
      </c>
      <c r="AB124">
        <v>1</v>
      </c>
      <c r="AC124">
        <v>1</v>
      </c>
      <c r="AD124" t="s">
        <v>1863</v>
      </c>
      <c r="AE124">
        <v>36030308</v>
      </c>
      <c r="AF124" t="s">
        <v>653</v>
      </c>
      <c r="AG124" t="s">
        <v>2082</v>
      </c>
      <c r="AI124" t="s">
        <v>1860</v>
      </c>
      <c r="AJ124" t="s">
        <v>2246</v>
      </c>
      <c r="AL124" t="s">
        <v>1864</v>
      </c>
      <c r="AN124">
        <v>23.18082191780822</v>
      </c>
      <c r="AO124" t="s">
        <v>1890</v>
      </c>
      <c r="AP124" t="s">
        <v>2276</v>
      </c>
      <c r="AQ124">
        <v>100011640</v>
      </c>
      <c r="AS124" t="s">
        <v>1867</v>
      </c>
      <c r="AT124" t="s">
        <v>1892</v>
      </c>
      <c r="AU124" t="s">
        <v>1893</v>
      </c>
      <c r="AW124" t="s">
        <v>1870</v>
      </c>
    </row>
    <row r="125" spans="1:49" x14ac:dyDescent="0.35">
      <c r="A125" s="18">
        <v>45657</v>
      </c>
      <c r="B125" t="s">
        <v>1852</v>
      </c>
      <c r="C125" t="s">
        <v>9</v>
      </c>
      <c r="D125">
        <v>2530</v>
      </c>
      <c r="E125" t="s">
        <v>2277</v>
      </c>
      <c r="F125">
        <v>200</v>
      </c>
      <c r="G125" t="s">
        <v>2105</v>
      </c>
      <c r="H125">
        <v>37712</v>
      </c>
      <c r="I125">
        <v>36030308</v>
      </c>
      <c r="J125" t="s">
        <v>2225</v>
      </c>
      <c r="K125" t="s">
        <v>2274</v>
      </c>
      <c r="L125" t="s">
        <v>1857</v>
      </c>
      <c r="M125" t="s">
        <v>1857</v>
      </c>
      <c r="N125" t="s">
        <v>1858</v>
      </c>
      <c r="O125" t="s">
        <v>1859</v>
      </c>
      <c r="P125">
        <v>220</v>
      </c>
      <c r="Q125">
        <v>4</v>
      </c>
      <c r="R125" t="s">
        <v>2278</v>
      </c>
      <c r="S125" t="s">
        <v>1857</v>
      </c>
      <c r="T125" t="s">
        <v>1857</v>
      </c>
      <c r="U125" t="s">
        <v>1857</v>
      </c>
      <c r="V125" t="s">
        <v>1857</v>
      </c>
      <c r="W125" t="s">
        <v>1857</v>
      </c>
      <c r="X125" t="s">
        <v>1857</v>
      </c>
      <c r="Y125" t="s">
        <v>1857</v>
      </c>
      <c r="Z125" t="s">
        <v>2106</v>
      </c>
      <c r="AA125" t="s">
        <v>1915</v>
      </c>
      <c r="AB125">
        <v>1</v>
      </c>
      <c r="AC125">
        <v>1</v>
      </c>
      <c r="AD125" t="s">
        <v>1863</v>
      </c>
      <c r="AE125">
        <v>36030308</v>
      </c>
      <c r="AF125" t="s">
        <v>653</v>
      </c>
      <c r="AG125" t="s">
        <v>2082</v>
      </c>
      <c r="AI125" t="s">
        <v>1860</v>
      </c>
      <c r="AJ125" t="s">
        <v>2246</v>
      </c>
      <c r="AL125" t="s">
        <v>1864</v>
      </c>
      <c r="AN125">
        <v>21.767123287671232</v>
      </c>
      <c r="AO125" t="s">
        <v>1890</v>
      </c>
      <c r="AP125" t="s">
        <v>2279</v>
      </c>
      <c r="AQ125">
        <v>100009925</v>
      </c>
      <c r="AS125" t="s">
        <v>1867</v>
      </c>
      <c r="AT125" t="s">
        <v>1892</v>
      </c>
      <c r="AU125" t="s">
        <v>1893</v>
      </c>
      <c r="AW125" t="s">
        <v>1870</v>
      </c>
    </row>
    <row r="126" spans="1:49" x14ac:dyDescent="0.35">
      <c r="A126" s="18">
        <v>45657</v>
      </c>
      <c r="B126" t="s">
        <v>1852</v>
      </c>
      <c r="C126" t="s">
        <v>9</v>
      </c>
      <c r="D126">
        <v>55000760</v>
      </c>
      <c r="E126" t="s">
        <v>2275</v>
      </c>
      <c r="F126">
        <v>940</v>
      </c>
      <c r="G126" t="s">
        <v>2240</v>
      </c>
      <c r="H126">
        <v>37455</v>
      </c>
      <c r="I126">
        <v>36030308</v>
      </c>
      <c r="J126" t="s">
        <v>2225</v>
      </c>
      <c r="K126" t="s">
        <v>2274</v>
      </c>
      <c r="L126" t="s">
        <v>1857</v>
      </c>
      <c r="M126" t="s">
        <v>1857</v>
      </c>
      <c r="N126" t="s">
        <v>1858</v>
      </c>
      <c r="O126" t="s">
        <v>1859</v>
      </c>
      <c r="P126">
        <v>220</v>
      </c>
      <c r="Q126">
        <v>4</v>
      </c>
      <c r="R126" t="s">
        <v>2278</v>
      </c>
      <c r="S126" t="s">
        <v>1857</v>
      </c>
      <c r="T126" t="s">
        <v>1857</v>
      </c>
      <c r="U126" t="s">
        <v>1857</v>
      </c>
      <c r="V126" t="s">
        <v>1857</v>
      </c>
      <c r="W126" t="s">
        <v>1857</v>
      </c>
      <c r="X126" t="s">
        <v>1857</v>
      </c>
      <c r="Y126" t="s">
        <v>1857</v>
      </c>
      <c r="Z126" t="s">
        <v>2241</v>
      </c>
      <c r="AA126" t="s">
        <v>1915</v>
      </c>
      <c r="AB126">
        <v>1</v>
      </c>
      <c r="AC126">
        <v>1</v>
      </c>
      <c r="AD126" t="s">
        <v>1863</v>
      </c>
      <c r="AE126">
        <v>36030308</v>
      </c>
      <c r="AF126" t="s">
        <v>653</v>
      </c>
      <c r="AG126" t="s">
        <v>2082</v>
      </c>
      <c r="AI126" t="s">
        <v>1860</v>
      </c>
      <c r="AJ126" t="s">
        <v>2246</v>
      </c>
      <c r="AL126" t="s">
        <v>1864</v>
      </c>
      <c r="AN126">
        <v>22.471232876712328</v>
      </c>
      <c r="AO126" t="s">
        <v>1865</v>
      </c>
      <c r="AP126" t="s">
        <v>2280</v>
      </c>
      <c r="AQ126">
        <v>100009595</v>
      </c>
      <c r="AS126" t="s">
        <v>1867</v>
      </c>
      <c r="AT126" t="s">
        <v>1892</v>
      </c>
      <c r="AU126" t="s">
        <v>1893</v>
      </c>
      <c r="AW126" t="s">
        <v>1870</v>
      </c>
    </row>
    <row r="127" spans="1:49" x14ac:dyDescent="0.35">
      <c r="A127" s="18">
        <v>45657</v>
      </c>
      <c r="B127" t="s">
        <v>1852</v>
      </c>
      <c r="C127" t="s">
        <v>9</v>
      </c>
      <c r="D127">
        <v>55000763</v>
      </c>
      <c r="E127" t="s">
        <v>2281</v>
      </c>
      <c r="F127">
        <v>857</v>
      </c>
      <c r="G127" t="s">
        <v>2129</v>
      </c>
      <c r="H127">
        <v>38012</v>
      </c>
      <c r="I127">
        <v>36030308</v>
      </c>
      <c r="J127" t="s">
        <v>2225</v>
      </c>
      <c r="K127" t="s">
        <v>2274</v>
      </c>
      <c r="L127" t="s">
        <v>1857</v>
      </c>
      <c r="M127" t="s">
        <v>1857</v>
      </c>
      <c r="N127" t="s">
        <v>1858</v>
      </c>
      <c r="O127" t="s">
        <v>1859</v>
      </c>
      <c r="P127">
        <v>220</v>
      </c>
      <c r="Q127">
        <v>4</v>
      </c>
      <c r="R127" t="s">
        <v>2275</v>
      </c>
      <c r="S127" t="s">
        <v>1857</v>
      </c>
      <c r="T127" t="s">
        <v>1857</v>
      </c>
      <c r="U127" t="s">
        <v>1857</v>
      </c>
      <c r="V127" t="s">
        <v>1857</v>
      </c>
      <c r="W127" t="s">
        <v>1857</v>
      </c>
      <c r="X127" t="s">
        <v>1857</v>
      </c>
      <c r="Y127" t="s">
        <v>1857</v>
      </c>
      <c r="Z127" t="s">
        <v>2131</v>
      </c>
      <c r="AA127" t="s">
        <v>1889</v>
      </c>
      <c r="AB127">
        <v>1</v>
      </c>
      <c r="AC127">
        <v>1</v>
      </c>
      <c r="AD127" t="s">
        <v>1863</v>
      </c>
      <c r="AE127">
        <v>36030308</v>
      </c>
      <c r="AF127" t="s">
        <v>653</v>
      </c>
      <c r="AG127" t="s">
        <v>2082</v>
      </c>
      <c r="AI127" t="s">
        <v>1860</v>
      </c>
      <c r="AJ127" t="s">
        <v>2246</v>
      </c>
      <c r="AL127" t="s">
        <v>1864</v>
      </c>
      <c r="AN127">
        <v>20.945205479452056</v>
      </c>
      <c r="AO127" t="s">
        <v>1890</v>
      </c>
      <c r="AP127" t="s">
        <v>2282</v>
      </c>
      <c r="AQ127">
        <v>100010331</v>
      </c>
      <c r="AS127" t="s">
        <v>1867</v>
      </c>
      <c r="AT127" t="s">
        <v>1892</v>
      </c>
      <c r="AU127" t="s">
        <v>1893</v>
      </c>
      <c r="AW127" t="s">
        <v>1870</v>
      </c>
    </row>
    <row r="128" spans="1:49" x14ac:dyDescent="0.35">
      <c r="A128" s="18">
        <v>45657</v>
      </c>
      <c r="B128" t="s">
        <v>1852</v>
      </c>
      <c r="C128" t="s">
        <v>9</v>
      </c>
      <c r="D128">
        <v>70002559</v>
      </c>
      <c r="E128" t="s">
        <v>2283</v>
      </c>
      <c r="F128">
        <v>858</v>
      </c>
      <c r="G128" t="s">
        <v>2091</v>
      </c>
      <c r="H128">
        <v>44669</v>
      </c>
      <c r="I128">
        <v>36030308</v>
      </c>
      <c r="J128" t="s">
        <v>2225</v>
      </c>
      <c r="K128" t="s">
        <v>2274</v>
      </c>
      <c r="L128" t="s">
        <v>1857</v>
      </c>
      <c r="M128" t="s">
        <v>1857</v>
      </c>
      <c r="N128" t="s">
        <v>1858</v>
      </c>
      <c r="O128" t="s">
        <v>1859</v>
      </c>
      <c r="P128">
        <v>220</v>
      </c>
      <c r="Q128">
        <v>4</v>
      </c>
      <c r="R128" t="s">
        <v>2278</v>
      </c>
      <c r="S128" t="s">
        <v>1857</v>
      </c>
      <c r="T128" t="s">
        <v>1857</v>
      </c>
      <c r="U128" t="s">
        <v>1857</v>
      </c>
      <c r="V128" t="s">
        <v>1857</v>
      </c>
      <c r="W128" t="s">
        <v>1857</v>
      </c>
      <c r="X128" t="s">
        <v>1857</v>
      </c>
      <c r="Y128" t="s">
        <v>1857</v>
      </c>
      <c r="Z128" t="s">
        <v>2092</v>
      </c>
      <c r="AA128" t="s">
        <v>1889</v>
      </c>
      <c r="AB128">
        <v>1</v>
      </c>
      <c r="AC128">
        <v>1</v>
      </c>
      <c r="AD128" t="s">
        <v>1863</v>
      </c>
      <c r="AE128">
        <v>36030308</v>
      </c>
      <c r="AF128" t="s">
        <v>653</v>
      </c>
      <c r="AG128" t="s">
        <v>2082</v>
      </c>
      <c r="AI128" t="s">
        <v>1860</v>
      </c>
      <c r="AJ128" t="s">
        <v>2246</v>
      </c>
      <c r="AL128" t="s">
        <v>1864</v>
      </c>
      <c r="AN128">
        <v>2.7068493150684931</v>
      </c>
      <c r="AO128" t="s">
        <v>1890</v>
      </c>
      <c r="AP128" t="s">
        <v>2284</v>
      </c>
      <c r="AQ128">
        <v>100035723</v>
      </c>
      <c r="AS128" t="s">
        <v>1867</v>
      </c>
      <c r="AT128" t="s">
        <v>1892</v>
      </c>
      <c r="AU128" t="s">
        <v>1893</v>
      </c>
      <c r="AW128" t="s">
        <v>1870</v>
      </c>
    </row>
    <row r="129" spans="1:49" x14ac:dyDescent="0.35">
      <c r="A129" s="18">
        <v>45657</v>
      </c>
      <c r="B129" t="s">
        <v>1852</v>
      </c>
      <c r="C129" t="s">
        <v>9</v>
      </c>
      <c r="D129">
        <v>70005202</v>
      </c>
      <c r="E129" t="s">
        <v>2278</v>
      </c>
      <c r="F129">
        <v>316</v>
      </c>
      <c r="G129" t="s">
        <v>2117</v>
      </c>
      <c r="H129">
        <v>45243</v>
      </c>
      <c r="I129">
        <v>36030308</v>
      </c>
      <c r="J129" t="s">
        <v>2225</v>
      </c>
      <c r="K129" t="s">
        <v>2274</v>
      </c>
      <c r="L129" t="s">
        <v>1857</v>
      </c>
      <c r="M129" t="s">
        <v>1857</v>
      </c>
      <c r="N129" t="s">
        <v>1858</v>
      </c>
      <c r="O129" t="s">
        <v>1859</v>
      </c>
      <c r="P129">
        <v>220</v>
      </c>
      <c r="Q129">
        <v>4</v>
      </c>
      <c r="R129" t="s">
        <v>2246</v>
      </c>
      <c r="S129" t="s">
        <v>1857</v>
      </c>
      <c r="T129" t="s">
        <v>1857</v>
      </c>
      <c r="U129" t="s">
        <v>1857</v>
      </c>
      <c r="V129" t="s">
        <v>1857</v>
      </c>
      <c r="W129" t="s">
        <v>1857</v>
      </c>
      <c r="X129" t="s">
        <v>1857</v>
      </c>
      <c r="Y129" t="s">
        <v>1857</v>
      </c>
      <c r="Z129" t="s">
        <v>2118</v>
      </c>
      <c r="AA129" t="s">
        <v>1902</v>
      </c>
      <c r="AB129">
        <v>1</v>
      </c>
      <c r="AC129">
        <v>1</v>
      </c>
      <c r="AD129" t="s">
        <v>1863</v>
      </c>
      <c r="AE129">
        <v>36030308</v>
      </c>
      <c r="AF129" t="s">
        <v>653</v>
      </c>
      <c r="AG129" t="s">
        <v>2082</v>
      </c>
      <c r="AI129" t="s">
        <v>1860</v>
      </c>
      <c r="AJ129" t="s">
        <v>2246</v>
      </c>
      <c r="AL129" t="s">
        <v>1864</v>
      </c>
      <c r="AN129">
        <v>1.1342465753424658</v>
      </c>
      <c r="AO129" t="s">
        <v>1865</v>
      </c>
      <c r="AP129" t="s">
        <v>2285</v>
      </c>
      <c r="AQ129">
        <v>100045177</v>
      </c>
      <c r="AS129" t="s">
        <v>1867</v>
      </c>
      <c r="AT129" t="s">
        <v>1892</v>
      </c>
      <c r="AU129" t="s">
        <v>1893</v>
      </c>
      <c r="AW129" t="s">
        <v>1870</v>
      </c>
    </row>
    <row r="130" spans="1:49" x14ac:dyDescent="0.35">
      <c r="A130" s="18">
        <v>45657</v>
      </c>
      <c r="B130" t="s">
        <v>1852</v>
      </c>
      <c r="C130" t="s">
        <v>9</v>
      </c>
      <c r="D130">
        <v>55000192</v>
      </c>
      <c r="E130" t="s">
        <v>2286</v>
      </c>
      <c r="F130">
        <v>884</v>
      </c>
      <c r="G130" t="s">
        <v>2257</v>
      </c>
      <c r="H130">
        <v>41323</v>
      </c>
      <c r="I130">
        <v>36030311</v>
      </c>
      <c r="J130" t="s">
        <v>1855</v>
      </c>
      <c r="K130" t="s">
        <v>2287</v>
      </c>
      <c r="L130" t="s">
        <v>1857</v>
      </c>
      <c r="M130" t="s">
        <v>1857</v>
      </c>
      <c r="N130" t="s">
        <v>1858</v>
      </c>
      <c r="O130" t="s">
        <v>1859</v>
      </c>
      <c r="P130">
        <v>220</v>
      </c>
      <c r="Q130">
        <v>4</v>
      </c>
      <c r="R130" t="s">
        <v>2246</v>
      </c>
      <c r="S130" t="s">
        <v>1857</v>
      </c>
      <c r="T130" t="s">
        <v>1857</v>
      </c>
      <c r="U130" t="s">
        <v>1857</v>
      </c>
      <c r="V130" t="s">
        <v>1857</v>
      </c>
      <c r="W130" t="s">
        <v>1857</v>
      </c>
      <c r="X130" t="s">
        <v>1857</v>
      </c>
      <c r="Y130" t="s">
        <v>1857</v>
      </c>
      <c r="Z130" t="s">
        <v>2259</v>
      </c>
      <c r="AA130" t="s">
        <v>1915</v>
      </c>
      <c r="AB130">
        <v>1</v>
      </c>
      <c r="AC130">
        <v>1</v>
      </c>
      <c r="AD130" t="s">
        <v>1863</v>
      </c>
      <c r="AE130">
        <v>36030311</v>
      </c>
      <c r="AF130" t="s">
        <v>653</v>
      </c>
      <c r="AG130" t="s">
        <v>653</v>
      </c>
      <c r="AI130" t="s">
        <v>1860</v>
      </c>
      <c r="AJ130" t="s">
        <v>2246</v>
      </c>
      <c r="AL130" t="s">
        <v>1864</v>
      </c>
      <c r="AN130">
        <v>11.873972602739727</v>
      </c>
      <c r="AO130" t="s">
        <v>1865</v>
      </c>
      <c r="AP130" t="s">
        <v>2288</v>
      </c>
      <c r="AQ130">
        <v>100010928</v>
      </c>
      <c r="AS130" t="s">
        <v>1867</v>
      </c>
      <c r="AT130" t="s">
        <v>1892</v>
      </c>
      <c r="AU130" t="s">
        <v>1893</v>
      </c>
      <c r="AW130" t="s">
        <v>1870</v>
      </c>
    </row>
    <row r="131" spans="1:49" x14ac:dyDescent="0.35">
      <c r="A131" s="18">
        <v>45657</v>
      </c>
      <c r="B131" t="s">
        <v>1852</v>
      </c>
      <c r="C131" t="s">
        <v>9</v>
      </c>
      <c r="D131">
        <v>55000454</v>
      </c>
      <c r="E131" t="s">
        <v>2289</v>
      </c>
      <c r="F131">
        <v>103</v>
      </c>
      <c r="G131" t="s">
        <v>2047</v>
      </c>
      <c r="H131">
        <v>41596</v>
      </c>
      <c r="I131">
        <v>36030311</v>
      </c>
      <c r="J131" t="s">
        <v>1855</v>
      </c>
      <c r="K131" t="s">
        <v>2287</v>
      </c>
      <c r="L131" t="s">
        <v>1857</v>
      </c>
      <c r="M131" t="s">
        <v>1857</v>
      </c>
      <c r="N131" t="s">
        <v>1858</v>
      </c>
      <c r="O131" t="s">
        <v>1859</v>
      </c>
      <c r="P131">
        <v>220</v>
      </c>
      <c r="Q131">
        <v>4</v>
      </c>
      <c r="R131" t="s">
        <v>2286</v>
      </c>
      <c r="S131" t="s">
        <v>1857</v>
      </c>
      <c r="T131" t="s">
        <v>1857</v>
      </c>
      <c r="U131" t="s">
        <v>1857</v>
      </c>
      <c r="V131" t="s">
        <v>1857</v>
      </c>
      <c r="W131" t="s">
        <v>1857</v>
      </c>
      <c r="X131" t="s">
        <v>1857</v>
      </c>
      <c r="Y131" t="s">
        <v>1857</v>
      </c>
      <c r="Z131" t="s">
        <v>2048</v>
      </c>
      <c r="AA131" t="s">
        <v>1915</v>
      </c>
      <c r="AB131">
        <v>1</v>
      </c>
      <c r="AC131">
        <v>1</v>
      </c>
      <c r="AD131" t="s">
        <v>1863</v>
      </c>
      <c r="AE131">
        <v>36030311</v>
      </c>
      <c r="AF131" t="s">
        <v>653</v>
      </c>
      <c r="AG131" t="s">
        <v>653</v>
      </c>
      <c r="AI131" t="s">
        <v>1860</v>
      </c>
      <c r="AJ131" t="s">
        <v>2246</v>
      </c>
      <c r="AL131" t="s">
        <v>1864</v>
      </c>
      <c r="AN131">
        <v>11.126027397260273</v>
      </c>
      <c r="AO131" t="s">
        <v>1890</v>
      </c>
      <c r="AP131" t="s">
        <v>2290</v>
      </c>
      <c r="AQ131">
        <v>100011399</v>
      </c>
      <c r="AS131" t="s">
        <v>1867</v>
      </c>
      <c r="AT131" t="s">
        <v>1892</v>
      </c>
      <c r="AU131" t="s">
        <v>1893</v>
      </c>
      <c r="AW131" t="s">
        <v>1870</v>
      </c>
    </row>
    <row r="132" spans="1:49" x14ac:dyDescent="0.35">
      <c r="A132" s="18">
        <v>45657</v>
      </c>
      <c r="B132" t="s">
        <v>1852</v>
      </c>
      <c r="C132" t="s">
        <v>9</v>
      </c>
      <c r="D132">
        <v>55000673</v>
      </c>
      <c r="E132" t="s">
        <v>2291</v>
      </c>
      <c r="F132">
        <v>1572</v>
      </c>
      <c r="G132" t="s">
        <v>2292</v>
      </c>
      <c r="H132">
        <v>42506</v>
      </c>
      <c r="I132">
        <v>36030311</v>
      </c>
      <c r="J132" t="s">
        <v>1855</v>
      </c>
      <c r="K132" t="s">
        <v>2287</v>
      </c>
      <c r="L132" t="s">
        <v>1857</v>
      </c>
      <c r="M132" t="s">
        <v>1857</v>
      </c>
      <c r="N132" t="s">
        <v>1858</v>
      </c>
      <c r="O132" t="s">
        <v>1859</v>
      </c>
      <c r="P132">
        <v>220</v>
      </c>
      <c r="Q132">
        <v>4</v>
      </c>
      <c r="R132" t="s">
        <v>2286</v>
      </c>
      <c r="S132" t="s">
        <v>1857</v>
      </c>
      <c r="T132" t="s">
        <v>1857</v>
      </c>
      <c r="U132" t="s">
        <v>1857</v>
      </c>
      <c r="V132" t="s">
        <v>1857</v>
      </c>
      <c r="W132" t="s">
        <v>1857</v>
      </c>
      <c r="X132" t="s">
        <v>1857</v>
      </c>
      <c r="Y132" t="s">
        <v>1857</v>
      </c>
      <c r="Z132" t="s">
        <v>2293</v>
      </c>
      <c r="AA132" t="s">
        <v>1889</v>
      </c>
      <c r="AB132">
        <v>1</v>
      </c>
      <c r="AC132">
        <v>1</v>
      </c>
      <c r="AD132" t="s">
        <v>1863</v>
      </c>
      <c r="AE132">
        <v>36030311</v>
      </c>
      <c r="AF132" t="s">
        <v>653</v>
      </c>
      <c r="AG132" t="s">
        <v>653</v>
      </c>
      <c r="AI132" t="s">
        <v>1860</v>
      </c>
      <c r="AJ132" t="s">
        <v>2246</v>
      </c>
      <c r="AL132" t="s">
        <v>1878</v>
      </c>
      <c r="AN132">
        <v>8.632876712328768</v>
      </c>
      <c r="AO132" t="s">
        <v>1890</v>
      </c>
      <c r="AP132" t="s">
        <v>2294</v>
      </c>
      <c r="AQ132">
        <v>100010371</v>
      </c>
      <c r="AS132" t="s">
        <v>1867</v>
      </c>
      <c r="AT132" t="s">
        <v>1892</v>
      </c>
      <c r="AU132" t="s">
        <v>1893</v>
      </c>
      <c r="AW132" t="s">
        <v>1870</v>
      </c>
    </row>
    <row r="133" spans="1:49" x14ac:dyDescent="0.35">
      <c r="A133" s="18">
        <v>45657</v>
      </c>
      <c r="B133" t="s">
        <v>1852</v>
      </c>
      <c r="C133" t="s">
        <v>9</v>
      </c>
      <c r="D133">
        <v>55000846</v>
      </c>
      <c r="E133" t="s">
        <v>2295</v>
      </c>
      <c r="F133">
        <v>1695</v>
      </c>
      <c r="G133" t="s">
        <v>2296</v>
      </c>
      <c r="H133">
        <v>43649</v>
      </c>
      <c r="I133">
        <v>36030311</v>
      </c>
      <c r="J133" t="s">
        <v>1855</v>
      </c>
      <c r="K133" t="s">
        <v>2287</v>
      </c>
      <c r="L133" t="s">
        <v>1857</v>
      </c>
      <c r="M133" t="s">
        <v>1857</v>
      </c>
      <c r="N133" t="s">
        <v>1858</v>
      </c>
      <c r="O133" t="s">
        <v>1859</v>
      </c>
      <c r="P133">
        <v>220</v>
      </c>
      <c r="Q133">
        <v>4</v>
      </c>
      <c r="R133" t="s">
        <v>2286</v>
      </c>
      <c r="S133" t="s">
        <v>1857</v>
      </c>
      <c r="T133" t="s">
        <v>1857</v>
      </c>
      <c r="U133" t="s">
        <v>1857</v>
      </c>
      <c r="V133" t="s">
        <v>1857</v>
      </c>
      <c r="W133" t="s">
        <v>1857</v>
      </c>
      <c r="X133" t="s">
        <v>1857</v>
      </c>
      <c r="Y133" t="s">
        <v>1857</v>
      </c>
      <c r="Z133" t="s">
        <v>2297</v>
      </c>
      <c r="AA133" t="s">
        <v>1889</v>
      </c>
      <c r="AB133">
        <v>1</v>
      </c>
      <c r="AC133">
        <v>1</v>
      </c>
      <c r="AD133" t="s">
        <v>1863</v>
      </c>
      <c r="AE133">
        <v>36030311</v>
      </c>
      <c r="AF133" t="s">
        <v>653</v>
      </c>
      <c r="AG133" t="s">
        <v>653</v>
      </c>
      <c r="AI133" t="s">
        <v>1860</v>
      </c>
      <c r="AJ133" t="s">
        <v>2246</v>
      </c>
      <c r="AL133" t="s">
        <v>1864</v>
      </c>
      <c r="AN133">
        <v>5.5013698630136982</v>
      </c>
      <c r="AO133" t="s">
        <v>1890</v>
      </c>
      <c r="AP133" t="s">
        <v>2298</v>
      </c>
      <c r="AQ133">
        <v>100010358</v>
      </c>
      <c r="AS133" t="s">
        <v>1867</v>
      </c>
      <c r="AT133" t="s">
        <v>1892</v>
      </c>
      <c r="AU133" t="s">
        <v>1893</v>
      </c>
      <c r="AW133" t="s">
        <v>1870</v>
      </c>
    </row>
    <row r="134" spans="1:49" x14ac:dyDescent="0.35">
      <c r="A134" s="18">
        <v>45657</v>
      </c>
      <c r="B134" t="s">
        <v>1852</v>
      </c>
      <c r="C134" t="s">
        <v>9</v>
      </c>
      <c r="D134">
        <v>70000174</v>
      </c>
      <c r="E134" t="s">
        <v>2299</v>
      </c>
      <c r="F134">
        <v>1696</v>
      </c>
      <c r="G134" t="s">
        <v>2300</v>
      </c>
      <c r="H134">
        <v>44138</v>
      </c>
      <c r="I134">
        <v>36030311</v>
      </c>
      <c r="J134" t="s">
        <v>1855</v>
      </c>
      <c r="K134" t="s">
        <v>2287</v>
      </c>
      <c r="L134" t="s">
        <v>1857</v>
      </c>
      <c r="M134" t="s">
        <v>1857</v>
      </c>
      <c r="N134" t="s">
        <v>1858</v>
      </c>
      <c r="O134" t="s">
        <v>1859</v>
      </c>
      <c r="P134">
        <v>220</v>
      </c>
      <c r="Q134">
        <v>4</v>
      </c>
      <c r="R134" t="s">
        <v>2286</v>
      </c>
      <c r="S134" t="s">
        <v>1857</v>
      </c>
      <c r="T134" t="s">
        <v>1857</v>
      </c>
      <c r="U134" t="s">
        <v>1857</v>
      </c>
      <c r="V134" t="s">
        <v>1857</v>
      </c>
      <c r="W134" t="s">
        <v>1857</v>
      </c>
      <c r="X134" t="s">
        <v>1857</v>
      </c>
      <c r="Y134" t="s">
        <v>1857</v>
      </c>
      <c r="Z134" t="s">
        <v>2301</v>
      </c>
      <c r="AA134" t="s">
        <v>1915</v>
      </c>
      <c r="AB134">
        <v>1</v>
      </c>
      <c r="AC134">
        <v>1</v>
      </c>
      <c r="AD134" t="s">
        <v>1863</v>
      </c>
      <c r="AE134">
        <v>36030311</v>
      </c>
      <c r="AF134" t="s">
        <v>653</v>
      </c>
      <c r="AG134" t="s">
        <v>653</v>
      </c>
      <c r="AI134" t="s">
        <v>1860</v>
      </c>
      <c r="AJ134" t="s">
        <v>2246</v>
      </c>
      <c r="AL134" t="s">
        <v>1878</v>
      </c>
      <c r="AN134">
        <v>4.161643835616438</v>
      </c>
      <c r="AO134" t="s">
        <v>1890</v>
      </c>
      <c r="AP134" t="s">
        <v>2302</v>
      </c>
      <c r="AQ134">
        <v>100023745</v>
      </c>
      <c r="AS134" t="s">
        <v>1867</v>
      </c>
      <c r="AT134" t="s">
        <v>1892</v>
      </c>
      <c r="AU134" t="s">
        <v>1893</v>
      </c>
      <c r="AW134" t="s">
        <v>1870</v>
      </c>
    </row>
    <row r="135" spans="1:49" x14ac:dyDescent="0.35">
      <c r="A135" s="18">
        <v>45657</v>
      </c>
      <c r="B135" t="s">
        <v>1852</v>
      </c>
      <c r="C135" t="s">
        <v>9</v>
      </c>
      <c r="D135">
        <v>70001448</v>
      </c>
      <c r="E135" t="s">
        <v>2303</v>
      </c>
      <c r="F135">
        <v>1695</v>
      </c>
      <c r="G135" t="s">
        <v>2296</v>
      </c>
      <c r="H135">
        <v>44382</v>
      </c>
      <c r="I135">
        <v>36030311</v>
      </c>
      <c r="J135" t="s">
        <v>1855</v>
      </c>
      <c r="K135" t="s">
        <v>2287</v>
      </c>
      <c r="L135" t="s">
        <v>1857</v>
      </c>
      <c r="M135" t="s">
        <v>1857</v>
      </c>
      <c r="N135" t="s">
        <v>1858</v>
      </c>
      <c r="O135" t="s">
        <v>1859</v>
      </c>
      <c r="P135">
        <v>220</v>
      </c>
      <c r="Q135">
        <v>4</v>
      </c>
      <c r="R135" t="s">
        <v>2286</v>
      </c>
      <c r="S135" t="s">
        <v>1857</v>
      </c>
      <c r="T135" t="s">
        <v>1857</v>
      </c>
      <c r="U135" t="s">
        <v>1857</v>
      </c>
      <c r="V135" t="s">
        <v>1857</v>
      </c>
      <c r="W135" t="s">
        <v>1857</v>
      </c>
      <c r="X135" t="s">
        <v>1857</v>
      </c>
      <c r="Y135" t="s">
        <v>1857</v>
      </c>
      <c r="Z135" t="s">
        <v>2297</v>
      </c>
      <c r="AA135" t="s">
        <v>1889</v>
      </c>
      <c r="AB135">
        <v>1</v>
      </c>
      <c r="AC135">
        <v>1</v>
      </c>
      <c r="AD135" t="s">
        <v>1863</v>
      </c>
      <c r="AE135">
        <v>36030311</v>
      </c>
      <c r="AF135" t="s">
        <v>653</v>
      </c>
      <c r="AG135" t="s">
        <v>653</v>
      </c>
      <c r="AI135" t="s">
        <v>1860</v>
      </c>
      <c r="AJ135" t="s">
        <v>2246</v>
      </c>
      <c r="AL135" t="s">
        <v>1864</v>
      </c>
      <c r="AN135">
        <v>3.493150684931507</v>
      </c>
      <c r="AO135" t="s">
        <v>1890</v>
      </c>
      <c r="AP135" t="s">
        <v>2304</v>
      </c>
      <c r="AQ135">
        <v>100031616</v>
      </c>
      <c r="AS135" t="s">
        <v>1867</v>
      </c>
      <c r="AT135" t="s">
        <v>1892</v>
      </c>
      <c r="AU135" t="s">
        <v>1893</v>
      </c>
      <c r="AW135" t="s">
        <v>1870</v>
      </c>
    </row>
    <row r="136" spans="1:49" x14ac:dyDescent="0.35">
      <c r="A136" s="18">
        <v>45657</v>
      </c>
      <c r="B136" t="s">
        <v>1852</v>
      </c>
      <c r="C136" t="s">
        <v>9</v>
      </c>
      <c r="D136">
        <v>70002184</v>
      </c>
      <c r="E136" t="s">
        <v>2305</v>
      </c>
      <c r="F136">
        <v>101</v>
      </c>
      <c r="G136" t="s">
        <v>1930</v>
      </c>
      <c r="H136">
        <v>44564</v>
      </c>
      <c r="I136">
        <v>36030311</v>
      </c>
      <c r="J136" t="s">
        <v>1855</v>
      </c>
      <c r="K136" t="s">
        <v>2287</v>
      </c>
      <c r="L136" t="s">
        <v>1857</v>
      </c>
      <c r="M136" t="s">
        <v>1857</v>
      </c>
      <c r="N136" t="s">
        <v>1858</v>
      </c>
      <c r="O136" t="s">
        <v>1859</v>
      </c>
      <c r="P136">
        <v>220</v>
      </c>
      <c r="Q136">
        <v>4</v>
      </c>
      <c r="R136" t="s">
        <v>2286</v>
      </c>
      <c r="S136" t="s">
        <v>1857</v>
      </c>
      <c r="T136" t="s">
        <v>1857</v>
      </c>
      <c r="U136" t="s">
        <v>1857</v>
      </c>
      <c r="V136" t="s">
        <v>1857</v>
      </c>
      <c r="W136" t="s">
        <v>1857</v>
      </c>
      <c r="X136" t="s">
        <v>1857</v>
      </c>
      <c r="Y136" t="s">
        <v>1857</v>
      </c>
      <c r="Z136" t="s">
        <v>1931</v>
      </c>
      <c r="AA136" t="s">
        <v>1889</v>
      </c>
      <c r="AB136">
        <v>1</v>
      </c>
      <c r="AC136">
        <v>1</v>
      </c>
      <c r="AD136" t="s">
        <v>1863</v>
      </c>
      <c r="AE136">
        <v>36030311</v>
      </c>
      <c r="AF136" t="s">
        <v>653</v>
      </c>
      <c r="AG136" t="s">
        <v>653</v>
      </c>
      <c r="AI136" t="s">
        <v>1860</v>
      </c>
      <c r="AJ136" t="s">
        <v>2246</v>
      </c>
      <c r="AL136" t="s">
        <v>1864</v>
      </c>
      <c r="AN136">
        <v>2.9945205479452053</v>
      </c>
      <c r="AO136" t="s">
        <v>1890</v>
      </c>
      <c r="AP136" t="s">
        <v>2306</v>
      </c>
      <c r="AQ136">
        <v>100034012</v>
      </c>
      <c r="AS136" t="s">
        <v>1867</v>
      </c>
      <c r="AT136" t="s">
        <v>1892</v>
      </c>
      <c r="AU136" t="s">
        <v>1893</v>
      </c>
      <c r="AW136" t="s">
        <v>1870</v>
      </c>
    </row>
    <row r="137" spans="1:49" x14ac:dyDescent="0.35">
      <c r="A137" s="18">
        <v>45657</v>
      </c>
      <c r="B137" t="s">
        <v>1852</v>
      </c>
      <c r="C137" t="s">
        <v>9</v>
      </c>
      <c r="D137">
        <v>70002423</v>
      </c>
      <c r="E137" t="s">
        <v>2307</v>
      </c>
      <c r="F137">
        <v>1572</v>
      </c>
      <c r="G137" t="s">
        <v>2292</v>
      </c>
      <c r="H137">
        <v>44641</v>
      </c>
      <c r="I137">
        <v>36030311</v>
      </c>
      <c r="J137" t="s">
        <v>1855</v>
      </c>
      <c r="K137" t="s">
        <v>2287</v>
      </c>
      <c r="L137" t="s">
        <v>1857</v>
      </c>
      <c r="M137" t="s">
        <v>1857</v>
      </c>
      <c r="N137" t="s">
        <v>1858</v>
      </c>
      <c r="O137" t="s">
        <v>1859</v>
      </c>
      <c r="P137">
        <v>220</v>
      </c>
      <c r="Q137">
        <v>4</v>
      </c>
      <c r="R137" t="s">
        <v>2286</v>
      </c>
      <c r="S137" t="s">
        <v>1857</v>
      </c>
      <c r="T137" t="s">
        <v>1857</v>
      </c>
      <c r="U137" t="s">
        <v>1857</v>
      </c>
      <c r="V137" t="s">
        <v>1857</v>
      </c>
      <c r="W137" t="s">
        <v>1857</v>
      </c>
      <c r="X137" t="s">
        <v>1857</v>
      </c>
      <c r="Y137" t="s">
        <v>1857</v>
      </c>
      <c r="Z137" t="s">
        <v>2293</v>
      </c>
      <c r="AA137" t="s">
        <v>1889</v>
      </c>
      <c r="AB137">
        <v>1</v>
      </c>
      <c r="AC137">
        <v>1</v>
      </c>
      <c r="AD137" t="s">
        <v>1863</v>
      </c>
      <c r="AE137">
        <v>36030311</v>
      </c>
      <c r="AF137" t="s">
        <v>653</v>
      </c>
      <c r="AG137" t="s">
        <v>653</v>
      </c>
      <c r="AI137" t="s">
        <v>1860</v>
      </c>
      <c r="AJ137" t="s">
        <v>2246</v>
      </c>
      <c r="AL137" t="s">
        <v>1864</v>
      </c>
      <c r="AN137">
        <v>2.7835616438356166</v>
      </c>
      <c r="AO137" t="s">
        <v>1890</v>
      </c>
      <c r="AP137" t="s">
        <v>2308</v>
      </c>
      <c r="AQ137">
        <v>100035194</v>
      </c>
      <c r="AS137" t="s">
        <v>1867</v>
      </c>
      <c r="AT137" t="s">
        <v>1892</v>
      </c>
      <c r="AU137" t="s">
        <v>1893</v>
      </c>
      <c r="AW137" t="s">
        <v>1870</v>
      </c>
    </row>
    <row r="138" spans="1:49" x14ac:dyDescent="0.35">
      <c r="A138" s="18">
        <v>45657</v>
      </c>
      <c r="B138" t="s">
        <v>1852</v>
      </c>
      <c r="C138" t="s">
        <v>9</v>
      </c>
      <c r="D138">
        <v>70002425</v>
      </c>
      <c r="E138" t="s">
        <v>2309</v>
      </c>
      <c r="F138">
        <v>607</v>
      </c>
      <c r="G138" t="s">
        <v>1988</v>
      </c>
      <c r="H138">
        <v>44641</v>
      </c>
      <c r="I138">
        <v>36030311</v>
      </c>
      <c r="J138" t="s">
        <v>1855</v>
      </c>
      <c r="K138" t="s">
        <v>2287</v>
      </c>
      <c r="L138" t="s">
        <v>1857</v>
      </c>
      <c r="M138" t="s">
        <v>1857</v>
      </c>
      <c r="N138" t="s">
        <v>1858</v>
      </c>
      <c r="O138" t="s">
        <v>1859</v>
      </c>
      <c r="P138">
        <v>220</v>
      </c>
      <c r="Q138">
        <v>4</v>
      </c>
      <c r="R138" t="s">
        <v>2286</v>
      </c>
      <c r="S138" t="s">
        <v>1857</v>
      </c>
      <c r="T138" t="s">
        <v>1857</v>
      </c>
      <c r="U138" t="s">
        <v>1857</v>
      </c>
      <c r="V138" t="s">
        <v>1857</v>
      </c>
      <c r="W138" t="s">
        <v>1857</v>
      </c>
      <c r="X138" t="s">
        <v>1857</v>
      </c>
      <c r="Y138" t="s">
        <v>1857</v>
      </c>
      <c r="Z138" t="s">
        <v>1989</v>
      </c>
      <c r="AA138" t="s">
        <v>1889</v>
      </c>
      <c r="AB138">
        <v>1</v>
      </c>
      <c r="AC138">
        <v>1</v>
      </c>
      <c r="AD138" t="s">
        <v>1863</v>
      </c>
      <c r="AE138">
        <v>36030311</v>
      </c>
      <c r="AF138" t="s">
        <v>653</v>
      </c>
      <c r="AG138" t="s">
        <v>653</v>
      </c>
      <c r="AI138" t="s">
        <v>1860</v>
      </c>
      <c r="AJ138" t="s">
        <v>2246</v>
      </c>
      <c r="AL138" t="s">
        <v>1864</v>
      </c>
      <c r="AN138">
        <v>2.7835616438356166</v>
      </c>
      <c r="AO138" t="s">
        <v>1890</v>
      </c>
      <c r="AP138" t="s">
        <v>2310</v>
      </c>
      <c r="AQ138">
        <v>100011044</v>
      </c>
      <c r="AS138" t="s">
        <v>1867</v>
      </c>
      <c r="AT138" t="s">
        <v>1892</v>
      </c>
      <c r="AU138" t="s">
        <v>1893</v>
      </c>
      <c r="AW138" t="s">
        <v>1870</v>
      </c>
    </row>
    <row r="139" spans="1:49" x14ac:dyDescent="0.35">
      <c r="A139" s="18">
        <v>45657</v>
      </c>
      <c r="B139" t="s">
        <v>1852</v>
      </c>
      <c r="C139" t="s">
        <v>9</v>
      </c>
      <c r="D139">
        <v>70002426</v>
      </c>
      <c r="E139" t="s">
        <v>2311</v>
      </c>
      <c r="F139">
        <v>607</v>
      </c>
      <c r="G139" t="s">
        <v>1988</v>
      </c>
      <c r="H139">
        <v>44641</v>
      </c>
      <c r="I139">
        <v>36030311</v>
      </c>
      <c r="J139" t="s">
        <v>1855</v>
      </c>
      <c r="K139" t="s">
        <v>2287</v>
      </c>
      <c r="L139" t="s">
        <v>1857</v>
      </c>
      <c r="M139" t="s">
        <v>1857</v>
      </c>
      <c r="N139" t="s">
        <v>1858</v>
      </c>
      <c r="O139" t="s">
        <v>1859</v>
      </c>
      <c r="P139">
        <v>220</v>
      </c>
      <c r="Q139">
        <v>4</v>
      </c>
      <c r="R139" t="s">
        <v>2286</v>
      </c>
      <c r="S139" t="s">
        <v>1857</v>
      </c>
      <c r="T139" t="s">
        <v>1857</v>
      </c>
      <c r="U139" t="s">
        <v>1857</v>
      </c>
      <c r="V139" t="s">
        <v>1857</v>
      </c>
      <c r="W139" t="s">
        <v>1857</v>
      </c>
      <c r="X139" t="s">
        <v>1857</v>
      </c>
      <c r="Y139" t="s">
        <v>1857</v>
      </c>
      <c r="Z139" t="s">
        <v>1989</v>
      </c>
      <c r="AA139" t="s">
        <v>1889</v>
      </c>
      <c r="AB139">
        <v>1</v>
      </c>
      <c r="AC139">
        <v>1</v>
      </c>
      <c r="AD139" t="s">
        <v>1863</v>
      </c>
      <c r="AE139">
        <v>36030311</v>
      </c>
      <c r="AF139" t="s">
        <v>653</v>
      </c>
      <c r="AG139" t="s">
        <v>653</v>
      </c>
      <c r="AI139" t="s">
        <v>1860</v>
      </c>
      <c r="AJ139" t="s">
        <v>2246</v>
      </c>
      <c r="AL139" t="s">
        <v>1878</v>
      </c>
      <c r="AN139">
        <v>2.7835616438356166</v>
      </c>
      <c r="AO139" t="s">
        <v>1890</v>
      </c>
      <c r="AP139" t="s">
        <v>2312</v>
      </c>
      <c r="AQ139">
        <v>100010198</v>
      </c>
      <c r="AS139" t="s">
        <v>1867</v>
      </c>
      <c r="AT139" t="s">
        <v>1892</v>
      </c>
      <c r="AU139" t="s">
        <v>1893</v>
      </c>
      <c r="AW139" t="s">
        <v>1870</v>
      </c>
    </row>
    <row r="140" spans="1:49" x14ac:dyDescent="0.35">
      <c r="A140" s="18">
        <v>45657</v>
      </c>
      <c r="B140" t="s">
        <v>1852</v>
      </c>
      <c r="C140" t="s">
        <v>9</v>
      </c>
      <c r="D140">
        <v>70003634</v>
      </c>
      <c r="E140" t="s">
        <v>2313</v>
      </c>
      <c r="F140">
        <v>868</v>
      </c>
      <c r="G140" t="s">
        <v>2220</v>
      </c>
      <c r="H140">
        <v>44881</v>
      </c>
      <c r="I140">
        <v>36030311</v>
      </c>
      <c r="J140" t="s">
        <v>1855</v>
      </c>
      <c r="K140" t="s">
        <v>2287</v>
      </c>
      <c r="L140" t="s">
        <v>1857</v>
      </c>
      <c r="M140" t="s">
        <v>1857</v>
      </c>
      <c r="N140" t="s">
        <v>1858</v>
      </c>
      <c r="O140" t="s">
        <v>1859</v>
      </c>
      <c r="P140">
        <v>220</v>
      </c>
      <c r="Q140">
        <v>4</v>
      </c>
      <c r="R140" t="s">
        <v>2286</v>
      </c>
      <c r="S140" t="s">
        <v>1857</v>
      </c>
      <c r="T140" t="s">
        <v>1857</v>
      </c>
      <c r="U140" t="s">
        <v>1857</v>
      </c>
      <c r="V140" t="s">
        <v>1857</v>
      </c>
      <c r="W140" t="s">
        <v>1857</v>
      </c>
      <c r="X140" t="s">
        <v>1857</v>
      </c>
      <c r="Y140" t="s">
        <v>1857</v>
      </c>
      <c r="Z140" t="s">
        <v>2222</v>
      </c>
      <c r="AA140" t="s">
        <v>1889</v>
      </c>
      <c r="AB140">
        <v>1</v>
      </c>
      <c r="AC140">
        <v>1</v>
      </c>
      <c r="AD140" t="s">
        <v>1863</v>
      </c>
      <c r="AE140">
        <v>36030311</v>
      </c>
      <c r="AF140" t="s">
        <v>653</v>
      </c>
      <c r="AG140" t="s">
        <v>653</v>
      </c>
      <c r="AI140" t="s">
        <v>1860</v>
      </c>
      <c r="AJ140" t="s">
        <v>2246</v>
      </c>
      <c r="AL140" t="s">
        <v>1864</v>
      </c>
      <c r="AN140">
        <v>2.1260273972602741</v>
      </c>
      <c r="AO140" t="s">
        <v>1890</v>
      </c>
      <c r="AP140" t="s">
        <v>2314</v>
      </c>
      <c r="AQ140">
        <v>100010522</v>
      </c>
      <c r="AS140" t="s">
        <v>1867</v>
      </c>
      <c r="AT140" t="s">
        <v>1892</v>
      </c>
      <c r="AU140" t="s">
        <v>1893</v>
      </c>
      <c r="AW140" t="s">
        <v>1870</v>
      </c>
    </row>
    <row r="141" spans="1:49" x14ac:dyDescent="0.35">
      <c r="A141" s="18">
        <v>45657</v>
      </c>
      <c r="B141" t="s">
        <v>1852</v>
      </c>
      <c r="C141" t="s">
        <v>9</v>
      </c>
      <c r="D141">
        <v>70003950</v>
      </c>
      <c r="E141" t="s">
        <v>2315</v>
      </c>
      <c r="F141">
        <v>168</v>
      </c>
      <c r="G141" t="s">
        <v>1968</v>
      </c>
      <c r="H141">
        <v>44963</v>
      </c>
      <c r="I141">
        <v>36030311</v>
      </c>
      <c r="J141" t="s">
        <v>1855</v>
      </c>
      <c r="K141" t="s">
        <v>2287</v>
      </c>
      <c r="L141" t="s">
        <v>1857</v>
      </c>
      <c r="M141" t="s">
        <v>1857</v>
      </c>
      <c r="N141" t="s">
        <v>1858</v>
      </c>
      <c r="O141" t="s">
        <v>1859</v>
      </c>
      <c r="P141">
        <v>220</v>
      </c>
      <c r="Q141">
        <v>4</v>
      </c>
      <c r="R141" t="s">
        <v>2286</v>
      </c>
      <c r="S141" t="s">
        <v>1857</v>
      </c>
      <c r="T141" t="s">
        <v>1857</v>
      </c>
      <c r="U141" t="s">
        <v>1857</v>
      </c>
      <c r="V141" t="s">
        <v>1857</v>
      </c>
      <c r="W141" t="s">
        <v>1857</v>
      </c>
      <c r="X141" t="s">
        <v>1857</v>
      </c>
      <c r="Y141" t="s">
        <v>1857</v>
      </c>
      <c r="Z141" t="s">
        <v>1972</v>
      </c>
      <c r="AA141" t="s">
        <v>1889</v>
      </c>
      <c r="AB141">
        <v>1</v>
      </c>
      <c r="AC141">
        <v>1</v>
      </c>
      <c r="AD141" t="s">
        <v>1863</v>
      </c>
      <c r="AE141">
        <v>36030311</v>
      </c>
      <c r="AF141" t="s">
        <v>653</v>
      </c>
      <c r="AG141" t="s">
        <v>653</v>
      </c>
      <c r="AI141" t="s">
        <v>1860</v>
      </c>
      <c r="AJ141" t="s">
        <v>2246</v>
      </c>
      <c r="AL141" t="s">
        <v>1878</v>
      </c>
      <c r="AN141">
        <v>1.9013698630136986</v>
      </c>
      <c r="AO141" t="s">
        <v>1890</v>
      </c>
      <c r="AP141" t="s">
        <v>2316</v>
      </c>
      <c r="AQ141">
        <v>100040337</v>
      </c>
      <c r="AS141" t="s">
        <v>1867</v>
      </c>
      <c r="AT141" t="s">
        <v>1892</v>
      </c>
      <c r="AU141" t="s">
        <v>1893</v>
      </c>
      <c r="AW141" t="s">
        <v>1870</v>
      </c>
    </row>
    <row r="142" spans="1:49" x14ac:dyDescent="0.35">
      <c r="A142" s="18">
        <v>45657</v>
      </c>
      <c r="B142" t="s">
        <v>1852</v>
      </c>
      <c r="C142" t="s">
        <v>9</v>
      </c>
      <c r="D142">
        <v>70004006</v>
      </c>
      <c r="E142" t="s">
        <v>2317</v>
      </c>
      <c r="F142">
        <v>934</v>
      </c>
      <c r="G142" t="s">
        <v>1982</v>
      </c>
      <c r="H142">
        <v>44963</v>
      </c>
      <c r="I142">
        <v>36030311</v>
      </c>
      <c r="J142" t="s">
        <v>1855</v>
      </c>
      <c r="K142" t="s">
        <v>2287</v>
      </c>
      <c r="L142" t="s">
        <v>1857</v>
      </c>
      <c r="M142" t="s">
        <v>1857</v>
      </c>
      <c r="N142" t="s">
        <v>1858</v>
      </c>
      <c r="O142" t="s">
        <v>1859</v>
      </c>
      <c r="P142">
        <v>220</v>
      </c>
      <c r="Q142">
        <v>4</v>
      </c>
      <c r="R142" t="s">
        <v>2271</v>
      </c>
      <c r="S142" t="s">
        <v>1857</v>
      </c>
      <c r="T142" t="s">
        <v>1857</v>
      </c>
      <c r="U142" t="s">
        <v>1857</v>
      </c>
      <c r="V142" t="s">
        <v>1857</v>
      </c>
      <c r="W142" t="s">
        <v>1857</v>
      </c>
      <c r="X142" t="s">
        <v>1857</v>
      </c>
      <c r="Y142" t="s">
        <v>1857</v>
      </c>
      <c r="Z142" t="s">
        <v>1985</v>
      </c>
      <c r="AA142" t="s">
        <v>1889</v>
      </c>
      <c r="AB142">
        <v>1</v>
      </c>
      <c r="AC142">
        <v>1</v>
      </c>
      <c r="AD142" t="s">
        <v>1863</v>
      </c>
      <c r="AE142">
        <v>36030311</v>
      </c>
      <c r="AF142" t="s">
        <v>653</v>
      </c>
      <c r="AG142" t="s">
        <v>653</v>
      </c>
      <c r="AI142" t="s">
        <v>1860</v>
      </c>
      <c r="AJ142" t="s">
        <v>2246</v>
      </c>
      <c r="AL142" t="s">
        <v>1864</v>
      </c>
      <c r="AN142">
        <v>1.9013698630136986</v>
      </c>
      <c r="AO142" t="s">
        <v>1890</v>
      </c>
      <c r="AP142" t="s">
        <v>2318</v>
      </c>
      <c r="AQ142">
        <v>100040601</v>
      </c>
      <c r="AS142" t="s">
        <v>1867</v>
      </c>
      <c r="AT142" t="s">
        <v>1892</v>
      </c>
      <c r="AU142" t="s">
        <v>1893</v>
      </c>
      <c r="AW142" t="s">
        <v>1870</v>
      </c>
    </row>
    <row r="143" spans="1:49" x14ac:dyDescent="0.35">
      <c r="A143" s="18">
        <v>45657</v>
      </c>
      <c r="B143" t="s">
        <v>1852</v>
      </c>
      <c r="C143" t="s">
        <v>9</v>
      </c>
      <c r="D143">
        <v>70003635</v>
      </c>
      <c r="E143" t="s">
        <v>2319</v>
      </c>
      <c r="F143">
        <v>882</v>
      </c>
      <c r="G143" t="s">
        <v>2001</v>
      </c>
      <c r="H143">
        <v>44881</v>
      </c>
      <c r="I143">
        <v>36030315</v>
      </c>
      <c r="J143" t="s">
        <v>1855</v>
      </c>
      <c r="K143" t="s">
        <v>2320</v>
      </c>
      <c r="L143" t="s">
        <v>1857</v>
      </c>
      <c r="M143" t="s">
        <v>1857</v>
      </c>
      <c r="N143" t="s">
        <v>1858</v>
      </c>
      <c r="O143" t="s">
        <v>1859</v>
      </c>
      <c r="P143">
        <v>220</v>
      </c>
      <c r="Q143">
        <v>4</v>
      </c>
      <c r="R143" t="s">
        <v>2286</v>
      </c>
      <c r="S143" t="s">
        <v>1857</v>
      </c>
      <c r="T143" t="s">
        <v>1857</v>
      </c>
      <c r="U143" t="s">
        <v>1857</v>
      </c>
      <c r="V143" t="s">
        <v>1857</v>
      </c>
      <c r="W143" t="s">
        <v>1857</v>
      </c>
      <c r="X143" t="s">
        <v>1857</v>
      </c>
      <c r="Y143" t="s">
        <v>1857</v>
      </c>
      <c r="Z143" t="s">
        <v>2002</v>
      </c>
      <c r="AA143" t="s">
        <v>1889</v>
      </c>
      <c r="AB143">
        <v>1</v>
      </c>
      <c r="AC143">
        <v>1</v>
      </c>
      <c r="AD143" t="s">
        <v>1863</v>
      </c>
      <c r="AE143">
        <v>36030315</v>
      </c>
      <c r="AF143" t="s">
        <v>653</v>
      </c>
      <c r="AG143" t="s">
        <v>630</v>
      </c>
      <c r="AI143" t="s">
        <v>1860</v>
      </c>
      <c r="AJ143" t="s">
        <v>2246</v>
      </c>
      <c r="AL143" t="s">
        <v>1878</v>
      </c>
      <c r="AN143">
        <v>2.1260273972602741</v>
      </c>
      <c r="AO143" t="s">
        <v>1890</v>
      </c>
      <c r="AP143" t="s">
        <v>2321</v>
      </c>
      <c r="AQ143">
        <v>100032263</v>
      </c>
      <c r="AS143" t="s">
        <v>1867</v>
      </c>
      <c r="AT143" t="s">
        <v>1892</v>
      </c>
      <c r="AU143" t="s">
        <v>1893</v>
      </c>
      <c r="AW143" t="s">
        <v>1870</v>
      </c>
    </row>
    <row r="144" spans="1:49" x14ac:dyDescent="0.35">
      <c r="A144" s="18">
        <v>45657</v>
      </c>
      <c r="B144" t="s">
        <v>1852</v>
      </c>
      <c r="C144" t="s">
        <v>9</v>
      </c>
      <c r="D144">
        <v>70004937</v>
      </c>
      <c r="E144" t="s">
        <v>2322</v>
      </c>
      <c r="F144">
        <v>1696</v>
      </c>
      <c r="G144" t="s">
        <v>2300</v>
      </c>
      <c r="H144">
        <v>45173</v>
      </c>
      <c r="I144">
        <v>36030315</v>
      </c>
      <c r="J144" t="s">
        <v>1855</v>
      </c>
      <c r="K144" t="s">
        <v>2320</v>
      </c>
      <c r="L144" t="s">
        <v>1857</v>
      </c>
      <c r="M144" t="s">
        <v>1857</v>
      </c>
      <c r="N144" t="s">
        <v>1858</v>
      </c>
      <c r="O144" t="s">
        <v>1859</v>
      </c>
      <c r="P144">
        <v>220</v>
      </c>
      <c r="Q144">
        <v>4</v>
      </c>
      <c r="R144" t="s">
        <v>2286</v>
      </c>
      <c r="S144" t="s">
        <v>1857</v>
      </c>
      <c r="T144" t="s">
        <v>1857</v>
      </c>
      <c r="U144" t="s">
        <v>1857</v>
      </c>
      <c r="V144" t="s">
        <v>1857</v>
      </c>
      <c r="W144" t="s">
        <v>1857</v>
      </c>
      <c r="X144" t="s">
        <v>1857</v>
      </c>
      <c r="Y144" t="s">
        <v>1857</v>
      </c>
      <c r="Z144" t="s">
        <v>2301</v>
      </c>
      <c r="AA144" t="s">
        <v>1915</v>
      </c>
      <c r="AB144">
        <v>1</v>
      </c>
      <c r="AC144">
        <v>1</v>
      </c>
      <c r="AD144" t="s">
        <v>1863</v>
      </c>
      <c r="AE144">
        <v>36030315</v>
      </c>
      <c r="AF144" t="s">
        <v>653</v>
      </c>
      <c r="AG144" t="s">
        <v>630</v>
      </c>
      <c r="AI144" t="s">
        <v>1860</v>
      </c>
      <c r="AJ144" t="s">
        <v>2246</v>
      </c>
      <c r="AL144" t="s">
        <v>1864</v>
      </c>
      <c r="AN144">
        <v>1.3260273972602741</v>
      </c>
      <c r="AO144" t="s">
        <v>1890</v>
      </c>
      <c r="AP144" t="s">
        <v>2323</v>
      </c>
      <c r="AQ144">
        <v>100044259</v>
      </c>
      <c r="AS144" t="s">
        <v>1867</v>
      </c>
      <c r="AT144" t="s">
        <v>1892</v>
      </c>
      <c r="AU144" t="s">
        <v>1893</v>
      </c>
      <c r="AW144" t="s">
        <v>1870</v>
      </c>
    </row>
    <row r="145" spans="1:50" x14ac:dyDescent="0.35">
      <c r="A145" s="18">
        <v>45657</v>
      </c>
      <c r="B145" t="s">
        <v>1852</v>
      </c>
      <c r="C145" t="s">
        <v>9</v>
      </c>
      <c r="D145">
        <v>5333</v>
      </c>
      <c r="E145" t="s">
        <v>2324</v>
      </c>
      <c r="F145">
        <v>1636</v>
      </c>
      <c r="G145" t="s">
        <v>2325</v>
      </c>
      <c r="H145">
        <v>39195</v>
      </c>
      <c r="I145">
        <v>36030408</v>
      </c>
      <c r="J145" t="s">
        <v>2197</v>
      </c>
      <c r="K145" t="s">
        <v>2326</v>
      </c>
      <c r="L145" t="s">
        <v>1857</v>
      </c>
      <c r="M145" t="s">
        <v>1857</v>
      </c>
      <c r="N145" t="s">
        <v>1858</v>
      </c>
      <c r="O145" t="s">
        <v>1859</v>
      </c>
      <c r="P145">
        <v>220</v>
      </c>
      <c r="Q145">
        <v>4</v>
      </c>
      <c r="R145" t="s">
        <v>2167</v>
      </c>
      <c r="S145" t="s">
        <v>1857</v>
      </c>
      <c r="T145" t="s">
        <v>1857</v>
      </c>
      <c r="U145" t="s">
        <v>1857</v>
      </c>
      <c r="V145" t="s">
        <v>1857</v>
      </c>
      <c r="W145" t="s">
        <v>1857</v>
      </c>
      <c r="X145" t="s">
        <v>1857</v>
      </c>
      <c r="Y145" t="s">
        <v>1857</v>
      </c>
      <c r="Z145" t="s">
        <v>2327</v>
      </c>
      <c r="AA145" t="s">
        <v>1915</v>
      </c>
      <c r="AB145">
        <v>1</v>
      </c>
      <c r="AC145">
        <v>1</v>
      </c>
      <c r="AD145" t="s">
        <v>1863</v>
      </c>
      <c r="AE145">
        <v>36030408</v>
      </c>
      <c r="AF145" t="s">
        <v>653</v>
      </c>
      <c r="AG145" t="s">
        <v>2082</v>
      </c>
      <c r="AI145" t="s">
        <v>1860</v>
      </c>
      <c r="AJ145" t="s">
        <v>2066</v>
      </c>
      <c r="AL145" t="s">
        <v>1864</v>
      </c>
      <c r="AN145">
        <v>17.704109589041096</v>
      </c>
      <c r="AO145" t="s">
        <v>1890</v>
      </c>
      <c r="AP145" t="s">
        <v>2328</v>
      </c>
      <c r="AQ145">
        <v>100009673</v>
      </c>
      <c r="AS145" t="s">
        <v>1867</v>
      </c>
      <c r="AT145" t="s">
        <v>2201</v>
      </c>
      <c r="AU145" t="s">
        <v>2084</v>
      </c>
      <c r="AV145" t="s">
        <v>2084</v>
      </c>
      <c r="AW145" t="s">
        <v>1870</v>
      </c>
      <c r="AX145" t="s">
        <v>2085</v>
      </c>
    </row>
    <row r="146" spans="1:50" x14ac:dyDescent="0.35">
      <c r="A146" s="18">
        <v>45657</v>
      </c>
      <c r="B146" t="s">
        <v>1852</v>
      </c>
      <c r="C146" t="s">
        <v>9</v>
      </c>
      <c r="D146">
        <v>70003643</v>
      </c>
      <c r="E146" t="s">
        <v>2329</v>
      </c>
      <c r="F146">
        <v>923</v>
      </c>
      <c r="G146" t="s">
        <v>2330</v>
      </c>
      <c r="H146">
        <v>44881</v>
      </c>
      <c r="I146">
        <v>36030712</v>
      </c>
      <c r="J146" t="s">
        <v>2331</v>
      </c>
      <c r="K146" t="s">
        <v>2332</v>
      </c>
      <c r="L146" t="s">
        <v>1857</v>
      </c>
      <c r="M146" t="s">
        <v>1857</v>
      </c>
      <c r="N146" t="s">
        <v>1858</v>
      </c>
      <c r="O146" t="s">
        <v>1859</v>
      </c>
      <c r="P146">
        <v>220</v>
      </c>
      <c r="Q146">
        <v>4</v>
      </c>
      <c r="R146" t="s">
        <v>2333</v>
      </c>
      <c r="S146" t="s">
        <v>1857</v>
      </c>
      <c r="T146" t="s">
        <v>1857</v>
      </c>
      <c r="U146" t="s">
        <v>1857</v>
      </c>
      <c r="V146" t="s">
        <v>1857</v>
      </c>
      <c r="W146" t="s">
        <v>1857</v>
      </c>
      <c r="X146" t="s">
        <v>1857</v>
      </c>
      <c r="Y146" t="s">
        <v>1857</v>
      </c>
      <c r="Z146" t="s">
        <v>2334</v>
      </c>
      <c r="AA146" t="s">
        <v>1889</v>
      </c>
      <c r="AB146">
        <v>2</v>
      </c>
      <c r="AC146">
        <v>1</v>
      </c>
      <c r="AD146" t="s">
        <v>1863</v>
      </c>
      <c r="AE146">
        <v>36030712</v>
      </c>
      <c r="AF146" t="s">
        <v>653</v>
      </c>
      <c r="AG146" t="s">
        <v>653</v>
      </c>
      <c r="AI146" t="s">
        <v>1872</v>
      </c>
      <c r="AJ146" t="s">
        <v>2333</v>
      </c>
      <c r="AL146" t="s">
        <v>1864</v>
      </c>
      <c r="AN146">
        <v>2.1260273972602741</v>
      </c>
      <c r="AO146" t="s">
        <v>1890</v>
      </c>
      <c r="AP146" t="s">
        <v>2335</v>
      </c>
      <c r="AQ146">
        <v>100009286</v>
      </c>
      <c r="AS146" t="s">
        <v>1867</v>
      </c>
      <c r="AT146" t="s">
        <v>1892</v>
      </c>
      <c r="AU146" t="s">
        <v>1893</v>
      </c>
      <c r="AW146" t="s">
        <v>1870</v>
      </c>
    </row>
    <row r="147" spans="1:50" x14ac:dyDescent="0.35">
      <c r="A147" s="18">
        <v>45657</v>
      </c>
      <c r="B147" t="s">
        <v>1852</v>
      </c>
      <c r="C147" t="s">
        <v>9</v>
      </c>
      <c r="D147">
        <v>70004632</v>
      </c>
      <c r="E147" t="s">
        <v>2336</v>
      </c>
      <c r="F147">
        <v>924</v>
      </c>
      <c r="G147" t="s">
        <v>1884</v>
      </c>
      <c r="H147">
        <v>45089</v>
      </c>
      <c r="I147">
        <v>36030712</v>
      </c>
      <c r="J147" t="s">
        <v>2331</v>
      </c>
      <c r="K147" t="s">
        <v>2332</v>
      </c>
      <c r="L147" t="s">
        <v>1857</v>
      </c>
      <c r="M147" t="s">
        <v>1857</v>
      </c>
      <c r="N147" t="s">
        <v>1858</v>
      </c>
      <c r="O147" t="s">
        <v>1859</v>
      </c>
      <c r="P147">
        <v>220</v>
      </c>
      <c r="Q147">
        <v>4</v>
      </c>
      <c r="R147" t="s">
        <v>2333</v>
      </c>
      <c r="S147" t="s">
        <v>1857</v>
      </c>
      <c r="T147" t="s">
        <v>1857</v>
      </c>
      <c r="U147" t="s">
        <v>1857</v>
      </c>
      <c r="V147" t="s">
        <v>1857</v>
      </c>
      <c r="W147" t="s">
        <v>1857</v>
      </c>
      <c r="X147" t="s">
        <v>1857</v>
      </c>
      <c r="Y147" t="s">
        <v>1857</v>
      </c>
      <c r="Z147" t="s">
        <v>1888</v>
      </c>
      <c r="AA147" t="s">
        <v>1889</v>
      </c>
      <c r="AB147">
        <v>2</v>
      </c>
      <c r="AC147">
        <v>1</v>
      </c>
      <c r="AD147" t="s">
        <v>1863</v>
      </c>
      <c r="AE147">
        <v>36030712</v>
      </c>
      <c r="AF147" t="s">
        <v>653</v>
      </c>
      <c r="AG147" t="s">
        <v>653</v>
      </c>
      <c r="AI147" t="s">
        <v>1872</v>
      </c>
      <c r="AJ147" t="s">
        <v>2333</v>
      </c>
      <c r="AL147" t="s">
        <v>1864</v>
      </c>
      <c r="AN147">
        <v>1.5561643835616439</v>
      </c>
      <c r="AO147" t="s">
        <v>1890</v>
      </c>
      <c r="AP147" t="s">
        <v>2337</v>
      </c>
      <c r="AQ147">
        <v>100042904</v>
      </c>
      <c r="AS147" t="s">
        <v>1867</v>
      </c>
      <c r="AT147" t="s">
        <v>1892</v>
      </c>
      <c r="AU147" t="s">
        <v>1893</v>
      </c>
      <c r="AW147" t="s">
        <v>1870</v>
      </c>
    </row>
    <row r="148" spans="1:50" x14ac:dyDescent="0.35">
      <c r="A148" s="18">
        <v>45657</v>
      </c>
      <c r="B148" t="s">
        <v>1852</v>
      </c>
      <c r="C148" t="s">
        <v>9</v>
      </c>
      <c r="D148">
        <v>70004754</v>
      </c>
      <c r="E148" t="s">
        <v>2338</v>
      </c>
      <c r="F148">
        <v>883045</v>
      </c>
      <c r="G148" t="s">
        <v>2339</v>
      </c>
      <c r="H148">
        <v>45110</v>
      </c>
      <c r="I148">
        <v>36030712</v>
      </c>
      <c r="J148" t="s">
        <v>2331</v>
      </c>
      <c r="K148" t="s">
        <v>2332</v>
      </c>
      <c r="L148" t="s">
        <v>1857</v>
      </c>
      <c r="M148" t="s">
        <v>1857</v>
      </c>
      <c r="N148" t="s">
        <v>1858</v>
      </c>
      <c r="O148" t="s">
        <v>1859</v>
      </c>
      <c r="P148">
        <v>220</v>
      </c>
      <c r="Q148">
        <v>4</v>
      </c>
      <c r="R148" t="s">
        <v>2333</v>
      </c>
      <c r="S148" t="s">
        <v>1857</v>
      </c>
      <c r="T148" t="s">
        <v>1857</v>
      </c>
      <c r="U148" t="s">
        <v>1857</v>
      </c>
      <c r="V148" t="s">
        <v>1857</v>
      </c>
      <c r="W148" t="s">
        <v>1857</v>
      </c>
      <c r="X148" t="s">
        <v>1857</v>
      </c>
      <c r="Y148" t="s">
        <v>1857</v>
      </c>
      <c r="Z148" t="s">
        <v>2340</v>
      </c>
      <c r="AA148" t="s">
        <v>1889</v>
      </c>
      <c r="AB148">
        <v>2</v>
      </c>
      <c r="AC148">
        <v>1</v>
      </c>
      <c r="AD148" t="s">
        <v>1863</v>
      </c>
      <c r="AE148">
        <v>36030712</v>
      </c>
      <c r="AF148" t="s">
        <v>653</v>
      </c>
      <c r="AG148" t="s">
        <v>653</v>
      </c>
      <c r="AI148" t="s">
        <v>1872</v>
      </c>
      <c r="AJ148" t="s">
        <v>2333</v>
      </c>
      <c r="AL148" t="s">
        <v>1878</v>
      </c>
      <c r="AN148">
        <v>1.4986301369863013</v>
      </c>
      <c r="AO148" t="s">
        <v>1890</v>
      </c>
      <c r="AP148" t="s">
        <v>2341</v>
      </c>
      <c r="AQ148">
        <v>100010277</v>
      </c>
      <c r="AS148" t="s">
        <v>1867</v>
      </c>
      <c r="AT148" t="s">
        <v>1892</v>
      </c>
      <c r="AU148" t="s">
        <v>1893</v>
      </c>
      <c r="AW148" t="s">
        <v>1870</v>
      </c>
    </row>
    <row r="149" spans="1:50" x14ac:dyDescent="0.35">
      <c r="A149" s="18">
        <v>45657</v>
      </c>
      <c r="B149" t="s">
        <v>1852</v>
      </c>
      <c r="C149" t="s">
        <v>9</v>
      </c>
      <c r="D149">
        <v>2233</v>
      </c>
      <c r="E149" t="s">
        <v>2342</v>
      </c>
      <c r="F149">
        <v>909</v>
      </c>
      <c r="G149" t="s">
        <v>2087</v>
      </c>
      <c r="H149">
        <v>37685</v>
      </c>
      <c r="I149">
        <v>36030715</v>
      </c>
      <c r="J149" t="s">
        <v>2331</v>
      </c>
      <c r="K149" t="s">
        <v>2343</v>
      </c>
      <c r="L149" t="s">
        <v>1857</v>
      </c>
      <c r="M149" t="s">
        <v>1857</v>
      </c>
      <c r="N149" t="s">
        <v>1858</v>
      </c>
      <c r="O149" t="s">
        <v>1859</v>
      </c>
      <c r="P149">
        <v>220</v>
      </c>
      <c r="Q149">
        <v>4</v>
      </c>
      <c r="R149" t="s">
        <v>2095</v>
      </c>
      <c r="S149" t="s">
        <v>1857</v>
      </c>
      <c r="T149" t="s">
        <v>1857</v>
      </c>
      <c r="U149" t="s">
        <v>1857</v>
      </c>
      <c r="V149" t="s">
        <v>1857</v>
      </c>
      <c r="W149" t="s">
        <v>1857</v>
      </c>
      <c r="X149" t="s">
        <v>1857</v>
      </c>
      <c r="Y149" t="s">
        <v>1857</v>
      </c>
      <c r="Z149" t="s">
        <v>2088</v>
      </c>
      <c r="AA149" t="s">
        <v>1915</v>
      </c>
      <c r="AB149">
        <v>1</v>
      </c>
      <c r="AC149">
        <v>1</v>
      </c>
      <c r="AD149" t="s">
        <v>1863</v>
      </c>
      <c r="AE149">
        <v>36030715</v>
      </c>
      <c r="AF149" t="s">
        <v>653</v>
      </c>
      <c r="AG149" t="s">
        <v>653</v>
      </c>
      <c r="AI149" t="s">
        <v>1860</v>
      </c>
      <c r="AJ149" t="s">
        <v>2066</v>
      </c>
      <c r="AL149" t="s">
        <v>1864</v>
      </c>
      <c r="AN149">
        <v>21.841095890410958</v>
      </c>
      <c r="AO149" t="s">
        <v>1890</v>
      </c>
      <c r="AP149" t="s">
        <v>2344</v>
      </c>
      <c r="AQ149">
        <v>100009888</v>
      </c>
      <c r="AS149" t="s">
        <v>1867</v>
      </c>
      <c r="AT149" t="s">
        <v>1880</v>
      </c>
      <c r="AU149" t="s">
        <v>2084</v>
      </c>
      <c r="AV149" t="s">
        <v>2084</v>
      </c>
      <c r="AW149" t="s">
        <v>1870</v>
      </c>
      <c r="AX149" t="s">
        <v>2085</v>
      </c>
    </row>
    <row r="150" spans="1:50" x14ac:dyDescent="0.35">
      <c r="A150" s="18">
        <v>45657</v>
      </c>
      <c r="B150" t="s">
        <v>1852</v>
      </c>
      <c r="C150" t="s">
        <v>9</v>
      </c>
      <c r="D150">
        <v>55000202</v>
      </c>
      <c r="E150" t="s">
        <v>2345</v>
      </c>
      <c r="F150">
        <v>858</v>
      </c>
      <c r="G150" t="s">
        <v>2091</v>
      </c>
      <c r="H150">
        <v>41337</v>
      </c>
      <c r="I150">
        <v>36030715</v>
      </c>
      <c r="J150" t="s">
        <v>2331</v>
      </c>
      <c r="K150" t="s">
        <v>2343</v>
      </c>
      <c r="L150" t="s">
        <v>1857</v>
      </c>
      <c r="M150" t="s">
        <v>1857</v>
      </c>
      <c r="N150" t="s">
        <v>1858</v>
      </c>
      <c r="O150" t="s">
        <v>1859</v>
      </c>
      <c r="P150">
        <v>220</v>
      </c>
      <c r="Q150">
        <v>4</v>
      </c>
      <c r="R150" t="s">
        <v>2066</v>
      </c>
      <c r="S150" t="s">
        <v>1857</v>
      </c>
      <c r="T150" t="s">
        <v>1857</v>
      </c>
      <c r="U150" t="s">
        <v>1857</v>
      </c>
      <c r="V150" t="s">
        <v>1857</v>
      </c>
      <c r="W150" t="s">
        <v>1857</v>
      </c>
      <c r="X150" t="s">
        <v>1857</v>
      </c>
      <c r="Y150" t="s">
        <v>1857</v>
      </c>
      <c r="Z150" t="s">
        <v>2092</v>
      </c>
      <c r="AA150" t="s">
        <v>1889</v>
      </c>
      <c r="AB150">
        <v>1</v>
      </c>
      <c r="AC150">
        <v>1</v>
      </c>
      <c r="AD150" t="s">
        <v>1863</v>
      </c>
      <c r="AE150">
        <v>36030715</v>
      </c>
      <c r="AF150" t="s">
        <v>653</v>
      </c>
      <c r="AG150" t="s">
        <v>653</v>
      </c>
      <c r="AI150" t="s">
        <v>1860</v>
      </c>
      <c r="AJ150" t="s">
        <v>2066</v>
      </c>
      <c r="AL150" t="s">
        <v>1864</v>
      </c>
      <c r="AN150">
        <v>11.835616438356164</v>
      </c>
      <c r="AO150" t="s">
        <v>1890</v>
      </c>
      <c r="AP150" t="s">
        <v>2346</v>
      </c>
      <c r="AQ150">
        <v>100010180</v>
      </c>
      <c r="AS150" t="s">
        <v>1867</v>
      </c>
      <c r="AT150" t="s">
        <v>1880</v>
      </c>
      <c r="AU150" t="s">
        <v>2084</v>
      </c>
      <c r="AV150" t="s">
        <v>2084</v>
      </c>
      <c r="AW150" t="s">
        <v>1870</v>
      </c>
      <c r="AX150" t="s">
        <v>2085</v>
      </c>
    </row>
    <row r="151" spans="1:50" x14ac:dyDescent="0.35">
      <c r="A151" s="18">
        <v>45657</v>
      </c>
      <c r="B151" t="s">
        <v>1852</v>
      </c>
      <c r="C151" t="s">
        <v>9</v>
      </c>
      <c r="D151">
        <v>55000774</v>
      </c>
      <c r="E151" t="s">
        <v>2347</v>
      </c>
      <c r="F151">
        <v>200</v>
      </c>
      <c r="G151" t="s">
        <v>2105</v>
      </c>
      <c r="H151">
        <v>43206</v>
      </c>
      <c r="I151">
        <v>36030715</v>
      </c>
      <c r="J151" t="s">
        <v>2331</v>
      </c>
      <c r="K151" t="s">
        <v>2343</v>
      </c>
      <c r="L151" t="s">
        <v>1857</v>
      </c>
      <c r="M151" t="s">
        <v>1857</v>
      </c>
      <c r="N151" t="s">
        <v>1858</v>
      </c>
      <c r="O151" t="s">
        <v>1859</v>
      </c>
      <c r="P151">
        <v>220</v>
      </c>
      <c r="Q151">
        <v>4</v>
      </c>
      <c r="R151" t="s">
        <v>2095</v>
      </c>
      <c r="S151" t="s">
        <v>1857</v>
      </c>
      <c r="T151" t="s">
        <v>1857</v>
      </c>
      <c r="U151" t="s">
        <v>1857</v>
      </c>
      <c r="V151" t="s">
        <v>1857</v>
      </c>
      <c r="W151" t="s">
        <v>1857</v>
      </c>
      <c r="X151" t="s">
        <v>1857</v>
      </c>
      <c r="Y151" t="s">
        <v>1857</v>
      </c>
      <c r="Z151" t="s">
        <v>2106</v>
      </c>
      <c r="AA151" t="s">
        <v>1915</v>
      </c>
      <c r="AB151">
        <v>1</v>
      </c>
      <c r="AC151">
        <v>1</v>
      </c>
      <c r="AD151" t="s">
        <v>1863</v>
      </c>
      <c r="AE151">
        <v>36030715</v>
      </c>
      <c r="AF151" t="s">
        <v>653</v>
      </c>
      <c r="AG151" t="s">
        <v>653</v>
      </c>
      <c r="AI151" t="s">
        <v>1860</v>
      </c>
      <c r="AJ151" t="s">
        <v>2066</v>
      </c>
      <c r="AL151" t="s">
        <v>1864</v>
      </c>
      <c r="AN151">
        <v>6.7150684931506852</v>
      </c>
      <c r="AO151" t="s">
        <v>1890</v>
      </c>
      <c r="AP151" t="s">
        <v>2348</v>
      </c>
      <c r="AQ151">
        <v>100010771</v>
      </c>
      <c r="AS151" t="s">
        <v>1867</v>
      </c>
      <c r="AT151" t="s">
        <v>1880</v>
      </c>
      <c r="AU151" t="s">
        <v>2084</v>
      </c>
      <c r="AV151" t="s">
        <v>2084</v>
      </c>
      <c r="AW151" t="s">
        <v>1870</v>
      </c>
      <c r="AX151" t="s">
        <v>2085</v>
      </c>
    </row>
    <row r="152" spans="1:50" x14ac:dyDescent="0.35">
      <c r="A152" s="18">
        <v>45657</v>
      </c>
      <c r="B152" t="s">
        <v>1852</v>
      </c>
      <c r="C152" t="s">
        <v>9</v>
      </c>
      <c r="D152">
        <v>55000835</v>
      </c>
      <c r="E152" t="s">
        <v>2349</v>
      </c>
      <c r="F152">
        <v>858</v>
      </c>
      <c r="G152" t="s">
        <v>2091</v>
      </c>
      <c r="H152">
        <v>43619</v>
      </c>
      <c r="I152">
        <v>36030715</v>
      </c>
      <c r="J152" t="s">
        <v>2331</v>
      </c>
      <c r="K152" t="s">
        <v>2343</v>
      </c>
      <c r="L152" t="s">
        <v>1857</v>
      </c>
      <c r="M152" t="s">
        <v>1857</v>
      </c>
      <c r="N152" t="s">
        <v>1858</v>
      </c>
      <c r="O152" t="s">
        <v>1859</v>
      </c>
      <c r="P152">
        <v>220</v>
      </c>
      <c r="Q152">
        <v>4</v>
      </c>
      <c r="R152" t="s">
        <v>2130</v>
      </c>
      <c r="S152" t="s">
        <v>1857</v>
      </c>
      <c r="T152" t="s">
        <v>1857</v>
      </c>
      <c r="U152" t="s">
        <v>1857</v>
      </c>
      <c r="V152" t="s">
        <v>1857</v>
      </c>
      <c r="W152" t="s">
        <v>1857</v>
      </c>
      <c r="X152" t="s">
        <v>1857</v>
      </c>
      <c r="Y152" t="s">
        <v>1857</v>
      </c>
      <c r="Z152" t="s">
        <v>2092</v>
      </c>
      <c r="AA152" t="s">
        <v>1889</v>
      </c>
      <c r="AB152">
        <v>1</v>
      </c>
      <c r="AC152">
        <v>1</v>
      </c>
      <c r="AD152" t="s">
        <v>1863</v>
      </c>
      <c r="AE152">
        <v>36030715</v>
      </c>
      <c r="AF152" t="s">
        <v>653</v>
      </c>
      <c r="AG152" t="s">
        <v>653</v>
      </c>
      <c r="AI152" t="s">
        <v>1860</v>
      </c>
      <c r="AJ152" t="s">
        <v>2066</v>
      </c>
      <c r="AL152" t="s">
        <v>1864</v>
      </c>
      <c r="AN152">
        <v>5.5835616438356164</v>
      </c>
      <c r="AO152" t="s">
        <v>1890</v>
      </c>
      <c r="AP152" t="s">
        <v>2350</v>
      </c>
      <c r="AQ152">
        <v>100010031</v>
      </c>
      <c r="AS152" t="s">
        <v>1867</v>
      </c>
      <c r="AT152" t="s">
        <v>1880</v>
      </c>
      <c r="AU152" t="s">
        <v>2084</v>
      </c>
      <c r="AV152" t="s">
        <v>2084</v>
      </c>
      <c r="AW152" t="s">
        <v>1870</v>
      </c>
      <c r="AX152" t="s">
        <v>2085</v>
      </c>
    </row>
    <row r="153" spans="1:50" x14ac:dyDescent="0.35">
      <c r="A153" s="18">
        <v>45657</v>
      </c>
      <c r="B153" t="s">
        <v>1852</v>
      </c>
      <c r="C153" t="s">
        <v>9</v>
      </c>
      <c r="D153">
        <v>70004958</v>
      </c>
      <c r="E153" t="s">
        <v>2351</v>
      </c>
      <c r="F153">
        <v>857</v>
      </c>
      <c r="G153" t="s">
        <v>2129</v>
      </c>
      <c r="H153">
        <v>45173</v>
      </c>
      <c r="I153">
        <v>36030715</v>
      </c>
      <c r="J153" t="s">
        <v>2331</v>
      </c>
      <c r="K153" t="s">
        <v>2343</v>
      </c>
      <c r="L153" t="s">
        <v>1857</v>
      </c>
      <c r="M153" t="s">
        <v>1857</v>
      </c>
      <c r="N153" t="s">
        <v>1858</v>
      </c>
      <c r="O153" t="s">
        <v>1859</v>
      </c>
      <c r="P153">
        <v>220</v>
      </c>
      <c r="Q153">
        <v>4</v>
      </c>
      <c r="R153" t="s">
        <v>2098</v>
      </c>
      <c r="S153" t="s">
        <v>1857</v>
      </c>
      <c r="T153" t="s">
        <v>1857</v>
      </c>
      <c r="U153" t="s">
        <v>1857</v>
      </c>
      <c r="V153" t="s">
        <v>1857</v>
      </c>
      <c r="W153" t="s">
        <v>1857</v>
      </c>
      <c r="X153" t="s">
        <v>1857</v>
      </c>
      <c r="Y153" t="s">
        <v>1857</v>
      </c>
      <c r="Z153" t="s">
        <v>2131</v>
      </c>
      <c r="AA153" t="s">
        <v>1889</v>
      </c>
      <c r="AB153">
        <v>1</v>
      </c>
      <c r="AC153">
        <v>1</v>
      </c>
      <c r="AD153" t="s">
        <v>1863</v>
      </c>
      <c r="AE153">
        <v>36030715</v>
      </c>
      <c r="AF153" t="s">
        <v>653</v>
      </c>
      <c r="AG153" t="s">
        <v>653</v>
      </c>
      <c r="AI153" t="s">
        <v>1860</v>
      </c>
      <c r="AJ153" t="s">
        <v>2066</v>
      </c>
      <c r="AL153" t="s">
        <v>1864</v>
      </c>
      <c r="AN153">
        <v>1.3260273972602741</v>
      </c>
      <c r="AO153" t="s">
        <v>1890</v>
      </c>
      <c r="AP153" t="s">
        <v>2352</v>
      </c>
      <c r="AQ153">
        <v>100044333</v>
      </c>
      <c r="AS153" t="s">
        <v>1867</v>
      </c>
      <c r="AT153" t="s">
        <v>1880</v>
      </c>
      <c r="AU153" t="s">
        <v>2084</v>
      </c>
      <c r="AV153" t="s">
        <v>2084</v>
      </c>
      <c r="AW153" t="s">
        <v>1870</v>
      </c>
      <c r="AX153" t="s">
        <v>2085</v>
      </c>
    </row>
    <row r="154" spans="1:50" x14ac:dyDescent="0.35">
      <c r="A154" s="18">
        <v>45657</v>
      </c>
      <c r="B154" t="s">
        <v>1852</v>
      </c>
      <c r="C154" t="s">
        <v>7</v>
      </c>
      <c r="D154">
        <v>14452</v>
      </c>
      <c r="E154" t="s">
        <v>2353</v>
      </c>
      <c r="F154">
        <v>1527</v>
      </c>
      <c r="G154" t="s">
        <v>2018</v>
      </c>
      <c r="H154">
        <v>39727</v>
      </c>
      <c r="I154">
        <v>32431001</v>
      </c>
      <c r="J154" t="s">
        <v>1969</v>
      </c>
      <c r="K154" t="s">
        <v>2354</v>
      </c>
      <c r="L154" t="s">
        <v>1857</v>
      </c>
      <c r="M154" t="s">
        <v>1857</v>
      </c>
      <c r="N154" t="s">
        <v>1858</v>
      </c>
      <c r="O154" t="s">
        <v>1859</v>
      </c>
      <c r="P154">
        <v>200</v>
      </c>
      <c r="Q154">
        <v>2</v>
      </c>
      <c r="R154" t="s">
        <v>2355</v>
      </c>
      <c r="S154" t="s">
        <v>1857</v>
      </c>
      <c r="T154" t="s">
        <v>1857</v>
      </c>
      <c r="U154" t="s">
        <v>1857</v>
      </c>
      <c r="V154" t="s">
        <v>1857</v>
      </c>
      <c r="W154" t="s">
        <v>1857</v>
      </c>
      <c r="X154" t="s">
        <v>1857</v>
      </c>
      <c r="Y154" t="s">
        <v>1857</v>
      </c>
      <c r="Z154" t="s">
        <v>2019</v>
      </c>
      <c r="AA154" t="s">
        <v>1915</v>
      </c>
      <c r="AB154">
        <v>2</v>
      </c>
      <c r="AC154">
        <v>1</v>
      </c>
      <c r="AD154" t="s">
        <v>1863</v>
      </c>
      <c r="AE154">
        <v>32431001</v>
      </c>
      <c r="AF154" t="s">
        <v>653</v>
      </c>
      <c r="AG154" t="s">
        <v>653</v>
      </c>
      <c r="AI154" t="s">
        <v>1860</v>
      </c>
      <c r="AJ154" t="s">
        <v>2355</v>
      </c>
      <c r="AL154" t="s">
        <v>1864</v>
      </c>
      <c r="AN154">
        <v>16.246575342465754</v>
      </c>
      <c r="AO154" t="s">
        <v>1890</v>
      </c>
      <c r="AP154" t="s">
        <v>2356</v>
      </c>
      <c r="AQ154">
        <v>100009715</v>
      </c>
      <c r="AS154" t="s">
        <v>1867</v>
      </c>
      <c r="AT154" t="s">
        <v>1892</v>
      </c>
      <c r="AU154" t="s">
        <v>1893</v>
      </c>
      <c r="AW154" t="s">
        <v>1870</v>
      </c>
    </row>
    <row r="155" spans="1:50" x14ac:dyDescent="0.35">
      <c r="A155" s="18">
        <v>45657</v>
      </c>
      <c r="B155" t="s">
        <v>1852</v>
      </c>
      <c r="C155" t="s">
        <v>7</v>
      </c>
      <c r="D155">
        <v>139347</v>
      </c>
      <c r="E155" t="s">
        <v>2357</v>
      </c>
      <c r="F155">
        <v>101</v>
      </c>
      <c r="G155" t="s">
        <v>1930</v>
      </c>
      <c r="H155">
        <v>39491</v>
      </c>
      <c r="I155">
        <v>32431001</v>
      </c>
      <c r="J155" t="s">
        <v>1969</v>
      </c>
      <c r="K155" t="s">
        <v>2354</v>
      </c>
      <c r="L155" t="s">
        <v>1857</v>
      </c>
      <c r="M155" t="s">
        <v>1857</v>
      </c>
      <c r="N155" t="s">
        <v>1858</v>
      </c>
      <c r="O155" t="s">
        <v>1859</v>
      </c>
      <c r="P155">
        <v>200</v>
      </c>
      <c r="Q155">
        <v>3</v>
      </c>
      <c r="R155" t="s">
        <v>2355</v>
      </c>
      <c r="S155" t="s">
        <v>1857</v>
      </c>
      <c r="T155" t="s">
        <v>1857</v>
      </c>
      <c r="U155" t="s">
        <v>1857</v>
      </c>
      <c r="V155" t="s">
        <v>1857</v>
      </c>
      <c r="W155" t="s">
        <v>1857</v>
      </c>
      <c r="X155" t="s">
        <v>1857</v>
      </c>
      <c r="Y155" t="s">
        <v>1857</v>
      </c>
      <c r="Z155" t="s">
        <v>1931</v>
      </c>
      <c r="AA155" t="s">
        <v>1889</v>
      </c>
      <c r="AB155">
        <v>1</v>
      </c>
      <c r="AC155">
        <v>1</v>
      </c>
      <c r="AD155" t="s">
        <v>1863</v>
      </c>
      <c r="AE155">
        <v>32431001</v>
      </c>
      <c r="AF155" t="s">
        <v>653</v>
      </c>
      <c r="AG155" t="s">
        <v>653</v>
      </c>
      <c r="AI155" t="s">
        <v>1860</v>
      </c>
      <c r="AJ155" t="s">
        <v>2355</v>
      </c>
      <c r="AL155" t="s">
        <v>1864</v>
      </c>
      <c r="AN155">
        <v>16.893150684931506</v>
      </c>
      <c r="AO155" t="s">
        <v>1890</v>
      </c>
      <c r="AP155" t="s">
        <v>2358</v>
      </c>
      <c r="AQ155">
        <v>100011574</v>
      </c>
      <c r="AS155" t="s">
        <v>1867</v>
      </c>
      <c r="AT155" t="s">
        <v>1892</v>
      </c>
      <c r="AU155" t="s">
        <v>1893</v>
      </c>
      <c r="AW155" t="s">
        <v>1870</v>
      </c>
    </row>
    <row r="156" spans="1:50" x14ac:dyDescent="0.35">
      <c r="A156" s="18">
        <v>45657</v>
      </c>
      <c r="B156" t="s">
        <v>1852</v>
      </c>
      <c r="C156" t="s">
        <v>7</v>
      </c>
      <c r="D156">
        <v>70004227</v>
      </c>
      <c r="E156" t="s">
        <v>2359</v>
      </c>
      <c r="F156">
        <v>858</v>
      </c>
      <c r="G156" t="s">
        <v>2091</v>
      </c>
      <c r="H156">
        <v>45019</v>
      </c>
      <c r="I156">
        <v>32431001</v>
      </c>
      <c r="J156" t="s">
        <v>1969</v>
      </c>
      <c r="K156" t="s">
        <v>2354</v>
      </c>
      <c r="L156" t="s">
        <v>1857</v>
      </c>
      <c r="M156" t="s">
        <v>1857</v>
      </c>
      <c r="N156" t="s">
        <v>1858</v>
      </c>
      <c r="O156" t="s">
        <v>1859</v>
      </c>
      <c r="P156">
        <v>200</v>
      </c>
      <c r="Q156">
        <v>3</v>
      </c>
      <c r="R156" t="s">
        <v>2355</v>
      </c>
      <c r="S156" t="s">
        <v>1857</v>
      </c>
      <c r="T156" t="s">
        <v>1857</v>
      </c>
      <c r="U156" t="s">
        <v>1857</v>
      </c>
      <c r="V156" t="s">
        <v>1857</v>
      </c>
      <c r="W156" t="s">
        <v>1857</v>
      </c>
      <c r="X156" t="s">
        <v>1857</v>
      </c>
      <c r="Y156" t="s">
        <v>1857</v>
      </c>
      <c r="Z156" t="s">
        <v>2092</v>
      </c>
      <c r="AA156" t="s">
        <v>1889</v>
      </c>
      <c r="AB156">
        <v>1</v>
      </c>
      <c r="AC156">
        <v>1</v>
      </c>
      <c r="AD156" t="s">
        <v>1863</v>
      </c>
      <c r="AE156">
        <v>32431001</v>
      </c>
      <c r="AF156" t="s">
        <v>653</v>
      </c>
      <c r="AG156" t="s">
        <v>653</v>
      </c>
      <c r="AI156" t="s">
        <v>1860</v>
      </c>
      <c r="AJ156" t="s">
        <v>2355</v>
      </c>
      <c r="AL156" t="s">
        <v>1878</v>
      </c>
      <c r="AN156">
        <v>1.747945205479452</v>
      </c>
      <c r="AO156" t="s">
        <v>1890</v>
      </c>
      <c r="AP156" t="s">
        <v>2360</v>
      </c>
      <c r="AQ156">
        <v>100023495</v>
      </c>
      <c r="AS156" t="s">
        <v>1867</v>
      </c>
      <c r="AT156" t="s">
        <v>1892</v>
      </c>
      <c r="AU156" t="s">
        <v>1893</v>
      </c>
      <c r="AW156" t="s">
        <v>1870</v>
      </c>
    </row>
    <row r="157" spans="1:50" x14ac:dyDescent="0.35">
      <c r="A157" s="18">
        <v>45657</v>
      </c>
      <c r="B157" t="s">
        <v>1852</v>
      </c>
      <c r="C157" t="s">
        <v>7</v>
      </c>
      <c r="D157">
        <v>11593</v>
      </c>
      <c r="E157" t="s">
        <v>2361</v>
      </c>
      <c r="F157">
        <v>68</v>
      </c>
      <c r="G157" t="s">
        <v>2362</v>
      </c>
      <c r="H157">
        <v>35583</v>
      </c>
      <c r="I157">
        <v>32431004</v>
      </c>
      <c r="J157" t="s">
        <v>1906</v>
      </c>
      <c r="K157" t="s">
        <v>2363</v>
      </c>
      <c r="L157" t="s">
        <v>1857</v>
      </c>
      <c r="M157" t="s">
        <v>1857</v>
      </c>
      <c r="N157" t="s">
        <v>1858</v>
      </c>
      <c r="O157" t="s">
        <v>1859</v>
      </c>
      <c r="P157">
        <v>200</v>
      </c>
      <c r="Q157">
        <v>2</v>
      </c>
      <c r="R157" t="s">
        <v>2355</v>
      </c>
      <c r="S157" t="s">
        <v>1857</v>
      </c>
      <c r="T157" t="s">
        <v>1857</v>
      </c>
      <c r="U157" t="s">
        <v>1857</v>
      </c>
      <c r="V157" t="s">
        <v>1857</v>
      </c>
      <c r="W157" t="s">
        <v>1857</v>
      </c>
      <c r="X157" t="s">
        <v>1857</v>
      </c>
      <c r="Y157" t="s">
        <v>1857</v>
      </c>
      <c r="Z157" t="s">
        <v>2364</v>
      </c>
      <c r="AA157" t="s">
        <v>1915</v>
      </c>
      <c r="AB157">
        <v>1</v>
      </c>
      <c r="AC157">
        <v>1</v>
      </c>
      <c r="AD157" t="s">
        <v>1863</v>
      </c>
      <c r="AE157">
        <v>32431004</v>
      </c>
      <c r="AF157" t="s">
        <v>653</v>
      </c>
      <c r="AG157" t="s">
        <v>630</v>
      </c>
      <c r="AI157" t="s">
        <v>1860</v>
      </c>
      <c r="AJ157" t="s">
        <v>2355</v>
      </c>
      <c r="AL157" t="s">
        <v>1864</v>
      </c>
      <c r="AN157">
        <v>27.6</v>
      </c>
      <c r="AO157" t="s">
        <v>1865</v>
      </c>
      <c r="AP157" t="s">
        <v>2365</v>
      </c>
      <c r="AQ157">
        <v>100011687</v>
      </c>
      <c r="AS157" t="s">
        <v>1867</v>
      </c>
      <c r="AT157" t="s">
        <v>1892</v>
      </c>
      <c r="AU157" t="s">
        <v>1893</v>
      </c>
      <c r="AW157" t="s">
        <v>1870</v>
      </c>
    </row>
    <row r="158" spans="1:50" x14ac:dyDescent="0.35">
      <c r="A158" s="18">
        <v>45657</v>
      </c>
      <c r="B158" t="s">
        <v>1852</v>
      </c>
      <c r="C158" t="s">
        <v>7</v>
      </c>
      <c r="D158">
        <v>119753</v>
      </c>
      <c r="E158" t="s">
        <v>2366</v>
      </c>
      <c r="F158">
        <v>157</v>
      </c>
      <c r="G158" t="s">
        <v>2367</v>
      </c>
      <c r="H158">
        <v>34092</v>
      </c>
      <c r="I158">
        <v>32431004</v>
      </c>
      <c r="J158" t="s">
        <v>1906</v>
      </c>
      <c r="K158" t="s">
        <v>2363</v>
      </c>
      <c r="L158" t="s">
        <v>1857</v>
      </c>
      <c r="M158" t="s">
        <v>1857</v>
      </c>
      <c r="N158" t="s">
        <v>1858</v>
      </c>
      <c r="O158" t="s">
        <v>1859</v>
      </c>
      <c r="P158">
        <v>200</v>
      </c>
      <c r="Q158">
        <v>2</v>
      </c>
      <c r="R158" t="s">
        <v>2361</v>
      </c>
      <c r="S158" t="s">
        <v>1857</v>
      </c>
      <c r="T158" t="s">
        <v>1857</v>
      </c>
      <c r="U158" t="s">
        <v>1857</v>
      </c>
      <c r="V158" t="s">
        <v>1857</v>
      </c>
      <c r="W158" t="s">
        <v>1857</v>
      </c>
      <c r="X158" t="s">
        <v>1857</v>
      </c>
      <c r="Y158" t="s">
        <v>1857</v>
      </c>
      <c r="Z158" t="s">
        <v>2368</v>
      </c>
      <c r="AA158" t="s">
        <v>1889</v>
      </c>
      <c r="AB158">
        <v>1</v>
      </c>
      <c r="AC158">
        <v>1</v>
      </c>
      <c r="AD158" t="s">
        <v>1863</v>
      </c>
      <c r="AE158">
        <v>32431004</v>
      </c>
      <c r="AF158" t="s">
        <v>653</v>
      </c>
      <c r="AG158" t="s">
        <v>630</v>
      </c>
      <c r="AI158" t="s">
        <v>1860</v>
      </c>
      <c r="AJ158" t="s">
        <v>2355</v>
      </c>
      <c r="AL158" t="s">
        <v>1864</v>
      </c>
      <c r="AN158">
        <v>31.684931506849313</v>
      </c>
      <c r="AO158" t="s">
        <v>1890</v>
      </c>
      <c r="AP158" t="s">
        <v>2369</v>
      </c>
      <c r="AQ158">
        <v>100011273</v>
      </c>
      <c r="AS158" t="s">
        <v>1867</v>
      </c>
      <c r="AT158" t="s">
        <v>1892</v>
      </c>
      <c r="AU158" t="s">
        <v>1893</v>
      </c>
      <c r="AW158" t="s">
        <v>1870</v>
      </c>
    </row>
    <row r="159" spans="1:50" x14ac:dyDescent="0.35">
      <c r="A159" s="18">
        <v>45657</v>
      </c>
      <c r="B159" t="s">
        <v>1852</v>
      </c>
      <c r="C159" t="s">
        <v>7</v>
      </c>
      <c r="D159">
        <v>70004325</v>
      </c>
      <c r="E159" t="s">
        <v>2370</v>
      </c>
      <c r="F159">
        <v>1065</v>
      </c>
      <c r="G159" t="s">
        <v>1918</v>
      </c>
      <c r="H159">
        <v>45033</v>
      </c>
      <c r="I159">
        <v>38031201</v>
      </c>
      <c r="J159" t="s">
        <v>1969</v>
      </c>
      <c r="K159" t="s">
        <v>2371</v>
      </c>
      <c r="L159" t="s">
        <v>1857</v>
      </c>
      <c r="M159" t="s">
        <v>1857</v>
      </c>
      <c r="N159" t="s">
        <v>1858</v>
      </c>
      <c r="O159" t="s">
        <v>1859</v>
      </c>
      <c r="P159">
        <v>200</v>
      </c>
      <c r="Q159">
        <v>2</v>
      </c>
      <c r="R159" t="s">
        <v>2372</v>
      </c>
      <c r="S159" t="s">
        <v>1857</v>
      </c>
      <c r="T159" t="s">
        <v>1857</v>
      </c>
      <c r="U159" t="s">
        <v>1857</v>
      </c>
      <c r="V159" t="s">
        <v>1857</v>
      </c>
      <c r="W159" t="s">
        <v>1857</v>
      </c>
      <c r="X159" t="s">
        <v>1857</v>
      </c>
      <c r="Y159" t="s">
        <v>1857</v>
      </c>
      <c r="Z159" t="s">
        <v>1919</v>
      </c>
      <c r="AA159" t="s">
        <v>1889</v>
      </c>
      <c r="AB159">
        <v>1</v>
      </c>
      <c r="AC159">
        <v>1</v>
      </c>
      <c r="AD159" t="s">
        <v>1863</v>
      </c>
      <c r="AE159">
        <v>38031201</v>
      </c>
      <c r="AF159" t="s">
        <v>653</v>
      </c>
      <c r="AG159" t="s">
        <v>653</v>
      </c>
      <c r="AI159" t="s">
        <v>1860</v>
      </c>
      <c r="AJ159" t="s">
        <v>1910</v>
      </c>
      <c r="AL159" t="s">
        <v>1864</v>
      </c>
      <c r="AN159">
        <v>1.7095890410958905</v>
      </c>
      <c r="AO159" t="s">
        <v>1890</v>
      </c>
      <c r="AP159" t="s">
        <v>2373</v>
      </c>
      <c r="AQ159">
        <v>100041755</v>
      </c>
      <c r="AS159" t="s">
        <v>1867</v>
      </c>
      <c r="AT159" t="s">
        <v>1892</v>
      </c>
      <c r="AU159" t="s">
        <v>1893</v>
      </c>
      <c r="AW159" t="s">
        <v>1870</v>
      </c>
    </row>
    <row r="160" spans="1:50" x14ac:dyDescent="0.35">
      <c r="A160" s="18">
        <v>45657</v>
      </c>
      <c r="B160" t="s">
        <v>1852</v>
      </c>
      <c r="C160" t="s">
        <v>7</v>
      </c>
      <c r="D160">
        <v>70005127</v>
      </c>
      <c r="E160" t="s">
        <v>2374</v>
      </c>
      <c r="F160">
        <v>882457</v>
      </c>
      <c r="G160" t="s">
        <v>2375</v>
      </c>
      <c r="H160">
        <v>45236</v>
      </c>
      <c r="I160">
        <v>38031201</v>
      </c>
      <c r="J160" t="s">
        <v>1969</v>
      </c>
      <c r="K160" t="s">
        <v>2371</v>
      </c>
      <c r="L160" t="s">
        <v>1857</v>
      </c>
      <c r="M160" t="s">
        <v>1857</v>
      </c>
      <c r="N160" t="s">
        <v>1858</v>
      </c>
      <c r="O160" t="s">
        <v>1859</v>
      </c>
      <c r="P160">
        <v>200</v>
      </c>
      <c r="Q160">
        <v>2</v>
      </c>
      <c r="R160" t="s">
        <v>2372</v>
      </c>
      <c r="S160" t="s">
        <v>1857</v>
      </c>
      <c r="T160" t="s">
        <v>1857</v>
      </c>
      <c r="U160" t="s">
        <v>1857</v>
      </c>
      <c r="V160" t="s">
        <v>1857</v>
      </c>
      <c r="W160" t="s">
        <v>1857</v>
      </c>
      <c r="X160" t="s">
        <v>1857</v>
      </c>
      <c r="Y160" t="s">
        <v>1857</v>
      </c>
      <c r="AA160" t="s">
        <v>1915</v>
      </c>
      <c r="AB160">
        <v>1</v>
      </c>
      <c r="AC160">
        <v>1</v>
      </c>
      <c r="AD160" t="s">
        <v>1863</v>
      </c>
      <c r="AE160">
        <v>38031201</v>
      </c>
      <c r="AF160" t="s">
        <v>653</v>
      </c>
      <c r="AG160" t="s">
        <v>653</v>
      </c>
      <c r="AI160" t="s">
        <v>1860</v>
      </c>
      <c r="AJ160" t="s">
        <v>1910</v>
      </c>
      <c r="AL160" t="s">
        <v>1864</v>
      </c>
      <c r="AN160">
        <v>1.1534246575342466</v>
      </c>
      <c r="AO160" t="s">
        <v>1890</v>
      </c>
      <c r="AP160" t="s">
        <v>2376</v>
      </c>
      <c r="AQ160">
        <v>100045009</v>
      </c>
      <c r="AS160" t="s">
        <v>1867</v>
      </c>
      <c r="AT160" t="s">
        <v>1892</v>
      </c>
      <c r="AU160" t="s">
        <v>1893</v>
      </c>
      <c r="AW160" t="s">
        <v>1870</v>
      </c>
    </row>
    <row r="161" spans="1:50" x14ac:dyDescent="0.35">
      <c r="A161" s="18">
        <v>45657</v>
      </c>
      <c r="B161" t="s">
        <v>1852</v>
      </c>
      <c r="C161" t="s">
        <v>7</v>
      </c>
      <c r="D161">
        <v>141392</v>
      </c>
      <c r="E161" t="s">
        <v>2377</v>
      </c>
      <c r="F161">
        <v>1473</v>
      </c>
      <c r="G161" t="s">
        <v>2189</v>
      </c>
      <c r="H161">
        <v>39650</v>
      </c>
      <c r="I161">
        <v>39030807</v>
      </c>
      <c r="J161" t="s">
        <v>2378</v>
      </c>
      <c r="K161" t="s">
        <v>2071</v>
      </c>
      <c r="L161" t="s">
        <v>1857</v>
      </c>
      <c r="M161" t="s">
        <v>1857</v>
      </c>
      <c r="N161" t="s">
        <v>1858</v>
      </c>
      <c r="O161" t="s">
        <v>1859</v>
      </c>
      <c r="P161">
        <v>200</v>
      </c>
      <c r="Q161">
        <v>3</v>
      </c>
      <c r="R161" t="s">
        <v>2076</v>
      </c>
      <c r="S161" t="s">
        <v>1857</v>
      </c>
      <c r="T161" t="s">
        <v>1857</v>
      </c>
      <c r="U161" t="s">
        <v>1857</v>
      </c>
      <c r="V161" t="s">
        <v>1857</v>
      </c>
      <c r="W161" t="s">
        <v>1857</v>
      </c>
      <c r="X161" t="s">
        <v>1857</v>
      </c>
      <c r="Y161" t="s">
        <v>1857</v>
      </c>
      <c r="Z161" t="s">
        <v>2191</v>
      </c>
      <c r="AA161" t="s">
        <v>1915</v>
      </c>
      <c r="AB161">
        <v>1</v>
      </c>
      <c r="AC161">
        <v>1</v>
      </c>
      <c r="AD161" t="s">
        <v>1863</v>
      </c>
      <c r="AE161">
        <v>39030807</v>
      </c>
      <c r="AF161" t="s">
        <v>653</v>
      </c>
      <c r="AG161" t="s">
        <v>653</v>
      </c>
      <c r="AI161" t="s">
        <v>1860</v>
      </c>
      <c r="AJ161" t="s">
        <v>1853</v>
      </c>
      <c r="AL161" t="s">
        <v>1864</v>
      </c>
      <c r="AN161">
        <v>16.457534246575342</v>
      </c>
      <c r="AO161" t="s">
        <v>1890</v>
      </c>
      <c r="AP161" t="s">
        <v>2379</v>
      </c>
      <c r="AQ161">
        <v>100009932</v>
      </c>
      <c r="AS161" t="s">
        <v>1867</v>
      </c>
      <c r="AT161" t="s">
        <v>1880</v>
      </c>
      <c r="AU161" t="s">
        <v>2074</v>
      </c>
      <c r="AV161" t="s">
        <v>1962</v>
      </c>
      <c r="AW161" t="s">
        <v>1870</v>
      </c>
      <c r="AX161" t="s">
        <v>2075</v>
      </c>
    </row>
    <row r="162" spans="1:50" x14ac:dyDescent="0.35">
      <c r="A162" s="18">
        <v>45657</v>
      </c>
      <c r="B162" t="s">
        <v>1852</v>
      </c>
      <c r="C162" t="s">
        <v>7</v>
      </c>
      <c r="D162">
        <v>70001440</v>
      </c>
      <c r="E162" t="s">
        <v>2380</v>
      </c>
      <c r="F162">
        <v>1636</v>
      </c>
      <c r="G162" t="s">
        <v>2325</v>
      </c>
      <c r="H162">
        <v>44382</v>
      </c>
      <c r="I162">
        <v>39030808</v>
      </c>
      <c r="J162" t="s">
        <v>2197</v>
      </c>
      <c r="K162" t="s">
        <v>2381</v>
      </c>
      <c r="L162" t="s">
        <v>1857</v>
      </c>
      <c r="M162" t="s">
        <v>1857</v>
      </c>
      <c r="N162" t="s">
        <v>1858</v>
      </c>
      <c r="O162" t="s">
        <v>1859</v>
      </c>
      <c r="P162">
        <v>200</v>
      </c>
      <c r="Q162">
        <v>2</v>
      </c>
      <c r="R162" t="s">
        <v>2167</v>
      </c>
      <c r="S162" t="s">
        <v>1857</v>
      </c>
      <c r="T162" t="s">
        <v>1857</v>
      </c>
      <c r="U162" t="s">
        <v>1857</v>
      </c>
      <c r="V162" t="s">
        <v>1857</v>
      </c>
      <c r="W162" t="s">
        <v>1857</v>
      </c>
      <c r="X162" t="s">
        <v>1857</v>
      </c>
      <c r="Y162" t="s">
        <v>1857</v>
      </c>
      <c r="Z162" t="s">
        <v>2327</v>
      </c>
      <c r="AA162" t="s">
        <v>1915</v>
      </c>
      <c r="AB162">
        <v>1</v>
      </c>
      <c r="AC162">
        <v>1</v>
      </c>
      <c r="AD162" t="s">
        <v>1863</v>
      </c>
      <c r="AE162">
        <v>39030808</v>
      </c>
      <c r="AF162" t="s">
        <v>653</v>
      </c>
      <c r="AG162" t="s">
        <v>2082</v>
      </c>
      <c r="AI162" t="s">
        <v>1860</v>
      </c>
      <c r="AJ162" t="s">
        <v>2066</v>
      </c>
      <c r="AL162" t="s">
        <v>1864</v>
      </c>
      <c r="AN162">
        <v>3.493150684931507</v>
      </c>
      <c r="AO162" t="s">
        <v>1890</v>
      </c>
      <c r="AP162" t="s">
        <v>2382</v>
      </c>
      <c r="AQ162">
        <v>100031566</v>
      </c>
      <c r="AS162" t="s">
        <v>1867</v>
      </c>
      <c r="AT162" t="s">
        <v>2201</v>
      </c>
      <c r="AU162" t="s">
        <v>2084</v>
      </c>
      <c r="AV162" t="s">
        <v>2084</v>
      </c>
      <c r="AW162" t="s">
        <v>1870</v>
      </c>
      <c r="AX162" t="s">
        <v>2085</v>
      </c>
    </row>
    <row r="163" spans="1:50" x14ac:dyDescent="0.35">
      <c r="A163" s="18">
        <v>45657</v>
      </c>
      <c r="B163" t="s">
        <v>1852</v>
      </c>
      <c r="C163" t="s">
        <v>7</v>
      </c>
      <c r="D163">
        <v>15246</v>
      </c>
      <c r="E163" t="s">
        <v>2167</v>
      </c>
      <c r="F163">
        <v>1638</v>
      </c>
      <c r="G163" t="s">
        <v>2383</v>
      </c>
      <c r="H163">
        <v>40154</v>
      </c>
      <c r="I163">
        <v>39030811</v>
      </c>
      <c r="J163" t="s">
        <v>2197</v>
      </c>
      <c r="K163" t="s">
        <v>2203</v>
      </c>
      <c r="L163" t="s">
        <v>1857</v>
      </c>
      <c r="M163" t="s">
        <v>1857</v>
      </c>
      <c r="N163" t="s">
        <v>1858</v>
      </c>
      <c r="O163" t="s">
        <v>1859</v>
      </c>
      <c r="P163">
        <v>200</v>
      </c>
      <c r="Q163">
        <v>3</v>
      </c>
      <c r="R163" t="s">
        <v>2066</v>
      </c>
      <c r="S163" t="s">
        <v>1857</v>
      </c>
      <c r="T163" t="s">
        <v>1857</v>
      </c>
      <c r="U163" t="s">
        <v>1857</v>
      </c>
      <c r="V163" t="s">
        <v>1857</v>
      </c>
      <c r="W163" t="s">
        <v>1857</v>
      </c>
      <c r="X163" t="s">
        <v>1857</v>
      </c>
      <c r="Y163" t="s">
        <v>1857</v>
      </c>
      <c r="Z163" t="s">
        <v>2384</v>
      </c>
      <c r="AA163" t="s">
        <v>1902</v>
      </c>
      <c r="AB163">
        <v>1</v>
      </c>
      <c r="AC163">
        <v>1</v>
      </c>
      <c r="AD163" t="s">
        <v>1863</v>
      </c>
      <c r="AE163">
        <v>39030811</v>
      </c>
      <c r="AF163" t="s">
        <v>653</v>
      </c>
      <c r="AG163" t="s">
        <v>2082</v>
      </c>
      <c r="AI163" t="s">
        <v>1860</v>
      </c>
      <c r="AJ163" t="s">
        <v>2066</v>
      </c>
      <c r="AL163" t="s">
        <v>1864</v>
      </c>
      <c r="AN163">
        <v>15.076712328767123</v>
      </c>
      <c r="AO163" t="s">
        <v>1865</v>
      </c>
      <c r="AP163" t="s">
        <v>2385</v>
      </c>
      <c r="AQ163">
        <v>100011132</v>
      </c>
      <c r="AS163" t="s">
        <v>1867</v>
      </c>
      <c r="AT163" t="s">
        <v>1880</v>
      </c>
      <c r="AU163" t="s">
        <v>2084</v>
      </c>
      <c r="AV163" t="s">
        <v>2084</v>
      </c>
      <c r="AW163" t="s">
        <v>1870</v>
      </c>
      <c r="AX163" t="s">
        <v>2085</v>
      </c>
    </row>
    <row r="164" spans="1:50" x14ac:dyDescent="0.35">
      <c r="A164" s="18">
        <v>45657</v>
      </c>
      <c r="B164" t="s">
        <v>1852</v>
      </c>
      <c r="C164" t="s">
        <v>7</v>
      </c>
      <c r="D164">
        <v>70004707</v>
      </c>
      <c r="E164" t="s">
        <v>2386</v>
      </c>
      <c r="F164">
        <v>1752</v>
      </c>
      <c r="G164" t="s">
        <v>2387</v>
      </c>
      <c r="H164">
        <v>45110</v>
      </c>
      <c r="I164">
        <v>39030811</v>
      </c>
      <c r="J164" t="s">
        <v>2197</v>
      </c>
      <c r="K164" t="s">
        <v>2203</v>
      </c>
      <c r="L164" t="s">
        <v>1857</v>
      </c>
      <c r="M164" t="s">
        <v>1857</v>
      </c>
      <c r="N164" t="s">
        <v>1858</v>
      </c>
      <c r="O164" t="s">
        <v>1859</v>
      </c>
      <c r="P164">
        <v>200</v>
      </c>
      <c r="Q164">
        <v>3</v>
      </c>
      <c r="R164" t="s">
        <v>2167</v>
      </c>
      <c r="S164" t="s">
        <v>1857</v>
      </c>
      <c r="T164" t="s">
        <v>1857</v>
      </c>
      <c r="U164" t="s">
        <v>1857</v>
      </c>
      <c r="V164" t="s">
        <v>1857</v>
      </c>
      <c r="W164" t="s">
        <v>1857</v>
      </c>
      <c r="X164" t="s">
        <v>1857</v>
      </c>
      <c r="Y164" t="s">
        <v>1857</v>
      </c>
      <c r="Z164" t="s">
        <v>2388</v>
      </c>
      <c r="AA164" t="s">
        <v>1915</v>
      </c>
      <c r="AB164">
        <v>1</v>
      </c>
      <c r="AC164">
        <v>1</v>
      </c>
      <c r="AD164" t="s">
        <v>1863</v>
      </c>
      <c r="AE164">
        <v>39030811</v>
      </c>
      <c r="AF164" t="s">
        <v>653</v>
      </c>
      <c r="AG164" t="s">
        <v>2082</v>
      </c>
      <c r="AI164" t="s">
        <v>1860</v>
      </c>
      <c r="AJ164" t="s">
        <v>2066</v>
      </c>
      <c r="AL164" t="s">
        <v>1864</v>
      </c>
      <c r="AN164">
        <v>1.4986301369863013</v>
      </c>
      <c r="AO164" t="s">
        <v>1890</v>
      </c>
      <c r="AP164" t="s">
        <v>2389</v>
      </c>
      <c r="AQ164">
        <v>100043095</v>
      </c>
      <c r="AS164" t="s">
        <v>1867</v>
      </c>
      <c r="AT164" t="s">
        <v>1880</v>
      </c>
      <c r="AU164" t="s">
        <v>2084</v>
      </c>
      <c r="AV164" t="s">
        <v>2084</v>
      </c>
      <c r="AW164" t="s">
        <v>1870</v>
      </c>
      <c r="AX164" t="s">
        <v>2085</v>
      </c>
    </row>
    <row r="165" spans="1:50" x14ac:dyDescent="0.35">
      <c r="A165" s="18">
        <v>45657</v>
      </c>
      <c r="B165" t="s">
        <v>1852</v>
      </c>
      <c r="C165" t="s">
        <v>7</v>
      </c>
      <c r="D165">
        <v>70003305</v>
      </c>
      <c r="E165" t="s">
        <v>2390</v>
      </c>
      <c r="F165">
        <v>108</v>
      </c>
      <c r="G165" t="s">
        <v>2208</v>
      </c>
      <c r="H165">
        <v>44816</v>
      </c>
      <c r="I165">
        <v>39030817</v>
      </c>
      <c r="J165" t="s">
        <v>1885</v>
      </c>
      <c r="K165" t="s">
        <v>2391</v>
      </c>
      <c r="L165" t="s">
        <v>1857</v>
      </c>
      <c r="M165" t="s">
        <v>1857</v>
      </c>
      <c r="N165" t="s">
        <v>1858</v>
      </c>
      <c r="O165" t="s">
        <v>1859</v>
      </c>
      <c r="P165">
        <v>200</v>
      </c>
      <c r="Q165">
        <v>3</v>
      </c>
      <c r="R165" t="s">
        <v>2210</v>
      </c>
      <c r="S165" t="s">
        <v>1857</v>
      </c>
      <c r="T165" t="s">
        <v>1857</v>
      </c>
      <c r="U165" t="s">
        <v>1857</v>
      </c>
      <c r="V165" t="s">
        <v>1857</v>
      </c>
      <c r="W165" t="s">
        <v>1857</v>
      </c>
      <c r="X165" t="s">
        <v>1857</v>
      </c>
      <c r="Y165" t="s">
        <v>1857</v>
      </c>
      <c r="Z165" t="s">
        <v>2211</v>
      </c>
      <c r="AA165" t="s">
        <v>1915</v>
      </c>
      <c r="AB165">
        <v>1</v>
      </c>
      <c r="AC165">
        <v>1</v>
      </c>
      <c r="AD165" t="s">
        <v>1863</v>
      </c>
      <c r="AE165">
        <v>39030817</v>
      </c>
      <c r="AF165" t="s">
        <v>653</v>
      </c>
      <c r="AG165" t="s">
        <v>2082</v>
      </c>
      <c r="AI165" t="s">
        <v>2212</v>
      </c>
      <c r="AJ165" t="s">
        <v>2210</v>
      </c>
      <c r="AL165" t="s">
        <v>1864</v>
      </c>
      <c r="AN165">
        <v>2.3041095890410959</v>
      </c>
      <c r="AO165" t="s">
        <v>1890</v>
      </c>
      <c r="AP165" t="s">
        <v>2392</v>
      </c>
      <c r="AQ165">
        <v>100038150</v>
      </c>
      <c r="AS165" t="s">
        <v>1867</v>
      </c>
      <c r="AT165" t="s">
        <v>1880</v>
      </c>
      <c r="AU165" t="s">
        <v>2084</v>
      </c>
      <c r="AV165" t="s">
        <v>2084</v>
      </c>
      <c r="AW165" t="s">
        <v>1870</v>
      </c>
      <c r="AX165" t="s">
        <v>2085</v>
      </c>
    </row>
    <row r="166" spans="1:50" x14ac:dyDescent="0.35">
      <c r="A166" s="18">
        <v>45657</v>
      </c>
      <c r="B166" t="s">
        <v>1852</v>
      </c>
      <c r="C166" t="s">
        <v>7</v>
      </c>
      <c r="D166">
        <v>14231</v>
      </c>
      <c r="E166" t="s">
        <v>2393</v>
      </c>
      <c r="F166">
        <v>513</v>
      </c>
      <c r="G166" t="s">
        <v>2060</v>
      </c>
      <c r="H166">
        <v>39602</v>
      </c>
      <c r="I166">
        <v>39031100</v>
      </c>
      <c r="J166" t="s">
        <v>2331</v>
      </c>
      <c r="K166" t="s">
        <v>2394</v>
      </c>
      <c r="L166" t="s">
        <v>1857</v>
      </c>
      <c r="M166" t="s">
        <v>1857</v>
      </c>
      <c r="N166" t="s">
        <v>1858</v>
      </c>
      <c r="O166" t="s">
        <v>1859</v>
      </c>
      <c r="P166">
        <v>200</v>
      </c>
      <c r="Q166">
        <v>2</v>
      </c>
      <c r="R166" t="s">
        <v>1860</v>
      </c>
      <c r="S166" t="s">
        <v>1857</v>
      </c>
      <c r="T166" t="s">
        <v>1857</v>
      </c>
      <c r="U166" t="s">
        <v>1857</v>
      </c>
      <c r="V166" t="s">
        <v>1857</v>
      </c>
      <c r="W166" t="s">
        <v>1857</v>
      </c>
      <c r="X166" t="s">
        <v>1857</v>
      </c>
      <c r="Y166" t="s">
        <v>1857</v>
      </c>
      <c r="Z166" t="s">
        <v>2062</v>
      </c>
      <c r="AA166" t="s">
        <v>1915</v>
      </c>
      <c r="AB166">
        <v>1</v>
      </c>
      <c r="AC166">
        <v>1</v>
      </c>
      <c r="AD166" t="s">
        <v>1863</v>
      </c>
      <c r="AE166">
        <v>39031100</v>
      </c>
      <c r="AF166" t="s">
        <v>653</v>
      </c>
      <c r="AG166" t="s">
        <v>653</v>
      </c>
      <c r="AI166" t="s">
        <v>1860</v>
      </c>
      <c r="AJ166" t="s">
        <v>1860</v>
      </c>
      <c r="AL166" t="s">
        <v>1864</v>
      </c>
      <c r="AN166">
        <v>16.589041095890412</v>
      </c>
      <c r="AO166" t="s">
        <v>1890</v>
      </c>
      <c r="AP166" t="s">
        <v>2395</v>
      </c>
      <c r="AQ166">
        <v>100011209</v>
      </c>
      <c r="AS166" t="s">
        <v>1867</v>
      </c>
      <c r="AT166" t="s">
        <v>1880</v>
      </c>
      <c r="AU166" t="s">
        <v>1961</v>
      </c>
      <c r="AV166" t="s">
        <v>1962</v>
      </c>
      <c r="AW166" t="s">
        <v>1870</v>
      </c>
      <c r="AX166" t="s">
        <v>1963</v>
      </c>
    </row>
    <row r="167" spans="1:50" x14ac:dyDescent="0.35">
      <c r="A167" s="18">
        <v>45657</v>
      </c>
      <c r="B167" t="s">
        <v>1852</v>
      </c>
      <c r="C167" t="s">
        <v>7</v>
      </c>
      <c r="D167">
        <v>70003846</v>
      </c>
      <c r="E167" t="s">
        <v>1860</v>
      </c>
      <c r="F167">
        <v>818</v>
      </c>
      <c r="G167" t="s">
        <v>2396</v>
      </c>
      <c r="H167">
        <v>44942</v>
      </c>
      <c r="I167">
        <v>39031100</v>
      </c>
      <c r="J167" t="s">
        <v>2331</v>
      </c>
      <c r="K167" t="s">
        <v>2394</v>
      </c>
      <c r="L167" t="s">
        <v>1857</v>
      </c>
      <c r="M167" t="s">
        <v>1857</v>
      </c>
      <c r="N167" t="s">
        <v>1858</v>
      </c>
      <c r="O167" t="s">
        <v>1859</v>
      </c>
      <c r="P167">
        <v>220</v>
      </c>
      <c r="Q167">
        <v>2</v>
      </c>
      <c r="S167" t="s">
        <v>1857</v>
      </c>
      <c r="T167" t="s">
        <v>1857</v>
      </c>
      <c r="U167" t="s">
        <v>1857</v>
      </c>
      <c r="V167" t="s">
        <v>1857</v>
      </c>
      <c r="W167" t="s">
        <v>1857</v>
      </c>
      <c r="X167" t="s">
        <v>1857</v>
      </c>
      <c r="Y167" t="s">
        <v>1857</v>
      </c>
      <c r="Z167" t="s">
        <v>2397</v>
      </c>
      <c r="AA167" t="s">
        <v>2398</v>
      </c>
      <c r="AB167">
        <v>1</v>
      </c>
      <c r="AC167">
        <v>1</v>
      </c>
      <c r="AD167" t="s">
        <v>1863</v>
      </c>
      <c r="AE167">
        <v>39031100</v>
      </c>
      <c r="AF167" t="s">
        <v>653</v>
      </c>
      <c r="AG167" t="s">
        <v>653</v>
      </c>
      <c r="AI167" t="s">
        <v>1860</v>
      </c>
      <c r="AJ167" t="s">
        <v>1860</v>
      </c>
      <c r="AL167" t="s">
        <v>1864</v>
      </c>
      <c r="AN167">
        <v>1.9589041095890412</v>
      </c>
      <c r="AO167" t="s">
        <v>1865</v>
      </c>
      <c r="AP167" t="s">
        <v>2399</v>
      </c>
      <c r="AQ167">
        <v>100039962</v>
      </c>
      <c r="AS167" t="s">
        <v>1867</v>
      </c>
      <c r="AT167" t="s">
        <v>1880</v>
      </c>
      <c r="AU167" t="s">
        <v>1961</v>
      </c>
      <c r="AV167" t="s">
        <v>1962</v>
      </c>
      <c r="AW167" t="s">
        <v>1870</v>
      </c>
      <c r="AX167" t="s">
        <v>1963</v>
      </c>
    </row>
    <row r="168" spans="1:50" x14ac:dyDescent="0.35">
      <c r="A168" s="18">
        <v>45657</v>
      </c>
      <c r="B168" t="s">
        <v>1852</v>
      </c>
      <c r="C168" t="s">
        <v>7</v>
      </c>
      <c r="D168">
        <v>11887</v>
      </c>
      <c r="E168" t="s">
        <v>2400</v>
      </c>
      <c r="F168">
        <v>513</v>
      </c>
      <c r="G168" t="s">
        <v>2060</v>
      </c>
      <c r="H168">
        <v>36572</v>
      </c>
      <c r="I168">
        <v>39031145</v>
      </c>
      <c r="J168" t="s">
        <v>2080</v>
      </c>
      <c r="K168" t="s">
        <v>2401</v>
      </c>
      <c r="L168" t="s">
        <v>1857</v>
      </c>
      <c r="M168" t="s">
        <v>1857</v>
      </c>
      <c r="N168" t="s">
        <v>1858</v>
      </c>
      <c r="O168" t="s">
        <v>1859</v>
      </c>
      <c r="P168">
        <v>200</v>
      </c>
      <c r="Q168">
        <v>2</v>
      </c>
      <c r="R168" t="s">
        <v>2064</v>
      </c>
      <c r="S168" t="s">
        <v>1857</v>
      </c>
      <c r="T168" t="s">
        <v>1857</v>
      </c>
      <c r="U168" t="s">
        <v>1857</v>
      </c>
      <c r="V168" t="s">
        <v>1857</v>
      </c>
      <c r="W168" t="s">
        <v>1857</v>
      </c>
      <c r="X168" t="s">
        <v>1857</v>
      </c>
      <c r="Y168" t="s">
        <v>1857</v>
      </c>
      <c r="Z168" t="s">
        <v>2062</v>
      </c>
      <c r="AA168" t="s">
        <v>1915</v>
      </c>
      <c r="AB168">
        <v>1</v>
      </c>
      <c r="AC168">
        <v>1</v>
      </c>
      <c r="AD168" t="s">
        <v>1863</v>
      </c>
      <c r="AE168">
        <v>39031145</v>
      </c>
      <c r="AF168" t="s">
        <v>653</v>
      </c>
      <c r="AG168" t="s">
        <v>2082</v>
      </c>
      <c r="AI168" t="s">
        <v>1860</v>
      </c>
      <c r="AJ168" t="s">
        <v>2066</v>
      </c>
      <c r="AL168" t="s">
        <v>1864</v>
      </c>
      <c r="AN168">
        <v>24.890410958904109</v>
      </c>
      <c r="AO168" t="s">
        <v>1890</v>
      </c>
      <c r="AP168" t="s">
        <v>2402</v>
      </c>
      <c r="AQ168">
        <v>100009936</v>
      </c>
      <c r="AS168" t="s">
        <v>1867</v>
      </c>
      <c r="AT168" t="s">
        <v>1880</v>
      </c>
      <c r="AU168" t="s">
        <v>2084</v>
      </c>
      <c r="AV168" t="s">
        <v>2084</v>
      </c>
      <c r="AW168" t="s">
        <v>1870</v>
      </c>
      <c r="AX168" t="s">
        <v>2085</v>
      </c>
    </row>
    <row r="169" spans="1:50" x14ac:dyDescent="0.35">
      <c r="A169" s="18">
        <v>45657</v>
      </c>
      <c r="B169" t="s">
        <v>1852</v>
      </c>
      <c r="C169" t="s">
        <v>7</v>
      </c>
      <c r="D169">
        <v>14665</v>
      </c>
      <c r="E169" t="s">
        <v>2403</v>
      </c>
      <c r="F169">
        <v>909</v>
      </c>
      <c r="G169" t="s">
        <v>2087</v>
      </c>
      <c r="H169">
        <v>39561</v>
      </c>
      <c r="I169">
        <v>39031145</v>
      </c>
      <c r="J169" t="s">
        <v>2080</v>
      </c>
      <c r="K169" t="s">
        <v>2401</v>
      </c>
      <c r="L169" t="s">
        <v>1857</v>
      </c>
      <c r="M169" t="s">
        <v>1857</v>
      </c>
      <c r="N169" t="s">
        <v>1858</v>
      </c>
      <c r="O169" t="s">
        <v>1859</v>
      </c>
      <c r="P169">
        <v>200</v>
      </c>
      <c r="Q169">
        <v>2</v>
      </c>
      <c r="R169" t="s">
        <v>2114</v>
      </c>
      <c r="S169" t="s">
        <v>1857</v>
      </c>
      <c r="T169" t="s">
        <v>1857</v>
      </c>
      <c r="U169" t="s">
        <v>1857</v>
      </c>
      <c r="V169" t="s">
        <v>1857</v>
      </c>
      <c r="W169" t="s">
        <v>1857</v>
      </c>
      <c r="X169" t="s">
        <v>1857</v>
      </c>
      <c r="Y169" t="s">
        <v>1857</v>
      </c>
      <c r="Z169" t="s">
        <v>2088</v>
      </c>
      <c r="AA169" t="s">
        <v>1915</v>
      </c>
      <c r="AB169">
        <v>1</v>
      </c>
      <c r="AC169">
        <v>1</v>
      </c>
      <c r="AD169" t="s">
        <v>1863</v>
      </c>
      <c r="AE169">
        <v>39031145</v>
      </c>
      <c r="AF169" t="s">
        <v>653</v>
      </c>
      <c r="AG169" t="s">
        <v>2082</v>
      </c>
      <c r="AI169" t="s">
        <v>1860</v>
      </c>
      <c r="AJ169" t="s">
        <v>2066</v>
      </c>
      <c r="AL169" t="s">
        <v>1878</v>
      </c>
      <c r="AN169">
        <v>16.701369863013699</v>
      </c>
      <c r="AO169" t="s">
        <v>1890</v>
      </c>
      <c r="AP169" t="s">
        <v>2404</v>
      </c>
      <c r="AQ169">
        <v>100010278</v>
      </c>
      <c r="AS169" t="s">
        <v>1867</v>
      </c>
      <c r="AT169" t="s">
        <v>1880</v>
      </c>
      <c r="AU169" t="s">
        <v>2084</v>
      </c>
      <c r="AV169" t="s">
        <v>2084</v>
      </c>
      <c r="AW169" t="s">
        <v>1870</v>
      </c>
      <c r="AX169" t="s">
        <v>2085</v>
      </c>
    </row>
    <row r="170" spans="1:50" x14ac:dyDescent="0.35">
      <c r="A170" s="18">
        <v>45657</v>
      </c>
      <c r="B170" t="s">
        <v>1852</v>
      </c>
      <c r="C170" t="s">
        <v>7</v>
      </c>
      <c r="D170">
        <v>14797</v>
      </c>
      <c r="E170" t="s">
        <v>2405</v>
      </c>
      <c r="F170">
        <v>858</v>
      </c>
      <c r="G170" t="s">
        <v>2091</v>
      </c>
      <c r="H170">
        <v>39790</v>
      </c>
      <c r="I170">
        <v>39031145</v>
      </c>
      <c r="J170" t="s">
        <v>2080</v>
      </c>
      <c r="K170" t="s">
        <v>2401</v>
      </c>
      <c r="L170" t="s">
        <v>1857</v>
      </c>
      <c r="M170" t="s">
        <v>1857</v>
      </c>
      <c r="N170" t="s">
        <v>1858</v>
      </c>
      <c r="O170" t="s">
        <v>1859</v>
      </c>
      <c r="P170">
        <v>200</v>
      </c>
      <c r="Q170">
        <v>2</v>
      </c>
      <c r="R170" t="s">
        <v>2406</v>
      </c>
      <c r="S170" t="s">
        <v>1857</v>
      </c>
      <c r="T170" t="s">
        <v>1857</v>
      </c>
      <c r="U170" t="s">
        <v>1857</v>
      </c>
      <c r="V170" t="s">
        <v>1857</v>
      </c>
      <c r="W170" t="s">
        <v>1857</v>
      </c>
      <c r="X170" t="s">
        <v>1857</v>
      </c>
      <c r="Y170" t="s">
        <v>1857</v>
      </c>
      <c r="Z170" t="s">
        <v>2092</v>
      </c>
      <c r="AA170" t="s">
        <v>1889</v>
      </c>
      <c r="AB170">
        <v>1</v>
      </c>
      <c r="AC170">
        <v>1</v>
      </c>
      <c r="AD170" t="s">
        <v>1863</v>
      </c>
      <c r="AE170">
        <v>39031145</v>
      </c>
      <c r="AF170" t="s">
        <v>653</v>
      </c>
      <c r="AG170" t="s">
        <v>2082</v>
      </c>
      <c r="AI170" t="s">
        <v>1860</v>
      </c>
      <c r="AJ170" t="s">
        <v>2066</v>
      </c>
      <c r="AL170" t="s">
        <v>1878</v>
      </c>
      <c r="AN170">
        <v>16.073972602739726</v>
      </c>
      <c r="AO170" t="s">
        <v>1890</v>
      </c>
      <c r="AP170" t="s">
        <v>2407</v>
      </c>
      <c r="AQ170">
        <v>100009087</v>
      </c>
      <c r="AS170" t="s">
        <v>1867</v>
      </c>
      <c r="AT170" t="s">
        <v>1880</v>
      </c>
      <c r="AU170" t="s">
        <v>2084</v>
      </c>
      <c r="AV170" t="s">
        <v>2084</v>
      </c>
      <c r="AW170" t="s">
        <v>1870</v>
      </c>
      <c r="AX170" t="s">
        <v>2085</v>
      </c>
    </row>
    <row r="171" spans="1:50" x14ac:dyDescent="0.35">
      <c r="A171" s="18">
        <v>45657</v>
      </c>
      <c r="B171" t="s">
        <v>1852</v>
      </c>
      <c r="C171" t="s">
        <v>7</v>
      </c>
      <c r="D171">
        <v>15262</v>
      </c>
      <c r="E171" t="s">
        <v>2408</v>
      </c>
      <c r="F171">
        <v>909</v>
      </c>
      <c r="G171" t="s">
        <v>2087</v>
      </c>
      <c r="H171">
        <v>40162</v>
      </c>
      <c r="I171">
        <v>39031145</v>
      </c>
      <c r="J171" t="s">
        <v>2080</v>
      </c>
      <c r="K171" t="s">
        <v>2401</v>
      </c>
      <c r="L171" t="s">
        <v>1857</v>
      </c>
      <c r="M171" t="s">
        <v>1857</v>
      </c>
      <c r="N171" t="s">
        <v>1858</v>
      </c>
      <c r="O171" t="s">
        <v>1859</v>
      </c>
      <c r="P171">
        <v>200</v>
      </c>
      <c r="Q171">
        <v>2</v>
      </c>
      <c r="R171" t="s">
        <v>2114</v>
      </c>
      <c r="S171" t="s">
        <v>1857</v>
      </c>
      <c r="T171" t="s">
        <v>1857</v>
      </c>
      <c r="U171" t="s">
        <v>1857</v>
      </c>
      <c r="V171" t="s">
        <v>1857</v>
      </c>
      <c r="W171" t="s">
        <v>1857</v>
      </c>
      <c r="X171" t="s">
        <v>1857</v>
      </c>
      <c r="Y171" t="s">
        <v>1857</v>
      </c>
      <c r="Z171" t="s">
        <v>2088</v>
      </c>
      <c r="AA171" t="s">
        <v>1915</v>
      </c>
      <c r="AB171">
        <v>1</v>
      </c>
      <c r="AC171">
        <v>1</v>
      </c>
      <c r="AD171" t="s">
        <v>1863</v>
      </c>
      <c r="AE171">
        <v>39031145</v>
      </c>
      <c r="AF171" t="s">
        <v>653</v>
      </c>
      <c r="AG171" t="s">
        <v>2082</v>
      </c>
      <c r="AI171" t="s">
        <v>1860</v>
      </c>
      <c r="AJ171" t="s">
        <v>2066</v>
      </c>
      <c r="AL171" t="s">
        <v>1878</v>
      </c>
      <c r="AN171">
        <v>15.054794520547945</v>
      </c>
      <c r="AO171" t="s">
        <v>1890</v>
      </c>
      <c r="AP171" t="s">
        <v>2409</v>
      </c>
      <c r="AQ171">
        <v>100009477</v>
      </c>
      <c r="AS171" t="s">
        <v>1867</v>
      </c>
      <c r="AT171" t="s">
        <v>1880</v>
      </c>
      <c r="AU171" t="s">
        <v>2084</v>
      </c>
      <c r="AV171" t="s">
        <v>2084</v>
      </c>
      <c r="AW171" t="s">
        <v>1870</v>
      </c>
      <c r="AX171" t="s">
        <v>2085</v>
      </c>
    </row>
    <row r="172" spans="1:50" x14ac:dyDescent="0.35">
      <c r="A172" s="18">
        <v>45657</v>
      </c>
      <c r="B172" t="s">
        <v>1852</v>
      </c>
      <c r="C172" t="s">
        <v>7</v>
      </c>
      <c r="D172">
        <v>15939</v>
      </c>
      <c r="E172" t="s">
        <v>2410</v>
      </c>
      <c r="F172">
        <v>200</v>
      </c>
      <c r="G172" t="s">
        <v>2105</v>
      </c>
      <c r="H172">
        <v>40546</v>
      </c>
      <c r="I172">
        <v>39031145</v>
      </c>
      <c r="J172" t="s">
        <v>2080</v>
      </c>
      <c r="K172" t="s">
        <v>2401</v>
      </c>
      <c r="L172" t="s">
        <v>1857</v>
      </c>
      <c r="M172" t="s">
        <v>1857</v>
      </c>
      <c r="N172" t="s">
        <v>1858</v>
      </c>
      <c r="O172" t="s">
        <v>1859</v>
      </c>
      <c r="P172">
        <v>200</v>
      </c>
      <c r="Q172">
        <v>2</v>
      </c>
      <c r="R172" t="s">
        <v>2406</v>
      </c>
      <c r="S172" t="s">
        <v>1857</v>
      </c>
      <c r="T172" t="s">
        <v>1857</v>
      </c>
      <c r="U172" t="s">
        <v>1857</v>
      </c>
      <c r="V172" t="s">
        <v>1857</v>
      </c>
      <c r="W172" t="s">
        <v>1857</v>
      </c>
      <c r="X172" t="s">
        <v>1857</v>
      </c>
      <c r="Y172" t="s">
        <v>1857</v>
      </c>
      <c r="Z172" t="s">
        <v>2106</v>
      </c>
      <c r="AA172" t="s">
        <v>1915</v>
      </c>
      <c r="AB172">
        <v>1</v>
      </c>
      <c r="AC172">
        <v>1</v>
      </c>
      <c r="AD172" t="s">
        <v>1863</v>
      </c>
      <c r="AE172">
        <v>39031145</v>
      </c>
      <c r="AF172" t="s">
        <v>653</v>
      </c>
      <c r="AG172" t="s">
        <v>2082</v>
      </c>
      <c r="AI172" t="s">
        <v>1860</v>
      </c>
      <c r="AJ172" t="s">
        <v>2066</v>
      </c>
      <c r="AL172" t="s">
        <v>1864</v>
      </c>
      <c r="AN172">
        <v>14.002739726027396</v>
      </c>
      <c r="AO172" t="s">
        <v>1890</v>
      </c>
      <c r="AP172" t="s">
        <v>2411</v>
      </c>
      <c r="AQ172">
        <v>100010618</v>
      </c>
      <c r="AS172" t="s">
        <v>1867</v>
      </c>
      <c r="AT172" t="s">
        <v>1880</v>
      </c>
      <c r="AU172" t="s">
        <v>2084</v>
      </c>
      <c r="AV172" t="s">
        <v>2084</v>
      </c>
      <c r="AW172" t="s">
        <v>1870</v>
      </c>
      <c r="AX172" t="s">
        <v>2085</v>
      </c>
    </row>
    <row r="173" spans="1:50" x14ac:dyDescent="0.35">
      <c r="A173" s="18">
        <v>45657</v>
      </c>
      <c r="B173" t="s">
        <v>1852</v>
      </c>
      <c r="C173" t="s">
        <v>7</v>
      </c>
      <c r="D173">
        <v>123327</v>
      </c>
      <c r="E173" t="s">
        <v>2412</v>
      </c>
      <c r="F173">
        <v>200</v>
      </c>
      <c r="G173" t="s">
        <v>2105</v>
      </c>
      <c r="H173">
        <v>34464</v>
      </c>
      <c r="I173">
        <v>39031145</v>
      </c>
      <c r="J173" t="s">
        <v>2080</v>
      </c>
      <c r="K173" t="s">
        <v>2401</v>
      </c>
      <c r="L173" t="s">
        <v>1857</v>
      </c>
      <c r="M173" t="s">
        <v>1857</v>
      </c>
      <c r="N173" t="s">
        <v>1858</v>
      </c>
      <c r="O173" t="s">
        <v>1859</v>
      </c>
      <c r="P173">
        <v>200</v>
      </c>
      <c r="Q173">
        <v>2</v>
      </c>
      <c r="R173" t="s">
        <v>2098</v>
      </c>
      <c r="S173" t="s">
        <v>1857</v>
      </c>
      <c r="T173" t="s">
        <v>1857</v>
      </c>
      <c r="U173" t="s">
        <v>1857</v>
      </c>
      <c r="V173" t="s">
        <v>1857</v>
      </c>
      <c r="W173" t="s">
        <v>1857</v>
      </c>
      <c r="X173" t="s">
        <v>1857</v>
      </c>
      <c r="Y173" t="s">
        <v>1857</v>
      </c>
      <c r="Z173" t="s">
        <v>2106</v>
      </c>
      <c r="AA173" t="s">
        <v>1915</v>
      </c>
      <c r="AB173">
        <v>1</v>
      </c>
      <c r="AC173">
        <v>1</v>
      </c>
      <c r="AD173" t="s">
        <v>1863</v>
      </c>
      <c r="AE173">
        <v>39031145</v>
      </c>
      <c r="AF173" t="s">
        <v>653</v>
      </c>
      <c r="AG173" t="s">
        <v>2082</v>
      </c>
      <c r="AI173" t="s">
        <v>1860</v>
      </c>
      <c r="AJ173" t="s">
        <v>2066</v>
      </c>
      <c r="AL173" t="s">
        <v>1864</v>
      </c>
      <c r="AN173">
        <v>30.665753424657535</v>
      </c>
      <c r="AO173" t="s">
        <v>1890</v>
      </c>
      <c r="AP173" t="s">
        <v>2413</v>
      </c>
      <c r="AQ173">
        <v>100009862</v>
      </c>
      <c r="AS173" t="s">
        <v>1867</v>
      </c>
      <c r="AT173" t="s">
        <v>1880</v>
      </c>
      <c r="AU173" t="s">
        <v>2084</v>
      </c>
      <c r="AV173" t="s">
        <v>2084</v>
      </c>
      <c r="AW173" t="s">
        <v>1870</v>
      </c>
      <c r="AX173" t="s">
        <v>2085</v>
      </c>
    </row>
    <row r="174" spans="1:50" x14ac:dyDescent="0.35">
      <c r="A174" s="18">
        <v>45657</v>
      </c>
      <c r="B174" t="s">
        <v>1852</v>
      </c>
      <c r="C174" t="s">
        <v>7</v>
      </c>
      <c r="D174">
        <v>51000102</v>
      </c>
      <c r="E174" t="s">
        <v>2414</v>
      </c>
      <c r="F174">
        <v>858</v>
      </c>
      <c r="G174" t="s">
        <v>2091</v>
      </c>
      <c r="H174">
        <v>43150</v>
      </c>
      <c r="I174">
        <v>39031145</v>
      </c>
      <c r="J174" t="s">
        <v>2080</v>
      </c>
      <c r="K174" t="s">
        <v>2401</v>
      </c>
      <c r="L174" t="s">
        <v>1857</v>
      </c>
      <c r="M174" t="s">
        <v>1857</v>
      </c>
      <c r="N174" t="s">
        <v>1858</v>
      </c>
      <c r="O174" t="s">
        <v>1859</v>
      </c>
      <c r="P174">
        <v>200</v>
      </c>
      <c r="Q174">
        <v>2</v>
      </c>
      <c r="R174" t="s">
        <v>2406</v>
      </c>
      <c r="S174" t="s">
        <v>1857</v>
      </c>
      <c r="T174" t="s">
        <v>1857</v>
      </c>
      <c r="U174" t="s">
        <v>1857</v>
      </c>
      <c r="V174" t="s">
        <v>1857</v>
      </c>
      <c r="W174" t="s">
        <v>1857</v>
      </c>
      <c r="X174" t="s">
        <v>1857</v>
      </c>
      <c r="Y174" t="s">
        <v>1857</v>
      </c>
      <c r="Z174" t="s">
        <v>2092</v>
      </c>
      <c r="AA174" t="s">
        <v>1889</v>
      </c>
      <c r="AB174">
        <v>1</v>
      </c>
      <c r="AC174">
        <v>1</v>
      </c>
      <c r="AD174" t="s">
        <v>1863</v>
      </c>
      <c r="AE174">
        <v>39031145</v>
      </c>
      <c r="AF174" t="s">
        <v>653</v>
      </c>
      <c r="AG174" t="s">
        <v>2082</v>
      </c>
      <c r="AI174" t="s">
        <v>1860</v>
      </c>
      <c r="AJ174" t="s">
        <v>2066</v>
      </c>
      <c r="AL174" t="s">
        <v>1864</v>
      </c>
      <c r="AN174">
        <v>6.8684931506849312</v>
      </c>
      <c r="AO174" t="s">
        <v>1890</v>
      </c>
      <c r="AP174" t="s">
        <v>2415</v>
      </c>
      <c r="AQ174">
        <v>100011699</v>
      </c>
      <c r="AS174" t="s">
        <v>1867</v>
      </c>
      <c r="AT174" t="s">
        <v>1880</v>
      </c>
      <c r="AU174" t="s">
        <v>2084</v>
      </c>
      <c r="AV174" t="s">
        <v>2084</v>
      </c>
      <c r="AW174" t="s">
        <v>1870</v>
      </c>
      <c r="AX174" t="s">
        <v>2085</v>
      </c>
    </row>
    <row r="175" spans="1:50" x14ac:dyDescent="0.35">
      <c r="A175" s="18">
        <v>45657</v>
      </c>
      <c r="B175" t="s">
        <v>1852</v>
      </c>
      <c r="C175" t="s">
        <v>7</v>
      </c>
      <c r="D175">
        <v>58000562</v>
      </c>
      <c r="E175" t="s">
        <v>2416</v>
      </c>
      <c r="F175">
        <v>316</v>
      </c>
      <c r="G175" t="s">
        <v>2117</v>
      </c>
      <c r="H175">
        <v>43787</v>
      </c>
      <c r="I175">
        <v>39031145</v>
      </c>
      <c r="J175" t="s">
        <v>2080</v>
      </c>
      <c r="K175" t="s">
        <v>2401</v>
      </c>
      <c r="L175" t="s">
        <v>1857</v>
      </c>
      <c r="M175" t="s">
        <v>1857</v>
      </c>
      <c r="N175" t="s">
        <v>1858</v>
      </c>
      <c r="O175" t="s">
        <v>1859</v>
      </c>
      <c r="P175">
        <v>210</v>
      </c>
      <c r="Q175">
        <v>2</v>
      </c>
      <c r="R175" t="s">
        <v>2066</v>
      </c>
      <c r="S175" t="s">
        <v>1857</v>
      </c>
      <c r="T175" t="s">
        <v>1857</v>
      </c>
      <c r="U175" t="s">
        <v>1857</v>
      </c>
      <c r="V175" t="s">
        <v>1857</v>
      </c>
      <c r="W175" t="s">
        <v>1857</v>
      </c>
      <c r="X175" t="s">
        <v>1857</v>
      </c>
      <c r="Y175" t="s">
        <v>1857</v>
      </c>
      <c r="Z175" t="s">
        <v>2118</v>
      </c>
      <c r="AA175" t="s">
        <v>1902</v>
      </c>
      <c r="AB175">
        <v>1</v>
      </c>
      <c r="AC175">
        <v>1</v>
      </c>
      <c r="AD175" t="s">
        <v>1863</v>
      </c>
      <c r="AE175">
        <v>39031145</v>
      </c>
      <c r="AF175" t="s">
        <v>653</v>
      </c>
      <c r="AG175" t="s">
        <v>2082</v>
      </c>
      <c r="AI175" t="s">
        <v>1860</v>
      </c>
      <c r="AJ175" t="s">
        <v>2066</v>
      </c>
      <c r="AL175" t="s">
        <v>1864</v>
      </c>
      <c r="AN175">
        <v>5.1232876712328768</v>
      </c>
      <c r="AO175" t="s">
        <v>1890</v>
      </c>
      <c r="AP175" t="s">
        <v>2417</v>
      </c>
      <c r="AQ175">
        <v>100010588</v>
      </c>
      <c r="AS175" t="s">
        <v>1867</v>
      </c>
      <c r="AT175" t="s">
        <v>1880</v>
      </c>
      <c r="AU175" t="s">
        <v>2084</v>
      </c>
      <c r="AV175" t="s">
        <v>2084</v>
      </c>
      <c r="AW175" t="s">
        <v>1870</v>
      </c>
      <c r="AX175" t="s">
        <v>2085</v>
      </c>
    </row>
    <row r="176" spans="1:50" x14ac:dyDescent="0.35">
      <c r="A176" s="18">
        <v>45657</v>
      </c>
      <c r="B176" t="s">
        <v>1852</v>
      </c>
      <c r="C176" t="s">
        <v>7</v>
      </c>
      <c r="D176">
        <v>70000019</v>
      </c>
      <c r="E176" t="s">
        <v>2418</v>
      </c>
      <c r="F176">
        <v>857</v>
      </c>
      <c r="G176" t="s">
        <v>2129</v>
      </c>
      <c r="H176">
        <v>44089</v>
      </c>
      <c r="I176">
        <v>39031145</v>
      </c>
      <c r="J176" t="s">
        <v>2080</v>
      </c>
      <c r="K176" t="s">
        <v>2401</v>
      </c>
      <c r="L176" t="s">
        <v>1857</v>
      </c>
      <c r="M176" t="s">
        <v>1857</v>
      </c>
      <c r="N176" t="s">
        <v>1858</v>
      </c>
      <c r="O176" t="s">
        <v>1859</v>
      </c>
      <c r="P176">
        <v>200</v>
      </c>
      <c r="Q176">
        <v>2</v>
      </c>
      <c r="R176" t="s">
        <v>2406</v>
      </c>
      <c r="S176" t="s">
        <v>1857</v>
      </c>
      <c r="T176" t="s">
        <v>1857</v>
      </c>
      <c r="U176" t="s">
        <v>1857</v>
      </c>
      <c r="V176" t="s">
        <v>1857</v>
      </c>
      <c r="W176" t="s">
        <v>1857</v>
      </c>
      <c r="X176" t="s">
        <v>1857</v>
      </c>
      <c r="Y176" t="s">
        <v>1857</v>
      </c>
      <c r="Z176" t="s">
        <v>2131</v>
      </c>
      <c r="AA176" t="s">
        <v>1889</v>
      </c>
      <c r="AB176">
        <v>1</v>
      </c>
      <c r="AC176">
        <v>1</v>
      </c>
      <c r="AD176" t="s">
        <v>1863</v>
      </c>
      <c r="AE176">
        <v>39031145</v>
      </c>
      <c r="AF176" t="s">
        <v>653</v>
      </c>
      <c r="AG176" t="s">
        <v>2082</v>
      </c>
      <c r="AI176" t="s">
        <v>1860</v>
      </c>
      <c r="AJ176" t="s">
        <v>2066</v>
      </c>
      <c r="AL176" t="s">
        <v>1864</v>
      </c>
      <c r="AN176">
        <v>4.2958904109589042</v>
      </c>
      <c r="AO176" t="s">
        <v>1890</v>
      </c>
      <c r="AP176" t="s">
        <v>2419</v>
      </c>
      <c r="AQ176">
        <v>100023421</v>
      </c>
      <c r="AS176" t="s">
        <v>1867</v>
      </c>
      <c r="AT176" t="s">
        <v>1880</v>
      </c>
      <c r="AU176" t="s">
        <v>2084</v>
      </c>
      <c r="AV176" t="s">
        <v>2084</v>
      </c>
      <c r="AW176" t="s">
        <v>1870</v>
      </c>
      <c r="AX176" t="s">
        <v>2085</v>
      </c>
    </row>
    <row r="177" spans="1:50" x14ac:dyDescent="0.35">
      <c r="A177" s="18">
        <v>45657</v>
      </c>
      <c r="B177" t="s">
        <v>1852</v>
      </c>
      <c r="C177" t="s">
        <v>7</v>
      </c>
      <c r="D177">
        <v>70000792</v>
      </c>
      <c r="E177" t="s">
        <v>2420</v>
      </c>
      <c r="F177">
        <v>200</v>
      </c>
      <c r="G177" t="s">
        <v>2105</v>
      </c>
      <c r="H177">
        <v>44235</v>
      </c>
      <c r="I177">
        <v>39031145</v>
      </c>
      <c r="J177" t="s">
        <v>2080</v>
      </c>
      <c r="K177" t="s">
        <v>2401</v>
      </c>
      <c r="L177" t="s">
        <v>1857</v>
      </c>
      <c r="M177" t="s">
        <v>1857</v>
      </c>
      <c r="N177" t="s">
        <v>1858</v>
      </c>
      <c r="O177" t="s">
        <v>1859</v>
      </c>
      <c r="P177">
        <v>200</v>
      </c>
      <c r="Q177">
        <v>2</v>
      </c>
      <c r="R177" t="s">
        <v>2114</v>
      </c>
      <c r="S177" t="s">
        <v>1857</v>
      </c>
      <c r="T177" t="s">
        <v>1857</v>
      </c>
      <c r="U177" t="s">
        <v>1857</v>
      </c>
      <c r="V177" t="s">
        <v>1857</v>
      </c>
      <c r="W177" t="s">
        <v>1857</v>
      </c>
      <c r="X177" t="s">
        <v>1857</v>
      </c>
      <c r="Y177" t="s">
        <v>1857</v>
      </c>
      <c r="Z177" t="s">
        <v>2106</v>
      </c>
      <c r="AA177" t="s">
        <v>1915</v>
      </c>
      <c r="AB177">
        <v>1</v>
      </c>
      <c r="AC177">
        <v>1</v>
      </c>
      <c r="AD177" t="s">
        <v>1863</v>
      </c>
      <c r="AE177">
        <v>39031145</v>
      </c>
      <c r="AF177" t="s">
        <v>653</v>
      </c>
      <c r="AG177" t="s">
        <v>2082</v>
      </c>
      <c r="AI177" t="s">
        <v>1860</v>
      </c>
      <c r="AJ177" t="s">
        <v>2066</v>
      </c>
      <c r="AL177" t="s">
        <v>1864</v>
      </c>
      <c r="AN177">
        <v>3.8958904109589043</v>
      </c>
      <c r="AO177" t="s">
        <v>1890</v>
      </c>
      <c r="AP177" t="s">
        <v>2421</v>
      </c>
      <c r="AQ177">
        <v>100007269</v>
      </c>
      <c r="AS177" t="s">
        <v>1867</v>
      </c>
      <c r="AT177" t="s">
        <v>1880</v>
      </c>
      <c r="AU177" t="s">
        <v>2084</v>
      </c>
      <c r="AV177" t="s">
        <v>2084</v>
      </c>
      <c r="AW177" t="s">
        <v>1870</v>
      </c>
      <c r="AX177" t="s">
        <v>2085</v>
      </c>
    </row>
    <row r="178" spans="1:50" x14ac:dyDescent="0.35">
      <c r="A178" s="18">
        <v>45657</v>
      </c>
      <c r="B178" t="s">
        <v>1852</v>
      </c>
      <c r="C178" t="s">
        <v>7</v>
      </c>
      <c r="D178">
        <v>70001393</v>
      </c>
      <c r="E178" t="s">
        <v>2422</v>
      </c>
      <c r="F178">
        <v>858</v>
      </c>
      <c r="G178" t="s">
        <v>2091</v>
      </c>
      <c r="H178">
        <v>44354</v>
      </c>
      <c r="I178">
        <v>39031145</v>
      </c>
      <c r="J178" t="s">
        <v>2080</v>
      </c>
      <c r="K178" t="s">
        <v>2401</v>
      </c>
      <c r="L178" t="s">
        <v>1857</v>
      </c>
      <c r="M178" t="s">
        <v>1857</v>
      </c>
      <c r="N178" t="s">
        <v>1858</v>
      </c>
      <c r="O178" t="s">
        <v>1859</v>
      </c>
      <c r="P178">
        <v>200</v>
      </c>
      <c r="Q178">
        <v>2</v>
      </c>
      <c r="R178" t="s">
        <v>2406</v>
      </c>
      <c r="S178" t="s">
        <v>1857</v>
      </c>
      <c r="T178" t="s">
        <v>1857</v>
      </c>
      <c r="U178" t="s">
        <v>1857</v>
      </c>
      <c r="V178" t="s">
        <v>1857</v>
      </c>
      <c r="W178" t="s">
        <v>1857</v>
      </c>
      <c r="X178" t="s">
        <v>1857</v>
      </c>
      <c r="Y178" t="s">
        <v>1857</v>
      </c>
      <c r="Z178" t="s">
        <v>2092</v>
      </c>
      <c r="AA178" t="s">
        <v>1889</v>
      </c>
      <c r="AB178">
        <v>1</v>
      </c>
      <c r="AC178">
        <v>1</v>
      </c>
      <c r="AD178" t="s">
        <v>1863</v>
      </c>
      <c r="AE178">
        <v>39031145</v>
      </c>
      <c r="AF178" t="s">
        <v>653</v>
      </c>
      <c r="AG178" t="s">
        <v>2082</v>
      </c>
      <c r="AI178" t="s">
        <v>1860</v>
      </c>
      <c r="AJ178" t="s">
        <v>2066</v>
      </c>
      <c r="AL178" t="s">
        <v>1864</v>
      </c>
      <c r="AN178">
        <v>3.56986301369863</v>
      </c>
      <c r="AO178" t="s">
        <v>1890</v>
      </c>
      <c r="AP178" t="s">
        <v>2423</v>
      </c>
      <c r="AQ178">
        <v>100031218</v>
      </c>
      <c r="AS178" t="s">
        <v>1867</v>
      </c>
      <c r="AT178" t="s">
        <v>1880</v>
      </c>
      <c r="AU178" t="s">
        <v>2084</v>
      </c>
      <c r="AV178" t="s">
        <v>2084</v>
      </c>
      <c r="AW178" t="s">
        <v>1870</v>
      </c>
      <c r="AX178" t="s">
        <v>2085</v>
      </c>
    </row>
    <row r="179" spans="1:50" x14ac:dyDescent="0.35">
      <c r="A179" s="18">
        <v>45657</v>
      </c>
      <c r="B179" t="s">
        <v>1852</v>
      </c>
      <c r="C179" t="s">
        <v>7</v>
      </c>
      <c r="D179">
        <v>70002287</v>
      </c>
      <c r="E179" t="s">
        <v>2424</v>
      </c>
      <c r="F179">
        <v>858</v>
      </c>
      <c r="G179" t="s">
        <v>2091</v>
      </c>
      <c r="H179">
        <v>44599</v>
      </c>
      <c r="I179">
        <v>39031145</v>
      </c>
      <c r="J179" t="s">
        <v>2080</v>
      </c>
      <c r="K179" t="s">
        <v>2401</v>
      </c>
      <c r="L179" t="s">
        <v>1857</v>
      </c>
      <c r="M179" t="s">
        <v>1857</v>
      </c>
      <c r="N179" t="s">
        <v>1858</v>
      </c>
      <c r="O179" t="s">
        <v>1859</v>
      </c>
      <c r="P179">
        <v>200</v>
      </c>
      <c r="Q179">
        <v>2</v>
      </c>
      <c r="R179" t="s">
        <v>2066</v>
      </c>
      <c r="S179" t="s">
        <v>1857</v>
      </c>
      <c r="T179" t="s">
        <v>1857</v>
      </c>
      <c r="U179" t="s">
        <v>1857</v>
      </c>
      <c r="V179" t="s">
        <v>1857</v>
      </c>
      <c r="W179" t="s">
        <v>1857</v>
      </c>
      <c r="X179" t="s">
        <v>1857</v>
      </c>
      <c r="Y179" t="s">
        <v>1857</v>
      </c>
      <c r="Z179" t="s">
        <v>2092</v>
      </c>
      <c r="AA179" t="s">
        <v>1889</v>
      </c>
      <c r="AB179">
        <v>1</v>
      </c>
      <c r="AC179">
        <v>1</v>
      </c>
      <c r="AD179" t="s">
        <v>1863</v>
      </c>
      <c r="AE179">
        <v>39031145</v>
      </c>
      <c r="AF179" t="s">
        <v>653</v>
      </c>
      <c r="AG179" t="s">
        <v>2082</v>
      </c>
      <c r="AI179" t="s">
        <v>1860</v>
      </c>
      <c r="AJ179" t="s">
        <v>2066</v>
      </c>
      <c r="AL179" t="s">
        <v>1864</v>
      </c>
      <c r="AN179">
        <v>2.8986301369863012</v>
      </c>
      <c r="AO179" t="s">
        <v>1890</v>
      </c>
      <c r="AP179" t="s">
        <v>2425</v>
      </c>
      <c r="AQ179">
        <v>100034525</v>
      </c>
      <c r="AS179" t="s">
        <v>1867</v>
      </c>
      <c r="AT179" t="s">
        <v>1880</v>
      </c>
      <c r="AU179" t="s">
        <v>2084</v>
      </c>
      <c r="AV179" t="s">
        <v>2084</v>
      </c>
      <c r="AW179" t="s">
        <v>1870</v>
      </c>
      <c r="AX179" t="s">
        <v>2085</v>
      </c>
    </row>
    <row r="180" spans="1:50" x14ac:dyDescent="0.35">
      <c r="A180" s="18">
        <v>45657</v>
      </c>
      <c r="B180" t="s">
        <v>1852</v>
      </c>
      <c r="C180" t="s">
        <v>7</v>
      </c>
      <c r="D180">
        <v>70002353</v>
      </c>
      <c r="E180" t="s">
        <v>2426</v>
      </c>
      <c r="F180">
        <v>200</v>
      </c>
      <c r="G180" t="s">
        <v>2105</v>
      </c>
      <c r="H180">
        <v>44627</v>
      </c>
      <c r="I180">
        <v>39031145</v>
      </c>
      <c r="J180" t="s">
        <v>2080</v>
      </c>
      <c r="K180" t="s">
        <v>2401</v>
      </c>
      <c r="L180" t="s">
        <v>1857</v>
      </c>
      <c r="M180" t="s">
        <v>1857</v>
      </c>
      <c r="N180" t="s">
        <v>1858</v>
      </c>
      <c r="O180" t="s">
        <v>1859</v>
      </c>
      <c r="P180">
        <v>200</v>
      </c>
      <c r="Q180">
        <v>2</v>
      </c>
      <c r="R180" t="s">
        <v>2066</v>
      </c>
      <c r="S180" t="s">
        <v>1857</v>
      </c>
      <c r="T180" t="s">
        <v>1857</v>
      </c>
      <c r="U180" t="s">
        <v>1857</v>
      </c>
      <c r="V180" t="s">
        <v>1857</v>
      </c>
      <c r="W180" t="s">
        <v>1857</v>
      </c>
      <c r="X180" t="s">
        <v>1857</v>
      </c>
      <c r="Y180" t="s">
        <v>1857</v>
      </c>
      <c r="Z180" t="s">
        <v>2106</v>
      </c>
      <c r="AA180" t="s">
        <v>1915</v>
      </c>
      <c r="AB180">
        <v>1</v>
      </c>
      <c r="AC180">
        <v>1</v>
      </c>
      <c r="AD180" t="s">
        <v>1863</v>
      </c>
      <c r="AE180">
        <v>39031145</v>
      </c>
      <c r="AF180" t="s">
        <v>653</v>
      </c>
      <c r="AG180" t="s">
        <v>2082</v>
      </c>
      <c r="AI180" t="s">
        <v>1860</v>
      </c>
      <c r="AJ180" t="s">
        <v>2066</v>
      </c>
      <c r="AL180" t="s">
        <v>1864</v>
      </c>
      <c r="AN180">
        <v>2.8219178082191783</v>
      </c>
      <c r="AO180" t="s">
        <v>1890</v>
      </c>
      <c r="AP180" t="s">
        <v>2427</v>
      </c>
      <c r="AQ180">
        <v>100034920</v>
      </c>
      <c r="AS180" t="s">
        <v>1867</v>
      </c>
      <c r="AT180" t="s">
        <v>1880</v>
      </c>
      <c r="AU180" t="s">
        <v>2084</v>
      </c>
      <c r="AV180" t="s">
        <v>2084</v>
      </c>
      <c r="AW180" t="s">
        <v>1870</v>
      </c>
      <c r="AX180" t="s">
        <v>2085</v>
      </c>
    </row>
    <row r="181" spans="1:50" x14ac:dyDescent="0.35">
      <c r="A181" s="18">
        <v>45657</v>
      </c>
      <c r="B181" t="s">
        <v>1852</v>
      </c>
      <c r="C181" t="s">
        <v>7</v>
      </c>
      <c r="D181">
        <v>70002555</v>
      </c>
      <c r="E181" t="s">
        <v>2406</v>
      </c>
      <c r="F181">
        <v>316</v>
      </c>
      <c r="G181" t="s">
        <v>2117</v>
      </c>
      <c r="H181">
        <v>44669</v>
      </c>
      <c r="I181">
        <v>39031145</v>
      </c>
      <c r="J181" t="s">
        <v>2080</v>
      </c>
      <c r="K181" t="s">
        <v>2401</v>
      </c>
      <c r="L181" t="s">
        <v>1857</v>
      </c>
      <c r="M181" t="s">
        <v>1857</v>
      </c>
      <c r="N181" t="s">
        <v>1858</v>
      </c>
      <c r="O181" t="s">
        <v>1859</v>
      </c>
      <c r="P181">
        <v>200</v>
      </c>
      <c r="Q181">
        <v>2</v>
      </c>
      <c r="R181" t="s">
        <v>2066</v>
      </c>
      <c r="S181" t="s">
        <v>1857</v>
      </c>
      <c r="T181" t="s">
        <v>1857</v>
      </c>
      <c r="U181" t="s">
        <v>1857</v>
      </c>
      <c r="V181" t="s">
        <v>1857</v>
      </c>
      <c r="W181" t="s">
        <v>1857</v>
      </c>
      <c r="X181" t="s">
        <v>1857</v>
      </c>
      <c r="Y181" t="s">
        <v>1857</v>
      </c>
      <c r="Z181" t="s">
        <v>2118</v>
      </c>
      <c r="AA181" t="s">
        <v>1902</v>
      </c>
      <c r="AB181">
        <v>1</v>
      </c>
      <c r="AC181">
        <v>1</v>
      </c>
      <c r="AD181" t="s">
        <v>1863</v>
      </c>
      <c r="AE181">
        <v>39031145</v>
      </c>
      <c r="AF181" t="s">
        <v>653</v>
      </c>
      <c r="AG181" t="s">
        <v>2082</v>
      </c>
      <c r="AI181" t="s">
        <v>1860</v>
      </c>
      <c r="AJ181" t="s">
        <v>2066</v>
      </c>
      <c r="AL181" t="s">
        <v>1864</v>
      </c>
      <c r="AN181">
        <v>2.7068493150684931</v>
      </c>
      <c r="AO181" t="s">
        <v>1865</v>
      </c>
      <c r="AP181" t="s">
        <v>2428</v>
      </c>
      <c r="AQ181">
        <v>100035719</v>
      </c>
      <c r="AS181" t="s">
        <v>1867</v>
      </c>
      <c r="AT181" t="s">
        <v>1880</v>
      </c>
      <c r="AU181" t="s">
        <v>2084</v>
      </c>
      <c r="AV181" t="s">
        <v>2084</v>
      </c>
      <c r="AW181" t="s">
        <v>1870</v>
      </c>
      <c r="AX181" t="s">
        <v>2085</v>
      </c>
    </row>
    <row r="182" spans="1:50" x14ac:dyDescent="0.35">
      <c r="A182" s="18">
        <v>45657</v>
      </c>
      <c r="B182" t="s">
        <v>1852</v>
      </c>
      <c r="C182" t="s">
        <v>7</v>
      </c>
      <c r="D182">
        <v>70002797</v>
      </c>
      <c r="E182" t="s">
        <v>2429</v>
      </c>
      <c r="F182">
        <v>200</v>
      </c>
      <c r="G182" t="s">
        <v>2105</v>
      </c>
      <c r="H182">
        <v>44725</v>
      </c>
      <c r="I182">
        <v>39031145</v>
      </c>
      <c r="J182" t="s">
        <v>2080</v>
      </c>
      <c r="K182" t="s">
        <v>2401</v>
      </c>
      <c r="L182" t="s">
        <v>1857</v>
      </c>
      <c r="M182" t="s">
        <v>1857</v>
      </c>
      <c r="N182" t="s">
        <v>1858</v>
      </c>
      <c r="O182" t="s">
        <v>1859</v>
      </c>
      <c r="P182">
        <v>200</v>
      </c>
      <c r="Q182">
        <v>2</v>
      </c>
      <c r="R182" t="s">
        <v>2430</v>
      </c>
      <c r="S182" t="s">
        <v>1857</v>
      </c>
      <c r="T182" t="s">
        <v>1857</v>
      </c>
      <c r="U182" t="s">
        <v>1857</v>
      </c>
      <c r="V182" t="s">
        <v>1857</v>
      </c>
      <c r="W182" t="s">
        <v>1857</v>
      </c>
      <c r="X182" t="s">
        <v>1857</v>
      </c>
      <c r="Y182" t="s">
        <v>1857</v>
      </c>
      <c r="Z182" t="s">
        <v>2106</v>
      </c>
      <c r="AA182" t="s">
        <v>1915</v>
      </c>
      <c r="AB182">
        <v>1</v>
      </c>
      <c r="AC182">
        <v>1</v>
      </c>
      <c r="AD182" t="s">
        <v>1863</v>
      </c>
      <c r="AE182">
        <v>39031145</v>
      </c>
      <c r="AF182" t="s">
        <v>653</v>
      </c>
      <c r="AG182" t="s">
        <v>2082</v>
      </c>
      <c r="AI182" t="s">
        <v>1860</v>
      </c>
      <c r="AJ182" t="s">
        <v>2431</v>
      </c>
      <c r="AL182" t="s">
        <v>1864</v>
      </c>
      <c r="AN182">
        <v>2.5534246575342467</v>
      </c>
      <c r="AO182" t="s">
        <v>1890</v>
      </c>
      <c r="AP182" t="s">
        <v>2432</v>
      </c>
      <c r="AQ182">
        <v>100036536</v>
      </c>
      <c r="AS182" t="s">
        <v>1867</v>
      </c>
      <c r="AT182" t="s">
        <v>1880</v>
      </c>
      <c r="AU182" t="s">
        <v>2084</v>
      </c>
      <c r="AV182" t="s">
        <v>2084</v>
      </c>
      <c r="AW182" t="s">
        <v>1870</v>
      </c>
      <c r="AX182" t="s">
        <v>2085</v>
      </c>
    </row>
    <row r="183" spans="1:50" x14ac:dyDescent="0.35">
      <c r="A183" s="18">
        <v>45657</v>
      </c>
      <c r="B183" t="s">
        <v>1852</v>
      </c>
      <c r="C183" t="s">
        <v>7</v>
      </c>
      <c r="D183">
        <v>70003008</v>
      </c>
      <c r="E183" t="s">
        <v>2066</v>
      </c>
      <c r="F183">
        <v>2492</v>
      </c>
      <c r="G183" t="s">
        <v>2433</v>
      </c>
      <c r="H183">
        <v>44753</v>
      </c>
      <c r="I183">
        <v>39031145</v>
      </c>
      <c r="J183" t="s">
        <v>2080</v>
      </c>
      <c r="K183" t="s">
        <v>2401</v>
      </c>
      <c r="L183" t="s">
        <v>1857</v>
      </c>
      <c r="M183" t="s">
        <v>1857</v>
      </c>
      <c r="N183" t="s">
        <v>1858</v>
      </c>
      <c r="O183" t="s">
        <v>1859</v>
      </c>
      <c r="P183">
        <v>200</v>
      </c>
      <c r="Q183">
        <v>2</v>
      </c>
      <c r="R183" t="s">
        <v>1860</v>
      </c>
      <c r="S183" t="s">
        <v>1857</v>
      </c>
      <c r="T183" t="s">
        <v>1857</v>
      </c>
      <c r="U183" t="s">
        <v>1857</v>
      </c>
      <c r="V183" t="s">
        <v>1857</v>
      </c>
      <c r="W183" t="s">
        <v>1857</v>
      </c>
      <c r="X183" t="s">
        <v>1857</v>
      </c>
      <c r="Y183" t="s">
        <v>1857</v>
      </c>
      <c r="Z183" t="s">
        <v>2434</v>
      </c>
      <c r="AA183" t="s">
        <v>1862</v>
      </c>
      <c r="AB183">
        <v>1</v>
      </c>
      <c r="AC183">
        <v>1</v>
      </c>
      <c r="AD183" t="s">
        <v>1863</v>
      </c>
      <c r="AE183">
        <v>39031145</v>
      </c>
      <c r="AF183" t="s">
        <v>653</v>
      </c>
      <c r="AG183" t="s">
        <v>2082</v>
      </c>
      <c r="AI183" t="s">
        <v>1860</v>
      </c>
      <c r="AJ183" t="s">
        <v>1860</v>
      </c>
      <c r="AL183" t="s">
        <v>1864</v>
      </c>
      <c r="AN183">
        <v>12.284931506849315</v>
      </c>
      <c r="AO183" t="s">
        <v>1865</v>
      </c>
      <c r="AP183" t="s">
        <v>2435</v>
      </c>
      <c r="AQ183">
        <v>100037173</v>
      </c>
      <c r="AS183" t="s">
        <v>1867</v>
      </c>
      <c r="AT183" t="s">
        <v>1880</v>
      </c>
      <c r="AU183" t="s">
        <v>2084</v>
      </c>
      <c r="AV183" t="s">
        <v>2084</v>
      </c>
      <c r="AW183" t="s">
        <v>1870</v>
      </c>
      <c r="AX183" t="s">
        <v>2085</v>
      </c>
    </row>
    <row r="184" spans="1:50" x14ac:dyDescent="0.35">
      <c r="A184" s="18">
        <v>45657</v>
      </c>
      <c r="B184" t="s">
        <v>1852</v>
      </c>
      <c r="C184" t="s">
        <v>7</v>
      </c>
      <c r="D184">
        <v>70003440</v>
      </c>
      <c r="E184" t="s">
        <v>2436</v>
      </c>
      <c r="F184">
        <v>919</v>
      </c>
      <c r="G184" t="s">
        <v>2174</v>
      </c>
      <c r="H184">
        <v>44844</v>
      </c>
      <c r="I184">
        <v>39031145</v>
      </c>
      <c r="J184" t="s">
        <v>2080</v>
      </c>
      <c r="K184" t="s">
        <v>2401</v>
      </c>
      <c r="L184" t="s">
        <v>1857</v>
      </c>
      <c r="M184" t="s">
        <v>1857</v>
      </c>
      <c r="N184" t="s">
        <v>1858</v>
      </c>
      <c r="O184" t="s">
        <v>1859</v>
      </c>
      <c r="P184">
        <v>200</v>
      </c>
      <c r="Q184">
        <v>2</v>
      </c>
      <c r="R184" t="s">
        <v>2406</v>
      </c>
      <c r="S184" t="s">
        <v>1857</v>
      </c>
      <c r="T184" t="s">
        <v>1857</v>
      </c>
      <c r="U184" t="s">
        <v>1857</v>
      </c>
      <c r="V184" t="s">
        <v>1857</v>
      </c>
      <c r="W184" t="s">
        <v>1857</v>
      </c>
      <c r="X184" t="s">
        <v>1857</v>
      </c>
      <c r="Y184" t="s">
        <v>1857</v>
      </c>
      <c r="Z184" t="s">
        <v>2175</v>
      </c>
      <c r="AA184" t="s">
        <v>1889</v>
      </c>
      <c r="AB184">
        <v>1</v>
      </c>
      <c r="AC184">
        <v>1</v>
      </c>
      <c r="AD184" t="s">
        <v>1863</v>
      </c>
      <c r="AE184">
        <v>39031145</v>
      </c>
      <c r="AF184" t="s">
        <v>653</v>
      </c>
      <c r="AG184" t="s">
        <v>2082</v>
      </c>
      <c r="AI184" t="s">
        <v>1860</v>
      </c>
      <c r="AJ184" t="s">
        <v>2066</v>
      </c>
      <c r="AL184" t="s">
        <v>1864</v>
      </c>
      <c r="AN184">
        <v>2.2273972602739724</v>
      </c>
      <c r="AO184" t="s">
        <v>1890</v>
      </c>
      <c r="AP184" t="s">
        <v>2437</v>
      </c>
      <c r="AQ184">
        <v>100038601</v>
      </c>
      <c r="AS184" t="s">
        <v>1867</v>
      </c>
      <c r="AT184" t="s">
        <v>1880</v>
      </c>
      <c r="AU184" t="s">
        <v>2084</v>
      </c>
      <c r="AV184" t="s">
        <v>2084</v>
      </c>
      <c r="AW184" t="s">
        <v>1870</v>
      </c>
      <c r="AX184" t="s">
        <v>2085</v>
      </c>
    </row>
    <row r="185" spans="1:50" x14ac:dyDescent="0.35">
      <c r="A185" s="18">
        <v>45657</v>
      </c>
      <c r="B185" t="s">
        <v>1852</v>
      </c>
      <c r="C185" t="s">
        <v>7</v>
      </c>
      <c r="D185">
        <v>70003948</v>
      </c>
      <c r="E185" t="s">
        <v>2438</v>
      </c>
      <c r="F185">
        <v>858</v>
      </c>
      <c r="G185" t="s">
        <v>2091</v>
      </c>
      <c r="H185">
        <v>44963</v>
      </c>
      <c r="I185">
        <v>39031145</v>
      </c>
      <c r="J185" t="s">
        <v>2080</v>
      </c>
      <c r="K185" t="s">
        <v>2401</v>
      </c>
      <c r="L185" t="s">
        <v>1857</v>
      </c>
      <c r="M185" t="s">
        <v>1857</v>
      </c>
      <c r="N185" t="s">
        <v>1858</v>
      </c>
      <c r="O185" t="s">
        <v>1859</v>
      </c>
      <c r="P185">
        <v>200</v>
      </c>
      <c r="Q185">
        <v>2</v>
      </c>
      <c r="R185" t="s">
        <v>2406</v>
      </c>
      <c r="S185" t="s">
        <v>1857</v>
      </c>
      <c r="T185" t="s">
        <v>1857</v>
      </c>
      <c r="U185" t="s">
        <v>1857</v>
      </c>
      <c r="V185" t="s">
        <v>1857</v>
      </c>
      <c r="W185" t="s">
        <v>1857</v>
      </c>
      <c r="X185" t="s">
        <v>1857</v>
      </c>
      <c r="Y185" t="s">
        <v>1857</v>
      </c>
      <c r="Z185" t="s">
        <v>2092</v>
      </c>
      <c r="AA185" t="s">
        <v>1889</v>
      </c>
      <c r="AB185">
        <v>1</v>
      </c>
      <c r="AC185">
        <v>1</v>
      </c>
      <c r="AD185" t="s">
        <v>1863</v>
      </c>
      <c r="AE185">
        <v>39031145</v>
      </c>
      <c r="AF185" t="s">
        <v>653</v>
      </c>
      <c r="AG185" t="s">
        <v>2082</v>
      </c>
      <c r="AI185" t="s">
        <v>1860</v>
      </c>
      <c r="AJ185" t="s">
        <v>2066</v>
      </c>
      <c r="AL185" t="s">
        <v>1864</v>
      </c>
      <c r="AN185">
        <v>1.9013698630136986</v>
      </c>
      <c r="AO185" t="s">
        <v>1890</v>
      </c>
      <c r="AP185" t="s">
        <v>2439</v>
      </c>
      <c r="AQ185">
        <v>100040322</v>
      </c>
      <c r="AS185" t="s">
        <v>1867</v>
      </c>
      <c r="AT185" t="s">
        <v>1880</v>
      </c>
      <c r="AU185" t="s">
        <v>2084</v>
      </c>
      <c r="AV185" t="s">
        <v>2084</v>
      </c>
      <c r="AW185" t="s">
        <v>1870</v>
      </c>
      <c r="AX185" t="s">
        <v>2085</v>
      </c>
    </row>
    <row r="186" spans="1:50" x14ac:dyDescent="0.35">
      <c r="A186" s="18">
        <v>45657</v>
      </c>
      <c r="B186" t="s">
        <v>1852</v>
      </c>
      <c r="C186" t="s">
        <v>7</v>
      </c>
      <c r="D186">
        <v>70004277</v>
      </c>
      <c r="E186" t="s">
        <v>2440</v>
      </c>
      <c r="F186">
        <v>858</v>
      </c>
      <c r="G186" t="s">
        <v>2091</v>
      </c>
      <c r="H186">
        <v>45019</v>
      </c>
      <c r="I186">
        <v>39031145</v>
      </c>
      <c r="J186" t="s">
        <v>2080</v>
      </c>
      <c r="K186" t="s">
        <v>2401</v>
      </c>
      <c r="L186" t="s">
        <v>1857</v>
      </c>
      <c r="M186" t="s">
        <v>1857</v>
      </c>
      <c r="N186" t="s">
        <v>1858</v>
      </c>
      <c r="O186" t="s">
        <v>1859</v>
      </c>
      <c r="P186">
        <v>200</v>
      </c>
      <c r="Q186">
        <v>2</v>
      </c>
      <c r="R186" t="s">
        <v>2114</v>
      </c>
      <c r="S186" t="s">
        <v>1857</v>
      </c>
      <c r="T186" t="s">
        <v>1857</v>
      </c>
      <c r="U186" t="s">
        <v>1857</v>
      </c>
      <c r="V186" t="s">
        <v>1857</v>
      </c>
      <c r="W186" t="s">
        <v>1857</v>
      </c>
      <c r="X186" t="s">
        <v>1857</v>
      </c>
      <c r="Y186" t="s">
        <v>1857</v>
      </c>
      <c r="Z186" t="s">
        <v>2092</v>
      </c>
      <c r="AA186" t="s">
        <v>1889</v>
      </c>
      <c r="AB186">
        <v>1</v>
      </c>
      <c r="AC186">
        <v>1</v>
      </c>
      <c r="AD186" t="s">
        <v>1863</v>
      </c>
      <c r="AE186">
        <v>39031145</v>
      </c>
      <c r="AF186" t="s">
        <v>653</v>
      </c>
      <c r="AG186" t="s">
        <v>2082</v>
      </c>
      <c r="AI186" t="s">
        <v>1860</v>
      </c>
      <c r="AJ186" t="s">
        <v>2066</v>
      </c>
      <c r="AL186" t="s">
        <v>1878</v>
      </c>
      <c r="AN186">
        <v>1.747945205479452</v>
      </c>
      <c r="AO186" t="s">
        <v>1890</v>
      </c>
      <c r="AP186" t="s">
        <v>2441</v>
      </c>
      <c r="AQ186">
        <v>100041558</v>
      </c>
      <c r="AS186" t="s">
        <v>1867</v>
      </c>
      <c r="AT186" t="s">
        <v>1880</v>
      </c>
      <c r="AU186" t="s">
        <v>2084</v>
      </c>
      <c r="AV186" t="s">
        <v>2084</v>
      </c>
      <c r="AW186" t="s">
        <v>1870</v>
      </c>
      <c r="AX186" t="s">
        <v>2085</v>
      </c>
    </row>
    <row r="187" spans="1:50" x14ac:dyDescent="0.35">
      <c r="A187" s="18">
        <v>45657</v>
      </c>
      <c r="B187" t="s">
        <v>1852</v>
      </c>
      <c r="C187" t="s">
        <v>7</v>
      </c>
      <c r="D187">
        <v>70004705</v>
      </c>
      <c r="E187" t="s">
        <v>2442</v>
      </c>
      <c r="F187">
        <v>857</v>
      </c>
      <c r="G187" t="s">
        <v>2129</v>
      </c>
      <c r="H187">
        <v>45110</v>
      </c>
      <c r="I187">
        <v>39031145</v>
      </c>
      <c r="J187" t="s">
        <v>2080</v>
      </c>
      <c r="K187" t="s">
        <v>2401</v>
      </c>
      <c r="L187" t="s">
        <v>1857</v>
      </c>
      <c r="M187" t="s">
        <v>1857</v>
      </c>
      <c r="N187" t="s">
        <v>1858</v>
      </c>
      <c r="O187" t="s">
        <v>1859</v>
      </c>
      <c r="P187">
        <v>200</v>
      </c>
      <c r="Q187">
        <v>2</v>
      </c>
      <c r="R187" t="s">
        <v>2066</v>
      </c>
      <c r="S187" t="s">
        <v>1857</v>
      </c>
      <c r="T187" t="s">
        <v>1857</v>
      </c>
      <c r="U187" t="s">
        <v>1857</v>
      </c>
      <c r="V187" t="s">
        <v>1857</v>
      </c>
      <c r="W187" t="s">
        <v>1857</v>
      </c>
      <c r="X187" t="s">
        <v>1857</v>
      </c>
      <c r="Y187" t="s">
        <v>1857</v>
      </c>
      <c r="Z187" t="s">
        <v>2131</v>
      </c>
      <c r="AA187" t="s">
        <v>1889</v>
      </c>
      <c r="AB187">
        <v>1</v>
      </c>
      <c r="AC187">
        <v>1</v>
      </c>
      <c r="AD187" t="s">
        <v>1863</v>
      </c>
      <c r="AE187">
        <v>39031145</v>
      </c>
      <c r="AF187" t="s">
        <v>653</v>
      </c>
      <c r="AG187" t="s">
        <v>2082</v>
      </c>
      <c r="AI187" t="s">
        <v>1860</v>
      </c>
      <c r="AJ187" t="s">
        <v>2066</v>
      </c>
      <c r="AL187" t="s">
        <v>1878</v>
      </c>
      <c r="AN187">
        <v>1.4986301369863013</v>
      </c>
      <c r="AO187" t="s">
        <v>1890</v>
      </c>
      <c r="AP187" t="s">
        <v>2443</v>
      </c>
      <c r="AQ187">
        <v>100043087</v>
      </c>
      <c r="AS187" t="s">
        <v>1867</v>
      </c>
      <c r="AT187" t="s">
        <v>1880</v>
      </c>
      <c r="AU187" t="s">
        <v>2084</v>
      </c>
      <c r="AV187" t="s">
        <v>2084</v>
      </c>
      <c r="AW187" t="s">
        <v>1870</v>
      </c>
      <c r="AX187" t="s">
        <v>2085</v>
      </c>
    </row>
    <row r="188" spans="1:50" x14ac:dyDescent="0.35">
      <c r="A188" s="18">
        <v>45657</v>
      </c>
      <c r="B188" t="s">
        <v>1852</v>
      </c>
      <c r="C188" t="s">
        <v>7</v>
      </c>
      <c r="D188">
        <v>70005210</v>
      </c>
      <c r="E188" t="s">
        <v>2098</v>
      </c>
      <c r="F188">
        <v>316</v>
      </c>
      <c r="G188" t="s">
        <v>2117</v>
      </c>
      <c r="H188">
        <v>45264</v>
      </c>
      <c r="I188">
        <v>39031145</v>
      </c>
      <c r="J188" t="s">
        <v>2080</v>
      </c>
      <c r="K188" t="s">
        <v>2401</v>
      </c>
      <c r="L188" t="s">
        <v>1857</v>
      </c>
      <c r="M188" t="s">
        <v>1857</v>
      </c>
      <c r="N188" t="s">
        <v>1858</v>
      </c>
      <c r="O188" t="s">
        <v>1859</v>
      </c>
      <c r="P188">
        <v>200</v>
      </c>
      <c r="Q188">
        <v>2</v>
      </c>
      <c r="R188" t="s">
        <v>2066</v>
      </c>
      <c r="S188" t="s">
        <v>1857</v>
      </c>
      <c r="T188" t="s">
        <v>1857</v>
      </c>
      <c r="U188" t="s">
        <v>1857</v>
      </c>
      <c r="V188" t="s">
        <v>1857</v>
      </c>
      <c r="W188" t="s">
        <v>1857</v>
      </c>
      <c r="X188" t="s">
        <v>1857</v>
      </c>
      <c r="Y188" t="s">
        <v>1857</v>
      </c>
      <c r="Z188" t="s">
        <v>2118</v>
      </c>
      <c r="AA188" t="s">
        <v>1902</v>
      </c>
      <c r="AB188">
        <v>1</v>
      </c>
      <c r="AC188">
        <v>1</v>
      </c>
      <c r="AD188" t="s">
        <v>1863</v>
      </c>
      <c r="AE188">
        <v>39031145</v>
      </c>
      <c r="AF188" t="s">
        <v>653</v>
      </c>
      <c r="AG188" t="s">
        <v>2082</v>
      </c>
      <c r="AI188" t="s">
        <v>1860</v>
      </c>
      <c r="AJ188" t="s">
        <v>2066</v>
      </c>
      <c r="AL188" t="s">
        <v>1864</v>
      </c>
      <c r="AN188">
        <v>1.0767123287671232</v>
      </c>
      <c r="AO188" t="s">
        <v>1865</v>
      </c>
      <c r="AP188" t="s">
        <v>2444</v>
      </c>
      <c r="AQ188">
        <v>100045286</v>
      </c>
      <c r="AS188" t="s">
        <v>1867</v>
      </c>
      <c r="AT188" t="s">
        <v>1880</v>
      </c>
      <c r="AU188" t="s">
        <v>2084</v>
      </c>
      <c r="AV188" t="s">
        <v>2084</v>
      </c>
      <c r="AW188" t="s">
        <v>1870</v>
      </c>
      <c r="AX188" t="s">
        <v>2085</v>
      </c>
    </row>
    <row r="189" spans="1:50" x14ac:dyDescent="0.35">
      <c r="A189" s="18">
        <v>45657</v>
      </c>
      <c r="B189" t="s">
        <v>1852</v>
      </c>
      <c r="C189" t="s">
        <v>7</v>
      </c>
      <c r="D189">
        <v>1814</v>
      </c>
      <c r="E189" t="s">
        <v>2445</v>
      </c>
      <c r="F189">
        <v>1527</v>
      </c>
      <c r="G189" t="s">
        <v>2018</v>
      </c>
      <c r="H189">
        <v>30106</v>
      </c>
      <c r="I189">
        <v>39031201</v>
      </c>
      <c r="J189" t="s">
        <v>1855</v>
      </c>
      <c r="K189" t="s">
        <v>2446</v>
      </c>
      <c r="L189" t="s">
        <v>1857</v>
      </c>
      <c r="M189" t="s">
        <v>1857</v>
      </c>
      <c r="N189" t="s">
        <v>1858</v>
      </c>
      <c r="O189" t="s">
        <v>1859</v>
      </c>
      <c r="P189">
        <v>200</v>
      </c>
      <c r="Q189">
        <v>2</v>
      </c>
      <c r="R189" t="s">
        <v>2430</v>
      </c>
      <c r="S189" t="s">
        <v>1857</v>
      </c>
      <c r="T189" t="s">
        <v>1857</v>
      </c>
      <c r="U189" t="s">
        <v>1857</v>
      </c>
      <c r="V189" t="s">
        <v>1857</v>
      </c>
      <c r="W189" t="s">
        <v>1857</v>
      </c>
      <c r="X189" t="s">
        <v>1857</v>
      </c>
      <c r="Y189" t="s">
        <v>1857</v>
      </c>
      <c r="Z189" t="s">
        <v>2019</v>
      </c>
      <c r="AA189" t="s">
        <v>1915</v>
      </c>
      <c r="AB189">
        <v>1</v>
      </c>
      <c r="AC189">
        <v>1</v>
      </c>
      <c r="AD189" t="s">
        <v>1863</v>
      </c>
      <c r="AE189">
        <v>39031201</v>
      </c>
      <c r="AF189" t="s">
        <v>653</v>
      </c>
      <c r="AG189" t="s">
        <v>653</v>
      </c>
      <c r="AI189" t="s">
        <v>1860</v>
      </c>
      <c r="AJ189" t="s">
        <v>2431</v>
      </c>
      <c r="AL189" t="s">
        <v>1864</v>
      </c>
      <c r="AN189">
        <v>42.605479452054794</v>
      </c>
      <c r="AO189" t="s">
        <v>1890</v>
      </c>
      <c r="AP189" t="s">
        <v>2447</v>
      </c>
      <c r="AQ189">
        <v>100011282</v>
      </c>
      <c r="AS189" t="s">
        <v>1867</v>
      </c>
      <c r="AT189" t="s">
        <v>1892</v>
      </c>
      <c r="AU189" t="s">
        <v>1893</v>
      </c>
      <c r="AW189" t="s">
        <v>1870</v>
      </c>
    </row>
    <row r="190" spans="1:50" x14ac:dyDescent="0.35">
      <c r="A190" s="18">
        <v>45657</v>
      </c>
      <c r="B190" t="s">
        <v>1852</v>
      </c>
      <c r="C190" t="s">
        <v>7</v>
      </c>
      <c r="D190">
        <v>12077</v>
      </c>
      <c r="E190" t="s">
        <v>2448</v>
      </c>
      <c r="F190">
        <v>1527</v>
      </c>
      <c r="G190" t="s">
        <v>2018</v>
      </c>
      <c r="H190">
        <v>36718</v>
      </c>
      <c r="I190">
        <v>39031201</v>
      </c>
      <c r="J190" t="s">
        <v>1855</v>
      </c>
      <c r="K190" t="s">
        <v>2446</v>
      </c>
      <c r="L190" t="s">
        <v>1857</v>
      </c>
      <c r="M190" t="s">
        <v>1857</v>
      </c>
      <c r="N190" t="s">
        <v>1858</v>
      </c>
      <c r="O190" t="s">
        <v>1859</v>
      </c>
      <c r="P190">
        <v>200</v>
      </c>
      <c r="Q190">
        <v>2</v>
      </c>
      <c r="R190" t="s">
        <v>2430</v>
      </c>
      <c r="S190" t="s">
        <v>1857</v>
      </c>
      <c r="T190" t="s">
        <v>1857</v>
      </c>
      <c r="U190" t="s">
        <v>1857</v>
      </c>
      <c r="V190" t="s">
        <v>1857</v>
      </c>
      <c r="W190" t="s">
        <v>1857</v>
      </c>
      <c r="X190" t="s">
        <v>1857</v>
      </c>
      <c r="Y190" t="s">
        <v>1857</v>
      </c>
      <c r="Z190" t="s">
        <v>2019</v>
      </c>
      <c r="AA190" t="s">
        <v>1915</v>
      </c>
      <c r="AB190">
        <v>1</v>
      </c>
      <c r="AC190">
        <v>1</v>
      </c>
      <c r="AD190" t="s">
        <v>1863</v>
      </c>
      <c r="AE190">
        <v>39031201</v>
      </c>
      <c r="AF190" t="s">
        <v>653</v>
      </c>
      <c r="AG190" t="s">
        <v>653</v>
      </c>
      <c r="AI190" t="s">
        <v>1860</v>
      </c>
      <c r="AJ190" t="s">
        <v>2431</v>
      </c>
      <c r="AL190" t="s">
        <v>1864</v>
      </c>
      <c r="AN190">
        <v>24.490410958904111</v>
      </c>
      <c r="AO190" t="s">
        <v>1890</v>
      </c>
      <c r="AP190" t="s">
        <v>2449</v>
      </c>
      <c r="AQ190">
        <v>100011246</v>
      </c>
      <c r="AS190" t="s">
        <v>1867</v>
      </c>
      <c r="AT190" t="s">
        <v>1892</v>
      </c>
      <c r="AU190" t="s">
        <v>1893</v>
      </c>
      <c r="AW190" t="s">
        <v>1870</v>
      </c>
    </row>
    <row r="191" spans="1:50" x14ac:dyDescent="0.35">
      <c r="A191" s="18">
        <v>45657</v>
      </c>
      <c r="B191" t="s">
        <v>1852</v>
      </c>
      <c r="C191" t="s">
        <v>7</v>
      </c>
      <c r="D191">
        <v>12212</v>
      </c>
      <c r="E191" t="s">
        <v>2450</v>
      </c>
      <c r="F191">
        <v>1527</v>
      </c>
      <c r="G191" t="s">
        <v>2018</v>
      </c>
      <c r="H191">
        <v>36952</v>
      </c>
      <c r="I191">
        <v>39031201</v>
      </c>
      <c r="J191" t="s">
        <v>1855</v>
      </c>
      <c r="K191" t="s">
        <v>2446</v>
      </c>
      <c r="L191" t="s">
        <v>1857</v>
      </c>
      <c r="M191" t="s">
        <v>1857</v>
      </c>
      <c r="N191" t="s">
        <v>1858</v>
      </c>
      <c r="O191" t="s">
        <v>1859</v>
      </c>
      <c r="P191">
        <v>200</v>
      </c>
      <c r="Q191">
        <v>2</v>
      </c>
      <c r="R191" t="s">
        <v>2430</v>
      </c>
      <c r="S191" t="s">
        <v>1857</v>
      </c>
      <c r="T191" t="s">
        <v>1857</v>
      </c>
      <c r="U191" t="s">
        <v>1857</v>
      </c>
      <c r="V191" t="s">
        <v>1857</v>
      </c>
      <c r="W191" t="s">
        <v>1857</v>
      </c>
      <c r="X191" t="s">
        <v>1857</v>
      </c>
      <c r="Y191" t="s">
        <v>1857</v>
      </c>
      <c r="Z191" t="s">
        <v>2019</v>
      </c>
      <c r="AA191" t="s">
        <v>1915</v>
      </c>
      <c r="AB191">
        <v>1</v>
      </c>
      <c r="AC191">
        <v>1</v>
      </c>
      <c r="AD191" t="s">
        <v>1863</v>
      </c>
      <c r="AE191">
        <v>39031201</v>
      </c>
      <c r="AF191" t="s">
        <v>653</v>
      </c>
      <c r="AG191" t="s">
        <v>653</v>
      </c>
      <c r="AI191" t="s">
        <v>1860</v>
      </c>
      <c r="AJ191" t="s">
        <v>2431</v>
      </c>
      <c r="AL191" t="s">
        <v>1864</v>
      </c>
      <c r="AN191">
        <v>23.849315068493151</v>
      </c>
      <c r="AO191" t="s">
        <v>1890</v>
      </c>
      <c r="AP191" t="s">
        <v>2451</v>
      </c>
      <c r="AQ191">
        <v>100010960</v>
      </c>
      <c r="AS191" t="s">
        <v>1867</v>
      </c>
      <c r="AT191" t="s">
        <v>1892</v>
      </c>
      <c r="AU191" t="s">
        <v>1893</v>
      </c>
      <c r="AW191" t="s">
        <v>1870</v>
      </c>
    </row>
    <row r="192" spans="1:50" x14ac:dyDescent="0.35">
      <c r="A192" s="18">
        <v>45657</v>
      </c>
      <c r="B192" t="s">
        <v>1852</v>
      </c>
      <c r="C192" t="s">
        <v>7</v>
      </c>
      <c r="D192">
        <v>14291</v>
      </c>
      <c r="E192" t="s">
        <v>2452</v>
      </c>
      <c r="F192">
        <v>1527</v>
      </c>
      <c r="G192" t="s">
        <v>2018</v>
      </c>
      <c r="H192">
        <v>39631</v>
      </c>
      <c r="I192">
        <v>39031201</v>
      </c>
      <c r="J192" t="s">
        <v>1855</v>
      </c>
      <c r="K192" t="s">
        <v>2446</v>
      </c>
      <c r="L192" t="s">
        <v>1857</v>
      </c>
      <c r="M192" t="s">
        <v>1857</v>
      </c>
      <c r="N192" t="s">
        <v>1858</v>
      </c>
      <c r="O192" t="s">
        <v>1859</v>
      </c>
      <c r="P192">
        <v>200</v>
      </c>
      <c r="Q192">
        <v>2</v>
      </c>
      <c r="R192" t="s">
        <v>2430</v>
      </c>
      <c r="S192" t="s">
        <v>1857</v>
      </c>
      <c r="T192" t="s">
        <v>1857</v>
      </c>
      <c r="U192" t="s">
        <v>1857</v>
      </c>
      <c r="V192" t="s">
        <v>1857</v>
      </c>
      <c r="W192" t="s">
        <v>1857</v>
      </c>
      <c r="X192" t="s">
        <v>1857</v>
      </c>
      <c r="Y192" t="s">
        <v>1857</v>
      </c>
      <c r="Z192" t="s">
        <v>2019</v>
      </c>
      <c r="AA192" t="s">
        <v>1915</v>
      </c>
      <c r="AB192">
        <v>1</v>
      </c>
      <c r="AC192">
        <v>1</v>
      </c>
      <c r="AD192" t="s">
        <v>1863</v>
      </c>
      <c r="AE192">
        <v>39031201</v>
      </c>
      <c r="AF192" t="s">
        <v>653</v>
      </c>
      <c r="AG192" t="s">
        <v>653</v>
      </c>
      <c r="AI192" t="s">
        <v>1860</v>
      </c>
      <c r="AJ192" t="s">
        <v>2431</v>
      </c>
      <c r="AL192" t="s">
        <v>1864</v>
      </c>
      <c r="AN192">
        <v>16.509589041095889</v>
      </c>
      <c r="AO192" t="s">
        <v>1890</v>
      </c>
      <c r="AP192" t="s">
        <v>2453</v>
      </c>
      <c r="AQ192">
        <v>100011449</v>
      </c>
      <c r="AS192" t="s">
        <v>1867</v>
      </c>
      <c r="AT192" t="s">
        <v>1892</v>
      </c>
      <c r="AU192" t="s">
        <v>1893</v>
      </c>
      <c r="AW192" t="s">
        <v>1870</v>
      </c>
    </row>
    <row r="193" spans="1:49" x14ac:dyDescent="0.35">
      <c r="A193" s="18">
        <v>45657</v>
      </c>
      <c r="B193" t="s">
        <v>1852</v>
      </c>
      <c r="C193" t="s">
        <v>7</v>
      </c>
      <c r="D193">
        <v>134400</v>
      </c>
      <c r="E193" t="s">
        <v>2454</v>
      </c>
      <c r="F193">
        <v>1695</v>
      </c>
      <c r="G193" t="s">
        <v>2296</v>
      </c>
      <c r="H193">
        <v>37704</v>
      </c>
      <c r="I193">
        <v>39031201</v>
      </c>
      <c r="J193" t="s">
        <v>1855</v>
      </c>
      <c r="K193" t="s">
        <v>2446</v>
      </c>
      <c r="L193" t="s">
        <v>1857</v>
      </c>
      <c r="M193" t="s">
        <v>1857</v>
      </c>
      <c r="N193" t="s">
        <v>1858</v>
      </c>
      <c r="O193" t="s">
        <v>1859</v>
      </c>
      <c r="P193">
        <v>200</v>
      </c>
      <c r="Q193">
        <v>3</v>
      </c>
      <c r="R193" t="s">
        <v>2430</v>
      </c>
      <c r="S193" t="s">
        <v>1857</v>
      </c>
      <c r="T193" t="s">
        <v>1857</v>
      </c>
      <c r="U193" t="s">
        <v>1857</v>
      </c>
      <c r="V193" t="s">
        <v>1857</v>
      </c>
      <c r="W193" t="s">
        <v>1857</v>
      </c>
      <c r="X193" t="s">
        <v>1857</v>
      </c>
      <c r="Y193" t="s">
        <v>1857</v>
      </c>
      <c r="Z193" t="s">
        <v>2297</v>
      </c>
      <c r="AA193" t="s">
        <v>1889</v>
      </c>
      <c r="AB193">
        <v>1</v>
      </c>
      <c r="AC193">
        <v>1</v>
      </c>
      <c r="AD193" t="s">
        <v>1863</v>
      </c>
      <c r="AE193">
        <v>39031201</v>
      </c>
      <c r="AF193" t="s">
        <v>653</v>
      </c>
      <c r="AG193" t="s">
        <v>653</v>
      </c>
      <c r="AI193" t="s">
        <v>1860</v>
      </c>
      <c r="AJ193" t="s">
        <v>2431</v>
      </c>
      <c r="AL193" t="s">
        <v>1864</v>
      </c>
      <c r="AN193">
        <v>21.789041095890411</v>
      </c>
      <c r="AO193" t="s">
        <v>1890</v>
      </c>
      <c r="AP193" t="s">
        <v>2455</v>
      </c>
      <c r="AQ193">
        <v>100010296</v>
      </c>
      <c r="AS193" t="s">
        <v>1867</v>
      </c>
      <c r="AT193" t="s">
        <v>1892</v>
      </c>
      <c r="AU193" t="s">
        <v>1893</v>
      </c>
      <c r="AW193" t="s">
        <v>1870</v>
      </c>
    </row>
    <row r="194" spans="1:49" x14ac:dyDescent="0.35">
      <c r="A194" s="18">
        <v>45657</v>
      </c>
      <c r="B194" t="s">
        <v>1852</v>
      </c>
      <c r="C194" t="s">
        <v>7</v>
      </c>
      <c r="D194">
        <v>13104645</v>
      </c>
      <c r="E194" t="s">
        <v>2456</v>
      </c>
      <c r="F194">
        <v>1527</v>
      </c>
      <c r="G194" t="s">
        <v>2018</v>
      </c>
      <c r="H194">
        <v>42857</v>
      </c>
      <c r="I194">
        <v>39031201</v>
      </c>
      <c r="J194" t="s">
        <v>1855</v>
      </c>
      <c r="K194" t="s">
        <v>2446</v>
      </c>
      <c r="L194" t="s">
        <v>1857</v>
      </c>
      <c r="M194" t="s">
        <v>1857</v>
      </c>
      <c r="N194" t="s">
        <v>1858</v>
      </c>
      <c r="O194" t="s">
        <v>1859</v>
      </c>
      <c r="P194">
        <v>200</v>
      </c>
      <c r="Q194">
        <v>3</v>
      </c>
      <c r="R194" t="s">
        <v>2430</v>
      </c>
      <c r="S194" t="s">
        <v>1857</v>
      </c>
      <c r="T194" t="s">
        <v>1857</v>
      </c>
      <c r="U194" t="s">
        <v>1857</v>
      </c>
      <c r="V194" t="s">
        <v>1857</v>
      </c>
      <c r="W194" t="s">
        <v>1857</v>
      </c>
      <c r="X194" t="s">
        <v>1857</v>
      </c>
      <c r="Y194" t="s">
        <v>1857</v>
      </c>
      <c r="Z194" t="s">
        <v>2019</v>
      </c>
      <c r="AA194" t="s">
        <v>1915</v>
      </c>
      <c r="AB194">
        <v>1</v>
      </c>
      <c r="AC194">
        <v>1</v>
      </c>
      <c r="AD194" t="s">
        <v>1863</v>
      </c>
      <c r="AE194">
        <v>39031201</v>
      </c>
      <c r="AF194" t="s">
        <v>653</v>
      </c>
      <c r="AG194" t="s">
        <v>653</v>
      </c>
      <c r="AI194" t="s">
        <v>1860</v>
      </c>
      <c r="AJ194" t="s">
        <v>2431</v>
      </c>
      <c r="AL194" t="s">
        <v>1864</v>
      </c>
      <c r="AN194">
        <v>7.6712328767123283</v>
      </c>
      <c r="AO194" t="s">
        <v>1890</v>
      </c>
      <c r="AP194" t="s">
        <v>2457</v>
      </c>
      <c r="AQ194">
        <v>100011142</v>
      </c>
      <c r="AS194" t="s">
        <v>1867</v>
      </c>
      <c r="AT194" t="s">
        <v>1892</v>
      </c>
      <c r="AU194" t="s">
        <v>1893</v>
      </c>
      <c r="AW194" t="s">
        <v>1870</v>
      </c>
    </row>
    <row r="195" spans="1:49" x14ac:dyDescent="0.35">
      <c r="A195" s="18">
        <v>45657</v>
      </c>
      <c r="B195" t="s">
        <v>1852</v>
      </c>
      <c r="C195" t="s">
        <v>7</v>
      </c>
      <c r="D195">
        <v>51000203</v>
      </c>
      <c r="E195" t="s">
        <v>2458</v>
      </c>
      <c r="F195">
        <v>934</v>
      </c>
      <c r="G195" t="s">
        <v>1982</v>
      </c>
      <c r="H195">
        <v>43773</v>
      </c>
      <c r="I195">
        <v>39031201</v>
      </c>
      <c r="J195" t="s">
        <v>1855</v>
      </c>
      <c r="K195" t="s">
        <v>2446</v>
      </c>
      <c r="L195" t="s">
        <v>1857</v>
      </c>
      <c r="M195" t="s">
        <v>1857</v>
      </c>
      <c r="N195" t="s">
        <v>1858</v>
      </c>
      <c r="O195" t="s">
        <v>1859</v>
      </c>
      <c r="P195">
        <v>200</v>
      </c>
      <c r="Q195">
        <v>3</v>
      </c>
      <c r="R195" t="s">
        <v>2430</v>
      </c>
      <c r="S195" t="s">
        <v>1857</v>
      </c>
      <c r="T195" t="s">
        <v>1857</v>
      </c>
      <c r="U195" t="s">
        <v>1857</v>
      </c>
      <c r="V195" t="s">
        <v>1857</v>
      </c>
      <c r="W195" t="s">
        <v>1857</v>
      </c>
      <c r="X195" t="s">
        <v>1857</v>
      </c>
      <c r="Y195" t="s">
        <v>1857</v>
      </c>
      <c r="Z195" t="s">
        <v>1985</v>
      </c>
      <c r="AA195" t="s">
        <v>1889</v>
      </c>
      <c r="AB195">
        <v>1</v>
      </c>
      <c r="AC195">
        <v>1</v>
      </c>
      <c r="AD195" t="s">
        <v>1863</v>
      </c>
      <c r="AE195">
        <v>39031201</v>
      </c>
      <c r="AF195" t="s">
        <v>653</v>
      </c>
      <c r="AG195" t="s">
        <v>653</v>
      </c>
      <c r="AI195" t="s">
        <v>1860</v>
      </c>
      <c r="AJ195" t="s">
        <v>2431</v>
      </c>
      <c r="AL195" t="s">
        <v>1864</v>
      </c>
      <c r="AN195">
        <v>5.161643835616438</v>
      </c>
      <c r="AO195" t="s">
        <v>1890</v>
      </c>
      <c r="AP195" t="s">
        <v>2459</v>
      </c>
      <c r="AQ195">
        <v>100009632</v>
      </c>
      <c r="AS195" t="s">
        <v>1867</v>
      </c>
      <c r="AT195" t="s">
        <v>1892</v>
      </c>
      <c r="AU195" t="s">
        <v>1893</v>
      </c>
      <c r="AW195" t="s">
        <v>1870</v>
      </c>
    </row>
    <row r="196" spans="1:49" x14ac:dyDescent="0.35">
      <c r="A196" s="18">
        <v>45657</v>
      </c>
      <c r="B196" t="s">
        <v>1852</v>
      </c>
      <c r="C196" t="s">
        <v>7</v>
      </c>
      <c r="D196">
        <v>70000009</v>
      </c>
      <c r="E196" t="s">
        <v>2460</v>
      </c>
      <c r="F196">
        <v>934</v>
      </c>
      <c r="G196" t="s">
        <v>1982</v>
      </c>
      <c r="H196">
        <v>44123</v>
      </c>
      <c r="I196">
        <v>39031201</v>
      </c>
      <c r="J196" t="s">
        <v>1855</v>
      </c>
      <c r="K196" t="s">
        <v>2446</v>
      </c>
      <c r="L196" t="s">
        <v>1857</v>
      </c>
      <c r="M196" t="s">
        <v>1857</v>
      </c>
      <c r="N196" t="s">
        <v>1858</v>
      </c>
      <c r="O196" t="s">
        <v>1859</v>
      </c>
      <c r="P196">
        <v>200</v>
      </c>
      <c r="Q196">
        <v>3</v>
      </c>
      <c r="R196" t="s">
        <v>2430</v>
      </c>
      <c r="S196" t="s">
        <v>1857</v>
      </c>
      <c r="T196" t="s">
        <v>1857</v>
      </c>
      <c r="U196" t="s">
        <v>1857</v>
      </c>
      <c r="V196" t="s">
        <v>1857</v>
      </c>
      <c r="W196" t="s">
        <v>1857</v>
      </c>
      <c r="X196" t="s">
        <v>1857</v>
      </c>
      <c r="Y196" t="s">
        <v>1857</v>
      </c>
      <c r="Z196" t="s">
        <v>1985</v>
      </c>
      <c r="AA196" t="s">
        <v>1889</v>
      </c>
      <c r="AB196">
        <v>1</v>
      </c>
      <c r="AC196">
        <v>1</v>
      </c>
      <c r="AD196" t="s">
        <v>1863</v>
      </c>
      <c r="AE196">
        <v>39031201</v>
      </c>
      <c r="AF196" t="s">
        <v>653</v>
      </c>
      <c r="AG196" t="s">
        <v>653</v>
      </c>
      <c r="AI196" t="s">
        <v>1860</v>
      </c>
      <c r="AJ196" t="s">
        <v>2431</v>
      </c>
      <c r="AL196" t="s">
        <v>1864</v>
      </c>
      <c r="AN196">
        <v>4.2027397260273975</v>
      </c>
      <c r="AO196" t="s">
        <v>1890</v>
      </c>
      <c r="AP196" t="s">
        <v>2461</v>
      </c>
      <c r="AQ196">
        <v>100010141</v>
      </c>
      <c r="AS196" t="s">
        <v>1867</v>
      </c>
      <c r="AT196" t="s">
        <v>1892</v>
      </c>
      <c r="AU196" t="s">
        <v>1893</v>
      </c>
      <c r="AW196" t="s">
        <v>1870</v>
      </c>
    </row>
    <row r="197" spans="1:49" x14ac:dyDescent="0.35">
      <c r="A197" s="18">
        <v>45657</v>
      </c>
      <c r="B197" t="s">
        <v>1852</v>
      </c>
      <c r="C197" t="s">
        <v>7</v>
      </c>
      <c r="D197">
        <v>70000267</v>
      </c>
      <c r="E197" t="s">
        <v>2462</v>
      </c>
      <c r="F197">
        <v>1572</v>
      </c>
      <c r="G197" t="s">
        <v>2292</v>
      </c>
      <c r="H197">
        <v>44166</v>
      </c>
      <c r="I197">
        <v>39031201</v>
      </c>
      <c r="J197" t="s">
        <v>1855</v>
      </c>
      <c r="K197" t="s">
        <v>2446</v>
      </c>
      <c r="L197" t="s">
        <v>1857</v>
      </c>
      <c r="M197" t="s">
        <v>1857</v>
      </c>
      <c r="N197" t="s">
        <v>1858</v>
      </c>
      <c r="O197" t="s">
        <v>1859</v>
      </c>
      <c r="P197">
        <v>200</v>
      </c>
      <c r="Q197">
        <v>3</v>
      </c>
      <c r="R197" t="s">
        <v>2430</v>
      </c>
      <c r="S197" t="s">
        <v>1857</v>
      </c>
      <c r="T197" t="s">
        <v>1857</v>
      </c>
      <c r="U197" t="s">
        <v>1857</v>
      </c>
      <c r="V197" t="s">
        <v>1857</v>
      </c>
      <c r="W197" t="s">
        <v>1857</v>
      </c>
      <c r="X197" t="s">
        <v>1857</v>
      </c>
      <c r="Y197" t="s">
        <v>1857</v>
      </c>
      <c r="Z197" t="s">
        <v>2293</v>
      </c>
      <c r="AA197" t="s">
        <v>1889</v>
      </c>
      <c r="AB197">
        <v>1</v>
      </c>
      <c r="AC197">
        <v>1</v>
      </c>
      <c r="AD197" t="s">
        <v>1863</v>
      </c>
      <c r="AE197">
        <v>39031201</v>
      </c>
      <c r="AF197" t="s">
        <v>653</v>
      </c>
      <c r="AG197" t="s">
        <v>653</v>
      </c>
      <c r="AI197" t="s">
        <v>1860</v>
      </c>
      <c r="AJ197" t="s">
        <v>2431</v>
      </c>
      <c r="AL197" t="s">
        <v>1864</v>
      </c>
      <c r="AN197">
        <v>4.0849315068493155</v>
      </c>
      <c r="AO197" t="s">
        <v>1890</v>
      </c>
      <c r="AP197" t="s">
        <v>2463</v>
      </c>
      <c r="AQ197">
        <v>100023924</v>
      </c>
      <c r="AS197" t="s">
        <v>1867</v>
      </c>
      <c r="AT197" t="s">
        <v>1892</v>
      </c>
      <c r="AU197" t="s">
        <v>1893</v>
      </c>
      <c r="AW197" t="s">
        <v>1870</v>
      </c>
    </row>
    <row r="198" spans="1:49" x14ac:dyDescent="0.35">
      <c r="A198" s="18">
        <v>45657</v>
      </c>
      <c r="B198" t="s">
        <v>1852</v>
      </c>
      <c r="C198" t="s">
        <v>7</v>
      </c>
      <c r="D198">
        <v>70000866</v>
      </c>
      <c r="E198" t="s">
        <v>2464</v>
      </c>
      <c r="F198">
        <v>513</v>
      </c>
      <c r="G198" t="s">
        <v>2060</v>
      </c>
      <c r="H198">
        <v>44256</v>
      </c>
      <c r="I198">
        <v>39031201</v>
      </c>
      <c r="J198" t="s">
        <v>1855</v>
      </c>
      <c r="K198" t="s">
        <v>2446</v>
      </c>
      <c r="L198" t="s">
        <v>1857</v>
      </c>
      <c r="M198" t="s">
        <v>1857</v>
      </c>
      <c r="N198" t="s">
        <v>1858</v>
      </c>
      <c r="O198" t="s">
        <v>1859</v>
      </c>
      <c r="P198">
        <v>200</v>
      </c>
      <c r="Q198">
        <v>3</v>
      </c>
      <c r="R198" t="s">
        <v>2430</v>
      </c>
      <c r="S198" t="s">
        <v>1857</v>
      </c>
      <c r="T198" t="s">
        <v>1857</v>
      </c>
      <c r="U198" t="s">
        <v>1857</v>
      </c>
      <c r="V198" t="s">
        <v>1857</v>
      </c>
      <c r="W198" t="s">
        <v>1857</v>
      </c>
      <c r="X198" t="s">
        <v>1857</v>
      </c>
      <c r="Y198" t="s">
        <v>1857</v>
      </c>
      <c r="Z198" t="s">
        <v>2062</v>
      </c>
      <c r="AA198" t="s">
        <v>1915</v>
      </c>
      <c r="AB198">
        <v>1</v>
      </c>
      <c r="AC198">
        <v>1</v>
      </c>
      <c r="AD198" t="s">
        <v>1863</v>
      </c>
      <c r="AE198">
        <v>39031201</v>
      </c>
      <c r="AF198" t="s">
        <v>653</v>
      </c>
      <c r="AG198" t="s">
        <v>653</v>
      </c>
      <c r="AI198" t="s">
        <v>1860</v>
      </c>
      <c r="AJ198" t="s">
        <v>2431</v>
      </c>
      <c r="AL198" t="s">
        <v>1864</v>
      </c>
      <c r="AN198">
        <v>3.8383561643835615</v>
      </c>
      <c r="AO198" t="s">
        <v>1890</v>
      </c>
      <c r="AP198" t="s">
        <v>2465</v>
      </c>
      <c r="AQ198">
        <v>100024612</v>
      </c>
      <c r="AS198" t="s">
        <v>1867</v>
      </c>
      <c r="AT198" t="s">
        <v>1892</v>
      </c>
      <c r="AU198" t="s">
        <v>1893</v>
      </c>
      <c r="AW198" t="s">
        <v>1870</v>
      </c>
    </row>
    <row r="199" spans="1:49" x14ac:dyDescent="0.35">
      <c r="A199" s="18">
        <v>45657</v>
      </c>
      <c r="B199" t="s">
        <v>1852</v>
      </c>
      <c r="C199" t="s">
        <v>7</v>
      </c>
      <c r="D199">
        <v>70002948</v>
      </c>
      <c r="E199" t="s">
        <v>2466</v>
      </c>
      <c r="F199">
        <v>1696</v>
      </c>
      <c r="G199" t="s">
        <v>2300</v>
      </c>
      <c r="H199">
        <v>44746</v>
      </c>
      <c r="I199">
        <v>39031201</v>
      </c>
      <c r="J199" t="s">
        <v>1855</v>
      </c>
      <c r="K199" t="s">
        <v>2446</v>
      </c>
      <c r="L199" t="s">
        <v>1857</v>
      </c>
      <c r="M199" t="s">
        <v>1857</v>
      </c>
      <c r="N199" t="s">
        <v>1858</v>
      </c>
      <c r="O199" t="s">
        <v>1859</v>
      </c>
      <c r="P199">
        <v>200</v>
      </c>
      <c r="Q199">
        <v>3</v>
      </c>
      <c r="R199" t="s">
        <v>2430</v>
      </c>
      <c r="S199" t="s">
        <v>1857</v>
      </c>
      <c r="T199" t="s">
        <v>1857</v>
      </c>
      <c r="U199" t="s">
        <v>1857</v>
      </c>
      <c r="V199" t="s">
        <v>1857</v>
      </c>
      <c r="W199" t="s">
        <v>1857</v>
      </c>
      <c r="X199" t="s">
        <v>1857</v>
      </c>
      <c r="Y199" t="s">
        <v>1857</v>
      </c>
      <c r="Z199" t="s">
        <v>2301</v>
      </c>
      <c r="AA199" t="s">
        <v>1915</v>
      </c>
      <c r="AB199">
        <v>1</v>
      </c>
      <c r="AC199">
        <v>1</v>
      </c>
      <c r="AD199" t="s">
        <v>1863</v>
      </c>
      <c r="AE199">
        <v>39031201</v>
      </c>
      <c r="AF199" t="s">
        <v>653</v>
      </c>
      <c r="AG199" t="s">
        <v>653</v>
      </c>
      <c r="AI199" t="s">
        <v>1860</v>
      </c>
      <c r="AJ199" t="s">
        <v>2431</v>
      </c>
      <c r="AL199" t="s">
        <v>1864</v>
      </c>
      <c r="AN199">
        <v>2.495890410958904</v>
      </c>
      <c r="AO199" t="s">
        <v>1890</v>
      </c>
      <c r="AP199" t="s">
        <v>2467</v>
      </c>
      <c r="AQ199">
        <v>100036982</v>
      </c>
      <c r="AS199" t="s">
        <v>1867</v>
      </c>
      <c r="AT199" t="s">
        <v>1892</v>
      </c>
      <c r="AU199" t="s">
        <v>1893</v>
      </c>
      <c r="AW199" t="s">
        <v>1870</v>
      </c>
    </row>
    <row r="200" spans="1:49" x14ac:dyDescent="0.35">
      <c r="A200" s="18">
        <v>45657</v>
      </c>
      <c r="B200" t="s">
        <v>1852</v>
      </c>
      <c r="C200" t="s">
        <v>7</v>
      </c>
      <c r="D200">
        <v>70003023</v>
      </c>
      <c r="E200" t="s">
        <v>2468</v>
      </c>
      <c r="F200">
        <v>1695</v>
      </c>
      <c r="G200" t="s">
        <v>2296</v>
      </c>
      <c r="H200">
        <v>44753</v>
      </c>
      <c r="I200">
        <v>39031201</v>
      </c>
      <c r="J200" t="s">
        <v>1855</v>
      </c>
      <c r="K200" t="s">
        <v>2446</v>
      </c>
      <c r="L200" t="s">
        <v>1857</v>
      </c>
      <c r="M200" t="s">
        <v>1857</v>
      </c>
      <c r="N200" t="s">
        <v>1858</v>
      </c>
      <c r="O200" t="s">
        <v>1859</v>
      </c>
      <c r="P200">
        <v>200</v>
      </c>
      <c r="Q200">
        <v>3</v>
      </c>
      <c r="R200" t="s">
        <v>2430</v>
      </c>
      <c r="S200" t="s">
        <v>1857</v>
      </c>
      <c r="T200" t="s">
        <v>1857</v>
      </c>
      <c r="U200" t="s">
        <v>1857</v>
      </c>
      <c r="V200" t="s">
        <v>1857</v>
      </c>
      <c r="W200" t="s">
        <v>1857</v>
      </c>
      <c r="X200" t="s">
        <v>1857</v>
      </c>
      <c r="Y200" t="s">
        <v>1857</v>
      </c>
      <c r="Z200" t="s">
        <v>2297</v>
      </c>
      <c r="AA200" t="s">
        <v>1889</v>
      </c>
      <c r="AB200">
        <v>1</v>
      </c>
      <c r="AC200">
        <v>1</v>
      </c>
      <c r="AD200" t="s">
        <v>1863</v>
      </c>
      <c r="AE200">
        <v>39031201</v>
      </c>
      <c r="AF200" t="s">
        <v>653</v>
      </c>
      <c r="AG200" t="s">
        <v>653</v>
      </c>
      <c r="AI200" t="s">
        <v>1860</v>
      </c>
      <c r="AJ200" t="s">
        <v>2431</v>
      </c>
      <c r="AL200" t="s">
        <v>1864</v>
      </c>
      <c r="AN200">
        <v>2.4767123287671233</v>
      </c>
      <c r="AO200" t="s">
        <v>1890</v>
      </c>
      <c r="AP200" t="s">
        <v>2469</v>
      </c>
      <c r="AQ200">
        <v>100037212</v>
      </c>
      <c r="AS200" t="s">
        <v>1867</v>
      </c>
      <c r="AT200" t="s">
        <v>1892</v>
      </c>
      <c r="AU200" t="s">
        <v>1893</v>
      </c>
      <c r="AW200" t="s">
        <v>1870</v>
      </c>
    </row>
    <row r="201" spans="1:49" x14ac:dyDescent="0.35">
      <c r="A201" s="18">
        <v>45657</v>
      </c>
      <c r="B201" t="s">
        <v>1852</v>
      </c>
      <c r="C201" t="s">
        <v>7</v>
      </c>
      <c r="D201">
        <v>51000121</v>
      </c>
      <c r="E201" t="s">
        <v>2470</v>
      </c>
      <c r="F201">
        <v>883046</v>
      </c>
      <c r="G201" t="s">
        <v>2471</v>
      </c>
      <c r="H201">
        <v>43479</v>
      </c>
      <c r="I201">
        <v>39031207</v>
      </c>
      <c r="J201" t="s">
        <v>2331</v>
      </c>
      <c r="K201" t="s">
        <v>2472</v>
      </c>
      <c r="L201" t="s">
        <v>1857</v>
      </c>
      <c r="M201" t="s">
        <v>1857</v>
      </c>
      <c r="N201" t="s">
        <v>1858</v>
      </c>
      <c r="O201" t="s">
        <v>1859</v>
      </c>
      <c r="P201">
        <v>200</v>
      </c>
      <c r="Q201">
        <v>2</v>
      </c>
      <c r="R201" t="s">
        <v>2473</v>
      </c>
      <c r="S201" t="s">
        <v>1857</v>
      </c>
      <c r="T201" t="s">
        <v>1857</v>
      </c>
      <c r="U201" t="s">
        <v>1857</v>
      </c>
      <c r="V201" t="s">
        <v>1857</v>
      </c>
      <c r="W201" t="s">
        <v>1857</v>
      </c>
      <c r="X201" t="s">
        <v>1857</v>
      </c>
      <c r="Y201" t="s">
        <v>1857</v>
      </c>
      <c r="Z201" t="s">
        <v>2474</v>
      </c>
      <c r="AA201" t="s">
        <v>1915</v>
      </c>
      <c r="AB201">
        <v>2</v>
      </c>
      <c r="AC201">
        <v>1</v>
      </c>
      <c r="AD201" t="s">
        <v>1863</v>
      </c>
      <c r="AE201">
        <v>39031207</v>
      </c>
      <c r="AF201" t="s">
        <v>653</v>
      </c>
      <c r="AG201" t="s">
        <v>653</v>
      </c>
      <c r="AI201" t="s">
        <v>1860</v>
      </c>
      <c r="AJ201" t="s">
        <v>2431</v>
      </c>
      <c r="AL201" t="s">
        <v>1864</v>
      </c>
      <c r="AN201">
        <v>5.9671232876712326</v>
      </c>
      <c r="AO201" t="s">
        <v>1890</v>
      </c>
      <c r="AP201" t="s">
        <v>2475</v>
      </c>
      <c r="AQ201">
        <v>100009276</v>
      </c>
      <c r="AS201" t="s">
        <v>1867</v>
      </c>
      <c r="AT201" t="s">
        <v>1892</v>
      </c>
      <c r="AU201" t="s">
        <v>1893</v>
      </c>
      <c r="AW201" t="s">
        <v>1870</v>
      </c>
    </row>
    <row r="202" spans="1:49" x14ac:dyDescent="0.35">
      <c r="A202" s="18">
        <v>45657</v>
      </c>
      <c r="B202" t="s">
        <v>1852</v>
      </c>
      <c r="C202" t="s">
        <v>7</v>
      </c>
      <c r="D202">
        <v>70002189</v>
      </c>
      <c r="E202" t="s">
        <v>2473</v>
      </c>
      <c r="F202">
        <v>313</v>
      </c>
      <c r="G202" t="s">
        <v>2476</v>
      </c>
      <c r="H202">
        <v>44564</v>
      </c>
      <c r="I202">
        <v>39031207</v>
      </c>
      <c r="J202" t="s">
        <v>2331</v>
      </c>
      <c r="K202" t="s">
        <v>2472</v>
      </c>
      <c r="L202" t="s">
        <v>1857</v>
      </c>
      <c r="M202" t="s">
        <v>1857</v>
      </c>
      <c r="N202" t="s">
        <v>1858</v>
      </c>
      <c r="O202" t="s">
        <v>1859</v>
      </c>
      <c r="P202">
        <v>200</v>
      </c>
      <c r="Q202">
        <v>2</v>
      </c>
      <c r="R202" t="s">
        <v>2431</v>
      </c>
      <c r="S202" t="s">
        <v>1857</v>
      </c>
      <c r="T202" t="s">
        <v>1857</v>
      </c>
      <c r="U202" t="s">
        <v>1857</v>
      </c>
      <c r="V202" t="s">
        <v>1857</v>
      </c>
      <c r="W202" t="s">
        <v>1857</v>
      </c>
      <c r="X202" t="s">
        <v>1857</v>
      </c>
      <c r="Y202" t="s">
        <v>1857</v>
      </c>
      <c r="Z202" t="s">
        <v>2477</v>
      </c>
      <c r="AA202" t="s">
        <v>1915</v>
      </c>
      <c r="AB202">
        <v>2</v>
      </c>
      <c r="AC202">
        <v>1</v>
      </c>
      <c r="AD202" t="s">
        <v>1863</v>
      </c>
      <c r="AE202">
        <v>39031207</v>
      </c>
      <c r="AF202" t="s">
        <v>653</v>
      </c>
      <c r="AG202" t="s">
        <v>653</v>
      </c>
      <c r="AI202" t="s">
        <v>1860</v>
      </c>
      <c r="AJ202" t="s">
        <v>2431</v>
      </c>
      <c r="AL202" t="s">
        <v>1864</v>
      </c>
      <c r="AN202">
        <v>2.9945205479452053</v>
      </c>
      <c r="AO202" t="s">
        <v>1865</v>
      </c>
      <c r="AP202" t="s">
        <v>2478</v>
      </c>
      <c r="AQ202">
        <v>100034030</v>
      </c>
      <c r="AS202" t="s">
        <v>1867</v>
      </c>
      <c r="AT202" t="s">
        <v>1892</v>
      </c>
      <c r="AU202" t="s">
        <v>1893</v>
      </c>
      <c r="AW202" t="s">
        <v>1870</v>
      </c>
    </row>
    <row r="203" spans="1:49" x14ac:dyDescent="0.35">
      <c r="A203" s="18">
        <v>45657</v>
      </c>
      <c r="B203" t="s">
        <v>1852</v>
      </c>
      <c r="C203" t="s">
        <v>7</v>
      </c>
      <c r="D203">
        <v>70005329</v>
      </c>
      <c r="E203" t="s">
        <v>2431</v>
      </c>
      <c r="F203">
        <v>2528</v>
      </c>
      <c r="G203" t="s">
        <v>1854</v>
      </c>
      <c r="H203">
        <v>45299</v>
      </c>
      <c r="I203" t="s">
        <v>2479</v>
      </c>
      <c r="J203" t="s">
        <v>2262</v>
      </c>
      <c r="K203" t="s">
        <v>2480</v>
      </c>
      <c r="L203" t="s">
        <v>1857</v>
      </c>
      <c r="M203" t="s">
        <v>1857</v>
      </c>
      <c r="N203" t="s">
        <v>1858</v>
      </c>
      <c r="O203" t="s">
        <v>1859</v>
      </c>
      <c r="P203">
        <v>200</v>
      </c>
      <c r="Q203">
        <v>2</v>
      </c>
      <c r="R203" t="s">
        <v>1860</v>
      </c>
      <c r="S203" t="s">
        <v>1857</v>
      </c>
      <c r="T203" t="s">
        <v>1857</v>
      </c>
      <c r="U203" t="s">
        <v>1857</v>
      </c>
      <c r="V203" t="s">
        <v>1857</v>
      </c>
      <c r="W203" t="s">
        <v>1857</v>
      </c>
      <c r="X203" t="s">
        <v>1857</v>
      </c>
      <c r="Y203" t="s">
        <v>1857</v>
      </c>
      <c r="Z203" t="s">
        <v>1861</v>
      </c>
      <c r="AA203" t="s">
        <v>1862</v>
      </c>
      <c r="AB203">
        <v>1</v>
      </c>
      <c r="AC203">
        <v>1</v>
      </c>
      <c r="AD203" t="s">
        <v>1863</v>
      </c>
      <c r="AE203">
        <v>39031209</v>
      </c>
      <c r="AF203" t="s">
        <v>653</v>
      </c>
      <c r="AG203" t="s">
        <v>653</v>
      </c>
      <c r="AI203" t="s">
        <v>1860</v>
      </c>
      <c r="AJ203" t="s">
        <v>1860</v>
      </c>
      <c r="AL203" t="s">
        <v>1864</v>
      </c>
      <c r="AN203">
        <v>9.5726027397260278</v>
      </c>
      <c r="AO203" t="s">
        <v>1865</v>
      </c>
      <c r="AP203" t="s">
        <v>2481</v>
      </c>
      <c r="AQ203">
        <v>100045721</v>
      </c>
      <c r="AS203" t="s">
        <v>1867</v>
      </c>
      <c r="AT203" t="s">
        <v>1892</v>
      </c>
      <c r="AU203" t="s">
        <v>1893</v>
      </c>
      <c r="AW203" t="s">
        <v>1870</v>
      </c>
    </row>
    <row r="204" spans="1:49" x14ac:dyDescent="0.35">
      <c r="A204" s="18">
        <v>45657</v>
      </c>
      <c r="B204" t="s">
        <v>1852</v>
      </c>
      <c r="C204" t="s">
        <v>7</v>
      </c>
      <c r="D204">
        <v>70003916</v>
      </c>
      <c r="E204" t="s">
        <v>2482</v>
      </c>
      <c r="F204">
        <v>924</v>
      </c>
      <c r="G204" t="s">
        <v>1884</v>
      </c>
      <c r="H204">
        <v>44942</v>
      </c>
      <c r="I204">
        <v>39031212</v>
      </c>
      <c r="J204" t="s">
        <v>2331</v>
      </c>
      <c r="K204" t="s">
        <v>2483</v>
      </c>
      <c r="L204" t="s">
        <v>1857</v>
      </c>
      <c r="M204" t="s">
        <v>1857</v>
      </c>
      <c r="N204" t="s">
        <v>1858</v>
      </c>
      <c r="O204" t="s">
        <v>1859</v>
      </c>
      <c r="P204">
        <v>200</v>
      </c>
      <c r="Q204">
        <v>2</v>
      </c>
      <c r="R204" t="s">
        <v>2484</v>
      </c>
      <c r="S204" t="s">
        <v>1857</v>
      </c>
      <c r="T204" t="s">
        <v>1857</v>
      </c>
      <c r="U204" t="s">
        <v>1857</v>
      </c>
      <c r="V204" t="s">
        <v>1857</v>
      </c>
      <c r="W204" t="s">
        <v>1857</v>
      </c>
      <c r="X204" t="s">
        <v>1857</v>
      </c>
      <c r="Y204" t="s">
        <v>1857</v>
      </c>
      <c r="Z204" t="s">
        <v>1888</v>
      </c>
      <c r="AA204" t="s">
        <v>1889</v>
      </c>
      <c r="AB204">
        <v>1</v>
      </c>
      <c r="AC204">
        <v>1</v>
      </c>
      <c r="AD204" t="s">
        <v>1863</v>
      </c>
      <c r="AE204">
        <v>39031212</v>
      </c>
      <c r="AF204" t="s">
        <v>653</v>
      </c>
      <c r="AG204" t="s">
        <v>653</v>
      </c>
      <c r="AI204" t="s">
        <v>1872</v>
      </c>
      <c r="AJ204" t="s">
        <v>2484</v>
      </c>
      <c r="AL204" t="s">
        <v>1878</v>
      </c>
      <c r="AN204">
        <v>1.9589041095890412</v>
      </c>
      <c r="AO204" t="s">
        <v>1890</v>
      </c>
      <c r="AP204" t="s">
        <v>2485</v>
      </c>
      <c r="AQ204">
        <v>100024637</v>
      </c>
      <c r="AS204" t="s">
        <v>1867</v>
      </c>
      <c r="AT204" t="s">
        <v>1892</v>
      </c>
      <c r="AU204" t="s">
        <v>1893</v>
      </c>
      <c r="AW204" t="s">
        <v>1870</v>
      </c>
    </row>
    <row r="205" spans="1:49" x14ac:dyDescent="0.35">
      <c r="A205" s="18">
        <v>45657</v>
      </c>
      <c r="B205" t="s">
        <v>1852</v>
      </c>
      <c r="C205" t="s">
        <v>7</v>
      </c>
      <c r="D205">
        <v>70004570</v>
      </c>
      <c r="E205" t="s">
        <v>2486</v>
      </c>
      <c r="F205">
        <v>883045</v>
      </c>
      <c r="G205" t="s">
        <v>2339</v>
      </c>
      <c r="H205">
        <v>45089</v>
      </c>
      <c r="I205">
        <v>39031212</v>
      </c>
      <c r="J205" t="s">
        <v>2331</v>
      </c>
      <c r="K205" t="s">
        <v>2483</v>
      </c>
      <c r="L205" t="s">
        <v>1857</v>
      </c>
      <c r="M205" t="s">
        <v>1857</v>
      </c>
      <c r="N205" t="s">
        <v>1858</v>
      </c>
      <c r="O205" t="s">
        <v>1859</v>
      </c>
      <c r="P205">
        <v>200</v>
      </c>
      <c r="Q205">
        <v>2</v>
      </c>
      <c r="R205" t="s">
        <v>2484</v>
      </c>
      <c r="S205" t="s">
        <v>1857</v>
      </c>
      <c r="T205" t="s">
        <v>1857</v>
      </c>
      <c r="U205" t="s">
        <v>1857</v>
      </c>
      <c r="V205" t="s">
        <v>1857</v>
      </c>
      <c r="W205" t="s">
        <v>1857</v>
      </c>
      <c r="X205" t="s">
        <v>1857</v>
      </c>
      <c r="Y205" t="s">
        <v>1857</v>
      </c>
      <c r="Z205" t="s">
        <v>2340</v>
      </c>
      <c r="AA205" t="s">
        <v>1889</v>
      </c>
      <c r="AB205">
        <v>1</v>
      </c>
      <c r="AC205">
        <v>1</v>
      </c>
      <c r="AD205" t="s">
        <v>1863</v>
      </c>
      <c r="AE205">
        <v>39031212</v>
      </c>
      <c r="AF205" t="s">
        <v>653</v>
      </c>
      <c r="AG205" t="s">
        <v>653</v>
      </c>
      <c r="AI205" t="s">
        <v>1872</v>
      </c>
      <c r="AJ205" t="s">
        <v>2484</v>
      </c>
      <c r="AL205" t="s">
        <v>1878</v>
      </c>
      <c r="AN205">
        <v>1.5561643835616439</v>
      </c>
      <c r="AO205" t="s">
        <v>1890</v>
      </c>
      <c r="AP205" t="s">
        <v>2487</v>
      </c>
      <c r="AQ205">
        <v>100009472</v>
      </c>
      <c r="AS205" t="s">
        <v>1867</v>
      </c>
      <c r="AT205" t="s">
        <v>1892</v>
      </c>
      <c r="AU205" t="s">
        <v>1893</v>
      </c>
      <c r="AW205" t="s">
        <v>1870</v>
      </c>
    </row>
    <row r="206" spans="1:49" x14ac:dyDescent="0.35">
      <c r="A206" s="18">
        <v>45657</v>
      </c>
      <c r="B206" t="s">
        <v>1852</v>
      </c>
      <c r="C206" t="s">
        <v>7</v>
      </c>
      <c r="D206">
        <v>70005327</v>
      </c>
      <c r="E206" t="s">
        <v>2488</v>
      </c>
      <c r="F206">
        <v>923</v>
      </c>
      <c r="G206" t="s">
        <v>2330</v>
      </c>
      <c r="H206">
        <v>45299</v>
      </c>
      <c r="I206">
        <v>39031212</v>
      </c>
      <c r="J206" t="s">
        <v>2331</v>
      </c>
      <c r="K206" t="s">
        <v>2483</v>
      </c>
      <c r="L206" t="s">
        <v>1857</v>
      </c>
      <c r="M206" t="s">
        <v>1857</v>
      </c>
      <c r="N206" t="s">
        <v>1858</v>
      </c>
      <c r="O206" t="s">
        <v>1859</v>
      </c>
      <c r="P206">
        <v>200</v>
      </c>
      <c r="Q206">
        <v>2</v>
      </c>
      <c r="R206" t="s">
        <v>2484</v>
      </c>
      <c r="S206" t="s">
        <v>1857</v>
      </c>
      <c r="T206" t="s">
        <v>1857</v>
      </c>
      <c r="U206" t="s">
        <v>1857</v>
      </c>
      <c r="V206" t="s">
        <v>1857</v>
      </c>
      <c r="W206" t="s">
        <v>1857</v>
      </c>
      <c r="X206" t="s">
        <v>1857</v>
      </c>
      <c r="Y206" t="s">
        <v>1857</v>
      </c>
      <c r="Z206" t="s">
        <v>2334</v>
      </c>
      <c r="AA206" t="s">
        <v>1889</v>
      </c>
      <c r="AB206">
        <v>1</v>
      </c>
      <c r="AC206">
        <v>1</v>
      </c>
      <c r="AD206" t="s">
        <v>1863</v>
      </c>
      <c r="AE206">
        <v>39031212</v>
      </c>
      <c r="AF206" t="s">
        <v>653</v>
      </c>
      <c r="AG206" t="s">
        <v>653</v>
      </c>
      <c r="AI206" t="s">
        <v>1872</v>
      </c>
      <c r="AJ206" t="s">
        <v>2484</v>
      </c>
      <c r="AL206" t="s">
        <v>1864</v>
      </c>
      <c r="AN206">
        <v>0.98082191780821915</v>
      </c>
      <c r="AO206" t="s">
        <v>1890</v>
      </c>
      <c r="AP206" t="s">
        <v>2489</v>
      </c>
      <c r="AQ206">
        <v>100045686</v>
      </c>
      <c r="AS206" t="s">
        <v>1867</v>
      </c>
      <c r="AT206" t="s">
        <v>1892</v>
      </c>
      <c r="AU206" t="s">
        <v>1893</v>
      </c>
      <c r="AW206" t="s">
        <v>1870</v>
      </c>
    </row>
    <row r="207" spans="1:49" x14ac:dyDescent="0.35">
      <c r="A207" s="18">
        <v>45657</v>
      </c>
      <c r="B207" t="s">
        <v>1852</v>
      </c>
      <c r="C207" t="s">
        <v>7</v>
      </c>
      <c r="D207">
        <v>70005613</v>
      </c>
      <c r="E207" t="s">
        <v>2490</v>
      </c>
      <c r="F207">
        <v>923</v>
      </c>
      <c r="G207" t="s">
        <v>2330</v>
      </c>
      <c r="H207">
        <v>45537</v>
      </c>
      <c r="I207">
        <v>39031212</v>
      </c>
      <c r="J207" t="s">
        <v>2331</v>
      </c>
      <c r="K207" t="s">
        <v>2483</v>
      </c>
      <c r="L207" t="s">
        <v>1857</v>
      </c>
      <c r="M207" t="s">
        <v>1857</v>
      </c>
      <c r="N207" t="s">
        <v>1858</v>
      </c>
      <c r="O207" t="s">
        <v>1859</v>
      </c>
      <c r="P207">
        <v>200</v>
      </c>
      <c r="Q207">
        <v>2</v>
      </c>
      <c r="R207" t="s">
        <v>2484</v>
      </c>
      <c r="S207" t="s">
        <v>1857</v>
      </c>
      <c r="T207" t="s">
        <v>1857</v>
      </c>
      <c r="U207" t="s">
        <v>1857</v>
      </c>
      <c r="V207" t="s">
        <v>1857</v>
      </c>
      <c r="W207" t="s">
        <v>1857</v>
      </c>
      <c r="X207" t="s">
        <v>1857</v>
      </c>
      <c r="Y207" t="s">
        <v>1857</v>
      </c>
      <c r="Z207" t="s">
        <v>2334</v>
      </c>
      <c r="AA207" t="s">
        <v>1889</v>
      </c>
      <c r="AB207">
        <v>1</v>
      </c>
      <c r="AC207">
        <v>1</v>
      </c>
      <c r="AD207" t="s">
        <v>1863</v>
      </c>
      <c r="AE207">
        <v>39031212</v>
      </c>
      <c r="AF207" t="s">
        <v>653</v>
      </c>
      <c r="AG207" t="s">
        <v>653</v>
      </c>
      <c r="AI207" t="s">
        <v>1872</v>
      </c>
      <c r="AJ207" t="s">
        <v>2484</v>
      </c>
      <c r="AL207" t="s">
        <v>1878</v>
      </c>
      <c r="AN207">
        <v>0.32876712328767121</v>
      </c>
      <c r="AO207" t="s">
        <v>1890</v>
      </c>
      <c r="AP207" t="s">
        <v>2491</v>
      </c>
      <c r="AQ207">
        <v>100047431</v>
      </c>
      <c r="AS207" t="s">
        <v>1867</v>
      </c>
      <c r="AT207" t="s">
        <v>1892</v>
      </c>
      <c r="AU207" t="s">
        <v>1893</v>
      </c>
      <c r="AW207" t="s">
        <v>1870</v>
      </c>
    </row>
    <row r="208" spans="1:49" x14ac:dyDescent="0.35">
      <c r="A208" s="18">
        <v>45657</v>
      </c>
      <c r="B208" t="s">
        <v>1852</v>
      </c>
      <c r="C208" t="s">
        <v>7</v>
      </c>
      <c r="D208">
        <v>70005638</v>
      </c>
      <c r="E208" t="s">
        <v>2484</v>
      </c>
      <c r="F208">
        <v>737</v>
      </c>
      <c r="G208" t="s">
        <v>1900</v>
      </c>
      <c r="H208">
        <v>45628</v>
      </c>
      <c r="I208">
        <v>39031212</v>
      </c>
      <c r="J208" t="s">
        <v>2331</v>
      </c>
      <c r="K208" t="s">
        <v>2483</v>
      </c>
      <c r="L208" t="s">
        <v>1857</v>
      </c>
      <c r="M208" t="s">
        <v>1857</v>
      </c>
      <c r="N208" t="s">
        <v>1858</v>
      </c>
      <c r="O208" t="s">
        <v>1859</v>
      </c>
      <c r="P208">
        <v>200</v>
      </c>
      <c r="Q208">
        <v>2</v>
      </c>
      <c r="R208" t="s">
        <v>1872</v>
      </c>
      <c r="S208" t="s">
        <v>1857</v>
      </c>
      <c r="T208" t="s">
        <v>1857</v>
      </c>
      <c r="U208" t="s">
        <v>1857</v>
      </c>
      <c r="V208" t="s">
        <v>1857</v>
      </c>
      <c r="W208" t="s">
        <v>1857</v>
      </c>
      <c r="X208" t="s">
        <v>1857</v>
      </c>
      <c r="Y208" t="s">
        <v>1857</v>
      </c>
      <c r="Z208" t="s">
        <v>1901</v>
      </c>
      <c r="AA208" t="s">
        <v>1902</v>
      </c>
      <c r="AB208">
        <v>1</v>
      </c>
      <c r="AC208">
        <v>1</v>
      </c>
      <c r="AD208" t="s">
        <v>1863</v>
      </c>
      <c r="AE208">
        <v>39031212</v>
      </c>
      <c r="AF208" t="s">
        <v>653</v>
      </c>
      <c r="AG208" t="s">
        <v>653</v>
      </c>
      <c r="AI208" t="s">
        <v>1872</v>
      </c>
      <c r="AJ208" t="s">
        <v>1872</v>
      </c>
      <c r="AL208" t="s">
        <v>1878</v>
      </c>
      <c r="AN208">
        <v>7.9452054794520555E-2</v>
      </c>
      <c r="AO208" t="s">
        <v>1865</v>
      </c>
      <c r="AP208" t="s">
        <v>2492</v>
      </c>
      <c r="AQ208">
        <v>100047745</v>
      </c>
      <c r="AS208" t="s">
        <v>1867</v>
      </c>
      <c r="AT208" t="s">
        <v>1892</v>
      </c>
      <c r="AU208" t="s">
        <v>1893</v>
      </c>
      <c r="AW208" t="s">
        <v>1870</v>
      </c>
    </row>
    <row r="209" spans="1:49" x14ac:dyDescent="0.35">
      <c r="A209" s="18">
        <v>45657</v>
      </c>
      <c r="B209" t="s">
        <v>1852</v>
      </c>
      <c r="C209" t="s">
        <v>7</v>
      </c>
      <c r="D209">
        <v>12506</v>
      </c>
      <c r="E209" t="s">
        <v>2493</v>
      </c>
      <c r="F209">
        <v>726</v>
      </c>
      <c r="G209" t="s">
        <v>1922</v>
      </c>
      <c r="H209">
        <v>35370</v>
      </c>
      <c r="I209">
        <v>39031213</v>
      </c>
      <c r="J209" t="s">
        <v>1906</v>
      </c>
      <c r="K209" t="s">
        <v>2494</v>
      </c>
      <c r="L209" t="s">
        <v>1857</v>
      </c>
      <c r="M209" t="s">
        <v>1857</v>
      </c>
      <c r="N209" t="s">
        <v>1858</v>
      </c>
      <c r="O209" t="s">
        <v>1859</v>
      </c>
      <c r="P209">
        <v>200</v>
      </c>
      <c r="Q209">
        <v>2</v>
      </c>
      <c r="R209" t="s">
        <v>2372</v>
      </c>
      <c r="S209" t="s">
        <v>1857</v>
      </c>
      <c r="T209" t="s">
        <v>1857</v>
      </c>
      <c r="U209" t="s">
        <v>1857</v>
      </c>
      <c r="V209" t="s">
        <v>1857</v>
      </c>
      <c r="W209" t="s">
        <v>1857</v>
      </c>
      <c r="X209" t="s">
        <v>1857</v>
      </c>
      <c r="Y209" t="s">
        <v>1857</v>
      </c>
      <c r="Z209" t="s">
        <v>1923</v>
      </c>
      <c r="AA209" t="s">
        <v>1915</v>
      </c>
      <c r="AB209">
        <v>2</v>
      </c>
      <c r="AC209">
        <v>1</v>
      </c>
      <c r="AD209" t="s">
        <v>1863</v>
      </c>
      <c r="AE209">
        <v>39031213</v>
      </c>
      <c r="AF209" t="s">
        <v>653</v>
      </c>
      <c r="AG209" t="s">
        <v>630</v>
      </c>
      <c r="AI209" t="s">
        <v>1860</v>
      </c>
      <c r="AJ209" t="s">
        <v>1910</v>
      </c>
      <c r="AL209" t="s">
        <v>1864</v>
      </c>
      <c r="AN209">
        <v>28.183561643835617</v>
      </c>
      <c r="AO209" t="s">
        <v>1890</v>
      </c>
      <c r="AP209" t="s">
        <v>2495</v>
      </c>
      <c r="AQ209">
        <v>100010409</v>
      </c>
      <c r="AS209" t="s">
        <v>1867</v>
      </c>
      <c r="AT209" t="s">
        <v>1892</v>
      </c>
      <c r="AU209" t="s">
        <v>1893</v>
      </c>
      <c r="AW209" t="s">
        <v>1870</v>
      </c>
    </row>
    <row r="210" spans="1:49" x14ac:dyDescent="0.35">
      <c r="A210" s="18">
        <v>45657</v>
      </c>
      <c r="B210" t="s">
        <v>1852</v>
      </c>
      <c r="C210" t="s">
        <v>7</v>
      </c>
      <c r="D210">
        <v>14509</v>
      </c>
      <c r="E210" t="s">
        <v>2496</v>
      </c>
      <c r="F210">
        <v>1065</v>
      </c>
      <c r="G210" t="s">
        <v>1918</v>
      </c>
      <c r="H210">
        <v>33344</v>
      </c>
      <c r="I210">
        <v>39031213</v>
      </c>
      <c r="J210" t="s">
        <v>1906</v>
      </c>
      <c r="K210" t="s">
        <v>2494</v>
      </c>
      <c r="L210" t="s">
        <v>1857</v>
      </c>
      <c r="M210" t="s">
        <v>1857</v>
      </c>
      <c r="N210" t="s">
        <v>1858</v>
      </c>
      <c r="O210" t="s">
        <v>1859</v>
      </c>
      <c r="P210">
        <v>200</v>
      </c>
      <c r="Q210">
        <v>2</v>
      </c>
      <c r="R210" t="s">
        <v>2372</v>
      </c>
      <c r="S210" t="s">
        <v>1857</v>
      </c>
      <c r="T210" t="s">
        <v>1857</v>
      </c>
      <c r="U210" t="s">
        <v>1857</v>
      </c>
      <c r="V210" t="s">
        <v>1857</v>
      </c>
      <c r="W210" t="s">
        <v>1857</v>
      </c>
      <c r="X210" t="s">
        <v>1857</v>
      </c>
      <c r="Y210" t="s">
        <v>1857</v>
      </c>
      <c r="Z210" t="s">
        <v>1919</v>
      </c>
      <c r="AA210" t="s">
        <v>1889</v>
      </c>
      <c r="AB210">
        <v>2</v>
      </c>
      <c r="AC210">
        <v>1</v>
      </c>
      <c r="AD210" t="s">
        <v>1863</v>
      </c>
      <c r="AE210">
        <v>39031213</v>
      </c>
      <c r="AF210" t="s">
        <v>653</v>
      </c>
      <c r="AG210" t="s">
        <v>630</v>
      </c>
      <c r="AI210" t="s">
        <v>1860</v>
      </c>
      <c r="AJ210" t="s">
        <v>1910</v>
      </c>
      <c r="AL210" t="s">
        <v>1864</v>
      </c>
      <c r="AN210">
        <v>33.734246575342468</v>
      </c>
      <c r="AO210" t="s">
        <v>1890</v>
      </c>
      <c r="AP210" t="s">
        <v>2497</v>
      </c>
      <c r="AQ210">
        <v>100010369</v>
      </c>
      <c r="AS210" t="s">
        <v>1867</v>
      </c>
      <c r="AT210" t="s">
        <v>1892</v>
      </c>
      <c r="AU210" t="s">
        <v>1893</v>
      </c>
      <c r="AW210" t="s">
        <v>1870</v>
      </c>
    </row>
    <row r="211" spans="1:49" x14ac:dyDescent="0.35">
      <c r="A211" s="18">
        <v>45657</v>
      </c>
      <c r="B211" t="s">
        <v>1852</v>
      </c>
      <c r="C211" t="s">
        <v>7</v>
      </c>
      <c r="D211">
        <v>16680</v>
      </c>
      <c r="E211" t="s">
        <v>2498</v>
      </c>
      <c r="F211">
        <v>1066</v>
      </c>
      <c r="G211" t="s">
        <v>1913</v>
      </c>
      <c r="H211">
        <v>41169</v>
      </c>
      <c r="I211">
        <v>39031213</v>
      </c>
      <c r="J211" t="s">
        <v>1906</v>
      </c>
      <c r="K211" t="s">
        <v>2494</v>
      </c>
      <c r="L211" t="s">
        <v>1857</v>
      </c>
      <c r="M211" t="s">
        <v>1857</v>
      </c>
      <c r="N211" t="s">
        <v>1858</v>
      </c>
      <c r="O211" t="s">
        <v>1859</v>
      </c>
      <c r="P211">
        <v>200</v>
      </c>
      <c r="Q211">
        <v>2</v>
      </c>
      <c r="R211" t="s">
        <v>2372</v>
      </c>
      <c r="S211" t="s">
        <v>1857</v>
      </c>
      <c r="T211" t="s">
        <v>1857</v>
      </c>
      <c r="U211" t="s">
        <v>1857</v>
      </c>
      <c r="V211" t="s">
        <v>1857</v>
      </c>
      <c r="W211" t="s">
        <v>1857</v>
      </c>
      <c r="X211" t="s">
        <v>1857</v>
      </c>
      <c r="Y211" t="s">
        <v>1857</v>
      </c>
      <c r="Z211" t="s">
        <v>1914</v>
      </c>
      <c r="AA211" t="s">
        <v>1915</v>
      </c>
      <c r="AB211">
        <v>2</v>
      </c>
      <c r="AC211">
        <v>1</v>
      </c>
      <c r="AD211" t="s">
        <v>1863</v>
      </c>
      <c r="AE211">
        <v>39031213</v>
      </c>
      <c r="AF211" t="s">
        <v>653</v>
      </c>
      <c r="AG211" t="s">
        <v>630</v>
      </c>
      <c r="AI211" t="s">
        <v>1860</v>
      </c>
      <c r="AJ211" t="s">
        <v>1910</v>
      </c>
      <c r="AL211" t="s">
        <v>1864</v>
      </c>
      <c r="AN211">
        <v>12.295890410958904</v>
      </c>
      <c r="AO211" t="s">
        <v>1890</v>
      </c>
      <c r="AP211" t="s">
        <v>2499</v>
      </c>
      <c r="AQ211">
        <v>100009515</v>
      </c>
      <c r="AS211" t="s">
        <v>1867</v>
      </c>
      <c r="AT211" t="s">
        <v>1892</v>
      </c>
      <c r="AU211" t="s">
        <v>1893</v>
      </c>
      <c r="AW211" t="s">
        <v>1870</v>
      </c>
    </row>
    <row r="212" spans="1:49" x14ac:dyDescent="0.35">
      <c r="A212" s="18">
        <v>45657</v>
      </c>
      <c r="B212" t="s">
        <v>1852</v>
      </c>
      <c r="C212" t="s">
        <v>7</v>
      </c>
      <c r="D212">
        <v>51000217</v>
      </c>
      <c r="E212" t="s">
        <v>2500</v>
      </c>
      <c r="F212">
        <v>1065</v>
      </c>
      <c r="G212" t="s">
        <v>1918</v>
      </c>
      <c r="H212">
        <v>44053</v>
      </c>
      <c r="I212">
        <v>39031213</v>
      </c>
      <c r="J212" t="s">
        <v>1906</v>
      </c>
      <c r="K212" t="s">
        <v>2494</v>
      </c>
      <c r="L212" t="s">
        <v>1857</v>
      </c>
      <c r="M212" t="s">
        <v>1857</v>
      </c>
      <c r="N212" t="s">
        <v>1858</v>
      </c>
      <c r="O212" t="s">
        <v>1859</v>
      </c>
      <c r="P212">
        <v>200</v>
      </c>
      <c r="Q212">
        <v>3</v>
      </c>
      <c r="R212" t="s">
        <v>2372</v>
      </c>
      <c r="S212" t="s">
        <v>1857</v>
      </c>
      <c r="T212" t="s">
        <v>1857</v>
      </c>
      <c r="U212" t="s">
        <v>1857</v>
      </c>
      <c r="V212" t="s">
        <v>1857</v>
      </c>
      <c r="W212" t="s">
        <v>1857</v>
      </c>
      <c r="X212" t="s">
        <v>1857</v>
      </c>
      <c r="Y212" t="s">
        <v>1857</v>
      </c>
      <c r="Z212" t="s">
        <v>1919</v>
      </c>
      <c r="AA212" t="s">
        <v>1889</v>
      </c>
      <c r="AB212">
        <v>2</v>
      </c>
      <c r="AC212">
        <v>1</v>
      </c>
      <c r="AD212" t="s">
        <v>1863</v>
      </c>
      <c r="AE212">
        <v>39031213</v>
      </c>
      <c r="AF212" t="s">
        <v>653</v>
      </c>
      <c r="AG212" t="s">
        <v>630</v>
      </c>
      <c r="AI212" t="s">
        <v>1860</v>
      </c>
      <c r="AJ212" t="s">
        <v>1910</v>
      </c>
      <c r="AL212" t="s">
        <v>1864</v>
      </c>
      <c r="AN212">
        <v>4.3945205479452056</v>
      </c>
      <c r="AO212" t="s">
        <v>1890</v>
      </c>
      <c r="AP212" t="s">
        <v>2501</v>
      </c>
      <c r="AQ212">
        <v>100009843</v>
      </c>
      <c r="AS212" t="s">
        <v>1867</v>
      </c>
      <c r="AT212" t="s">
        <v>1892</v>
      </c>
      <c r="AU212" t="s">
        <v>1893</v>
      </c>
      <c r="AW212" t="s">
        <v>1870</v>
      </c>
    </row>
    <row r="213" spans="1:49" x14ac:dyDescent="0.35">
      <c r="A213" s="18">
        <v>45657</v>
      </c>
      <c r="B213" t="s">
        <v>1852</v>
      </c>
      <c r="C213" t="s">
        <v>7</v>
      </c>
      <c r="D213">
        <v>53000018</v>
      </c>
      <c r="E213" t="s">
        <v>2502</v>
      </c>
      <c r="F213">
        <v>1066</v>
      </c>
      <c r="G213" t="s">
        <v>1913</v>
      </c>
      <c r="H213">
        <v>42857</v>
      </c>
      <c r="I213">
        <v>39031213</v>
      </c>
      <c r="J213" t="s">
        <v>1906</v>
      </c>
      <c r="K213" t="s">
        <v>2494</v>
      </c>
      <c r="L213" t="s">
        <v>1857</v>
      </c>
      <c r="M213" t="s">
        <v>1857</v>
      </c>
      <c r="N213" t="s">
        <v>1858</v>
      </c>
      <c r="O213" t="s">
        <v>1859</v>
      </c>
      <c r="P213">
        <v>200</v>
      </c>
      <c r="Q213">
        <v>3</v>
      </c>
      <c r="R213" t="s">
        <v>2372</v>
      </c>
      <c r="S213" t="s">
        <v>1857</v>
      </c>
      <c r="T213" t="s">
        <v>1857</v>
      </c>
      <c r="U213" t="s">
        <v>1857</v>
      </c>
      <c r="V213" t="s">
        <v>1857</v>
      </c>
      <c r="W213" t="s">
        <v>1857</v>
      </c>
      <c r="X213" t="s">
        <v>1857</v>
      </c>
      <c r="Y213" t="s">
        <v>1857</v>
      </c>
      <c r="Z213" t="s">
        <v>1914</v>
      </c>
      <c r="AA213" t="s">
        <v>1915</v>
      </c>
      <c r="AB213">
        <v>2</v>
      </c>
      <c r="AC213">
        <v>1</v>
      </c>
      <c r="AD213" t="s">
        <v>1863</v>
      </c>
      <c r="AE213">
        <v>39031213</v>
      </c>
      <c r="AF213" t="s">
        <v>653</v>
      </c>
      <c r="AG213" t="s">
        <v>630</v>
      </c>
      <c r="AI213" t="s">
        <v>1860</v>
      </c>
      <c r="AJ213" t="s">
        <v>1910</v>
      </c>
      <c r="AL213" t="s">
        <v>1878</v>
      </c>
      <c r="AN213">
        <v>7.6712328767123283</v>
      </c>
      <c r="AO213" t="s">
        <v>1890</v>
      </c>
      <c r="AP213" t="s">
        <v>2503</v>
      </c>
      <c r="AQ213">
        <v>100011439</v>
      </c>
      <c r="AS213" t="s">
        <v>1867</v>
      </c>
      <c r="AT213" t="s">
        <v>1892</v>
      </c>
      <c r="AU213" t="s">
        <v>1893</v>
      </c>
      <c r="AW213" t="s">
        <v>1870</v>
      </c>
    </row>
    <row r="214" spans="1:49" x14ac:dyDescent="0.35">
      <c r="A214" s="18">
        <v>45657</v>
      </c>
      <c r="B214" t="s">
        <v>1852</v>
      </c>
      <c r="C214" t="s">
        <v>7</v>
      </c>
      <c r="D214">
        <v>53000158</v>
      </c>
      <c r="E214" t="s">
        <v>2504</v>
      </c>
      <c r="F214">
        <v>726</v>
      </c>
      <c r="G214" t="s">
        <v>1922</v>
      </c>
      <c r="H214">
        <v>43647</v>
      </c>
      <c r="I214">
        <v>39031213</v>
      </c>
      <c r="J214" t="s">
        <v>1906</v>
      </c>
      <c r="K214" t="s">
        <v>2494</v>
      </c>
      <c r="L214" t="s">
        <v>1857</v>
      </c>
      <c r="M214" t="s">
        <v>1857</v>
      </c>
      <c r="N214" t="s">
        <v>1858</v>
      </c>
      <c r="O214" t="s">
        <v>1859</v>
      </c>
      <c r="P214">
        <v>200</v>
      </c>
      <c r="Q214">
        <v>3</v>
      </c>
      <c r="R214" t="s">
        <v>2372</v>
      </c>
      <c r="S214" t="s">
        <v>1857</v>
      </c>
      <c r="T214" t="s">
        <v>1857</v>
      </c>
      <c r="U214" t="s">
        <v>1857</v>
      </c>
      <c r="V214" t="s">
        <v>1857</v>
      </c>
      <c r="W214" t="s">
        <v>1857</v>
      </c>
      <c r="X214" t="s">
        <v>1857</v>
      </c>
      <c r="Y214" t="s">
        <v>1857</v>
      </c>
      <c r="Z214" t="s">
        <v>1923</v>
      </c>
      <c r="AA214" t="s">
        <v>1915</v>
      </c>
      <c r="AB214">
        <v>2</v>
      </c>
      <c r="AC214">
        <v>1</v>
      </c>
      <c r="AD214" t="s">
        <v>1863</v>
      </c>
      <c r="AE214">
        <v>39031213</v>
      </c>
      <c r="AF214" t="s">
        <v>653</v>
      </c>
      <c r="AG214" t="s">
        <v>630</v>
      </c>
      <c r="AI214" t="s">
        <v>1860</v>
      </c>
      <c r="AJ214" t="s">
        <v>1910</v>
      </c>
      <c r="AL214" t="s">
        <v>1864</v>
      </c>
      <c r="AN214">
        <v>5.506849315068493</v>
      </c>
      <c r="AO214" t="s">
        <v>1890</v>
      </c>
      <c r="AP214" t="s">
        <v>2505</v>
      </c>
      <c r="AQ214">
        <v>100010703</v>
      </c>
      <c r="AS214" t="s">
        <v>1867</v>
      </c>
      <c r="AT214" t="s">
        <v>1892</v>
      </c>
      <c r="AU214" t="s">
        <v>1893</v>
      </c>
      <c r="AW214" t="s">
        <v>1870</v>
      </c>
    </row>
    <row r="215" spans="1:49" x14ac:dyDescent="0.35">
      <c r="A215" s="18">
        <v>45657</v>
      </c>
      <c r="B215" t="s">
        <v>1852</v>
      </c>
      <c r="C215" t="s">
        <v>7</v>
      </c>
      <c r="D215">
        <v>70003779</v>
      </c>
      <c r="E215" t="s">
        <v>2506</v>
      </c>
      <c r="F215">
        <v>1064</v>
      </c>
      <c r="G215" t="s">
        <v>2507</v>
      </c>
      <c r="H215">
        <v>44907</v>
      </c>
      <c r="I215">
        <v>39031213</v>
      </c>
      <c r="J215" t="s">
        <v>1906</v>
      </c>
      <c r="K215" t="s">
        <v>2494</v>
      </c>
      <c r="L215" t="s">
        <v>1857</v>
      </c>
      <c r="M215" t="s">
        <v>1857</v>
      </c>
      <c r="N215" t="s">
        <v>1858</v>
      </c>
      <c r="O215" t="s">
        <v>1859</v>
      </c>
      <c r="P215">
        <v>200</v>
      </c>
      <c r="Q215">
        <v>2</v>
      </c>
      <c r="R215" t="s">
        <v>2372</v>
      </c>
      <c r="S215" t="s">
        <v>1857</v>
      </c>
      <c r="T215" t="s">
        <v>1857</v>
      </c>
      <c r="U215" t="s">
        <v>1857</v>
      </c>
      <c r="V215" t="s">
        <v>1857</v>
      </c>
      <c r="W215" t="s">
        <v>1857</v>
      </c>
      <c r="X215" t="s">
        <v>1857</v>
      </c>
      <c r="Y215" t="s">
        <v>1857</v>
      </c>
      <c r="Z215" t="s">
        <v>2508</v>
      </c>
      <c r="AA215" t="s">
        <v>1889</v>
      </c>
      <c r="AB215">
        <v>2</v>
      </c>
      <c r="AC215">
        <v>1</v>
      </c>
      <c r="AD215" t="s">
        <v>1863</v>
      </c>
      <c r="AE215">
        <v>39031213</v>
      </c>
      <c r="AF215" t="s">
        <v>653</v>
      </c>
      <c r="AG215" t="s">
        <v>630</v>
      </c>
      <c r="AI215" t="s">
        <v>1860</v>
      </c>
      <c r="AJ215" t="s">
        <v>1910</v>
      </c>
      <c r="AL215" t="s">
        <v>1864</v>
      </c>
      <c r="AN215">
        <v>2.0547945205479454</v>
      </c>
      <c r="AO215" t="s">
        <v>1890</v>
      </c>
      <c r="AP215" t="s">
        <v>2509</v>
      </c>
      <c r="AQ215">
        <v>100039677</v>
      </c>
      <c r="AS215" t="s">
        <v>1867</v>
      </c>
      <c r="AT215" t="s">
        <v>1892</v>
      </c>
      <c r="AU215" t="s">
        <v>1893</v>
      </c>
      <c r="AW215" t="s">
        <v>1870</v>
      </c>
    </row>
    <row r="216" spans="1:49" x14ac:dyDescent="0.35">
      <c r="A216" s="18">
        <v>45657</v>
      </c>
      <c r="B216" t="s">
        <v>1852</v>
      </c>
      <c r="C216" t="s">
        <v>7</v>
      </c>
      <c r="D216">
        <v>70004868</v>
      </c>
      <c r="E216" t="s">
        <v>2372</v>
      </c>
      <c r="F216">
        <v>881428</v>
      </c>
      <c r="G216" t="s">
        <v>2510</v>
      </c>
      <c r="H216">
        <v>45140</v>
      </c>
      <c r="I216">
        <v>39031213</v>
      </c>
      <c r="J216" t="s">
        <v>1906</v>
      </c>
      <c r="K216" t="s">
        <v>2494</v>
      </c>
      <c r="L216" t="s">
        <v>1857</v>
      </c>
      <c r="M216" t="s">
        <v>1857</v>
      </c>
      <c r="N216" t="s">
        <v>1858</v>
      </c>
      <c r="O216" t="s">
        <v>1859</v>
      </c>
      <c r="P216">
        <v>200</v>
      </c>
      <c r="Q216">
        <v>2</v>
      </c>
      <c r="R216" t="s">
        <v>1910</v>
      </c>
      <c r="S216" t="s">
        <v>1857</v>
      </c>
      <c r="T216" t="s">
        <v>1857</v>
      </c>
      <c r="U216" t="s">
        <v>1857</v>
      </c>
      <c r="V216" t="s">
        <v>1857</v>
      </c>
      <c r="W216" t="s">
        <v>1857</v>
      </c>
      <c r="X216" t="s">
        <v>1857</v>
      </c>
      <c r="Y216" t="s">
        <v>1857</v>
      </c>
      <c r="Z216" t="s">
        <v>2511</v>
      </c>
      <c r="AA216" t="s">
        <v>1902</v>
      </c>
      <c r="AB216">
        <v>2</v>
      </c>
      <c r="AC216">
        <v>1</v>
      </c>
      <c r="AD216" t="s">
        <v>1863</v>
      </c>
      <c r="AE216">
        <v>39031213</v>
      </c>
      <c r="AF216" t="s">
        <v>653</v>
      </c>
      <c r="AG216" t="s">
        <v>630</v>
      </c>
      <c r="AI216" t="s">
        <v>1860</v>
      </c>
      <c r="AJ216" t="s">
        <v>1910</v>
      </c>
      <c r="AL216" t="s">
        <v>1864</v>
      </c>
      <c r="AN216">
        <v>1.4164383561643836</v>
      </c>
      <c r="AO216" t="s">
        <v>1865</v>
      </c>
      <c r="AP216" t="s">
        <v>2512</v>
      </c>
      <c r="AQ216">
        <v>100043790</v>
      </c>
      <c r="AS216" t="s">
        <v>1867</v>
      </c>
      <c r="AT216" t="s">
        <v>1892</v>
      </c>
      <c r="AU216" t="s">
        <v>1893</v>
      </c>
      <c r="AW216" t="s">
        <v>1870</v>
      </c>
    </row>
    <row r="217" spans="1:49" x14ac:dyDescent="0.35">
      <c r="A217" s="18">
        <v>45657</v>
      </c>
      <c r="B217" t="s">
        <v>1852</v>
      </c>
      <c r="C217" t="s">
        <v>7</v>
      </c>
      <c r="D217">
        <v>70004877</v>
      </c>
      <c r="E217" t="s">
        <v>2513</v>
      </c>
      <c r="F217">
        <v>1064</v>
      </c>
      <c r="G217" t="s">
        <v>2507</v>
      </c>
      <c r="H217">
        <v>45145</v>
      </c>
      <c r="I217">
        <v>39031213</v>
      </c>
      <c r="J217" t="s">
        <v>1906</v>
      </c>
      <c r="K217" t="s">
        <v>2494</v>
      </c>
      <c r="L217" t="s">
        <v>1857</v>
      </c>
      <c r="M217" t="s">
        <v>1857</v>
      </c>
      <c r="N217" t="s">
        <v>1858</v>
      </c>
      <c r="O217" t="s">
        <v>1859</v>
      </c>
      <c r="P217">
        <v>200</v>
      </c>
      <c r="Q217">
        <v>3</v>
      </c>
      <c r="R217" t="s">
        <v>2372</v>
      </c>
      <c r="S217" t="s">
        <v>1857</v>
      </c>
      <c r="T217" t="s">
        <v>1857</v>
      </c>
      <c r="U217" t="s">
        <v>1857</v>
      </c>
      <c r="V217" t="s">
        <v>1857</v>
      </c>
      <c r="W217" t="s">
        <v>1857</v>
      </c>
      <c r="X217" t="s">
        <v>1857</v>
      </c>
      <c r="Y217" t="s">
        <v>1857</v>
      </c>
      <c r="Z217" t="s">
        <v>2508</v>
      </c>
      <c r="AA217" t="s">
        <v>1889</v>
      </c>
      <c r="AB217">
        <v>2</v>
      </c>
      <c r="AC217">
        <v>1</v>
      </c>
      <c r="AD217" t="s">
        <v>1863</v>
      </c>
      <c r="AE217">
        <v>39031213</v>
      </c>
      <c r="AF217" t="s">
        <v>653</v>
      </c>
      <c r="AG217" t="s">
        <v>630</v>
      </c>
      <c r="AI217" t="s">
        <v>1860</v>
      </c>
      <c r="AJ217" t="s">
        <v>1910</v>
      </c>
      <c r="AL217" t="s">
        <v>1878</v>
      </c>
      <c r="AN217">
        <v>1.4027397260273973</v>
      </c>
      <c r="AO217" t="s">
        <v>1890</v>
      </c>
      <c r="AP217" t="s">
        <v>2514</v>
      </c>
      <c r="AQ217">
        <v>100023808</v>
      </c>
      <c r="AS217" t="s">
        <v>1867</v>
      </c>
      <c r="AT217" t="s">
        <v>1892</v>
      </c>
      <c r="AU217" t="s">
        <v>1893</v>
      </c>
      <c r="AW217" t="s">
        <v>1870</v>
      </c>
    </row>
    <row r="218" spans="1:49" x14ac:dyDescent="0.35">
      <c r="A218" s="18">
        <v>45657</v>
      </c>
      <c r="B218" t="s">
        <v>1852</v>
      </c>
      <c r="C218" t="s">
        <v>7</v>
      </c>
      <c r="D218">
        <v>93000217</v>
      </c>
      <c r="E218" t="s">
        <v>2515</v>
      </c>
      <c r="F218">
        <v>1065</v>
      </c>
      <c r="G218" t="s">
        <v>1918</v>
      </c>
      <c r="H218">
        <v>44753</v>
      </c>
      <c r="I218">
        <v>39031213</v>
      </c>
      <c r="J218" t="s">
        <v>1906</v>
      </c>
      <c r="K218" t="s">
        <v>2494</v>
      </c>
      <c r="L218" t="s">
        <v>1857</v>
      </c>
      <c r="M218" t="s">
        <v>1857</v>
      </c>
      <c r="N218" t="s">
        <v>1858</v>
      </c>
      <c r="O218" t="s">
        <v>1859</v>
      </c>
      <c r="P218">
        <v>200</v>
      </c>
      <c r="Q218">
        <v>2</v>
      </c>
      <c r="R218" t="s">
        <v>2372</v>
      </c>
      <c r="S218" t="s">
        <v>1857</v>
      </c>
      <c r="T218" t="s">
        <v>1857</v>
      </c>
      <c r="U218" t="s">
        <v>1857</v>
      </c>
      <c r="V218" t="s">
        <v>1857</v>
      </c>
      <c r="W218" t="s">
        <v>1857</v>
      </c>
      <c r="X218" t="s">
        <v>1857</v>
      </c>
      <c r="Y218" t="s">
        <v>1857</v>
      </c>
      <c r="Z218" t="s">
        <v>1919</v>
      </c>
      <c r="AA218" t="s">
        <v>1889</v>
      </c>
      <c r="AB218">
        <v>2</v>
      </c>
      <c r="AC218">
        <v>1</v>
      </c>
      <c r="AD218" t="s">
        <v>1863</v>
      </c>
      <c r="AE218">
        <v>39031213</v>
      </c>
      <c r="AF218" t="s">
        <v>653</v>
      </c>
      <c r="AG218" t="s">
        <v>630</v>
      </c>
      <c r="AI218" t="s">
        <v>1860</v>
      </c>
      <c r="AJ218" t="s">
        <v>1910</v>
      </c>
      <c r="AL218" t="s">
        <v>1864</v>
      </c>
      <c r="AN218">
        <v>2.4767123287671233</v>
      </c>
      <c r="AO218" t="s">
        <v>1890</v>
      </c>
      <c r="AP218" t="s">
        <v>2516</v>
      </c>
      <c r="AQ218">
        <v>100023474</v>
      </c>
      <c r="AS218" t="s">
        <v>1867</v>
      </c>
      <c r="AT218" t="s">
        <v>1892</v>
      </c>
      <c r="AU218" t="s">
        <v>1893</v>
      </c>
      <c r="AW218" t="s">
        <v>1870</v>
      </c>
    </row>
    <row r="219" spans="1:49" x14ac:dyDescent="0.35">
      <c r="A219" s="18">
        <v>45657</v>
      </c>
      <c r="B219" t="s">
        <v>1852</v>
      </c>
      <c r="C219" t="s">
        <v>7</v>
      </c>
      <c r="D219">
        <v>11232</v>
      </c>
      <c r="E219" t="s">
        <v>2517</v>
      </c>
      <c r="F219">
        <v>513</v>
      </c>
      <c r="G219" t="s">
        <v>2060</v>
      </c>
      <c r="H219">
        <v>34547</v>
      </c>
      <c r="I219">
        <v>39031218</v>
      </c>
      <c r="J219" t="s">
        <v>1969</v>
      </c>
      <c r="K219" t="s">
        <v>2518</v>
      </c>
      <c r="L219" t="s">
        <v>1857</v>
      </c>
      <c r="M219" t="s">
        <v>1857</v>
      </c>
      <c r="N219" t="s">
        <v>1858</v>
      </c>
      <c r="O219" t="s">
        <v>1859</v>
      </c>
      <c r="P219">
        <v>200</v>
      </c>
      <c r="Q219">
        <v>2</v>
      </c>
      <c r="R219" t="s">
        <v>2431</v>
      </c>
      <c r="S219" t="s">
        <v>1857</v>
      </c>
      <c r="T219" t="s">
        <v>1857</v>
      </c>
      <c r="U219" t="s">
        <v>1857</v>
      </c>
      <c r="V219" t="s">
        <v>1857</v>
      </c>
      <c r="W219" t="s">
        <v>1857</v>
      </c>
      <c r="X219" t="s">
        <v>1857</v>
      </c>
      <c r="Y219" t="s">
        <v>1857</v>
      </c>
      <c r="Z219" t="s">
        <v>2062</v>
      </c>
      <c r="AA219" t="s">
        <v>1915</v>
      </c>
      <c r="AB219">
        <v>1</v>
      </c>
      <c r="AC219">
        <v>1</v>
      </c>
      <c r="AD219" t="s">
        <v>1863</v>
      </c>
      <c r="AE219">
        <v>39031218</v>
      </c>
      <c r="AF219" t="s">
        <v>653</v>
      </c>
      <c r="AG219" t="s">
        <v>653</v>
      </c>
      <c r="AI219" t="s">
        <v>1860</v>
      </c>
      <c r="AJ219" t="s">
        <v>2431</v>
      </c>
      <c r="AL219" t="s">
        <v>1864</v>
      </c>
      <c r="AN219">
        <v>30.438356164383563</v>
      </c>
      <c r="AO219" t="s">
        <v>1890</v>
      </c>
      <c r="AP219" t="s">
        <v>2519</v>
      </c>
      <c r="AQ219">
        <v>100009849</v>
      </c>
      <c r="AS219" t="s">
        <v>1867</v>
      </c>
      <c r="AT219" t="s">
        <v>1892</v>
      </c>
      <c r="AU219" t="s">
        <v>1893</v>
      </c>
      <c r="AW219" t="s">
        <v>1870</v>
      </c>
    </row>
    <row r="220" spans="1:49" x14ac:dyDescent="0.35">
      <c r="A220" s="18">
        <v>45657</v>
      </c>
      <c r="B220" t="s">
        <v>1852</v>
      </c>
      <c r="C220" t="s">
        <v>7</v>
      </c>
      <c r="D220">
        <v>138499</v>
      </c>
      <c r="E220" t="s">
        <v>2520</v>
      </c>
      <c r="F220">
        <v>916</v>
      </c>
      <c r="G220" t="s">
        <v>2521</v>
      </c>
      <c r="H220">
        <v>39486</v>
      </c>
      <c r="I220">
        <v>39031218</v>
      </c>
      <c r="J220" t="s">
        <v>1969</v>
      </c>
      <c r="K220" t="s">
        <v>2518</v>
      </c>
      <c r="L220" t="s">
        <v>1857</v>
      </c>
      <c r="M220" t="s">
        <v>1857</v>
      </c>
      <c r="N220" t="s">
        <v>1858</v>
      </c>
      <c r="O220" t="s">
        <v>1859</v>
      </c>
      <c r="P220">
        <v>200</v>
      </c>
      <c r="Q220">
        <v>2</v>
      </c>
      <c r="R220" t="s">
        <v>2430</v>
      </c>
      <c r="S220" t="s">
        <v>1857</v>
      </c>
      <c r="T220" t="s">
        <v>1857</v>
      </c>
      <c r="U220" t="s">
        <v>1857</v>
      </c>
      <c r="V220" t="s">
        <v>1857</v>
      </c>
      <c r="W220" t="s">
        <v>1857</v>
      </c>
      <c r="X220" t="s">
        <v>1857</v>
      </c>
      <c r="Y220" t="s">
        <v>1857</v>
      </c>
      <c r="Z220" t="s">
        <v>1997</v>
      </c>
      <c r="AA220" t="s">
        <v>1889</v>
      </c>
      <c r="AB220">
        <v>1</v>
      </c>
      <c r="AC220">
        <v>1</v>
      </c>
      <c r="AD220" t="s">
        <v>1863</v>
      </c>
      <c r="AE220">
        <v>39031218</v>
      </c>
      <c r="AF220" t="s">
        <v>653</v>
      </c>
      <c r="AG220" t="s">
        <v>653</v>
      </c>
      <c r="AI220" t="s">
        <v>1860</v>
      </c>
      <c r="AJ220" t="s">
        <v>2431</v>
      </c>
      <c r="AL220" t="s">
        <v>1864</v>
      </c>
      <c r="AN220">
        <v>16.906849315068492</v>
      </c>
      <c r="AO220" t="s">
        <v>1890</v>
      </c>
      <c r="AP220" t="s">
        <v>2522</v>
      </c>
      <c r="AQ220">
        <v>100009279</v>
      </c>
      <c r="AS220" t="s">
        <v>1867</v>
      </c>
      <c r="AT220" t="s">
        <v>1892</v>
      </c>
      <c r="AU220" t="s">
        <v>1893</v>
      </c>
      <c r="AW220" t="s">
        <v>1870</v>
      </c>
    </row>
    <row r="221" spans="1:49" x14ac:dyDescent="0.35">
      <c r="A221" s="18">
        <v>45657</v>
      </c>
      <c r="B221" t="s">
        <v>1852</v>
      </c>
      <c r="C221" t="s">
        <v>7</v>
      </c>
      <c r="D221">
        <v>14207</v>
      </c>
      <c r="E221" t="s">
        <v>2523</v>
      </c>
      <c r="F221">
        <v>940</v>
      </c>
      <c r="G221" t="s">
        <v>2240</v>
      </c>
      <c r="H221">
        <v>39601</v>
      </c>
      <c r="I221">
        <v>39031220</v>
      </c>
      <c r="J221" t="s">
        <v>2225</v>
      </c>
      <c r="K221" t="s">
        <v>2524</v>
      </c>
      <c r="L221" t="s">
        <v>1857</v>
      </c>
      <c r="M221" t="s">
        <v>1857</v>
      </c>
      <c r="N221" t="s">
        <v>1858</v>
      </c>
      <c r="O221" t="s">
        <v>1859</v>
      </c>
      <c r="P221">
        <v>200</v>
      </c>
      <c r="Q221">
        <v>2</v>
      </c>
      <c r="R221" t="s">
        <v>2430</v>
      </c>
      <c r="S221" t="s">
        <v>1857</v>
      </c>
      <c r="T221" t="s">
        <v>1857</v>
      </c>
      <c r="U221" t="s">
        <v>1857</v>
      </c>
      <c r="V221" t="s">
        <v>1857</v>
      </c>
      <c r="W221" t="s">
        <v>1857</v>
      </c>
      <c r="X221" t="s">
        <v>1857</v>
      </c>
      <c r="Y221" t="s">
        <v>1857</v>
      </c>
      <c r="Z221" t="s">
        <v>2241</v>
      </c>
      <c r="AA221" t="s">
        <v>1915</v>
      </c>
      <c r="AB221">
        <v>1</v>
      </c>
      <c r="AC221">
        <v>1</v>
      </c>
      <c r="AD221" t="s">
        <v>1863</v>
      </c>
      <c r="AE221">
        <v>39031220</v>
      </c>
      <c r="AF221" t="s">
        <v>653</v>
      </c>
      <c r="AG221" t="s">
        <v>653</v>
      </c>
      <c r="AI221" t="s">
        <v>1860</v>
      </c>
      <c r="AJ221" t="s">
        <v>2431</v>
      </c>
      <c r="AL221" t="s">
        <v>1864</v>
      </c>
      <c r="AN221">
        <v>16.591780821917808</v>
      </c>
      <c r="AO221" t="s">
        <v>1865</v>
      </c>
      <c r="AP221" t="s">
        <v>2525</v>
      </c>
      <c r="AQ221">
        <v>100009627</v>
      </c>
      <c r="AS221" t="s">
        <v>1867</v>
      </c>
      <c r="AT221" t="s">
        <v>1892</v>
      </c>
      <c r="AU221" t="s">
        <v>1893</v>
      </c>
      <c r="AW221" t="s">
        <v>1870</v>
      </c>
    </row>
    <row r="222" spans="1:49" x14ac:dyDescent="0.35">
      <c r="A222" s="18">
        <v>45657</v>
      </c>
      <c r="B222" t="s">
        <v>1852</v>
      </c>
      <c r="C222" t="s">
        <v>7</v>
      </c>
      <c r="D222">
        <v>136623</v>
      </c>
      <c r="E222" t="s">
        <v>2526</v>
      </c>
      <c r="F222">
        <v>916</v>
      </c>
      <c r="G222" t="s">
        <v>2521</v>
      </c>
      <c r="H222">
        <v>38629</v>
      </c>
      <c r="I222">
        <v>39031220</v>
      </c>
      <c r="J222" t="s">
        <v>2225</v>
      </c>
      <c r="K222" t="s">
        <v>2524</v>
      </c>
      <c r="L222" t="s">
        <v>1857</v>
      </c>
      <c r="M222" t="s">
        <v>1857</v>
      </c>
      <c r="N222" t="s">
        <v>1858</v>
      </c>
      <c r="O222" t="s">
        <v>1859</v>
      </c>
      <c r="P222">
        <v>200</v>
      </c>
      <c r="Q222">
        <v>2</v>
      </c>
      <c r="R222" t="s">
        <v>2527</v>
      </c>
      <c r="S222" t="s">
        <v>1857</v>
      </c>
      <c r="T222" t="s">
        <v>1857</v>
      </c>
      <c r="U222" t="s">
        <v>1857</v>
      </c>
      <c r="V222" t="s">
        <v>1857</v>
      </c>
      <c r="W222" t="s">
        <v>1857</v>
      </c>
      <c r="X222" t="s">
        <v>1857</v>
      </c>
      <c r="Y222" t="s">
        <v>1857</v>
      </c>
      <c r="Z222" t="s">
        <v>1997</v>
      </c>
      <c r="AA222" t="s">
        <v>1889</v>
      </c>
      <c r="AB222">
        <v>1</v>
      </c>
      <c r="AC222">
        <v>1</v>
      </c>
      <c r="AD222" t="s">
        <v>1863</v>
      </c>
      <c r="AE222">
        <v>39031220</v>
      </c>
      <c r="AF222" t="s">
        <v>653</v>
      </c>
      <c r="AG222" t="s">
        <v>653</v>
      </c>
      <c r="AI222" t="s">
        <v>1860</v>
      </c>
      <c r="AJ222" t="s">
        <v>2431</v>
      </c>
      <c r="AL222" t="s">
        <v>1864</v>
      </c>
      <c r="AN222">
        <v>19.254794520547946</v>
      </c>
      <c r="AO222" t="s">
        <v>1890</v>
      </c>
      <c r="AP222" t="s">
        <v>2528</v>
      </c>
      <c r="AQ222">
        <v>100010965</v>
      </c>
      <c r="AS222" t="s">
        <v>1867</v>
      </c>
      <c r="AT222" t="s">
        <v>1892</v>
      </c>
      <c r="AU222" t="s">
        <v>1893</v>
      </c>
      <c r="AW222" t="s">
        <v>1870</v>
      </c>
    </row>
    <row r="223" spans="1:49" x14ac:dyDescent="0.35">
      <c r="A223" s="18">
        <v>45657</v>
      </c>
      <c r="B223" t="s">
        <v>1852</v>
      </c>
      <c r="C223" t="s">
        <v>7</v>
      </c>
      <c r="D223">
        <v>70002940</v>
      </c>
      <c r="E223" t="s">
        <v>2529</v>
      </c>
      <c r="F223">
        <v>200</v>
      </c>
      <c r="G223" t="s">
        <v>2105</v>
      </c>
      <c r="H223">
        <v>44746</v>
      </c>
      <c r="I223">
        <v>39031220</v>
      </c>
      <c r="J223" t="s">
        <v>2225</v>
      </c>
      <c r="K223" t="s">
        <v>2524</v>
      </c>
      <c r="L223" t="s">
        <v>1857</v>
      </c>
      <c r="M223" t="s">
        <v>1857</v>
      </c>
      <c r="N223" t="s">
        <v>1858</v>
      </c>
      <c r="O223" t="s">
        <v>1859</v>
      </c>
      <c r="P223">
        <v>200</v>
      </c>
      <c r="Q223">
        <v>2</v>
      </c>
      <c r="R223" t="s">
        <v>2430</v>
      </c>
      <c r="S223" t="s">
        <v>1857</v>
      </c>
      <c r="T223" t="s">
        <v>1857</v>
      </c>
      <c r="U223" t="s">
        <v>1857</v>
      </c>
      <c r="V223" t="s">
        <v>1857</v>
      </c>
      <c r="W223" t="s">
        <v>1857</v>
      </c>
      <c r="X223" t="s">
        <v>1857</v>
      </c>
      <c r="Y223" t="s">
        <v>1857</v>
      </c>
      <c r="Z223" t="s">
        <v>2106</v>
      </c>
      <c r="AA223" t="s">
        <v>1915</v>
      </c>
      <c r="AB223">
        <v>1</v>
      </c>
      <c r="AC223">
        <v>1</v>
      </c>
      <c r="AD223" t="s">
        <v>1863</v>
      </c>
      <c r="AE223">
        <v>39031220</v>
      </c>
      <c r="AF223" t="s">
        <v>653</v>
      </c>
      <c r="AG223" t="s">
        <v>653</v>
      </c>
      <c r="AI223" t="s">
        <v>1860</v>
      </c>
      <c r="AJ223" t="s">
        <v>2431</v>
      </c>
      <c r="AL223" t="s">
        <v>1864</v>
      </c>
      <c r="AN223">
        <v>2.495890410958904</v>
      </c>
      <c r="AO223" t="s">
        <v>1890</v>
      </c>
      <c r="AP223" t="s">
        <v>2530</v>
      </c>
      <c r="AQ223">
        <v>100036974</v>
      </c>
      <c r="AS223" t="s">
        <v>1867</v>
      </c>
      <c r="AT223" t="s">
        <v>1892</v>
      </c>
      <c r="AU223" t="s">
        <v>1893</v>
      </c>
      <c r="AW223" t="s">
        <v>1870</v>
      </c>
    </row>
    <row r="224" spans="1:49" x14ac:dyDescent="0.35">
      <c r="A224" s="18">
        <v>45657</v>
      </c>
      <c r="B224" t="s">
        <v>1852</v>
      </c>
      <c r="C224" t="s">
        <v>7</v>
      </c>
      <c r="D224">
        <v>70003773</v>
      </c>
      <c r="E224" t="s">
        <v>2527</v>
      </c>
      <c r="F224">
        <v>316</v>
      </c>
      <c r="G224" t="s">
        <v>2117</v>
      </c>
      <c r="H224">
        <v>44907</v>
      </c>
      <c r="I224">
        <v>39031220</v>
      </c>
      <c r="J224" t="s">
        <v>2225</v>
      </c>
      <c r="K224" t="s">
        <v>2524</v>
      </c>
      <c r="L224" t="s">
        <v>1857</v>
      </c>
      <c r="M224" t="s">
        <v>1857</v>
      </c>
      <c r="N224" t="s">
        <v>1858</v>
      </c>
      <c r="O224" t="s">
        <v>1859</v>
      </c>
      <c r="P224">
        <v>200</v>
      </c>
      <c r="Q224">
        <v>2</v>
      </c>
      <c r="R224" t="s">
        <v>2431</v>
      </c>
      <c r="S224" t="s">
        <v>1857</v>
      </c>
      <c r="T224" t="s">
        <v>1857</v>
      </c>
      <c r="U224" t="s">
        <v>1857</v>
      </c>
      <c r="V224" t="s">
        <v>1857</v>
      </c>
      <c r="W224" t="s">
        <v>1857</v>
      </c>
      <c r="X224" t="s">
        <v>1857</v>
      </c>
      <c r="Y224" t="s">
        <v>1857</v>
      </c>
      <c r="Z224" t="s">
        <v>2118</v>
      </c>
      <c r="AA224" t="s">
        <v>1902</v>
      </c>
      <c r="AB224">
        <v>1</v>
      </c>
      <c r="AC224">
        <v>1</v>
      </c>
      <c r="AD224" t="s">
        <v>1863</v>
      </c>
      <c r="AE224">
        <v>39031220</v>
      </c>
      <c r="AF224" t="s">
        <v>653</v>
      </c>
      <c r="AG224" t="s">
        <v>653</v>
      </c>
      <c r="AI224" t="s">
        <v>1860</v>
      </c>
      <c r="AJ224" t="s">
        <v>2431</v>
      </c>
      <c r="AL224" t="s">
        <v>1864</v>
      </c>
      <c r="AN224">
        <v>2.0547945205479454</v>
      </c>
      <c r="AO224" t="s">
        <v>1865</v>
      </c>
      <c r="AP224" t="s">
        <v>2531</v>
      </c>
      <c r="AQ224">
        <v>100039671</v>
      </c>
      <c r="AS224" t="s">
        <v>1867</v>
      </c>
      <c r="AT224" t="s">
        <v>1892</v>
      </c>
      <c r="AU224" t="s">
        <v>1893</v>
      </c>
      <c r="AW224" t="s">
        <v>1870</v>
      </c>
    </row>
    <row r="225" spans="1:50" x14ac:dyDescent="0.35">
      <c r="A225" s="18">
        <v>45657</v>
      </c>
      <c r="B225" t="s">
        <v>1852</v>
      </c>
      <c r="C225" t="s">
        <v>7</v>
      </c>
      <c r="D225">
        <v>12018</v>
      </c>
      <c r="E225" t="s">
        <v>2532</v>
      </c>
      <c r="F225">
        <v>726</v>
      </c>
      <c r="G225" t="s">
        <v>1922</v>
      </c>
      <c r="H225">
        <v>33686</v>
      </c>
      <c r="I225">
        <v>39031221</v>
      </c>
      <c r="J225" t="s">
        <v>1906</v>
      </c>
      <c r="K225" t="s">
        <v>2533</v>
      </c>
      <c r="L225" t="s">
        <v>1857</v>
      </c>
      <c r="M225" t="s">
        <v>1857</v>
      </c>
      <c r="N225" t="s">
        <v>1858</v>
      </c>
      <c r="O225" t="s">
        <v>1859</v>
      </c>
      <c r="P225">
        <v>200</v>
      </c>
      <c r="Q225">
        <v>2</v>
      </c>
      <c r="R225" t="s">
        <v>1941</v>
      </c>
      <c r="S225" t="s">
        <v>1857</v>
      </c>
      <c r="T225" t="s">
        <v>1857</v>
      </c>
      <c r="U225" t="s">
        <v>1857</v>
      </c>
      <c r="V225" t="s">
        <v>1857</v>
      </c>
      <c r="W225" t="s">
        <v>1857</v>
      </c>
      <c r="X225" t="s">
        <v>1857</v>
      </c>
      <c r="Y225" t="s">
        <v>1857</v>
      </c>
      <c r="Z225" t="s">
        <v>1923</v>
      </c>
      <c r="AA225" t="s">
        <v>1915</v>
      </c>
      <c r="AB225">
        <v>1</v>
      </c>
      <c r="AC225">
        <v>1</v>
      </c>
      <c r="AD225" t="s">
        <v>1863</v>
      </c>
      <c r="AE225">
        <v>39031221</v>
      </c>
      <c r="AF225" t="s">
        <v>653</v>
      </c>
      <c r="AG225" t="s">
        <v>630</v>
      </c>
      <c r="AI225" t="s">
        <v>1860</v>
      </c>
      <c r="AJ225" t="s">
        <v>1910</v>
      </c>
      <c r="AL225" t="s">
        <v>1864</v>
      </c>
      <c r="AN225">
        <v>32.797260273972604</v>
      </c>
      <c r="AO225" t="s">
        <v>1890</v>
      </c>
      <c r="AP225" t="s">
        <v>2534</v>
      </c>
      <c r="AQ225">
        <v>100011349</v>
      </c>
      <c r="AS225" t="s">
        <v>1867</v>
      </c>
      <c r="AT225" t="s">
        <v>1880</v>
      </c>
      <c r="AU225" t="s">
        <v>630</v>
      </c>
      <c r="AV225" t="s">
        <v>630</v>
      </c>
      <c r="AW225" t="s">
        <v>1870</v>
      </c>
      <c r="AX225" t="s">
        <v>1943</v>
      </c>
    </row>
    <row r="226" spans="1:50" x14ac:dyDescent="0.35">
      <c r="A226" s="18">
        <v>45657</v>
      </c>
      <c r="B226" t="s">
        <v>1852</v>
      </c>
      <c r="C226" t="s">
        <v>7</v>
      </c>
      <c r="D226">
        <v>15599</v>
      </c>
      <c r="E226" t="s">
        <v>2535</v>
      </c>
      <c r="F226">
        <v>726</v>
      </c>
      <c r="G226" t="s">
        <v>1922</v>
      </c>
      <c r="H226">
        <v>40360</v>
      </c>
      <c r="I226">
        <v>39031221</v>
      </c>
      <c r="J226" t="s">
        <v>1906</v>
      </c>
      <c r="K226" t="s">
        <v>2533</v>
      </c>
      <c r="L226" t="s">
        <v>1857</v>
      </c>
      <c r="M226" t="s">
        <v>1857</v>
      </c>
      <c r="N226" t="s">
        <v>1858</v>
      </c>
      <c r="O226" t="s">
        <v>1859</v>
      </c>
      <c r="P226">
        <v>200</v>
      </c>
      <c r="Q226">
        <v>2</v>
      </c>
      <c r="R226" t="s">
        <v>1941</v>
      </c>
      <c r="S226" t="s">
        <v>1857</v>
      </c>
      <c r="T226" t="s">
        <v>1857</v>
      </c>
      <c r="U226" t="s">
        <v>1857</v>
      </c>
      <c r="V226" t="s">
        <v>1857</v>
      </c>
      <c r="W226" t="s">
        <v>1857</v>
      </c>
      <c r="X226" t="s">
        <v>1857</v>
      </c>
      <c r="Y226" t="s">
        <v>1857</v>
      </c>
      <c r="Z226" t="s">
        <v>1923</v>
      </c>
      <c r="AA226" t="s">
        <v>1915</v>
      </c>
      <c r="AB226">
        <v>1</v>
      </c>
      <c r="AC226">
        <v>1</v>
      </c>
      <c r="AD226" t="s">
        <v>1863</v>
      </c>
      <c r="AE226">
        <v>39031221</v>
      </c>
      <c r="AF226" t="s">
        <v>653</v>
      </c>
      <c r="AG226" t="s">
        <v>630</v>
      </c>
      <c r="AI226" t="s">
        <v>1860</v>
      </c>
      <c r="AJ226" t="s">
        <v>1910</v>
      </c>
      <c r="AL226" t="s">
        <v>1864</v>
      </c>
      <c r="AN226">
        <v>14.512328767123288</v>
      </c>
      <c r="AO226" t="s">
        <v>1890</v>
      </c>
      <c r="AP226" t="s">
        <v>2536</v>
      </c>
      <c r="AQ226">
        <v>100009289</v>
      </c>
      <c r="AS226" t="s">
        <v>1867</v>
      </c>
      <c r="AT226" t="s">
        <v>1880</v>
      </c>
      <c r="AU226" t="s">
        <v>630</v>
      </c>
      <c r="AV226" t="s">
        <v>630</v>
      </c>
      <c r="AW226" t="s">
        <v>1870</v>
      </c>
      <c r="AX226" t="s">
        <v>1943</v>
      </c>
    </row>
    <row r="227" spans="1:50" x14ac:dyDescent="0.35">
      <c r="A227" s="18">
        <v>45657</v>
      </c>
      <c r="B227" t="s">
        <v>1852</v>
      </c>
      <c r="C227" t="s">
        <v>7</v>
      </c>
      <c r="D227">
        <v>16918</v>
      </c>
      <c r="E227" t="s">
        <v>2537</v>
      </c>
      <c r="F227">
        <v>726</v>
      </c>
      <c r="G227" t="s">
        <v>1922</v>
      </c>
      <c r="H227">
        <v>42290</v>
      </c>
      <c r="I227">
        <v>39031221</v>
      </c>
      <c r="J227" t="s">
        <v>1906</v>
      </c>
      <c r="K227" t="s">
        <v>2533</v>
      </c>
      <c r="L227" t="s">
        <v>1857</v>
      </c>
      <c r="M227" t="s">
        <v>1857</v>
      </c>
      <c r="N227" t="s">
        <v>1858</v>
      </c>
      <c r="O227" t="s">
        <v>1859</v>
      </c>
      <c r="P227">
        <v>200</v>
      </c>
      <c r="Q227">
        <v>2</v>
      </c>
      <c r="R227" t="s">
        <v>1941</v>
      </c>
      <c r="S227" t="s">
        <v>1857</v>
      </c>
      <c r="T227" t="s">
        <v>1857</v>
      </c>
      <c r="U227" t="s">
        <v>1857</v>
      </c>
      <c r="V227" t="s">
        <v>1857</v>
      </c>
      <c r="W227" t="s">
        <v>1857</v>
      </c>
      <c r="X227" t="s">
        <v>1857</v>
      </c>
      <c r="Y227" t="s">
        <v>1857</v>
      </c>
      <c r="Z227" t="s">
        <v>1923</v>
      </c>
      <c r="AA227" t="s">
        <v>1915</v>
      </c>
      <c r="AB227">
        <v>1</v>
      </c>
      <c r="AC227">
        <v>1</v>
      </c>
      <c r="AD227" t="s">
        <v>1863</v>
      </c>
      <c r="AE227">
        <v>39031221</v>
      </c>
      <c r="AF227" t="s">
        <v>653</v>
      </c>
      <c r="AG227" t="s">
        <v>630</v>
      </c>
      <c r="AI227" t="s">
        <v>1860</v>
      </c>
      <c r="AJ227" t="s">
        <v>1910</v>
      </c>
      <c r="AL227" t="s">
        <v>1864</v>
      </c>
      <c r="AN227">
        <v>9.2246575342465746</v>
      </c>
      <c r="AO227" t="s">
        <v>1890</v>
      </c>
      <c r="AP227" t="s">
        <v>2538</v>
      </c>
      <c r="AQ227">
        <v>100009488</v>
      </c>
      <c r="AS227" t="s">
        <v>1867</v>
      </c>
      <c r="AT227" t="s">
        <v>1880</v>
      </c>
      <c r="AU227" t="s">
        <v>630</v>
      </c>
      <c r="AV227" t="s">
        <v>630</v>
      </c>
      <c r="AW227" t="s">
        <v>1870</v>
      </c>
      <c r="AX227" t="s">
        <v>1943</v>
      </c>
    </row>
    <row r="228" spans="1:50" x14ac:dyDescent="0.35">
      <c r="A228" s="18">
        <v>45657</v>
      </c>
      <c r="B228" t="s">
        <v>1852</v>
      </c>
      <c r="C228" t="s">
        <v>7</v>
      </c>
      <c r="D228">
        <v>51000117</v>
      </c>
      <c r="E228" t="s">
        <v>2539</v>
      </c>
      <c r="F228">
        <v>726</v>
      </c>
      <c r="G228" t="s">
        <v>1922</v>
      </c>
      <c r="H228">
        <v>43423</v>
      </c>
      <c r="I228">
        <v>39031221</v>
      </c>
      <c r="J228" t="s">
        <v>1906</v>
      </c>
      <c r="K228" t="s">
        <v>2533</v>
      </c>
      <c r="L228" t="s">
        <v>1857</v>
      </c>
      <c r="M228" t="s">
        <v>1857</v>
      </c>
      <c r="N228" t="s">
        <v>1858</v>
      </c>
      <c r="O228" t="s">
        <v>1859</v>
      </c>
      <c r="P228">
        <v>200</v>
      </c>
      <c r="Q228">
        <v>2</v>
      </c>
      <c r="R228" t="s">
        <v>1941</v>
      </c>
      <c r="S228" t="s">
        <v>1857</v>
      </c>
      <c r="T228" t="s">
        <v>1857</v>
      </c>
      <c r="U228" t="s">
        <v>1857</v>
      </c>
      <c r="V228" t="s">
        <v>1857</v>
      </c>
      <c r="W228" t="s">
        <v>1857</v>
      </c>
      <c r="X228" t="s">
        <v>1857</v>
      </c>
      <c r="Y228" t="s">
        <v>1857</v>
      </c>
      <c r="Z228" t="s">
        <v>1923</v>
      </c>
      <c r="AA228" t="s">
        <v>1915</v>
      </c>
      <c r="AB228">
        <v>1</v>
      </c>
      <c r="AC228">
        <v>1</v>
      </c>
      <c r="AD228" t="s">
        <v>1863</v>
      </c>
      <c r="AE228">
        <v>39031221</v>
      </c>
      <c r="AF228" t="s">
        <v>653</v>
      </c>
      <c r="AG228" t="s">
        <v>630</v>
      </c>
      <c r="AI228" t="s">
        <v>1860</v>
      </c>
      <c r="AJ228" t="s">
        <v>1910</v>
      </c>
      <c r="AL228" t="s">
        <v>1864</v>
      </c>
      <c r="AN228">
        <v>6.1205479452054794</v>
      </c>
      <c r="AO228" t="s">
        <v>1890</v>
      </c>
      <c r="AP228" t="s">
        <v>2540</v>
      </c>
      <c r="AQ228">
        <v>100011183</v>
      </c>
      <c r="AS228" t="s">
        <v>1867</v>
      </c>
      <c r="AT228" t="s">
        <v>1880</v>
      </c>
      <c r="AU228" t="s">
        <v>630</v>
      </c>
      <c r="AV228" t="s">
        <v>630</v>
      </c>
      <c r="AW228" t="s">
        <v>1870</v>
      </c>
      <c r="AX228" t="s">
        <v>1943</v>
      </c>
    </row>
    <row r="229" spans="1:50" x14ac:dyDescent="0.35">
      <c r="A229" s="18">
        <v>45657</v>
      </c>
      <c r="B229" t="s">
        <v>1852</v>
      </c>
      <c r="C229" t="s">
        <v>7</v>
      </c>
      <c r="D229">
        <v>70005308</v>
      </c>
      <c r="E229" t="s">
        <v>1910</v>
      </c>
      <c r="F229">
        <v>881445</v>
      </c>
      <c r="G229" t="s">
        <v>2541</v>
      </c>
      <c r="H229">
        <v>45299</v>
      </c>
      <c r="I229">
        <v>39031221</v>
      </c>
      <c r="J229" t="s">
        <v>1906</v>
      </c>
      <c r="K229" t="s">
        <v>2533</v>
      </c>
      <c r="L229" t="s">
        <v>1857</v>
      </c>
      <c r="M229" t="s">
        <v>1857</v>
      </c>
      <c r="N229" t="s">
        <v>1858</v>
      </c>
      <c r="O229" t="s">
        <v>1859</v>
      </c>
      <c r="P229">
        <v>200</v>
      </c>
      <c r="Q229">
        <v>2</v>
      </c>
      <c r="R229" t="s">
        <v>1860</v>
      </c>
      <c r="S229" t="s">
        <v>1857</v>
      </c>
      <c r="T229" t="s">
        <v>1857</v>
      </c>
      <c r="U229" t="s">
        <v>1857</v>
      </c>
      <c r="V229" t="s">
        <v>1857</v>
      </c>
      <c r="W229" t="s">
        <v>1857</v>
      </c>
      <c r="X229" t="s">
        <v>1857</v>
      </c>
      <c r="Y229" t="s">
        <v>1857</v>
      </c>
      <c r="Z229" t="s">
        <v>2542</v>
      </c>
      <c r="AA229" t="s">
        <v>1862</v>
      </c>
      <c r="AB229">
        <v>1</v>
      </c>
      <c r="AC229">
        <v>1</v>
      </c>
      <c r="AD229" t="s">
        <v>1863</v>
      </c>
      <c r="AE229">
        <v>39031221</v>
      </c>
      <c r="AF229" t="s">
        <v>653</v>
      </c>
      <c r="AG229" t="s">
        <v>630</v>
      </c>
      <c r="AI229" t="s">
        <v>1860</v>
      </c>
      <c r="AJ229" t="s">
        <v>1860</v>
      </c>
      <c r="AL229" t="s">
        <v>1864</v>
      </c>
      <c r="AN229">
        <v>0.98082191780821915</v>
      </c>
      <c r="AO229" t="s">
        <v>1865</v>
      </c>
      <c r="AP229" t="s">
        <v>2543</v>
      </c>
      <c r="AQ229">
        <v>100045635</v>
      </c>
      <c r="AS229" t="s">
        <v>1867</v>
      </c>
      <c r="AT229" t="s">
        <v>1880</v>
      </c>
      <c r="AU229" t="s">
        <v>630</v>
      </c>
      <c r="AV229" t="s">
        <v>630</v>
      </c>
      <c r="AW229" t="s">
        <v>1870</v>
      </c>
      <c r="AX229" t="s">
        <v>1943</v>
      </c>
    </row>
    <row r="230" spans="1:50" x14ac:dyDescent="0.35">
      <c r="A230" s="18">
        <v>45657</v>
      </c>
      <c r="B230" t="s">
        <v>1852</v>
      </c>
      <c r="C230" t="s">
        <v>7</v>
      </c>
      <c r="D230">
        <v>13375</v>
      </c>
      <c r="E230" t="s">
        <v>2544</v>
      </c>
      <c r="F230">
        <v>1473</v>
      </c>
      <c r="G230" t="s">
        <v>2189</v>
      </c>
      <c r="H230">
        <v>38355</v>
      </c>
      <c r="I230">
        <v>39031405</v>
      </c>
      <c r="J230" t="s">
        <v>1855</v>
      </c>
      <c r="K230" t="s">
        <v>2074</v>
      </c>
      <c r="L230" t="s">
        <v>1857</v>
      </c>
      <c r="M230" t="s">
        <v>1857</v>
      </c>
      <c r="N230" t="s">
        <v>1858</v>
      </c>
      <c r="O230" t="s">
        <v>1859</v>
      </c>
      <c r="P230">
        <v>200</v>
      </c>
      <c r="Q230">
        <v>2</v>
      </c>
      <c r="R230" t="s">
        <v>2430</v>
      </c>
      <c r="S230" t="s">
        <v>1857</v>
      </c>
      <c r="T230" t="s">
        <v>1857</v>
      </c>
      <c r="U230" t="s">
        <v>1857</v>
      </c>
      <c r="V230" t="s">
        <v>1857</v>
      </c>
      <c r="W230" t="s">
        <v>1857</v>
      </c>
      <c r="X230" t="s">
        <v>1857</v>
      </c>
      <c r="Y230" t="s">
        <v>1857</v>
      </c>
      <c r="Z230" t="s">
        <v>2191</v>
      </c>
      <c r="AA230" t="s">
        <v>1915</v>
      </c>
      <c r="AB230">
        <v>1</v>
      </c>
      <c r="AC230">
        <v>1</v>
      </c>
      <c r="AD230" t="s">
        <v>1863</v>
      </c>
      <c r="AE230">
        <v>39031405</v>
      </c>
      <c r="AF230" t="s">
        <v>653</v>
      </c>
      <c r="AG230" t="s">
        <v>630</v>
      </c>
      <c r="AI230" t="s">
        <v>1860</v>
      </c>
      <c r="AJ230" t="s">
        <v>2431</v>
      </c>
      <c r="AL230" t="s">
        <v>1864</v>
      </c>
      <c r="AN230">
        <v>20.005479452054793</v>
      </c>
      <c r="AO230" t="s">
        <v>1890</v>
      </c>
      <c r="AP230" t="s">
        <v>2545</v>
      </c>
      <c r="AQ230">
        <v>100009929</v>
      </c>
      <c r="AS230" t="s">
        <v>1867</v>
      </c>
      <c r="AT230" t="s">
        <v>1892</v>
      </c>
      <c r="AU230" t="s">
        <v>1893</v>
      </c>
      <c r="AW230" t="s">
        <v>1870</v>
      </c>
    </row>
    <row r="231" spans="1:50" x14ac:dyDescent="0.35">
      <c r="A231" s="18">
        <v>45657</v>
      </c>
      <c r="B231" t="s">
        <v>1852</v>
      </c>
      <c r="C231" t="s">
        <v>7</v>
      </c>
      <c r="D231">
        <v>70001868</v>
      </c>
      <c r="E231" t="s">
        <v>2430</v>
      </c>
      <c r="F231">
        <v>881453</v>
      </c>
      <c r="G231" t="s">
        <v>2056</v>
      </c>
      <c r="H231">
        <v>44482</v>
      </c>
      <c r="I231" t="s">
        <v>2546</v>
      </c>
      <c r="J231" t="s">
        <v>2262</v>
      </c>
      <c r="K231" t="s">
        <v>2074</v>
      </c>
      <c r="L231" t="s">
        <v>1857</v>
      </c>
      <c r="M231" t="s">
        <v>1857</v>
      </c>
      <c r="N231" t="s">
        <v>1858</v>
      </c>
      <c r="O231" t="s">
        <v>1859</v>
      </c>
      <c r="P231">
        <v>200</v>
      </c>
      <c r="Q231">
        <v>2</v>
      </c>
      <c r="R231" t="s">
        <v>2431</v>
      </c>
      <c r="S231" t="s">
        <v>1857</v>
      </c>
      <c r="T231" t="s">
        <v>1857</v>
      </c>
      <c r="U231" t="s">
        <v>1857</v>
      </c>
      <c r="V231" t="s">
        <v>1857</v>
      </c>
      <c r="W231" t="s">
        <v>1857</v>
      </c>
      <c r="X231" t="s">
        <v>1857</v>
      </c>
      <c r="Y231" t="s">
        <v>1857</v>
      </c>
      <c r="Z231" t="s">
        <v>2057</v>
      </c>
      <c r="AA231" t="s">
        <v>1902</v>
      </c>
      <c r="AB231">
        <v>1</v>
      </c>
      <c r="AC231">
        <v>1</v>
      </c>
      <c r="AD231" t="s">
        <v>1863</v>
      </c>
      <c r="AE231">
        <v>39031405</v>
      </c>
      <c r="AF231" t="s">
        <v>653</v>
      </c>
      <c r="AG231" t="s">
        <v>630</v>
      </c>
      <c r="AI231" t="s">
        <v>1860</v>
      </c>
      <c r="AJ231" t="s">
        <v>2431</v>
      </c>
      <c r="AL231" t="s">
        <v>1864</v>
      </c>
      <c r="AN231">
        <v>3.2191780821917808</v>
      </c>
      <c r="AO231" t="s">
        <v>1865</v>
      </c>
      <c r="AP231" t="s">
        <v>2547</v>
      </c>
      <c r="AQ231">
        <v>100033099</v>
      </c>
      <c r="AS231" t="s">
        <v>1867</v>
      </c>
      <c r="AT231" t="s">
        <v>1892</v>
      </c>
      <c r="AU231" t="s">
        <v>1893</v>
      </c>
      <c r="AW231" t="s">
        <v>1870</v>
      </c>
    </row>
    <row r="232" spans="1:50" x14ac:dyDescent="0.35">
      <c r="A232" s="18">
        <v>45657</v>
      </c>
      <c r="B232" t="s">
        <v>1852</v>
      </c>
      <c r="C232" t="s">
        <v>7</v>
      </c>
      <c r="D232">
        <v>70003382</v>
      </c>
      <c r="E232" t="s">
        <v>2548</v>
      </c>
      <c r="F232">
        <v>1695</v>
      </c>
      <c r="G232" t="s">
        <v>2296</v>
      </c>
      <c r="H232">
        <v>44837</v>
      </c>
      <c r="I232">
        <v>39031405</v>
      </c>
      <c r="J232" t="s">
        <v>1855</v>
      </c>
      <c r="K232" t="s">
        <v>2074</v>
      </c>
      <c r="L232" t="s">
        <v>1857</v>
      </c>
      <c r="M232" t="s">
        <v>1857</v>
      </c>
      <c r="N232" t="s">
        <v>1858</v>
      </c>
      <c r="O232" t="s">
        <v>1859</v>
      </c>
      <c r="P232">
        <v>200</v>
      </c>
      <c r="Q232">
        <v>2</v>
      </c>
      <c r="R232" t="s">
        <v>2430</v>
      </c>
      <c r="S232" t="s">
        <v>1857</v>
      </c>
      <c r="T232" t="s">
        <v>1857</v>
      </c>
      <c r="U232" t="s">
        <v>1857</v>
      </c>
      <c r="V232" t="s">
        <v>1857</v>
      </c>
      <c r="W232" t="s">
        <v>1857</v>
      </c>
      <c r="X232" t="s">
        <v>1857</v>
      </c>
      <c r="Y232" t="s">
        <v>1857</v>
      </c>
      <c r="Z232" t="s">
        <v>2297</v>
      </c>
      <c r="AA232" t="s">
        <v>1889</v>
      </c>
      <c r="AB232">
        <v>1</v>
      </c>
      <c r="AC232">
        <v>1</v>
      </c>
      <c r="AD232" t="s">
        <v>1863</v>
      </c>
      <c r="AE232">
        <v>39031405</v>
      </c>
      <c r="AF232" t="s">
        <v>653</v>
      </c>
      <c r="AG232" t="s">
        <v>630</v>
      </c>
      <c r="AI232" t="s">
        <v>1860</v>
      </c>
      <c r="AJ232" t="s">
        <v>2431</v>
      </c>
      <c r="AL232" t="s">
        <v>1878</v>
      </c>
      <c r="AN232">
        <v>2.2465753424657535</v>
      </c>
      <c r="AO232" t="s">
        <v>1890</v>
      </c>
      <c r="AP232" t="s">
        <v>2549</v>
      </c>
      <c r="AQ232">
        <v>100038478</v>
      </c>
      <c r="AS232" t="s">
        <v>1867</v>
      </c>
      <c r="AT232" t="s">
        <v>1892</v>
      </c>
      <c r="AU232" t="s">
        <v>1893</v>
      </c>
      <c r="AW232" t="s">
        <v>1870</v>
      </c>
    </row>
    <row r="233" spans="1:50" x14ac:dyDescent="0.35">
      <c r="A233" s="18">
        <v>45657</v>
      </c>
      <c r="B233" t="s">
        <v>1852</v>
      </c>
      <c r="C233" t="s">
        <v>8</v>
      </c>
      <c r="D233">
        <v>46038420</v>
      </c>
      <c r="E233" t="s">
        <v>2550</v>
      </c>
      <c r="F233">
        <v>726</v>
      </c>
      <c r="G233" t="s">
        <v>1922</v>
      </c>
      <c r="H233">
        <v>41400</v>
      </c>
      <c r="I233">
        <v>14030202</v>
      </c>
      <c r="J233" t="s">
        <v>1906</v>
      </c>
      <c r="K233" t="s">
        <v>2551</v>
      </c>
      <c r="L233" t="s">
        <v>1857</v>
      </c>
      <c r="M233" t="s">
        <v>1857</v>
      </c>
      <c r="N233" t="s">
        <v>1858</v>
      </c>
      <c r="O233" t="s">
        <v>1859</v>
      </c>
      <c r="P233">
        <v>220</v>
      </c>
      <c r="Q233">
        <v>9</v>
      </c>
      <c r="R233" t="s">
        <v>1910</v>
      </c>
      <c r="S233" t="s">
        <v>1857</v>
      </c>
      <c r="T233" t="s">
        <v>1857</v>
      </c>
      <c r="U233" t="s">
        <v>1857</v>
      </c>
      <c r="V233" t="s">
        <v>1857</v>
      </c>
      <c r="W233" t="s">
        <v>1857</v>
      </c>
      <c r="X233" t="s">
        <v>1857</v>
      </c>
      <c r="Y233" t="s">
        <v>1857</v>
      </c>
      <c r="Z233" t="s">
        <v>1923</v>
      </c>
      <c r="AA233" t="s">
        <v>1915</v>
      </c>
      <c r="AB233">
        <v>1</v>
      </c>
      <c r="AC233">
        <v>1</v>
      </c>
      <c r="AD233" t="s">
        <v>1863</v>
      </c>
      <c r="AE233">
        <v>14030202</v>
      </c>
      <c r="AF233" t="s">
        <v>653</v>
      </c>
      <c r="AG233" t="s">
        <v>630</v>
      </c>
      <c r="AI233" t="s">
        <v>1860</v>
      </c>
      <c r="AJ233" t="s">
        <v>1910</v>
      </c>
      <c r="AL233" t="s">
        <v>1864</v>
      </c>
      <c r="AN233">
        <v>11.663013698630136</v>
      </c>
      <c r="AO233" t="s">
        <v>1890</v>
      </c>
      <c r="AP233" t="s">
        <v>2552</v>
      </c>
      <c r="AQ233">
        <v>100009275</v>
      </c>
      <c r="AS233" t="s">
        <v>1867</v>
      </c>
      <c r="AT233" t="s">
        <v>1892</v>
      </c>
      <c r="AU233" t="s">
        <v>1893</v>
      </c>
      <c r="AW233" t="s">
        <v>1870</v>
      </c>
    </row>
    <row r="234" spans="1:50" x14ac:dyDescent="0.35">
      <c r="A234" s="18">
        <v>45657</v>
      </c>
      <c r="B234" t="s">
        <v>1852</v>
      </c>
      <c r="C234" t="s">
        <v>8</v>
      </c>
      <c r="D234">
        <v>50154501</v>
      </c>
      <c r="E234" t="s">
        <v>2553</v>
      </c>
      <c r="F234">
        <v>1064</v>
      </c>
      <c r="G234" t="s">
        <v>2507</v>
      </c>
      <c r="H234">
        <v>38082</v>
      </c>
      <c r="I234">
        <v>14030202</v>
      </c>
      <c r="J234" t="s">
        <v>1906</v>
      </c>
      <c r="K234" t="s">
        <v>2551</v>
      </c>
      <c r="L234" t="s">
        <v>1857</v>
      </c>
      <c r="M234" t="s">
        <v>1857</v>
      </c>
      <c r="N234" t="s">
        <v>1858</v>
      </c>
      <c r="O234" t="s">
        <v>1859</v>
      </c>
      <c r="P234">
        <v>220</v>
      </c>
      <c r="Q234">
        <v>9</v>
      </c>
      <c r="R234" t="s">
        <v>1941</v>
      </c>
      <c r="S234" t="s">
        <v>1857</v>
      </c>
      <c r="T234" t="s">
        <v>1857</v>
      </c>
      <c r="U234" t="s">
        <v>1857</v>
      </c>
      <c r="V234" t="s">
        <v>1857</v>
      </c>
      <c r="W234" t="s">
        <v>1857</v>
      </c>
      <c r="X234" t="s">
        <v>1857</v>
      </c>
      <c r="Y234" t="s">
        <v>1857</v>
      </c>
      <c r="Z234" t="s">
        <v>2508</v>
      </c>
      <c r="AA234" t="s">
        <v>1889</v>
      </c>
      <c r="AB234">
        <v>1</v>
      </c>
      <c r="AC234">
        <v>1</v>
      </c>
      <c r="AD234" t="s">
        <v>1863</v>
      </c>
      <c r="AE234">
        <v>14030202</v>
      </c>
      <c r="AF234" t="s">
        <v>653</v>
      </c>
      <c r="AG234" t="s">
        <v>630</v>
      </c>
      <c r="AI234" t="s">
        <v>1860</v>
      </c>
      <c r="AJ234" t="s">
        <v>1910</v>
      </c>
      <c r="AL234" t="s">
        <v>1864</v>
      </c>
      <c r="AN234">
        <v>20.753424657534246</v>
      </c>
      <c r="AO234" t="s">
        <v>1890</v>
      </c>
      <c r="AP234" t="s">
        <v>2554</v>
      </c>
      <c r="AQ234">
        <v>100010282</v>
      </c>
      <c r="AS234" t="s">
        <v>1867</v>
      </c>
      <c r="AT234" t="s">
        <v>1892</v>
      </c>
      <c r="AU234" t="s">
        <v>1893</v>
      </c>
      <c r="AW234" t="s">
        <v>1870</v>
      </c>
    </row>
    <row r="235" spans="1:50" x14ac:dyDescent="0.35">
      <c r="A235" s="18">
        <v>45657</v>
      </c>
      <c r="B235" t="s">
        <v>1852</v>
      </c>
      <c r="C235" t="s">
        <v>8</v>
      </c>
      <c r="D235">
        <v>50165073</v>
      </c>
      <c r="E235" t="s">
        <v>2555</v>
      </c>
      <c r="F235">
        <v>1065</v>
      </c>
      <c r="G235" t="s">
        <v>1918</v>
      </c>
      <c r="H235">
        <v>40182</v>
      </c>
      <c r="I235">
        <v>14030202</v>
      </c>
      <c r="J235" t="s">
        <v>1906</v>
      </c>
      <c r="K235" t="s">
        <v>2551</v>
      </c>
      <c r="L235" t="s">
        <v>1857</v>
      </c>
      <c r="M235" t="s">
        <v>1857</v>
      </c>
      <c r="N235" t="s">
        <v>1858</v>
      </c>
      <c r="O235" t="s">
        <v>1859</v>
      </c>
      <c r="P235">
        <v>220</v>
      </c>
      <c r="Q235">
        <v>9</v>
      </c>
      <c r="R235" t="s">
        <v>1910</v>
      </c>
      <c r="S235" t="s">
        <v>1857</v>
      </c>
      <c r="T235" t="s">
        <v>1857</v>
      </c>
      <c r="U235" t="s">
        <v>1857</v>
      </c>
      <c r="V235" t="s">
        <v>1857</v>
      </c>
      <c r="W235" t="s">
        <v>1857</v>
      </c>
      <c r="X235" t="s">
        <v>1857</v>
      </c>
      <c r="Y235" t="s">
        <v>1857</v>
      </c>
      <c r="Z235" t="s">
        <v>1919</v>
      </c>
      <c r="AA235" t="s">
        <v>1889</v>
      </c>
      <c r="AB235">
        <v>1</v>
      </c>
      <c r="AC235">
        <v>1</v>
      </c>
      <c r="AD235" t="s">
        <v>1863</v>
      </c>
      <c r="AE235">
        <v>14030202</v>
      </c>
      <c r="AF235" t="s">
        <v>653</v>
      </c>
      <c r="AG235" t="s">
        <v>630</v>
      </c>
      <c r="AI235" t="s">
        <v>1860</v>
      </c>
      <c r="AJ235" t="s">
        <v>1910</v>
      </c>
      <c r="AL235" t="s">
        <v>1864</v>
      </c>
      <c r="AN235">
        <v>15</v>
      </c>
      <c r="AO235" t="s">
        <v>1890</v>
      </c>
      <c r="AP235" t="s">
        <v>2556</v>
      </c>
      <c r="AQ235">
        <v>100009883</v>
      </c>
      <c r="AS235" t="s">
        <v>1867</v>
      </c>
      <c r="AT235" t="s">
        <v>1892</v>
      </c>
      <c r="AU235" t="s">
        <v>1893</v>
      </c>
      <c r="AW235" t="s">
        <v>1870</v>
      </c>
    </row>
    <row r="236" spans="1:50" x14ac:dyDescent="0.35">
      <c r="A236" s="18">
        <v>45657</v>
      </c>
      <c r="B236" t="s">
        <v>1852</v>
      </c>
      <c r="C236" t="s">
        <v>8</v>
      </c>
      <c r="D236">
        <v>59000168</v>
      </c>
      <c r="E236" t="s">
        <v>2557</v>
      </c>
      <c r="F236">
        <v>157</v>
      </c>
      <c r="G236" t="s">
        <v>2367</v>
      </c>
      <c r="H236">
        <v>43556</v>
      </c>
      <c r="I236">
        <v>14030202</v>
      </c>
      <c r="J236" t="s">
        <v>1906</v>
      </c>
      <c r="K236" t="s">
        <v>2551</v>
      </c>
      <c r="L236" t="s">
        <v>1857</v>
      </c>
      <c r="M236" t="s">
        <v>1857</v>
      </c>
      <c r="N236" t="s">
        <v>1858</v>
      </c>
      <c r="O236" t="s">
        <v>1859</v>
      </c>
      <c r="P236">
        <v>220</v>
      </c>
      <c r="Q236">
        <v>9</v>
      </c>
      <c r="R236" t="s">
        <v>1910</v>
      </c>
      <c r="S236" t="s">
        <v>1857</v>
      </c>
      <c r="T236" t="s">
        <v>1857</v>
      </c>
      <c r="U236" t="s">
        <v>1857</v>
      </c>
      <c r="V236" t="s">
        <v>1857</v>
      </c>
      <c r="W236" t="s">
        <v>1857</v>
      </c>
      <c r="X236" t="s">
        <v>1857</v>
      </c>
      <c r="Y236" t="s">
        <v>1857</v>
      </c>
      <c r="Z236" t="s">
        <v>2368</v>
      </c>
      <c r="AA236" t="s">
        <v>1889</v>
      </c>
      <c r="AB236">
        <v>1</v>
      </c>
      <c r="AC236">
        <v>1</v>
      </c>
      <c r="AD236" t="s">
        <v>1863</v>
      </c>
      <c r="AE236">
        <v>14030202</v>
      </c>
      <c r="AF236" t="s">
        <v>653</v>
      </c>
      <c r="AG236" t="s">
        <v>630</v>
      </c>
      <c r="AI236" t="s">
        <v>1860</v>
      </c>
      <c r="AJ236" t="s">
        <v>1910</v>
      </c>
      <c r="AL236" t="s">
        <v>1864</v>
      </c>
      <c r="AN236">
        <v>5.7561643835616438</v>
      </c>
      <c r="AO236" t="s">
        <v>1890</v>
      </c>
      <c r="AP236" t="s">
        <v>2558</v>
      </c>
      <c r="AQ236">
        <v>100010597</v>
      </c>
      <c r="AS236" t="s">
        <v>1867</v>
      </c>
      <c r="AT236" t="s">
        <v>1892</v>
      </c>
      <c r="AU236" t="s">
        <v>1893</v>
      </c>
      <c r="AW236" t="s">
        <v>1870</v>
      </c>
    </row>
    <row r="237" spans="1:50" x14ac:dyDescent="0.35">
      <c r="A237" s="18">
        <v>45657</v>
      </c>
      <c r="B237" t="s">
        <v>1852</v>
      </c>
      <c r="C237" t="s">
        <v>8</v>
      </c>
      <c r="D237">
        <v>70004850</v>
      </c>
      <c r="E237" t="s">
        <v>2559</v>
      </c>
      <c r="F237">
        <v>105</v>
      </c>
      <c r="G237" t="s">
        <v>1905</v>
      </c>
      <c r="H237">
        <v>45140</v>
      </c>
      <c r="I237">
        <v>14030212</v>
      </c>
      <c r="J237" t="s">
        <v>1906</v>
      </c>
      <c r="K237" t="s">
        <v>2560</v>
      </c>
      <c r="L237" t="s">
        <v>1857</v>
      </c>
      <c r="M237" t="s">
        <v>1857</v>
      </c>
      <c r="N237" t="s">
        <v>1858</v>
      </c>
      <c r="O237" t="s">
        <v>1859</v>
      </c>
      <c r="P237">
        <v>220</v>
      </c>
      <c r="Q237">
        <v>9</v>
      </c>
      <c r="R237" t="s">
        <v>1941</v>
      </c>
      <c r="S237" t="s">
        <v>1857</v>
      </c>
      <c r="T237" t="s">
        <v>1857</v>
      </c>
      <c r="U237" t="s">
        <v>1857</v>
      </c>
      <c r="V237" t="s">
        <v>1857</v>
      </c>
      <c r="W237" t="s">
        <v>1857</v>
      </c>
      <c r="X237" t="s">
        <v>1857</v>
      </c>
      <c r="Y237" t="s">
        <v>1857</v>
      </c>
      <c r="Z237" t="s">
        <v>1909</v>
      </c>
      <c r="AA237" t="s">
        <v>1889</v>
      </c>
      <c r="AB237">
        <v>1</v>
      </c>
      <c r="AC237">
        <v>1</v>
      </c>
      <c r="AD237" t="s">
        <v>1863</v>
      </c>
      <c r="AE237">
        <v>14030212</v>
      </c>
      <c r="AF237" t="s">
        <v>653</v>
      </c>
      <c r="AG237" t="s">
        <v>630</v>
      </c>
      <c r="AI237" t="s">
        <v>1860</v>
      </c>
      <c r="AJ237" t="s">
        <v>1910</v>
      </c>
      <c r="AL237" t="s">
        <v>1864</v>
      </c>
      <c r="AN237">
        <v>1.4164383561643836</v>
      </c>
      <c r="AO237" t="s">
        <v>1890</v>
      </c>
      <c r="AP237" t="s">
        <v>2561</v>
      </c>
      <c r="AQ237">
        <v>100043640</v>
      </c>
      <c r="AS237" t="s">
        <v>1867</v>
      </c>
      <c r="AT237" t="s">
        <v>1880</v>
      </c>
      <c r="AU237" t="s">
        <v>630</v>
      </c>
      <c r="AV237" t="s">
        <v>630</v>
      </c>
      <c r="AW237" t="s">
        <v>1870</v>
      </c>
      <c r="AX237" t="s">
        <v>1943</v>
      </c>
    </row>
    <row r="238" spans="1:50" x14ac:dyDescent="0.35">
      <c r="A238" s="18">
        <v>45657</v>
      </c>
      <c r="B238" t="s">
        <v>1852</v>
      </c>
      <c r="C238" t="s">
        <v>8</v>
      </c>
      <c r="D238">
        <v>40140802</v>
      </c>
      <c r="E238" t="s">
        <v>2562</v>
      </c>
      <c r="F238">
        <v>909</v>
      </c>
      <c r="G238" t="s">
        <v>2087</v>
      </c>
      <c r="H238">
        <v>35142</v>
      </c>
      <c r="I238">
        <v>14030308</v>
      </c>
      <c r="J238" t="s">
        <v>2225</v>
      </c>
      <c r="K238" t="s">
        <v>2563</v>
      </c>
      <c r="L238" t="s">
        <v>1857</v>
      </c>
      <c r="M238" t="s">
        <v>1857</v>
      </c>
      <c r="N238" t="s">
        <v>1858</v>
      </c>
      <c r="O238" t="s">
        <v>1859</v>
      </c>
      <c r="P238">
        <v>220</v>
      </c>
      <c r="Q238">
        <v>9</v>
      </c>
      <c r="R238" t="s">
        <v>2066</v>
      </c>
      <c r="S238" t="s">
        <v>1857</v>
      </c>
      <c r="T238" t="s">
        <v>1857</v>
      </c>
      <c r="U238" t="s">
        <v>1857</v>
      </c>
      <c r="V238" t="s">
        <v>1857</v>
      </c>
      <c r="W238" t="s">
        <v>1857</v>
      </c>
      <c r="X238" t="s">
        <v>1857</v>
      </c>
      <c r="Y238" t="s">
        <v>1857</v>
      </c>
      <c r="Z238" t="s">
        <v>2088</v>
      </c>
      <c r="AA238" t="s">
        <v>1915</v>
      </c>
      <c r="AB238">
        <v>1</v>
      </c>
      <c r="AC238">
        <v>1</v>
      </c>
      <c r="AD238" t="s">
        <v>1863</v>
      </c>
      <c r="AE238">
        <v>14030308</v>
      </c>
      <c r="AF238" t="s">
        <v>653</v>
      </c>
      <c r="AG238" t="s">
        <v>2082</v>
      </c>
      <c r="AI238" t="s">
        <v>1860</v>
      </c>
      <c r="AJ238" t="s">
        <v>2066</v>
      </c>
      <c r="AL238" t="s">
        <v>1864</v>
      </c>
      <c r="AN238">
        <v>28.80821917808219</v>
      </c>
      <c r="AO238" t="s">
        <v>1890</v>
      </c>
      <c r="AP238" t="s">
        <v>2564</v>
      </c>
      <c r="AQ238">
        <v>100010566</v>
      </c>
      <c r="AS238" t="s">
        <v>1867</v>
      </c>
      <c r="AT238" t="s">
        <v>1892</v>
      </c>
      <c r="AU238" t="s">
        <v>1893</v>
      </c>
      <c r="AW238" t="s">
        <v>1870</v>
      </c>
    </row>
    <row r="239" spans="1:50" x14ac:dyDescent="0.35">
      <c r="A239" s="18">
        <v>45657</v>
      </c>
      <c r="B239" t="s">
        <v>1852</v>
      </c>
      <c r="C239" t="s">
        <v>8</v>
      </c>
      <c r="D239">
        <v>40144512</v>
      </c>
      <c r="E239" t="s">
        <v>2565</v>
      </c>
      <c r="F239">
        <v>858</v>
      </c>
      <c r="G239" t="s">
        <v>2091</v>
      </c>
      <c r="H239">
        <v>36102</v>
      </c>
      <c r="I239">
        <v>14030308</v>
      </c>
      <c r="J239" t="s">
        <v>2225</v>
      </c>
      <c r="K239" t="s">
        <v>2563</v>
      </c>
      <c r="L239" t="s">
        <v>1857</v>
      </c>
      <c r="M239" t="s">
        <v>1857</v>
      </c>
      <c r="N239" t="s">
        <v>1858</v>
      </c>
      <c r="O239" t="s">
        <v>1859</v>
      </c>
      <c r="P239">
        <v>220</v>
      </c>
      <c r="Q239">
        <v>9</v>
      </c>
      <c r="R239" t="s">
        <v>2566</v>
      </c>
      <c r="S239" t="s">
        <v>1857</v>
      </c>
      <c r="T239" t="s">
        <v>1857</v>
      </c>
      <c r="U239" t="s">
        <v>1857</v>
      </c>
      <c r="V239" t="s">
        <v>1857</v>
      </c>
      <c r="W239" t="s">
        <v>1857</v>
      </c>
      <c r="X239" t="s">
        <v>1857</v>
      </c>
      <c r="Y239" t="s">
        <v>1857</v>
      </c>
      <c r="Z239" t="s">
        <v>2092</v>
      </c>
      <c r="AA239" t="s">
        <v>1889</v>
      </c>
      <c r="AB239">
        <v>1</v>
      </c>
      <c r="AC239">
        <v>1</v>
      </c>
      <c r="AD239" t="s">
        <v>1863</v>
      </c>
      <c r="AE239">
        <v>14030308</v>
      </c>
      <c r="AF239" t="s">
        <v>653</v>
      </c>
      <c r="AG239" t="s">
        <v>2082</v>
      </c>
      <c r="AI239" t="s">
        <v>1860</v>
      </c>
      <c r="AJ239" t="s">
        <v>2069</v>
      </c>
      <c r="AL239" t="s">
        <v>1878</v>
      </c>
      <c r="AN239">
        <v>26.17808219178082</v>
      </c>
      <c r="AO239" t="s">
        <v>1890</v>
      </c>
      <c r="AP239" t="s">
        <v>2567</v>
      </c>
      <c r="AQ239">
        <v>100009824</v>
      </c>
      <c r="AS239" t="s">
        <v>1867</v>
      </c>
      <c r="AT239" t="s">
        <v>1892</v>
      </c>
      <c r="AU239" t="s">
        <v>1893</v>
      </c>
      <c r="AW239" t="s">
        <v>1870</v>
      </c>
    </row>
    <row r="240" spans="1:50" x14ac:dyDescent="0.35">
      <c r="A240" s="18">
        <v>45657</v>
      </c>
      <c r="B240" t="s">
        <v>1852</v>
      </c>
      <c r="C240" t="s">
        <v>8</v>
      </c>
      <c r="D240">
        <v>59000150</v>
      </c>
      <c r="E240" t="s">
        <v>2568</v>
      </c>
      <c r="F240">
        <v>858</v>
      </c>
      <c r="G240" t="s">
        <v>2091</v>
      </c>
      <c r="H240">
        <v>43227</v>
      </c>
      <c r="I240">
        <v>14030308</v>
      </c>
      <c r="J240" t="s">
        <v>2225</v>
      </c>
      <c r="K240" t="s">
        <v>2563</v>
      </c>
      <c r="L240" t="s">
        <v>1857</v>
      </c>
      <c r="M240" t="s">
        <v>1857</v>
      </c>
      <c r="N240" t="s">
        <v>1858</v>
      </c>
      <c r="O240" t="s">
        <v>1859</v>
      </c>
      <c r="P240">
        <v>220</v>
      </c>
      <c r="Q240">
        <v>9</v>
      </c>
      <c r="R240" t="s">
        <v>2566</v>
      </c>
      <c r="S240" t="s">
        <v>1857</v>
      </c>
      <c r="T240" t="s">
        <v>1857</v>
      </c>
      <c r="U240" t="s">
        <v>1857</v>
      </c>
      <c r="V240" t="s">
        <v>1857</v>
      </c>
      <c r="W240" t="s">
        <v>1857</v>
      </c>
      <c r="X240" t="s">
        <v>1857</v>
      </c>
      <c r="Y240" t="s">
        <v>1857</v>
      </c>
      <c r="Z240" t="s">
        <v>2092</v>
      </c>
      <c r="AA240" t="s">
        <v>1889</v>
      </c>
      <c r="AB240">
        <v>1</v>
      </c>
      <c r="AC240">
        <v>1</v>
      </c>
      <c r="AD240" t="s">
        <v>1863</v>
      </c>
      <c r="AE240">
        <v>14030308</v>
      </c>
      <c r="AF240" t="s">
        <v>653</v>
      </c>
      <c r="AG240" t="s">
        <v>2082</v>
      </c>
      <c r="AI240" t="s">
        <v>1860</v>
      </c>
      <c r="AJ240" t="s">
        <v>2069</v>
      </c>
      <c r="AL240" t="s">
        <v>1878</v>
      </c>
      <c r="AN240">
        <v>6.6575342465753424</v>
      </c>
      <c r="AO240" t="s">
        <v>1890</v>
      </c>
      <c r="AP240" t="s">
        <v>2569</v>
      </c>
      <c r="AQ240">
        <v>100010993</v>
      </c>
      <c r="AS240" t="s">
        <v>1867</v>
      </c>
      <c r="AT240" t="s">
        <v>1892</v>
      </c>
      <c r="AU240" t="s">
        <v>1893</v>
      </c>
      <c r="AW240" t="s">
        <v>1870</v>
      </c>
    </row>
    <row r="241" spans="1:50" x14ac:dyDescent="0.35">
      <c r="A241" s="18">
        <v>45657</v>
      </c>
      <c r="B241" t="s">
        <v>1852</v>
      </c>
      <c r="C241" t="s">
        <v>8</v>
      </c>
      <c r="D241">
        <v>59000211</v>
      </c>
      <c r="E241" t="s">
        <v>2566</v>
      </c>
      <c r="F241">
        <v>316</v>
      </c>
      <c r="G241" t="s">
        <v>2117</v>
      </c>
      <c r="H241">
        <v>43843</v>
      </c>
      <c r="I241">
        <v>14030308</v>
      </c>
      <c r="J241" t="s">
        <v>2225</v>
      </c>
      <c r="K241" t="s">
        <v>2563</v>
      </c>
      <c r="L241" t="s">
        <v>1857</v>
      </c>
      <c r="M241" t="s">
        <v>1857</v>
      </c>
      <c r="N241" t="s">
        <v>1858</v>
      </c>
      <c r="O241" t="s">
        <v>1859</v>
      </c>
      <c r="P241">
        <v>220</v>
      </c>
      <c r="Q241">
        <v>9</v>
      </c>
      <c r="R241" t="s">
        <v>2069</v>
      </c>
      <c r="S241" t="s">
        <v>1857</v>
      </c>
      <c r="T241" t="s">
        <v>1857</v>
      </c>
      <c r="U241" t="s">
        <v>1857</v>
      </c>
      <c r="V241" t="s">
        <v>1857</v>
      </c>
      <c r="W241" t="s">
        <v>1857</v>
      </c>
      <c r="X241" t="s">
        <v>1857</v>
      </c>
      <c r="Y241" t="s">
        <v>1857</v>
      </c>
      <c r="Z241" t="s">
        <v>2118</v>
      </c>
      <c r="AA241" t="s">
        <v>1902</v>
      </c>
      <c r="AB241">
        <v>1</v>
      </c>
      <c r="AC241">
        <v>1</v>
      </c>
      <c r="AD241" t="s">
        <v>1863</v>
      </c>
      <c r="AE241">
        <v>14030308</v>
      </c>
      <c r="AF241" t="s">
        <v>653</v>
      </c>
      <c r="AG241" t="s">
        <v>2082</v>
      </c>
      <c r="AI241" t="s">
        <v>1860</v>
      </c>
      <c r="AJ241" t="s">
        <v>2069</v>
      </c>
      <c r="AL241" t="s">
        <v>1864</v>
      </c>
      <c r="AN241">
        <v>4.9698630136986299</v>
      </c>
      <c r="AO241" t="s">
        <v>1865</v>
      </c>
      <c r="AP241" t="s">
        <v>2570</v>
      </c>
      <c r="AQ241">
        <v>100009846</v>
      </c>
      <c r="AS241" t="s">
        <v>1867</v>
      </c>
      <c r="AT241" t="s">
        <v>1892</v>
      </c>
      <c r="AU241" t="s">
        <v>1893</v>
      </c>
      <c r="AW241" t="s">
        <v>1870</v>
      </c>
    </row>
    <row r="242" spans="1:50" x14ac:dyDescent="0.35">
      <c r="A242" s="18">
        <v>45657</v>
      </c>
      <c r="B242" t="s">
        <v>1852</v>
      </c>
      <c r="C242" t="s">
        <v>8</v>
      </c>
      <c r="D242">
        <v>70002197</v>
      </c>
      <c r="E242" t="s">
        <v>2571</v>
      </c>
      <c r="F242">
        <v>857</v>
      </c>
      <c r="G242" t="s">
        <v>2129</v>
      </c>
      <c r="H242">
        <v>44571</v>
      </c>
      <c r="I242">
        <v>14030308</v>
      </c>
      <c r="J242" t="s">
        <v>2225</v>
      </c>
      <c r="K242" t="s">
        <v>2563</v>
      </c>
      <c r="L242" t="s">
        <v>1857</v>
      </c>
      <c r="M242" t="s">
        <v>1857</v>
      </c>
      <c r="N242" t="s">
        <v>1858</v>
      </c>
      <c r="O242" t="s">
        <v>1859</v>
      </c>
      <c r="P242">
        <v>220</v>
      </c>
      <c r="Q242">
        <v>9</v>
      </c>
      <c r="R242" t="s">
        <v>2566</v>
      </c>
      <c r="S242" t="s">
        <v>1857</v>
      </c>
      <c r="T242" t="s">
        <v>1857</v>
      </c>
      <c r="U242" t="s">
        <v>1857</v>
      </c>
      <c r="V242" t="s">
        <v>1857</v>
      </c>
      <c r="W242" t="s">
        <v>1857</v>
      </c>
      <c r="X242" t="s">
        <v>1857</v>
      </c>
      <c r="Y242" t="s">
        <v>1857</v>
      </c>
      <c r="Z242" t="s">
        <v>2131</v>
      </c>
      <c r="AA242" t="s">
        <v>1889</v>
      </c>
      <c r="AB242">
        <v>1</v>
      </c>
      <c r="AC242">
        <v>1</v>
      </c>
      <c r="AD242" t="s">
        <v>1863</v>
      </c>
      <c r="AE242">
        <v>14030308</v>
      </c>
      <c r="AF242" t="s">
        <v>653</v>
      </c>
      <c r="AG242" t="s">
        <v>2082</v>
      </c>
      <c r="AI242" t="s">
        <v>1860</v>
      </c>
      <c r="AJ242" t="s">
        <v>2069</v>
      </c>
      <c r="AL242" t="s">
        <v>1864</v>
      </c>
      <c r="AN242">
        <v>2.9753424657534246</v>
      </c>
      <c r="AO242" t="s">
        <v>1890</v>
      </c>
      <c r="AP242" t="s">
        <v>2572</v>
      </c>
      <c r="AQ242">
        <v>100024636</v>
      </c>
      <c r="AS242" t="s">
        <v>1867</v>
      </c>
      <c r="AT242" t="s">
        <v>1892</v>
      </c>
      <c r="AU242" t="s">
        <v>1893</v>
      </c>
      <c r="AW242" t="s">
        <v>1870</v>
      </c>
    </row>
    <row r="243" spans="1:50" x14ac:dyDescent="0.35">
      <c r="A243" s="18">
        <v>45657</v>
      </c>
      <c r="B243" t="s">
        <v>1852</v>
      </c>
      <c r="C243" t="s">
        <v>8</v>
      </c>
      <c r="D243">
        <v>70004038</v>
      </c>
      <c r="E243" t="s">
        <v>2573</v>
      </c>
      <c r="F243">
        <v>919</v>
      </c>
      <c r="G243" t="s">
        <v>2174</v>
      </c>
      <c r="H243">
        <v>44970</v>
      </c>
      <c r="I243">
        <v>14030308</v>
      </c>
      <c r="J243" t="s">
        <v>2225</v>
      </c>
      <c r="K243" t="s">
        <v>2563</v>
      </c>
      <c r="L243" t="s">
        <v>1857</v>
      </c>
      <c r="M243" t="s">
        <v>1857</v>
      </c>
      <c r="N243" t="s">
        <v>1858</v>
      </c>
      <c r="O243" t="s">
        <v>1859</v>
      </c>
      <c r="P243">
        <v>220</v>
      </c>
      <c r="Q243">
        <v>9</v>
      </c>
      <c r="R243" t="s">
        <v>2566</v>
      </c>
      <c r="S243" t="s">
        <v>1857</v>
      </c>
      <c r="T243" t="s">
        <v>1857</v>
      </c>
      <c r="U243" t="s">
        <v>1857</v>
      </c>
      <c r="V243" t="s">
        <v>1857</v>
      </c>
      <c r="W243" t="s">
        <v>1857</v>
      </c>
      <c r="X243" t="s">
        <v>1857</v>
      </c>
      <c r="Y243" t="s">
        <v>1857</v>
      </c>
      <c r="Z243" t="s">
        <v>2175</v>
      </c>
      <c r="AA243" t="s">
        <v>1889</v>
      </c>
      <c r="AB243">
        <v>1</v>
      </c>
      <c r="AC243">
        <v>1</v>
      </c>
      <c r="AD243" t="s">
        <v>1863</v>
      </c>
      <c r="AE243">
        <v>14030308</v>
      </c>
      <c r="AF243" t="s">
        <v>653</v>
      </c>
      <c r="AG243" t="s">
        <v>2082</v>
      </c>
      <c r="AI243" t="s">
        <v>1860</v>
      </c>
      <c r="AJ243" t="s">
        <v>2069</v>
      </c>
      <c r="AL243" t="s">
        <v>1864</v>
      </c>
      <c r="AN243">
        <v>1.8821917808219177</v>
      </c>
      <c r="AO243" t="s">
        <v>1890</v>
      </c>
      <c r="AP243" t="s">
        <v>2574</v>
      </c>
      <c r="AQ243">
        <v>100040705</v>
      </c>
      <c r="AS243" t="s">
        <v>1867</v>
      </c>
      <c r="AT243" t="s">
        <v>1892</v>
      </c>
      <c r="AU243" t="s">
        <v>1893</v>
      </c>
      <c r="AW243" t="s">
        <v>1870</v>
      </c>
    </row>
    <row r="244" spans="1:50" x14ac:dyDescent="0.35">
      <c r="A244" s="18">
        <v>45657</v>
      </c>
      <c r="B244" t="s">
        <v>1852</v>
      </c>
      <c r="C244" t="s">
        <v>8</v>
      </c>
      <c r="D244">
        <v>70004558</v>
      </c>
      <c r="E244" t="s">
        <v>2575</v>
      </c>
      <c r="F244">
        <v>909</v>
      </c>
      <c r="G244" t="s">
        <v>2087</v>
      </c>
      <c r="H244">
        <v>45082</v>
      </c>
      <c r="I244">
        <v>14030308</v>
      </c>
      <c r="J244" t="s">
        <v>2225</v>
      </c>
      <c r="K244" t="s">
        <v>2563</v>
      </c>
      <c r="L244" t="s">
        <v>1857</v>
      </c>
      <c r="M244" t="s">
        <v>1857</v>
      </c>
      <c r="N244" t="s">
        <v>1858</v>
      </c>
      <c r="O244" t="s">
        <v>1859</v>
      </c>
      <c r="P244">
        <v>220</v>
      </c>
      <c r="Q244">
        <v>9</v>
      </c>
      <c r="R244" t="s">
        <v>2566</v>
      </c>
      <c r="S244" t="s">
        <v>1857</v>
      </c>
      <c r="T244" t="s">
        <v>1857</v>
      </c>
      <c r="U244" t="s">
        <v>1857</v>
      </c>
      <c r="V244" t="s">
        <v>1857</v>
      </c>
      <c r="W244" t="s">
        <v>1857</v>
      </c>
      <c r="X244" t="s">
        <v>1857</v>
      </c>
      <c r="Y244" t="s">
        <v>1857</v>
      </c>
      <c r="Z244" t="s">
        <v>2088</v>
      </c>
      <c r="AA244" t="s">
        <v>1915</v>
      </c>
      <c r="AB244">
        <v>1</v>
      </c>
      <c r="AC244">
        <v>1</v>
      </c>
      <c r="AD244" t="s">
        <v>1863</v>
      </c>
      <c r="AE244">
        <v>14030308</v>
      </c>
      <c r="AF244" t="s">
        <v>653</v>
      </c>
      <c r="AG244" t="s">
        <v>2082</v>
      </c>
      <c r="AI244" t="s">
        <v>1860</v>
      </c>
      <c r="AJ244" t="s">
        <v>2069</v>
      </c>
      <c r="AL244" t="s">
        <v>1864</v>
      </c>
      <c r="AN244">
        <v>1.5753424657534247</v>
      </c>
      <c r="AO244" t="s">
        <v>1890</v>
      </c>
      <c r="AP244" t="s">
        <v>2576</v>
      </c>
      <c r="AQ244">
        <v>100042638</v>
      </c>
      <c r="AS244" t="s">
        <v>1867</v>
      </c>
      <c r="AT244" t="s">
        <v>1892</v>
      </c>
      <c r="AU244" t="s">
        <v>1893</v>
      </c>
      <c r="AW244" t="s">
        <v>1870</v>
      </c>
    </row>
    <row r="245" spans="1:50" x14ac:dyDescent="0.35">
      <c r="A245" s="18">
        <v>45657</v>
      </c>
      <c r="B245" t="s">
        <v>1852</v>
      </c>
      <c r="C245" t="s">
        <v>8</v>
      </c>
      <c r="D245">
        <v>50164235</v>
      </c>
      <c r="E245" t="s">
        <v>2577</v>
      </c>
      <c r="F245">
        <v>887</v>
      </c>
      <c r="G245" t="s">
        <v>2578</v>
      </c>
      <c r="H245">
        <v>40042</v>
      </c>
      <c r="I245">
        <v>14030309</v>
      </c>
      <c r="J245" t="s">
        <v>1957</v>
      </c>
      <c r="K245" t="s">
        <v>2579</v>
      </c>
      <c r="L245" t="s">
        <v>1857</v>
      </c>
      <c r="M245" t="s">
        <v>1857</v>
      </c>
      <c r="N245" t="s">
        <v>1858</v>
      </c>
      <c r="O245" t="s">
        <v>1859</v>
      </c>
      <c r="P245">
        <v>220</v>
      </c>
      <c r="Q245">
        <v>9</v>
      </c>
      <c r="R245" t="s">
        <v>2069</v>
      </c>
      <c r="S245" t="s">
        <v>1857</v>
      </c>
      <c r="T245" t="s">
        <v>1857</v>
      </c>
      <c r="U245" t="s">
        <v>1857</v>
      </c>
      <c r="V245" t="s">
        <v>1857</v>
      </c>
      <c r="W245" t="s">
        <v>1857</v>
      </c>
      <c r="X245" t="s">
        <v>1857</v>
      </c>
      <c r="Y245" t="s">
        <v>1857</v>
      </c>
      <c r="Z245" t="s">
        <v>2580</v>
      </c>
      <c r="AA245" t="s">
        <v>1889</v>
      </c>
      <c r="AB245">
        <v>1</v>
      </c>
      <c r="AC245">
        <v>1</v>
      </c>
      <c r="AD245" t="s">
        <v>1863</v>
      </c>
      <c r="AE245">
        <v>14030309</v>
      </c>
      <c r="AF245" t="s">
        <v>653</v>
      </c>
      <c r="AG245" t="s">
        <v>653</v>
      </c>
      <c r="AI245" t="s">
        <v>1860</v>
      </c>
      <c r="AJ245" t="s">
        <v>2069</v>
      </c>
      <c r="AL245" t="s">
        <v>1878</v>
      </c>
      <c r="AN245">
        <v>15.383561643835616</v>
      </c>
      <c r="AO245" t="s">
        <v>1890</v>
      </c>
      <c r="AP245" t="s">
        <v>2581</v>
      </c>
      <c r="AQ245">
        <v>100010533</v>
      </c>
      <c r="AS245" t="s">
        <v>1867</v>
      </c>
      <c r="AT245" t="s">
        <v>1892</v>
      </c>
      <c r="AU245" t="s">
        <v>1893</v>
      </c>
      <c r="AW245" t="s">
        <v>1870</v>
      </c>
    </row>
    <row r="246" spans="1:50" x14ac:dyDescent="0.35">
      <c r="A246" s="18">
        <v>45657</v>
      </c>
      <c r="B246" t="s">
        <v>1852</v>
      </c>
      <c r="C246" t="s">
        <v>8</v>
      </c>
      <c r="D246">
        <v>40145195</v>
      </c>
      <c r="E246" t="s">
        <v>2582</v>
      </c>
      <c r="F246">
        <v>884</v>
      </c>
      <c r="G246" t="s">
        <v>2257</v>
      </c>
      <c r="H246">
        <v>36557</v>
      </c>
      <c r="I246">
        <v>14030310</v>
      </c>
      <c r="J246" t="s">
        <v>1969</v>
      </c>
      <c r="K246" t="s">
        <v>2583</v>
      </c>
      <c r="L246" t="s">
        <v>1857</v>
      </c>
      <c r="M246" t="s">
        <v>1857</v>
      </c>
      <c r="N246" t="s">
        <v>1858</v>
      </c>
      <c r="O246" t="s">
        <v>1859</v>
      </c>
      <c r="P246">
        <v>220</v>
      </c>
      <c r="Q246">
        <v>9</v>
      </c>
      <c r="R246" t="s">
        <v>2069</v>
      </c>
      <c r="S246" t="s">
        <v>1857</v>
      </c>
      <c r="T246" t="s">
        <v>1857</v>
      </c>
      <c r="U246" t="s">
        <v>1857</v>
      </c>
      <c r="V246" t="s">
        <v>1857</v>
      </c>
      <c r="W246" t="s">
        <v>1857</v>
      </c>
      <c r="X246" t="s">
        <v>1857</v>
      </c>
      <c r="Y246" t="s">
        <v>1857</v>
      </c>
      <c r="Z246" t="s">
        <v>2259</v>
      </c>
      <c r="AA246" t="s">
        <v>1915</v>
      </c>
      <c r="AB246">
        <v>1</v>
      </c>
      <c r="AC246">
        <v>1</v>
      </c>
      <c r="AD246" t="s">
        <v>1863</v>
      </c>
      <c r="AE246">
        <v>14030310</v>
      </c>
      <c r="AF246" t="s">
        <v>653</v>
      </c>
      <c r="AG246" t="s">
        <v>653</v>
      </c>
      <c r="AI246" t="s">
        <v>1860</v>
      </c>
      <c r="AJ246" t="s">
        <v>2069</v>
      </c>
      <c r="AL246" t="s">
        <v>1864</v>
      </c>
      <c r="AN246">
        <v>24.931506849315067</v>
      </c>
      <c r="AO246" t="s">
        <v>1865</v>
      </c>
      <c r="AP246" t="s">
        <v>2584</v>
      </c>
      <c r="AQ246">
        <v>100011049</v>
      </c>
      <c r="AS246" t="s">
        <v>1867</v>
      </c>
      <c r="AT246" t="s">
        <v>1892</v>
      </c>
      <c r="AU246" t="s">
        <v>1893</v>
      </c>
      <c r="AW246" t="s">
        <v>1870</v>
      </c>
    </row>
    <row r="247" spans="1:50" x14ac:dyDescent="0.35">
      <c r="A247" s="18">
        <v>45657</v>
      </c>
      <c r="B247" t="s">
        <v>1852</v>
      </c>
      <c r="C247" t="s">
        <v>8</v>
      </c>
      <c r="D247">
        <v>40146973</v>
      </c>
      <c r="E247" t="s">
        <v>2585</v>
      </c>
      <c r="F247">
        <v>884</v>
      </c>
      <c r="G247" t="s">
        <v>2257</v>
      </c>
      <c r="H247">
        <v>37109</v>
      </c>
      <c r="I247">
        <v>14030313</v>
      </c>
      <c r="J247" t="s">
        <v>1969</v>
      </c>
      <c r="K247" t="s">
        <v>2586</v>
      </c>
      <c r="L247" t="s">
        <v>1857</v>
      </c>
      <c r="M247" t="s">
        <v>1857</v>
      </c>
      <c r="N247" t="s">
        <v>1858</v>
      </c>
      <c r="O247" t="s">
        <v>1859</v>
      </c>
      <c r="P247">
        <v>220</v>
      </c>
      <c r="Q247">
        <v>9</v>
      </c>
      <c r="R247" t="s">
        <v>2069</v>
      </c>
      <c r="S247" t="s">
        <v>1857</v>
      </c>
      <c r="T247" t="s">
        <v>1857</v>
      </c>
      <c r="U247" t="s">
        <v>1857</v>
      </c>
      <c r="V247" t="s">
        <v>1857</v>
      </c>
      <c r="W247" t="s">
        <v>1857</v>
      </c>
      <c r="X247" t="s">
        <v>1857</v>
      </c>
      <c r="Y247" t="s">
        <v>1857</v>
      </c>
      <c r="Z247" t="s">
        <v>2259</v>
      </c>
      <c r="AA247" t="s">
        <v>1915</v>
      </c>
      <c r="AB247">
        <v>1</v>
      </c>
      <c r="AC247">
        <v>1</v>
      </c>
      <c r="AD247" t="s">
        <v>1863</v>
      </c>
      <c r="AE247">
        <v>14030313</v>
      </c>
      <c r="AF247" t="s">
        <v>653</v>
      </c>
      <c r="AG247" t="s">
        <v>653</v>
      </c>
      <c r="AI247" t="s">
        <v>1860</v>
      </c>
      <c r="AJ247" t="s">
        <v>2069</v>
      </c>
      <c r="AL247" t="s">
        <v>1864</v>
      </c>
      <c r="AN247">
        <v>23.419178082191781</v>
      </c>
      <c r="AO247" t="s">
        <v>1865</v>
      </c>
      <c r="AP247" t="s">
        <v>2587</v>
      </c>
      <c r="AQ247">
        <v>100009995</v>
      </c>
      <c r="AS247" t="s">
        <v>1867</v>
      </c>
      <c r="AT247" t="s">
        <v>1892</v>
      </c>
      <c r="AU247" t="s">
        <v>1893</v>
      </c>
      <c r="AW247" t="s">
        <v>1870</v>
      </c>
    </row>
    <row r="248" spans="1:50" x14ac:dyDescent="0.35">
      <c r="A248" s="18">
        <v>45657</v>
      </c>
      <c r="B248" t="s">
        <v>1852</v>
      </c>
      <c r="C248" t="s">
        <v>8</v>
      </c>
      <c r="D248">
        <v>50173770</v>
      </c>
      <c r="E248" t="s">
        <v>2588</v>
      </c>
      <c r="F248">
        <v>101</v>
      </c>
      <c r="G248" t="s">
        <v>1930</v>
      </c>
      <c r="H248">
        <v>41652</v>
      </c>
      <c r="I248">
        <v>14030316</v>
      </c>
      <c r="J248" t="s">
        <v>1957</v>
      </c>
      <c r="K248" t="s">
        <v>2589</v>
      </c>
      <c r="L248" t="s">
        <v>1857</v>
      </c>
      <c r="M248" t="s">
        <v>1857</v>
      </c>
      <c r="N248" t="s">
        <v>1858</v>
      </c>
      <c r="O248" t="s">
        <v>1859</v>
      </c>
      <c r="P248">
        <v>220</v>
      </c>
      <c r="Q248">
        <v>9</v>
      </c>
      <c r="R248" t="s">
        <v>2590</v>
      </c>
      <c r="S248" t="s">
        <v>1857</v>
      </c>
      <c r="T248" t="s">
        <v>1857</v>
      </c>
      <c r="U248" t="s">
        <v>1857</v>
      </c>
      <c r="V248" t="s">
        <v>1857</v>
      </c>
      <c r="W248" t="s">
        <v>1857</v>
      </c>
      <c r="X248" t="s">
        <v>1857</v>
      </c>
      <c r="Y248" t="s">
        <v>1857</v>
      </c>
      <c r="Z248" t="s">
        <v>1931</v>
      </c>
      <c r="AA248" t="s">
        <v>1889</v>
      </c>
      <c r="AB248">
        <v>1</v>
      </c>
      <c r="AC248">
        <v>1</v>
      </c>
      <c r="AD248" t="s">
        <v>1863</v>
      </c>
      <c r="AE248">
        <v>14030316</v>
      </c>
      <c r="AF248" t="s">
        <v>653</v>
      </c>
      <c r="AG248" t="s">
        <v>653</v>
      </c>
      <c r="AI248" t="s">
        <v>1860</v>
      </c>
      <c r="AJ248" t="s">
        <v>2069</v>
      </c>
      <c r="AL248" t="s">
        <v>1864</v>
      </c>
      <c r="AN248">
        <v>10.972602739726028</v>
      </c>
      <c r="AO248" t="s">
        <v>1890</v>
      </c>
      <c r="AP248" t="s">
        <v>2591</v>
      </c>
      <c r="AQ248">
        <v>100009633</v>
      </c>
      <c r="AS248" t="s">
        <v>1867</v>
      </c>
      <c r="AT248" t="s">
        <v>1892</v>
      </c>
      <c r="AU248" t="s">
        <v>1893</v>
      </c>
      <c r="AW248" t="s">
        <v>1870</v>
      </c>
    </row>
    <row r="249" spans="1:50" x14ac:dyDescent="0.35">
      <c r="A249" s="18">
        <v>45657</v>
      </c>
      <c r="B249" t="s">
        <v>1852</v>
      </c>
      <c r="C249" t="s">
        <v>8</v>
      </c>
      <c r="D249">
        <v>70002556</v>
      </c>
      <c r="E249" t="s">
        <v>2590</v>
      </c>
      <c r="F249">
        <v>313</v>
      </c>
      <c r="G249" t="s">
        <v>2476</v>
      </c>
      <c r="H249">
        <v>44669</v>
      </c>
      <c r="I249">
        <v>14030316</v>
      </c>
      <c r="J249" t="s">
        <v>1957</v>
      </c>
      <c r="K249" t="s">
        <v>2589</v>
      </c>
      <c r="L249" t="s">
        <v>1857</v>
      </c>
      <c r="M249" t="s">
        <v>1857</v>
      </c>
      <c r="N249" t="s">
        <v>1858</v>
      </c>
      <c r="O249" t="s">
        <v>1859</v>
      </c>
      <c r="P249">
        <v>220</v>
      </c>
      <c r="Q249">
        <v>9</v>
      </c>
      <c r="R249" t="s">
        <v>2069</v>
      </c>
      <c r="S249" t="s">
        <v>1857</v>
      </c>
      <c r="T249" t="s">
        <v>1857</v>
      </c>
      <c r="U249" t="s">
        <v>1857</v>
      </c>
      <c r="V249" t="s">
        <v>1857</v>
      </c>
      <c r="W249" t="s">
        <v>1857</v>
      </c>
      <c r="X249" t="s">
        <v>1857</v>
      </c>
      <c r="Y249" t="s">
        <v>1857</v>
      </c>
      <c r="Z249" t="s">
        <v>2477</v>
      </c>
      <c r="AA249" t="s">
        <v>1915</v>
      </c>
      <c r="AB249">
        <v>1</v>
      </c>
      <c r="AC249">
        <v>1</v>
      </c>
      <c r="AD249" t="s">
        <v>1863</v>
      </c>
      <c r="AE249">
        <v>14030316</v>
      </c>
      <c r="AF249" t="s">
        <v>653</v>
      </c>
      <c r="AG249" t="s">
        <v>653</v>
      </c>
      <c r="AI249" t="s">
        <v>1860</v>
      </c>
      <c r="AJ249" t="s">
        <v>2069</v>
      </c>
      <c r="AL249" t="s">
        <v>1864</v>
      </c>
      <c r="AN249">
        <v>2.7068493150684931</v>
      </c>
      <c r="AO249" t="s">
        <v>1865</v>
      </c>
      <c r="AP249" t="s">
        <v>2592</v>
      </c>
      <c r="AQ249">
        <v>100035720</v>
      </c>
      <c r="AS249" t="s">
        <v>1867</v>
      </c>
      <c r="AT249" t="s">
        <v>1892</v>
      </c>
      <c r="AU249" t="s">
        <v>1893</v>
      </c>
      <c r="AW249" t="s">
        <v>1870</v>
      </c>
    </row>
    <row r="250" spans="1:50" x14ac:dyDescent="0.35">
      <c r="A250" s="18">
        <v>45657</v>
      </c>
      <c r="B250" t="s">
        <v>1852</v>
      </c>
      <c r="C250" t="s">
        <v>8</v>
      </c>
      <c r="D250">
        <v>40105738</v>
      </c>
      <c r="E250" t="s">
        <v>2593</v>
      </c>
      <c r="F250">
        <v>200</v>
      </c>
      <c r="G250" t="s">
        <v>2105</v>
      </c>
      <c r="H250">
        <v>32021</v>
      </c>
      <c r="I250">
        <v>14030320</v>
      </c>
      <c r="J250" t="s">
        <v>2225</v>
      </c>
      <c r="K250" t="s">
        <v>2594</v>
      </c>
      <c r="L250" t="s">
        <v>1857</v>
      </c>
      <c r="M250" t="s">
        <v>1857</v>
      </c>
      <c r="N250" t="s">
        <v>1858</v>
      </c>
      <c r="O250" t="s">
        <v>1859</v>
      </c>
      <c r="P250">
        <v>220</v>
      </c>
      <c r="Q250">
        <v>9</v>
      </c>
      <c r="R250" t="s">
        <v>2098</v>
      </c>
      <c r="S250" t="s">
        <v>1857</v>
      </c>
      <c r="T250" t="s">
        <v>1857</v>
      </c>
      <c r="U250" t="s">
        <v>1857</v>
      </c>
      <c r="V250" t="s">
        <v>1857</v>
      </c>
      <c r="W250" t="s">
        <v>1857</v>
      </c>
      <c r="X250" t="s">
        <v>1857</v>
      </c>
      <c r="Y250" t="s">
        <v>1857</v>
      </c>
      <c r="Z250" t="s">
        <v>2106</v>
      </c>
      <c r="AA250" t="s">
        <v>1915</v>
      </c>
      <c r="AB250">
        <v>1</v>
      </c>
      <c r="AC250">
        <v>1</v>
      </c>
      <c r="AD250" t="s">
        <v>1863</v>
      </c>
      <c r="AE250">
        <v>14030320</v>
      </c>
      <c r="AF250" t="s">
        <v>653</v>
      </c>
      <c r="AG250" t="s">
        <v>2082</v>
      </c>
      <c r="AI250" t="s">
        <v>1860</v>
      </c>
      <c r="AJ250" t="s">
        <v>2066</v>
      </c>
      <c r="AL250" t="s">
        <v>1878</v>
      </c>
      <c r="AN250">
        <v>37.358904109589041</v>
      </c>
      <c r="AO250" t="s">
        <v>1890</v>
      </c>
      <c r="AP250" t="s">
        <v>2595</v>
      </c>
      <c r="AQ250">
        <v>100010234</v>
      </c>
      <c r="AS250" t="s">
        <v>1867</v>
      </c>
      <c r="AT250" t="s">
        <v>1880</v>
      </c>
      <c r="AU250" t="s">
        <v>2084</v>
      </c>
      <c r="AV250" t="s">
        <v>2084</v>
      </c>
      <c r="AW250" t="s">
        <v>1870</v>
      </c>
      <c r="AX250" t="s">
        <v>2085</v>
      </c>
    </row>
    <row r="251" spans="1:50" x14ac:dyDescent="0.35">
      <c r="A251" s="18">
        <v>45657</v>
      </c>
      <c r="B251" t="s">
        <v>1852</v>
      </c>
      <c r="C251" t="s">
        <v>8</v>
      </c>
      <c r="D251">
        <v>50125315</v>
      </c>
      <c r="E251" t="s">
        <v>2596</v>
      </c>
      <c r="F251">
        <v>857</v>
      </c>
      <c r="G251" t="s">
        <v>2129</v>
      </c>
      <c r="H251">
        <v>33064</v>
      </c>
      <c r="I251">
        <v>14030320</v>
      </c>
      <c r="J251" t="s">
        <v>2225</v>
      </c>
      <c r="K251" t="s">
        <v>2594</v>
      </c>
      <c r="L251" t="s">
        <v>1857</v>
      </c>
      <c r="M251" t="s">
        <v>1857</v>
      </c>
      <c r="N251" t="s">
        <v>1858</v>
      </c>
      <c r="O251" t="s">
        <v>1859</v>
      </c>
      <c r="P251">
        <v>220</v>
      </c>
      <c r="Q251">
        <v>9</v>
      </c>
      <c r="R251" t="s">
        <v>2095</v>
      </c>
      <c r="S251" t="s">
        <v>1857</v>
      </c>
      <c r="T251" t="s">
        <v>1857</v>
      </c>
      <c r="U251" t="s">
        <v>1857</v>
      </c>
      <c r="V251" t="s">
        <v>1857</v>
      </c>
      <c r="W251" t="s">
        <v>1857</v>
      </c>
      <c r="X251" t="s">
        <v>1857</v>
      </c>
      <c r="Y251" t="s">
        <v>1857</v>
      </c>
      <c r="Z251" t="s">
        <v>2131</v>
      </c>
      <c r="AA251" t="s">
        <v>1889</v>
      </c>
      <c r="AB251">
        <v>1</v>
      </c>
      <c r="AC251">
        <v>1</v>
      </c>
      <c r="AD251" t="s">
        <v>1863</v>
      </c>
      <c r="AE251">
        <v>14030320</v>
      </c>
      <c r="AF251" t="s">
        <v>653</v>
      </c>
      <c r="AG251" t="s">
        <v>2082</v>
      </c>
      <c r="AI251" t="s">
        <v>1860</v>
      </c>
      <c r="AJ251" t="s">
        <v>2066</v>
      </c>
      <c r="AL251" t="s">
        <v>1864</v>
      </c>
      <c r="AN251">
        <v>34.5013698630137</v>
      </c>
      <c r="AO251" t="s">
        <v>1890</v>
      </c>
      <c r="AP251" t="s">
        <v>2597</v>
      </c>
      <c r="AQ251">
        <v>100011555</v>
      </c>
      <c r="AS251" t="s">
        <v>1867</v>
      </c>
      <c r="AT251" t="s">
        <v>1880</v>
      </c>
      <c r="AU251" t="s">
        <v>2084</v>
      </c>
      <c r="AV251" t="s">
        <v>2084</v>
      </c>
      <c r="AW251" t="s">
        <v>1870</v>
      </c>
      <c r="AX251" t="s">
        <v>2085</v>
      </c>
    </row>
    <row r="252" spans="1:50" x14ac:dyDescent="0.35">
      <c r="A252" s="18">
        <v>45657</v>
      </c>
      <c r="B252" t="s">
        <v>1852</v>
      </c>
      <c r="C252" t="s">
        <v>8</v>
      </c>
      <c r="D252">
        <v>50147076</v>
      </c>
      <c r="E252" t="s">
        <v>2598</v>
      </c>
      <c r="F252">
        <v>857</v>
      </c>
      <c r="G252" t="s">
        <v>2129</v>
      </c>
      <c r="H252">
        <v>37118</v>
      </c>
      <c r="I252">
        <v>14030320</v>
      </c>
      <c r="J252" t="s">
        <v>2225</v>
      </c>
      <c r="K252" t="s">
        <v>2594</v>
      </c>
      <c r="L252" t="s">
        <v>1857</v>
      </c>
      <c r="M252" t="s">
        <v>1857</v>
      </c>
      <c r="N252" t="s">
        <v>1858</v>
      </c>
      <c r="O252" t="s">
        <v>1859</v>
      </c>
      <c r="P252">
        <v>220</v>
      </c>
      <c r="Q252">
        <v>9</v>
      </c>
      <c r="R252" t="s">
        <v>2095</v>
      </c>
      <c r="S252" t="s">
        <v>1857</v>
      </c>
      <c r="T252" t="s">
        <v>1857</v>
      </c>
      <c r="U252" t="s">
        <v>1857</v>
      </c>
      <c r="V252" t="s">
        <v>1857</v>
      </c>
      <c r="W252" t="s">
        <v>1857</v>
      </c>
      <c r="X252" t="s">
        <v>1857</v>
      </c>
      <c r="Y252" t="s">
        <v>1857</v>
      </c>
      <c r="Z252" t="s">
        <v>2131</v>
      </c>
      <c r="AA252" t="s">
        <v>1889</v>
      </c>
      <c r="AB252">
        <v>1</v>
      </c>
      <c r="AC252">
        <v>1</v>
      </c>
      <c r="AD252" t="s">
        <v>1863</v>
      </c>
      <c r="AE252">
        <v>14030320</v>
      </c>
      <c r="AF252" t="s">
        <v>653</v>
      </c>
      <c r="AG252" t="s">
        <v>2082</v>
      </c>
      <c r="AI252" t="s">
        <v>1860</v>
      </c>
      <c r="AJ252" t="s">
        <v>2066</v>
      </c>
      <c r="AL252" t="s">
        <v>1864</v>
      </c>
      <c r="AN252">
        <v>23.394520547945206</v>
      </c>
      <c r="AO252" t="s">
        <v>1890</v>
      </c>
      <c r="AP252" t="s">
        <v>2599</v>
      </c>
      <c r="AQ252">
        <v>100011412</v>
      </c>
      <c r="AS252" t="s">
        <v>1867</v>
      </c>
      <c r="AT252" t="s">
        <v>1880</v>
      </c>
      <c r="AU252" t="s">
        <v>2084</v>
      </c>
      <c r="AV252" t="s">
        <v>2084</v>
      </c>
      <c r="AW252" t="s">
        <v>1870</v>
      </c>
      <c r="AX252" t="s">
        <v>2085</v>
      </c>
    </row>
    <row r="253" spans="1:50" x14ac:dyDescent="0.35">
      <c r="A253" s="18">
        <v>45657</v>
      </c>
      <c r="B253" t="s">
        <v>1852</v>
      </c>
      <c r="C253" t="s">
        <v>8</v>
      </c>
      <c r="D253">
        <v>50150204</v>
      </c>
      <c r="E253" t="s">
        <v>2600</v>
      </c>
      <c r="F253">
        <v>200</v>
      </c>
      <c r="G253" t="s">
        <v>2105</v>
      </c>
      <c r="H253">
        <v>37681</v>
      </c>
      <c r="I253">
        <v>14030320</v>
      </c>
      <c r="J253" t="s">
        <v>2225</v>
      </c>
      <c r="K253" t="s">
        <v>2594</v>
      </c>
      <c r="L253" t="s">
        <v>1857</v>
      </c>
      <c r="M253" t="s">
        <v>1857</v>
      </c>
      <c r="N253" t="s">
        <v>1858</v>
      </c>
      <c r="O253" t="s">
        <v>1859</v>
      </c>
      <c r="P253">
        <v>220</v>
      </c>
      <c r="Q253">
        <v>9</v>
      </c>
      <c r="R253" t="s">
        <v>2095</v>
      </c>
      <c r="S253" t="s">
        <v>1857</v>
      </c>
      <c r="T253" t="s">
        <v>1857</v>
      </c>
      <c r="U253" t="s">
        <v>1857</v>
      </c>
      <c r="V253" t="s">
        <v>1857</v>
      </c>
      <c r="W253" t="s">
        <v>1857</v>
      </c>
      <c r="X253" t="s">
        <v>1857</v>
      </c>
      <c r="Y253" t="s">
        <v>1857</v>
      </c>
      <c r="Z253" t="s">
        <v>2106</v>
      </c>
      <c r="AA253" t="s">
        <v>1915</v>
      </c>
      <c r="AB253">
        <v>1</v>
      </c>
      <c r="AC253">
        <v>1</v>
      </c>
      <c r="AD253" t="s">
        <v>1863</v>
      </c>
      <c r="AE253">
        <v>14030320</v>
      </c>
      <c r="AF253" t="s">
        <v>653</v>
      </c>
      <c r="AG253" t="s">
        <v>2082</v>
      </c>
      <c r="AI253" t="s">
        <v>1860</v>
      </c>
      <c r="AJ253" t="s">
        <v>2066</v>
      </c>
      <c r="AL253" t="s">
        <v>1864</v>
      </c>
      <c r="AN253">
        <v>21.852054794520548</v>
      </c>
      <c r="AO253" t="s">
        <v>1890</v>
      </c>
      <c r="AP253" t="s">
        <v>2601</v>
      </c>
      <c r="AQ253">
        <v>100009919</v>
      </c>
      <c r="AS253" t="s">
        <v>1867</v>
      </c>
      <c r="AT253" t="s">
        <v>1880</v>
      </c>
      <c r="AU253" t="s">
        <v>2084</v>
      </c>
      <c r="AV253" t="s">
        <v>2084</v>
      </c>
      <c r="AW253" t="s">
        <v>1870</v>
      </c>
      <c r="AX253" t="s">
        <v>2085</v>
      </c>
    </row>
    <row r="254" spans="1:50" x14ac:dyDescent="0.35">
      <c r="A254" s="18">
        <v>45657</v>
      </c>
      <c r="B254" t="s">
        <v>1852</v>
      </c>
      <c r="C254" t="s">
        <v>8</v>
      </c>
      <c r="D254">
        <v>50155214</v>
      </c>
      <c r="E254" t="s">
        <v>2602</v>
      </c>
      <c r="F254">
        <v>200</v>
      </c>
      <c r="G254" t="s">
        <v>2105</v>
      </c>
      <c r="H254">
        <v>38117</v>
      </c>
      <c r="I254">
        <v>14030320</v>
      </c>
      <c r="J254" t="s">
        <v>2225</v>
      </c>
      <c r="K254" t="s">
        <v>2594</v>
      </c>
      <c r="L254" t="s">
        <v>1857</v>
      </c>
      <c r="M254" t="s">
        <v>1857</v>
      </c>
      <c r="N254" t="s">
        <v>1858</v>
      </c>
      <c r="O254" t="s">
        <v>1859</v>
      </c>
      <c r="P254">
        <v>220</v>
      </c>
      <c r="Q254">
        <v>9</v>
      </c>
      <c r="R254" t="s">
        <v>2114</v>
      </c>
      <c r="S254" t="s">
        <v>1857</v>
      </c>
      <c r="T254" t="s">
        <v>1857</v>
      </c>
      <c r="U254" t="s">
        <v>1857</v>
      </c>
      <c r="V254" t="s">
        <v>1857</v>
      </c>
      <c r="W254" t="s">
        <v>1857</v>
      </c>
      <c r="X254" t="s">
        <v>1857</v>
      </c>
      <c r="Y254" t="s">
        <v>1857</v>
      </c>
      <c r="Z254" t="s">
        <v>2106</v>
      </c>
      <c r="AA254" t="s">
        <v>1915</v>
      </c>
      <c r="AB254">
        <v>1</v>
      </c>
      <c r="AC254">
        <v>1</v>
      </c>
      <c r="AD254" t="s">
        <v>1863</v>
      </c>
      <c r="AE254">
        <v>14030320</v>
      </c>
      <c r="AF254" t="s">
        <v>653</v>
      </c>
      <c r="AG254" t="s">
        <v>2082</v>
      </c>
      <c r="AI254" t="s">
        <v>1860</v>
      </c>
      <c r="AJ254" t="s">
        <v>2066</v>
      </c>
      <c r="AL254" t="s">
        <v>1864</v>
      </c>
      <c r="AN254">
        <v>20.657534246575342</v>
      </c>
      <c r="AO254" t="s">
        <v>1890</v>
      </c>
      <c r="AP254" t="s">
        <v>2603</v>
      </c>
      <c r="AQ254">
        <v>100011298</v>
      </c>
      <c r="AS254" t="s">
        <v>1867</v>
      </c>
      <c r="AT254" t="s">
        <v>1880</v>
      </c>
      <c r="AU254" t="s">
        <v>2084</v>
      </c>
      <c r="AV254" t="s">
        <v>2084</v>
      </c>
      <c r="AW254" t="s">
        <v>1870</v>
      </c>
      <c r="AX254" t="s">
        <v>2085</v>
      </c>
    </row>
    <row r="255" spans="1:50" x14ac:dyDescent="0.35">
      <c r="A255" s="18">
        <v>45657</v>
      </c>
      <c r="B255" t="s">
        <v>1852</v>
      </c>
      <c r="C255" t="s">
        <v>8</v>
      </c>
      <c r="D255">
        <v>50167103</v>
      </c>
      <c r="E255" t="s">
        <v>2604</v>
      </c>
      <c r="F255">
        <v>919</v>
      </c>
      <c r="G255" t="s">
        <v>2174</v>
      </c>
      <c r="H255">
        <v>40787</v>
      </c>
      <c r="I255">
        <v>14030320</v>
      </c>
      <c r="J255" t="s">
        <v>2225</v>
      </c>
      <c r="K255" t="s">
        <v>2594</v>
      </c>
      <c r="L255" t="s">
        <v>1857</v>
      </c>
      <c r="M255" t="s">
        <v>1857</v>
      </c>
      <c r="N255" t="s">
        <v>1858</v>
      </c>
      <c r="O255" t="s">
        <v>1859</v>
      </c>
      <c r="P255">
        <v>220</v>
      </c>
      <c r="Q255">
        <v>9</v>
      </c>
      <c r="R255" t="s">
        <v>2095</v>
      </c>
      <c r="S255" t="s">
        <v>1857</v>
      </c>
      <c r="T255" t="s">
        <v>1857</v>
      </c>
      <c r="U255" t="s">
        <v>1857</v>
      </c>
      <c r="V255" t="s">
        <v>1857</v>
      </c>
      <c r="W255" t="s">
        <v>1857</v>
      </c>
      <c r="X255" t="s">
        <v>1857</v>
      </c>
      <c r="Y255" t="s">
        <v>1857</v>
      </c>
      <c r="Z255" t="s">
        <v>2175</v>
      </c>
      <c r="AA255" t="s">
        <v>1889</v>
      </c>
      <c r="AB255">
        <v>1</v>
      </c>
      <c r="AC255">
        <v>1</v>
      </c>
      <c r="AD255" t="s">
        <v>1863</v>
      </c>
      <c r="AE255">
        <v>14030320</v>
      </c>
      <c r="AF255" t="s">
        <v>653</v>
      </c>
      <c r="AG255" t="s">
        <v>2082</v>
      </c>
      <c r="AI255" t="s">
        <v>1860</v>
      </c>
      <c r="AJ255" t="s">
        <v>2066</v>
      </c>
      <c r="AL255" t="s">
        <v>1878</v>
      </c>
      <c r="AN255">
        <v>13.342465753424657</v>
      </c>
      <c r="AO255" t="s">
        <v>1890</v>
      </c>
      <c r="AP255" t="s">
        <v>2605</v>
      </c>
      <c r="AQ255">
        <v>100011595</v>
      </c>
      <c r="AS255" t="s">
        <v>1867</v>
      </c>
      <c r="AT255" t="s">
        <v>1880</v>
      </c>
      <c r="AU255" t="s">
        <v>2084</v>
      </c>
      <c r="AV255" t="s">
        <v>2084</v>
      </c>
      <c r="AW255" t="s">
        <v>1870</v>
      </c>
      <c r="AX255" t="s">
        <v>2085</v>
      </c>
    </row>
    <row r="256" spans="1:50" x14ac:dyDescent="0.35">
      <c r="A256" s="18">
        <v>45657</v>
      </c>
      <c r="B256" t="s">
        <v>1852</v>
      </c>
      <c r="C256" t="s">
        <v>8</v>
      </c>
      <c r="D256">
        <v>50172840</v>
      </c>
      <c r="E256" t="s">
        <v>2606</v>
      </c>
      <c r="F256">
        <v>857</v>
      </c>
      <c r="G256" t="s">
        <v>2129</v>
      </c>
      <c r="H256">
        <v>41487</v>
      </c>
      <c r="I256">
        <v>14030320</v>
      </c>
      <c r="J256" t="s">
        <v>2225</v>
      </c>
      <c r="K256" t="s">
        <v>2594</v>
      </c>
      <c r="L256" t="s">
        <v>1857</v>
      </c>
      <c r="M256" t="s">
        <v>1857</v>
      </c>
      <c r="N256" t="s">
        <v>1858</v>
      </c>
      <c r="O256" t="s">
        <v>1859</v>
      </c>
      <c r="P256">
        <v>220</v>
      </c>
      <c r="Q256">
        <v>9</v>
      </c>
      <c r="R256" t="s">
        <v>2095</v>
      </c>
      <c r="S256" t="s">
        <v>1857</v>
      </c>
      <c r="T256" t="s">
        <v>1857</v>
      </c>
      <c r="U256" t="s">
        <v>1857</v>
      </c>
      <c r="V256" t="s">
        <v>1857</v>
      </c>
      <c r="W256" t="s">
        <v>1857</v>
      </c>
      <c r="X256" t="s">
        <v>1857</v>
      </c>
      <c r="Y256" t="s">
        <v>1857</v>
      </c>
      <c r="Z256" t="s">
        <v>2131</v>
      </c>
      <c r="AA256" t="s">
        <v>1889</v>
      </c>
      <c r="AB256">
        <v>1</v>
      </c>
      <c r="AC256">
        <v>1</v>
      </c>
      <c r="AD256" t="s">
        <v>1863</v>
      </c>
      <c r="AE256">
        <v>14030320</v>
      </c>
      <c r="AF256" t="s">
        <v>653</v>
      </c>
      <c r="AG256" t="s">
        <v>2082</v>
      </c>
      <c r="AI256" t="s">
        <v>1860</v>
      </c>
      <c r="AJ256" t="s">
        <v>2066</v>
      </c>
      <c r="AL256" t="s">
        <v>1864</v>
      </c>
      <c r="AN256">
        <v>11.424657534246576</v>
      </c>
      <c r="AO256" t="s">
        <v>1890</v>
      </c>
      <c r="AP256" t="s">
        <v>2607</v>
      </c>
      <c r="AQ256">
        <v>100011532</v>
      </c>
      <c r="AS256" t="s">
        <v>1867</v>
      </c>
      <c r="AT256" t="s">
        <v>1880</v>
      </c>
      <c r="AU256" t="s">
        <v>2084</v>
      </c>
      <c r="AV256" t="s">
        <v>2084</v>
      </c>
      <c r="AW256" t="s">
        <v>1870</v>
      </c>
      <c r="AX256" t="s">
        <v>2085</v>
      </c>
    </row>
    <row r="257" spans="1:50" x14ac:dyDescent="0.35">
      <c r="A257" s="18">
        <v>45657</v>
      </c>
      <c r="B257" t="s">
        <v>1852</v>
      </c>
      <c r="C257" t="s">
        <v>8</v>
      </c>
      <c r="D257">
        <v>59000100</v>
      </c>
      <c r="E257" t="s">
        <v>2608</v>
      </c>
      <c r="F257">
        <v>858</v>
      </c>
      <c r="G257" t="s">
        <v>2091</v>
      </c>
      <c r="H257">
        <v>42828</v>
      </c>
      <c r="I257">
        <v>14030320</v>
      </c>
      <c r="J257" t="s">
        <v>2225</v>
      </c>
      <c r="K257" t="s">
        <v>2594</v>
      </c>
      <c r="L257" t="s">
        <v>1857</v>
      </c>
      <c r="M257" t="s">
        <v>1857</v>
      </c>
      <c r="N257" t="s">
        <v>1858</v>
      </c>
      <c r="O257" t="s">
        <v>1859</v>
      </c>
      <c r="P257">
        <v>220</v>
      </c>
      <c r="Q257">
        <v>9</v>
      </c>
      <c r="R257" t="s">
        <v>2095</v>
      </c>
      <c r="S257" t="s">
        <v>1857</v>
      </c>
      <c r="T257" t="s">
        <v>1857</v>
      </c>
      <c r="U257" t="s">
        <v>1857</v>
      </c>
      <c r="V257" t="s">
        <v>1857</v>
      </c>
      <c r="W257" t="s">
        <v>1857</v>
      </c>
      <c r="X257" t="s">
        <v>1857</v>
      </c>
      <c r="Y257" t="s">
        <v>1857</v>
      </c>
      <c r="Z257" t="s">
        <v>2092</v>
      </c>
      <c r="AA257" t="s">
        <v>1889</v>
      </c>
      <c r="AB257">
        <v>1</v>
      </c>
      <c r="AC257">
        <v>1</v>
      </c>
      <c r="AD257" t="s">
        <v>1863</v>
      </c>
      <c r="AE257">
        <v>14030320</v>
      </c>
      <c r="AF257" t="s">
        <v>653</v>
      </c>
      <c r="AG257" t="s">
        <v>2082</v>
      </c>
      <c r="AI257" t="s">
        <v>1860</v>
      </c>
      <c r="AJ257" t="s">
        <v>2066</v>
      </c>
      <c r="AL257" t="s">
        <v>1864</v>
      </c>
      <c r="AN257">
        <v>7.7506849315068491</v>
      </c>
      <c r="AO257" t="s">
        <v>1890</v>
      </c>
      <c r="AP257" t="s">
        <v>2609</v>
      </c>
      <c r="AQ257">
        <v>100010521</v>
      </c>
      <c r="AS257" t="s">
        <v>1867</v>
      </c>
      <c r="AT257" t="s">
        <v>1880</v>
      </c>
      <c r="AU257" t="s">
        <v>2084</v>
      </c>
      <c r="AV257" t="s">
        <v>2084</v>
      </c>
      <c r="AW257" t="s">
        <v>1870</v>
      </c>
      <c r="AX257" t="s">
        <v>2085</v>
      </c>
    </row>
    <row r="258" spans="1:50" x14ac:dyDescent="0.35">
      <c r="A258" s="18">
        <v>45657</v>
      </c>
      <c r="B258" t="s">
        <v>1852</v>
      </c>
      <c r="C258" t="s">
        <v>8</v>
      </c>
      <c r="D258">
        <v>70002293</v>
      </c>
      <c r="E258" t="s">
        <v>2610</v>
      </c>
      <c r="F258">
        <v>857</v>
      </c>
      <c r="G258" t="s">
        <v>2129</v>
      </c>
      <c r="H258">
        <v>44606</v>
      </c>
      <c r="I258">
        <v>14030320</v>
      </c>
      <c r="J258" t="s">
        <v>2225</v>
      </c>
      <c r="K258" t="s">
        <v>2594</v>
      </c>
      <c r="L258" t="s">
        <v>1857</v>
      </c>
      <c r="M258" t="s">
        <v>1857</v>
      </c>
      <c r="N258" t="s">
        <v>1858</v>
      </c>
      <c r="O258" t="s">
        <v>1859</v>
      </c>
      <c r="P258">
        <v>220</v>
      </c>
      <c r="Q258">
        <v>9</v>
      </c>
      <c r="R258" t="s">
        <v>2095</v>
      </c>
      <c r="S258" t="s">
        <v>1857</v>
      </c>
      <c r="T258" t="s">
        <v>1857</v>
      </c>
      <c r="U258" t="s">
        <v>1857</v>
      </c>
      <c r="V258" t="s">
        <v>1857</v>
      </c>
      <c r="W258" t="s">
        <v>1857</v>
      </c>
      <c r="X258" t="s">
        <v>1857</v>
      </c>
      <c r="Y258" t="s">
        <v>1857</v>
      </c>
      <c r="Z258" t="s">
        <v>2131</v>
      </c>
      <c r="AA258" t="s">
        <v>1889</v>
      </c>
      <c r="AB258">
        <v>1</v>
      </c>
      <c r="AC258">
        <v>1</v>
      </c>
      <c r="AD258" t="s">
        <v>1863</v>
      </c>
      <c r="AE258">
        <v>14030320</v>
      </c>
      <c r="AF258" t="s">
        <v>653</v>
      </c>
      <c r="AG258" t="s">
        <v>2082</v>
      </c>
      <c r="AI258" t="s">
        <v>1860</v>
      </c>
      <c r="AJ258" t="s">
        <v>2066</v>
      </c>
      <c r="AL258" t="s">
        <v>1864</v>
      </c>
      <c r="AN258">
        <v>2.8794520547945206</v>
      </c>
      <c r="AO258" t="s">
        <v>1890</v>
      </c>
      <c r="AP258" t="s">
        <v>2611</v>
      </c>
      <c r="AQ258">
        <v>100034538</v>
      </c>
      <c r="AS258" t="s">
        <v>1867</v>
      </c>
      <c r="AT258" t="s">
        <v>1880</v>
      </c>
      <c r="AU258" t="s">
        <v>2084</v>
      </c>
      <c r="AV258" t="s">
        <v>2084</v>
      </c>
      <c r="AW258" t="s">
        <v>1870</v>
      </c>
      <c r="AX258" t="s">
        <v>2085</v>
      </c>
    </row>
    <row r="259" spans="1:50" x14ac:dyDescent="0.35">
      <c r="A259" s="18">
        <v>45657</v>
      </c>
      <c r="B259" t="s">
        <v>1852</v>
      </c>
      <c r="C259" t="s">
        <v>8</v>
      </c>
      <c r="D259">
        <v>70003624</v>
      </c>
      <c r="E259" t="s">
        <v>2612</v>
      </c>
      <c r="F259">
        <v>44</v>
      </c>
      <c r="G259" t="s">
        <v>2613</v>
      </c>
      <c r="H259">
        <v>44881</v>
      </c>
      <c r="I259">
        <v>14030320</v>
      </c>
      <c r="J259" t="s">
        <v>2225</v>
      </c>
      <c r="K259" t="s">
        <v>2594</v>
      </c>
      <c r="L259" t="s">
        <v>1857</v>
      </c>
      <c r="M259" t="s">
        <v>1857</v>
      </c>
      <c r="N259" t="s">
        <v>1858</v>
      </c>
      <c r="O259" t="s">
        <v>1859</v>
      </c>
      <c r="P259">
        <v>220</v>
      </c>
      <c r="Q259">
        <v>9</v>
      </c>
      <c r="R259" t="s">
        <v>2114</v>
      </c>
      <c r="S259" t="s">
        <v>1857</v>
      </c>
      <c r="T259" t="s">
        <v>1857</v>
      </c>
      <c r="U259" t="s">
        <v>1857</v>
      </c>
      <c r="V259" t="s">
        <v>1857</v>
      </c>
      <c r="W259" t="s">
        <v>1857</v>
      </c>
      <c r="X259" t="s">
        <v>1857</v>
      </c>
      <c r="Y259" t="s">
        <v>1857</v>
      </c>
      <c r="Z259" t="s">
        <v>2614</v>
      </c>
      <c r="AA259" t="s">
        <v>1889</v>
      </c>
      <c r="AB259">
        <v>1</v>
      </c>
      <c r="AC259">
        <v>1</v>
      </c>
      <c r="AD259" t="s">
        <v>1863</v>
      </c>
      <c r="AE259">
        <v>14030320</v>
      </c>
      <c r="AF259" t="s">
        <v>653</v>
      </c>
      <c r="AG259" t="s">
        <v>2082</v>
      </c>
      <c r="AI259" t="s">
        <v>1860</v>
      </c>
      <c r="AJ259" t="s">
        <v>2066</v>
      </c>
      <c r="AL259" t="s">
        <v>1878</v>
      </c>
      <c r="AN259">
        <v>2.1260273972602741</v>
      </c>
      <c r="AO259" t="s">
        <v>1890</v>
      </c>
      <c r="AP259" t="s">
        <v>2615</v>
      </c>
      <c r="AQ259">
        <v>100010104</v>
      </c>
      <c r="AS259" t="s">
        <v>1867</v>
      </c>
      <c r="AT259" t="s">
        <v>1880</v>
      </c>
      <c r="AU259" t="s">
        <v>2084</v>
      </c>
      <c r="AV259" t="s">
        <v>2084</v>
      </c>
      <c r="AW259" t="s">
        <v>1870</v>
      </c>
      <c r="AX259" t="s">
        <v>2085</v>
      </c>
    </row>
    <row r="260" spans="1:50" x14ac:dyDescent="0.35">
      <c r="A260" s="18">
        <v>45657</v>
      </c>
      <c r="B260" t="s">
        <v>1852</v>
      </c>
      <c r="C260" t="s">
        <v>8</v>
      </c>
      <c r="D260">
        <v>70004745</v>
      </c>
      <c r="E260" t="s">
        <v>2616</v>
      </c>
      <c r="F260">
        <v>858</v>
      </c>
      <c r="G260" t="s">
        <v>2091</v>
      </c>
      <c r="H260">
        <v>45110</v>
      </c>
      <c r="I260">
        <v>14030320</v>
      </c>
      <c r="J260" t="s">
        <v>2225</v>
      </c>
      <c r="K260" t="s">
        <v>2594</v>
      </c>
      <c r="L260" t="s">
        <v>1857</v>
      </c>
      <c r="M260" t="s">
        <v>1857</v>
      </c>
      <c r="N260" t="s">
        <v>1858</v>
      </c>
      <c r="O260" t="s">
        <v>1859</v>
      </c>
      <c r="P260">
        <v>220</v>
      </c>
      <c r="Q260">
        <v>9</v>
      </c>
      <c r="R260" t="s">
        <v>2114</v>
      </c>
      <c r="S260" t="s">
        <v>1857</v>
      </c>
      <c r="T260" t="s">
        <v>1857</v>
      </c>
      <c r="U260" t="s">
        <v>1857</v>
      </c>
      <c r="V260" t="s">
        <v>1857</v>
      </c>
      <c r="W260" t="s">
        <v>1857</v>
      </c>
      <c r="X260" t="s">
        <v>1857</v>
      </c>
      <c r="Y260" t="s">
        <v>1857</v>
      </c>
      <c r="Z260" t="s">
        <v>2092</v>
      </c>
      <c r="AA260" t="s">
        <v>1889</v>
      </c>
      <c r="AB260">
        <v>1</v>
      </c>
      <c r="AC260">
        <v>1</v>
      </c>
      <c r="AD260" t="s">
        <v>1863</v>
      </c>
      <c r="AE260">
        <v>14030320</v>
      </c>
      <c r="AF260" t="s">
        <v>653</v>
      </c>
      <c r="AG260" t="s">
        <v>2082</v>
      </c>
      <c r="AI260" t="s">
        <v>1860</v>
      </c>
      <c r="AJ260" t="s">
        <v>2066</v>
      </c>
      <c r="AL260" t="s">
        <v>1878</v>
      </c>
      <c r="AN260">
        <v>1.4986301369863013</v>
      </c>
      <c r="AO260" t="s">
        <v>1890</v>
      </c>
      <c r="AP260" t="s">
        <v>2617</v>
      </c>
      <c r="AQ260">
        <v>100043210</v>
      </c>
      <c r="AS260" t="s">
        <v>1867</v>
      </c>
      <c r="AT260" t="s">
        <v>1880</v>
      </c>
      <c r="AU260" t="s">
        <v>2084</v>
      </c>
      <c r="AV260" t="s">
        <v>2084</v>
      </c>
      <c r="AW260" t="s">
        <v>1870</v>
      </c>
      <c r="AX260" t="s">
        <v>2085</v>
      </c>
    </row>
    <row r="261" spans="1:50" x14ac:dyDescent="0.35">
      <c r="A261" s="18">
        <v>45657</v>
      </c>
      <c r="B261" t="s">
        <v>1852</v>
      </c>
      <c r="C261" t="s">
        <v>8</v>
      </c>
      <c r="D261">
        <v>40163718</v>
      </c>
      <c r="E261" t="s">
        <v>2618</v>
      </c>
      <c r="F261">
        <v>513</v>
      </c>
      <c r="G261" t="s">
        <v>2060</v>
      </c>
      <c r="H261">
        <v>39762</v>
      </c>
      <c r="I261">
        <v>14030321</v>
      </c>
      <c r="J261" t="s">
        <v>1855</v>
      </c>
      <c r="K261" t="s">
        <v>2005</v>
      </c>
      <c r="L261" t="s">
        <v>1857</v>
      </c>
      <c r="M261" t="s">
        <v>1857</v>
      </c>
      <c r="N261" t="s">
        <v>1858</v>
      </c>
      <c r="O261" t="s">
        <v>1859</v>
      </c>
      <c r="P261">
        <v>220</v>
      </c>
      <c r="Q261">
        <v>9</v>
      </c>
      <c r="R261" t="s">
        <v>2619</v>
      </c>
      <c r="S261" t="s">
        <v>1857</v>
      </c>
      <c r="T261" t="s">
        <v>1857</v>
      </c>
      <c r="U261" t="s">
        <v>1857</v>
      </c>
      <c r="V261" t="s">
        <v>1857</v>
      </c>
      <c r="W261" t="s">
        <v>1857</v>
      </c>
      <c r="X261" t="s">
        <v>1857</v>
      </c>
      <c r="Y261" t="s">
        <v>1857</v>
      </c>
      <c r="Z261" t="s">
        <v>2062</v>
      </c>
      <c r="AA261" t="s">
        <v>1915</v>
      </c>
      <c r="AB261">
        <v>1</v>
      </c>
      <c r="AC261">
        <v>1</v>
      </c>
      <c r="AD261" t="s">
        <v>1863</v>
      </c>
      <c r="AE261">
        <v>14030321</v>
      </c>
      <c r="AF261" t="s">
        <v>653</v>
      </c>
      <c r="AG261" t="s">
        <v>653</v>
      </c>
      <c r="AI261" t="s">
        <v>1860</v>
      </c>
      <c r="AJ261" t="s">
        <v>2069</v>
      </c>
      <c r="AL261" t="s">
        <v>1864</v>
      </c>
      <c r="AN261">
        <v>16.150684931506849</v>
      </c>
      <c r="AO261" t="s">
        <v>1890</v>
      </c>
      <c r="AP261" t="s">
        <v>2620</v>
      </c>
      <c r="AQ261">
        <v>100010344</v>
      </c>
      <c r="AS261" t="s">
        <v>1867</v>
      </c>
      <c r="AT261" t="s">
        <v>1892</v>
      </c>
      <c r="AU261" t="s">
        <v>1893</v>
      </c>
      <c r="AW261" t="s">
        <v>1870</v>
      </c>
    </row>
    <row r="262" spans="1:50" x14ac:dyDescent="0.35">
      <c r="A262" s="18">
        <v>45657</v>
      </c>
      <c r="B262" t="s">
        <v>1852</v>
      </c>
      <c r="C262" t="s">
        <v>8</v>
      </c>
      <c r="D262">
        <v>40173670</v>
      </c>
      <c r="E262" t="s">
        <v>2619</v>
      </c>
      <c r="F262">
        <v>881453</v>
      </c>
      <c r="G262" t="s">
        <v>2056</v>
      </c>
      <c r="H262">
        <v>41533</v>
      </c>
      <c r="I262">
        <v>14030321</v>
      </c>
      <c r="J262" t="s">
        <v>1855</v>
      </c>
      <c r="K262" t="s">
        <v>2005</v>
      </c>
      <c r="L262" t="s">
        <v>1857</v>
      </c>
      <c r="M262" t="s">
        <v>1857</v>
      </c>
      <c r="N262" t="s">
        <v>1858</v>
      </c>
      <c r="O262" t="s">
        <v>1859</v>
      </c>
      <c r="P262">
        <v>220</v>
      </c>
      <c r="Q262">
        <v>9</v>
      </c>
      <c r="R262" t="s">
        <v>2069</v>
      </c>
      <c r="S262" t="s">
        <v>1857</v>
      </c>
      <c r="T262" t="s">
        <v>1857</v>
      </c>
      <c r="U262" t="s">
        <v>1857</v>
      </c>
      <c r="V262" t="s">
        <v>1857</v>
      </c>
      <c r="W262" t="s">
        <v>1857</v>
      </c>
      <c r="X262" t="s">
        <v>1857</v>
      </c>
      <c r="Y262" t="s">
        <v>1857</v>
      </c>
      <c r="Z262" t="s">
        <v>2057</v>
      </c>
      <c r="AA262" t="s">
        <v>1902</v>
      </c>
      <c r="AB262">
        <v>1</v>
      </c>
      <c r="AC262">
        <v>1</v>
      </c>
      <c r="AD262" t="s">
        <v>1863</v>
      </c>
      <c r="AE262">
        <v>14030321</v>
      </c>
      <c r="AF262" t="s">
        <v>653</v>
      </c>
      <c r="AG262" t="s">
        <v>653</v>
      </c>
      <c r="AI262" t="s">
        <v>1860</v>
      </c>
      <c r="AJ262" t="s">
        <v>2069</v>
      </c>
      <c r="AL262" t="s">
        <v>1864</v>
      </c>
      <c r="AN262">
        <v>11.298630136986301</v>
      </c>
      <c r="AO262" t="s">
        <v>1865</v>
      </c>
      <c r="AP262" t="s">
        <v>2621</v>
      </c>
      <c r="AQ262">
        <v>100009755</v>
      </c>
      <c r="AS262" t="s">
        <v>1867</v>
      </c>
      <c r="AT262" t="s">
        <v>1892</v>
      </c>
      <c r="AU262" t="s">
        <v>1893</v>
      </c>
      <c r="AW262" t="s">
        <v>1870</v>
      </c>
    </row>
    <row r="263" spans="1:50" x14ac:dyDescent="0.35">
      <c r="A263" s="18">
        <v>45657</v>
      </c>
      <c r="B263" t="s">
        <v>1852</v>
      </c>
      <c r="C263" t="s">
        <v>8</v>
      </c>
      <c r="D263">
        <v>40176660</v>
      </c>
      <c r="E263" t="s">
        <v>2622</v>
      </c>
      <c r="F263">
        <v>154</v>
      </c>
      <c r="G263" t="s">
        <v>2039</v>
      </c>
      <c r="H263">
        <v>42464</v>
      </c>
      <c r="I263">
        <v>14030321</v>
      </c>
      <c r="J263" t="s">
        <v>1855</v>
      </c>
      <c r="K263" t="s">
        <v>2005</v>
      </c>
      <c r="L263" t="s">
        <v>1857</v>
      </c>
      <c r="M263" t="s">
        <v>1857</v>
      </c>
      <c r="N263" t="s">
        <v>1858</v>
      </c>
      <c r="O263" t="s">
        <v>1859</v>
      </c>
      <c r="P263">
        <v>220</v>
      </c>
      <c r="Q263">
        <v>9</v>
      </c>
      <c r="R263" t="s">
        <v>2619</v>
      </c>
      <c r="S263" t="s">
        <v>1857</v>
      </c>
      <c r="T263" t="s">
        <v>1857</v>
      </c>
      <c r="U263" t="s">
        <v>1857</v>
      </c>
      <c r="V263" t="s">
        <v>1857</v>
      </c>
      <c r="W263" t="s">
        <v>1857</v>
      </c>
      <c r="X263" t="s">
        <v>1857</v>
      </c>
      <c r="Y263" t="s">
        <v>1857</v>
      </c>
      <c r="Z263" t="s">
        <v>2040</v>
      </c>
      <c r="AA263" t="s">
        <v>1889</v>
      </c>
      <c r="AB263">
        <v>1</v>
      </c>
      <c r="AC263">
        <v>1</v>
      </c>
      <c r="AD263" t="s">
        <v>1863</v>
      </c>
      <c r="AE263">
        <v>14030321</v>
      </c>
      <c r="AF263" t="s">
        <v>653</v>
      </c>
      <c r="AG263" t="s">
        <v>653</v>
      </c>
      <c r="AI263" t="s">
        <v>1860</v>
      </c>
      <c r="AJ263" t="s">
        <v>2069</v>
      </c>
      <c r="AL263" t="s">
        <v>1864</v>
      </c>
      <c r="AN263">
        <v>8.7479452054794518</v>
      </c>
      <c r="AO263" t="s">
        <v>1890</v>
      </c>
      <c r="AP263" t="s">
        <v>2623</v>
      </c>
      <c r="AQ263">
        <v>100009708</v>
      </c>
      <c r="AS263" t="s">
        <v>1867</v>
      </c>
      <c r="AT263" t="s">
        <v>1892</v>
      </c>
      <c r="AU263" t="s">
        <v>1893</v>
      </c>
      <c r="AW263" t="s">
        <v>1870</v>
      </c>
    </row>
    <row r="264" spans="1:50" x14ac:dyDescent="0.35">
      <c r="A264" s="18">
        <v>45657</v>
      </c>
      <c r="B264" t="s">
        <v>1852</v>
      </c>
      <c r="C264" t="s">
        <v>8</v>
      </c>
      <c r="D264">
        <v>50119666</v>
      </c>
      <c r="E264" t="s">
        <v>2624</v>
      </c>
      <c r="F264">
        <v>935</v>
      </c>
      <c r="G264" t="s">
        <v>2625</v>
      </c>
      <c r="H264">
        <v>32965</v>
      </c>
      <c r="I264">
        <v>14030321</v>
      </c>
      <c r="J264" t="s">
        <v>1855</v>
      </c>
      <c r="K264" t="s">
        <v>2005</v>
      </c>
      <c r="L264" t="s">
        <v>1857</v>
      </c>
      <c r="M264" t="s">
        <v>1857</v>
      </c>
      <c r="N264" t="s">
        <v>1858</v>
      </c>
      <c r="O264" t="s">
        <v>1859</v>
      </c>
      <c r="P264">
        <v>220</v>
      </c>
      <c r="Q264">
        <v>9</v>
      </c>
      <c r="R264" t="s">
        <v>2619</v>
      </c>
      <c r="S264" t="s">
        <v>1857</v>
      </c>
      <c r="T264" t="s">
        <v>1857</v>
      </c>
      <c r="U264" t="s">
        <v>1857</v>
      </c>
      <c r="V264" t="s">
        <v>1857</v>
      </c>
      <c r="W264" t="s">
        <v>1857</v>
      </c>
      <c r="X264" t="s">
        <v>1857</v>
      </c>
      <c r="Y264" t="s">
        <v>1857</v>
      </c>
      <c r="Z264" t="s">
        <v>2023</v>
      </c>
      <c r="AA264" t="s">
        <v>1915</v>
      </c>
      <c r="AB264">
        <v>1</v>
      </c>
      <c r="AC264">
        <v>1</v>
      </c>
      <c r="AD264" t="s">
        <v>1863</v>
      </c>
      <c r="AE264">
        <v>14030321</v>
      </c>
      <c r="AF264" t="s">
        <v>653</v>
      </c>
      <c r="AG264" t="s">
        <v>653</v>
      </c>
      <c r="AI264" t="s">
        <v>1860</v>
      </c>
      <c r="AJ264" t="s">
        <v>2069</v>
      </c>
      <c r="AL264" t="s">
        <v>1864</v>
      </c>
      <c r="AN264">
        <v>34.772602739726025</v>
      </c>
      <c r="AO264" t="s">
        <v>1890</v>
      </c>
      <c r="AP264" t="s">
        <v>2626</v>
      </c>
      <c r="AQ264">
        <v>100011485</v>
      </c>
      <c r="AS264" t="s">
        <v>1867</v>
      </c>
      <c r="AT264" t="s">
        <v>1892</v>
      </c>
      <c r="AU264" t="s">
        <v>1893</v>
      </c>
      <c r="AW264" t="s">
        <v>1870</v>
      </c>
    </row>
    <row r="265" spans="1:50" x14ac:dyDescent="0.35">
      <c r="A265" s="18">
        <v>45657</v>
      </c>
      <c r="B265" t="s">
        <v>1852</v>
      </c>
      <c r="C265" t="s">
        <v>8</v>
      </c>
      <c r="D265">
        <v>50146622</v>
      </c>
      <c r="E265" t="s">
        <v>2627</v>
      </c>
      <c r="F265">
        <v>103</v>
      </c>
      <c r="G265" t="s">
        <v>2047</v>
      </c>
      <c r="H265">
        <v>37026</v>
      </c>
      <c r="I265">
        <v>14030321</v>
      </c>
      <c r="J265" t="s">
        <v>1855</v>
      </c>
      <c r="K265" t="s">
        <v>2005</v>
      </c>
      <c r="L265" t="s">
        <v>1857</v>
      </c>
      <c r="M265" t="s">
        <v>1857</v>
      </c>
      <c r="N265" t="s">
        <v>1858</v>
      </c>
      <c r="O265" t="s">
        <v>1859</v>
      </c>
      <c r="P265">
        <v>220</v>
      </c>
      <c r="Q265">
        <v>9</v>
      </c>
      <c r="R265" t="s">
        <v>2619</v>
      </c>
      <c r="S265" t="s">
        <v>1857</v>
      </c>
      <c r="T265" t="s">
        <v>1857</v>
      </c>
      <c r="U265" t="s">
        <v>1857</v>
      </c>
      <c r="V265" t="s">
        <v>1857</v>
      </c>
      <c r="W265" t="s">
        <v>1857</v>
      </c>
      <c r="X265" t="s">
        <v>1857</v>
      </c>
      <c r="Y265" t="s">
        <v>1857</v>
      </c>
      <c r="Z265" t="s">
        <v>2048</v>
      </c>
      <c r="AA265" t="s">
        <v>1915</v>
      </c>
      <c r="AB265">
        <v>1</v>
      </c>
      <c r="AC265">
        <v>1</v>
      </c>
      <c r="AD265" t="s">
        <v>1863</v>
      </c>
      <c r="AE265">
        <v>14030321</v>
      </c>
      <c r="AF265" t="s">
        <v>653</v>
      </c>
      <c r="AG265" t="s">
        <v>653</v>
      </c>
      <c r="AI265" t="s">
        <v>1860</v>
      </c>
      <c r="AJ265" t="s">
        <v>2069</v>
      </c>
      <c r="AL265" t="s">
        <v>1864</v>
      </c>
      <c r="AN265">
        <v>23.646575342465752</v>
      </c>
      <c r="AO265" t="s">
        <v>1890</v>
      </c>
      <c r="AP265" t="s">
        <v>2628</v>
      </c>
      <c r="AQ265">
        <v>100010694</v>
      </c>
      <c r="AS265" t="s">
        <v>1867</v>
      </c>
      <c r="AT265" t="s">
        <v>1892</v>
      </c>
      <c r="AU265" t="s">
        <v>1893</v>
      </c>
      <c r="AW265" t="s">
        <v>1870</v>
      </c>
    </row>
    <row r="266" spans="1:50" x14ac:dyDescent="0.35">
      <c r="A266" s="18">
        <v>45657</v>
      </c>
      <c r="B266" t="s">
        <v>1852</v>
      </c>
      <c r="C266" t="s">
        <v>8</v>
      </c>
      <c r="D266">
        <v>50150000</v>
      </c>
      <c r="E266" t="s">
        <v>2629</v>
      </c>
      <c r="F266">
        <v>103</v>
      </c>
      <c r="G266" t="s">
        <v>2047</v>
      </c>
      <c r="H266">
        <v>37681</v>
      </c>
      <c r="I266">
        <v>14030321</v>
      </c>
      <c r="J266" t="s">
        <v>1855</v>
      </c>
      <c r="K266" t="s">
        <v>2005</v>
      </c>
      <c r="L266" t="s">
        <v>1857</v>
      </c>
      <c r="M266" t="s">
        <v>1857</v>
      </c>
      <c r="N266" t="s">
        <v>1858</v>
      </c>
      <c r="O266" t="s">
        <v>1859</v>
      </c>
      <c r="P266">
        <v>220</v>
      </c>
      <c r="Q266">
        <v>9</v>
      </c>
      <c r="R266" t="s">
        <v>2619</v>
      </c>
      <c r="S266" t="s">
        <v>1857</v>
      </c>
      <c r="T266" t="s">
        <v>1857</v>
      </c>
      <c r="U266" t="s">
        <v>1857</v>
      </c>
      <c r="V266" t="s">
        <v>1857</v>
      </c>
      <c r="W266" t="s">
        <v>1857</v>
      </c>
      <c r="X266" t="s">
        <v>1857</v>
      </c>
      <c r="Y266" t="s">
        <v>1857</v>
      </c>
      <c r="Z266" t="s">
        <v>2048</v>
      </c>
      <c r="AA266" t="s">
        <v>1915</v>
      </c>
      <c r="AB266">
        <v>1</v>
      </c>
      <c r="AC266">
        <v>1</v>
      </c>
      <c r="AD266" t="s">
        <v>1863</v>
      </c>
      <c r="AE266">
        <v>14030321</v>
      </c>
      <c r="AF266" t="s">
        <v>653</v>
      </c>
      <c r="AG266" t="s">
        <v>653</v>
      </c>
      <c r="AI266" t="s">
        <v>1860</v>
      </c>
      <c r="AJ266" t="s">
        <v>2069</v>
      </c>
      <c r="AL266" t="s">
        <v>1864</v>
      </c>
      <c r="AN266">
        <v>21.852054794520548</v>
      </c>
      <c r="AO266" t="s">
        <v>1890</v>
      </c>
      <c r="AP266" t="s">
        <v>2630</v>
      </c>
      <c r="AQ266">
        <v>100010271</v>
      </c>
      <c r="AS266" t="s">
        <v>1867</v>
      </c>
      <c r="AT266" t="s">
        <v>1892</v>
      </c>
      <c r="AU266" t="s">
        <v>1893</v>
      </c>
      <c r="AW266" t="s">
        <v>1870</v>
      </c>
    </row>
    <row r="267" spans="1:50" x14ac:dyDescent="0.35">
      <c r="A267" s="18">
        <v>45657</v>
      </c>
      <c r="B267" t="s">
        <v>1852</v>
      </c>
      <c r="C267" t="s">
        <v>8</v>
      </c>
      <c r="D267">
        <v>50158473</v>
      </c>
      <c r="E267" t="s">
        <v>2631</v>
      </c>
      <c r="F267">
        <v>607</v>
      </c>
      <c r="G267" t="s">
        <v>1988</v>
      </c>
      <c r="H267">
        <v>39338</v>
      </c>
      <c r="I267">
        <v>14030321</v>
      </c>
      <c r="J267" t="s">
        <v>1855</v>
      </c>
      <c r="K267" t="s">
        <v>2005</v>
      </c>
      <c r="L267" t="s">
        <v>1857</v>
      </c>
      <c r="M267" t="s">
        <v>1857</v>
      </c>
      <c r="N267" t="s">
        <v>1858</v>
      </c>
      <c r="O267" t="s">
        <v>1859</v>
      </c>
      <c r="P267">
        <v>220</v>
      </c>
      <c r="Q267">
        <v>9</v>
      </c>
      <c r="R267" t="s">
        <v>2619</v>
      </c>
      <c r="S267" t="s">
        <v>1857</v>
      </c>
      <c r="T267" t="s">
        <v>1857</v>
      </c>
      <c r="U267" t="s">
        <v>1857</v>
      </c>
      <c r="V267" t="s">
        <v>1857</v>
      </c>
      <c r="W267" t="s">
        <v>1857</v>
      </c>
      <c r="X267" t="s">
        <v>1857</v>
      </c>
      <c r="Y267" t="s">
        <v>1857</v>
      </c>
      <c r="Z267" t="s">
        <v>1989</v>
      </c>
      <c r="AA267" t="s">
        <v>1889</v>
      </c>
      <c r="AB267">
        <v>1</v>
      </c>
      <c r="AC267">
        <v>1</v>
      </c>
      <c r="AD267" t="s">
        <v>1863</v>
      </c>
      <c r="AE267">
        <v>14030321</v>
      </c>
      <c r="AF267" t="s">
        <v>653</v>
      </c>
      <c r="AG267" t="s">
        <v>653</v>
      </c>
      <c r="AI267" t="s">
        <v>1860</v>
      </c>
      <c r="AJ267" t="s">
        <v>2069</v>
      </c>
      <c r="AL267" t="s">
        <v>1864</v>
      </c>
      <c r="AN267">
        <v>17.312328767123287</v>
      </c>
      <c r="AO267" t="s">
        <v>1890</v>
      </c>
      <c r="AP267" t="s">
        <v>2632</v>
      </c>
      <c r="AQ267">
        <v>100009758</v>
      </c>
      <c r="AS267" t="s">
        <v>1867</v>
      </c>
      <c r="AT267" t="s">
        <v>1892</v>
      </c>
      <c r="AU267" t="s">
        <v>1893</v>
      </c>
      <c r="AW267" t="s">
        <v>1870</v>
      </c>
    </row>
    <row r="268" spans="1:50" x14ac:dyDescent="0.35">
      <c r="A268" s="18">
        <v>45657</v>
      </c>
      <c r="B268" t="s">
        <v>1852</v>
      </c>
      <c r="C268" t="s">
        <v>8</v>
      </c>
      <c r="D268">
        <v>50161030</v>
      </c>
      <c r="E268" t="s">
        <v>2633</v>
      </c>
      <c r="F268">
        <v>607</v>
      </c>
      <c r="G268" t="s">
        <v>1988</v>
      </c>
      <c r="H268">
        <v>39573</v>
      </c>
      <c r="I268">
        <v>14030321</v>
      </c>
      <c r="J268" t="s">
        <v>1855</v>
      </c>
      <c r="K268" t="s">
        <v>2005</v>
      </c>
      <c r="L268" t="s">
        <v>1857</v>
      </c>
      <c r="M268" t="s">
        <v>1857</v>
      </c>
      <c r="N268" t="s">
        <v>1858</v>
      </c>
      <c r="O268" t="s">
        <v>1859</v>
      </c>
      <c r="P268">
        <v>220</v>
      </c>
      <c r="Q268">
        <v>9</v>
      </c>
      <c r="R268" t="s">
        <v>2619</v>
      </c>
      <c r="S268" t="s">
        <v>1857</v>
      </c>
      <c r="T268" t="s">
        <v>1857</v>
      </c>
      <c r="U268" t="s">
        <v>1857</v>
      </c>
      <c r="V268" t="s">
        <v>1857</v>
      </c>
      <c r="W268" t="s">
        <v>1857</v>
      </c>
      <c r="X268" t="s">
        <v>1857</v>
      </c>
      <c r="Y268" t="s">
        <v>1857</v>
      </c>
      <c r="Z268" t="s">
        <v>1989</v>
      </c>
      <c r="AA268" t="s">
        <v>1889</v>
      </c>
      <c r="AB268">
        <v>1</v>
      </c>
      <c r="AC268">
        <v>1</v>
      </c>
      <c r="AD268" t="s">
        <v>1863</v>
      </c>
      <c r="AE268">
        <v>14030321</v>
      </c>
      <c r="AF268" t="s">
        <v>653</v>
      </c>
      <c r="AG268" t="s">
        <v>653</v>
      </c>
      <c r="AI268" t="s">
        <v>1860</v>
      </c>
      <c r="AJ268" t="s">
        <v>2069</v>
      </c>
      <c r="AL268" t="s">
        <v>1864</v>
      </c>
      <c r="AN268">
        <v>16.668493150684931</v>
      </c>
      <c r="AO268" t="s">
        <v>1890</v>
      </c>
      <c r="AP268" t="s">
        <v>2634</v>
      </c>
      <c r="AQ268">
        <v>100009608</v>
      </c>
      <c r="AS268" t="s">
        <v>1867</v>
      </c>
      <c r="AT268" t="s">
        <v>1892</v>
      </c>
      <c r="AU268" t="s">
        <v>1893</v>
      </c>
      <c r="AW268" t="s">
        <v>1870</v>
      </c>
    </row>
    <row r="269" spans="1:50" x14ac:dyDescent="0.35">
      <c r="A269" s="18">
        <v>45657</v>
      </c>
      <c r="B269" t="s">
        <v>1852</v>
      </c>
      <c r="C269" t="s">
        <v>8</v>
      </c>
      <c r="D269">
        <v>50167147</v>
      </c>
      <c r="E269" t="s">
        <v>2635</v>
      </c>
      <c r="F269">
        <v>110</v>
      </c>
      <c r="G269" t="s">
        <v>2636</v>
      </c>
      <c r="H269">
        <v>40798</v>
      </c>
      <c r="I269">
        <v>14030321</v>
      </c>
      <c r="J269" t="s">
        <v>1855</v>
      </c>
      <c r="K269" t="s">
        <v>2005</v>
      </c>
      <c r="L269" t="s">
        <v>1857</v>
      </c>
      <c r="M269" t="s">
        <v>1857</v>
      </c>
      <c r="N269" t="s">
        <v>1858</v>
      </c>
      <c r="O269" t="s">
        <v>1859</v>
      </c>
      <c r="P269">
        <v>220</v>
      </c>
      <c r="Q269">
        <v>9</v>
      </c>
      <c r="R269" t="s">
        <v>2619</v>
      </c>
      <c r="S269" t="s">
        <v>1857</v>
      </c>
      <c r="T269" t="s">
        <v>1857</v>
      </c>
      <c r="U269" t="s">
        <v>1857</v>
      </c>
      <c r="V269" t="s">
        <v>1857</v>
      </c>
      <c r="W269" t="s">
        <v>1857</v>
      </c>
      <c r="X269" t="s">
        <v>1857</v>
      </c>
      <c r="Y269" t="s">
        <v>1857</v>
      </c>
      <c r="Z269" t="s">
        <v>2637</v>
      </c>
      <c r="AA269" t="s">
        <v>1889</v>
      </c>
      <c r="AB269">
        <v>1</v>
      </c>
      <c r="AC269">
        <v>1</v>
      </c>
      <c r="AD269" t="s">
        <v>1863</v>
      </c>
      <c r="AE269">
        <v>14030321</v>
      </c>
      <c r="AF269" t="s">
        <v>653</v>
      </c>
      <c r="AG269" t="s">
        <v>653</v>
      </c>
      <c r="AI269" t="s">
        <v>1860</v>
      </c>
      <c r="AJ269" t="s">
        <v>2069</v>
      </c>
      <c r="AL269" t="s">
        <v>1864</v>
      </c>
      <c r="AN269">
        <v>13.312328767123288</v>
      </c>
      <c r="AO269" t="s">
        <v>1890</v>
      </c>
      <c r="AP269" t="s">
        <v>2638</v>
      </c>
      <c r="AQ269">
        <v>100011413</v>
      </c>
      <c r="AS269" t="s">
        <v>1867</v>
      </c>
      <c r="AT269" t="s">
        <v>1892</v>
      </c>
      <c r="AU269" t="s">
        <v>1893</v>
      </c>
      <c r="AW269" t="s">
        <v>1870</v>
      </c>
    </row>
    <row r="270" spans="1:50" x14ac:dyDescent="0.35">
      <c r="A270" s="18">
        <v>45657</v>
      </c>
      <c r="B270" t="s">
        <v>1852</v>
      </c>
      <c r="C270" t="s">
        <v>8</v>
      </c>
      <c r="D270">
        <v>50167752</v>
      </c>
      <c r="E270" t="s">
        <v>2639</v>
      </c>
      <c r="F270">
        <v>168</v>
      </c>
      <c r="G270" t="s">
        <v>1968</v>
      </c>
      <c r="H270">
        <v>40868</v>
      </c>
      <c r="I270">
        <v>14030321</v>
      </c>
      <c r="J270" t="s">
        <v>1855</v>
      </c>
      <c r="K270" t="s">
        <v>2005</v>
      </c>
      <c r="L270" t="s">
        <v>1857</v>
      </c>
      <c r="M270" t="s">
        <v>1857</v>
      </c>
      <c r="N270" t="s">
        <v>1858</v>
      </c>
      <c r="O270" t="s">
        <v>1859</v>
      </c>
      <c r="P270">
        <v>220</v>
      </c>
      <c r="Q270">
        <v>9</v>
      </c>
      <c r="R270" t="s">
        <v>2619</v>
      </c>
      <c r="S270" t="s">
        <v>1857</v>
      </c>
      <c r="T270" t="s">
        <v>1857</v>
      </c>
      <c r="U270" t="s">
        <v>1857</v>
      </c>
      <c r="V270" t="s">
        <v>1857</v>
      </c>
      <c r="W270" t="s">
        <v>1857</v>
      </c>
      <c r="X270" t="s">
        <v>1857</v>
      </c>
      <c r="Y270" t="s">
        <v>1857</v>
      </c>
      <c r="Z270" t="s">
        <v>1972</v>
      </c>
      <c r="AA270" t="s">
        <v>1889</v>
      </c>
      <c r="AB270">
        <v>1</v>
      </c>
      <c r="AC270">
        <v>1</v>
      </c>
      <c r="AD270" t="s">
        <v>1863</v>
      </c>
      <c r="AE270">
        <v>14030321</v>
      </c>
      <c r="AF270" t="s">
        <v>653</v>
      </c>
      <c r="AG270" t="s">
        <v>653</v>
      </c>
      <c r="AI270" t="s">
        <v>1860</v>
      </c>
      <c r="AJ270" t="s">
        <v>2069</v>
      </c>
      <c r="AL270" t="s">
        <v>1864</v>
      </c>
      <c r="AN270">
        <v>13.12054794520548</v>
      </c>
      <c r="AO270" t="s">
        <v>1890</v>
      </c>
      <c r="AP270" t="s">
        <v>2640</v>
      </c>
      <c r="AQ270">
        <v>100011527</v>
      </c>
      <c r="AS270" t="s">
        <v>1867</v>
      </c>
      <c r="AT270" t="s">
        <v>1892</v>
      </c>
      <c r="AU270" t="s">
        <v>1893</v>
      </c>
      <c r="AW270" t="s">
        <v>1870</v>
      </c>
    </row>
    <row r="271" spans="1:50" x14ac:dyDescent="0.35">
      <c r="A271" s="18">
        <v>45657</v>
      </c>
      <c r="B271" t="s">
        <v>1852</v>
      </c>
      <c r="C271" t="s">
        <v>8</v>
      </c>
      <c r="D271">
        <v>58000194</v>
      </c>
      <c r="E271" t="s">
        <v>2641</v>
      </c>
      <c r="F271">
        <v>513</v>
      </c>
      <c r="G271" t="s">
        <v>2060</v>
      </c>
      <c r="H271">
        <v>43150</v>
      </c>
      <c r="I271">
        <v>14030321</v>
      </c>
      <c r="J271" t="s">
        <v>1855</v>
      </c>
      <c r="K271" t="s">
        <v>2005</v>
      </c>
      <c r="L271" t="s">
        <v>1857</v>
      </c>
      <c r="M271" t="s">
        <v>1857</v>
      </c>
      <c r="N271" t="s">
        <v>1858</v>
      </c>
      <c r="O271" t="s">
        <v>1859</v>
      </c>
      <c r="P271">
        <v>220</v>
      </c>
      <c r="Q271">
        <v>9</v>
      </c>
      <c r="R271" t="s">
        <v>2619</v>
      </c>
      <c r="S271" t="s">
        <v>1857</v>
      </c>
      <c r="T271" t="s">
        <v>1857</v>
      </c>
      <c r="U271" t="s">
        <v>1857</v>
      </c>
      <c r="V271" t="s">
        <v>1857</v>
      </c>
      <c r="W271" t="s">
        <v>1857</v>
      </c>
      <c r="X271" t="s">
        <v>1857</v>
      </c>
      <c r="Y271" t="s">
        <v>1857</v>
      </c>
      <c r="Z271" t="s">
        <v>2062</v>
      </c>
      <c r="AA271" t="s">
        <v>1915</v>
      </c>
      <c r="AB271">
        <v>1</v>
      </c>
      <c r="AC271">
        <v>1</v>
      </c>
      <c r="AD271" t="s">
        <v>1863</v>
      </c>
      <c r="AE271">
        <v>14030321</v>
      </c>
      <c r="AF271" t="s">
        <v>653</v>
      </c>
      <c r="AG271" t="s">
        <v>653</v>
      </c>
      <c r="AI271" t="s">
        <v>1860</v>
      </c>
      <c r="AJ271" t="s">
        <v>2069</v>
      </c>
      <c r="AL271" t="s">
        <v>1864</v>
      </c>
      <c r="AN271">
        <v>6.8684931506849312</v>
      </c>
      <c r="AO271" t="s">
        <v>1890</v>
      </c>
      <c r="AP271" t="s">
        <v>2642</v>
      </c>
      <c r="AQ271">
        <v>100009730</v>
      </c>
      <c r="AS271" t="s">
        <v>1867</v>
      </c>
      <c r="AT271" t="s">
        <v>1892</v>
      </c>
      <c r="AU271" t="s">
        <v>1893</v>
      </c>
      <c r="AW271" t="s">
        <v>1870</v>
      </c>
    </row>
    <row r="272" spans="1:50" x14ac:dyDescent="0.35">
      <c r="A272" s="18">
        <v>45657</v>
      </c>
      <c r="B272" t="s">
        <v>1852</v>
      </c>
      <c r="C272" t="s">
        <v>8</v>
      </c>
      <c r="D272">
        <v>59000156</v>
      </c>
      <c r="E272" t="s">
        <v>2643</v>
      </c>
      <c r="F272">
        <v>905</v>
      </c>
      <c r="G272" t="s">
        <v>2644</v>
      </c>
      <c r="H272">
        <v>43353</v>
      </c>
      <c r="I272">
        <v>14030321</v>
      </c>
      <c r="J272" t="s">
        <v>1855</v>
      </c>
      <c r="K272" t="s">
        <v>2005</v>
      </c>
      <c r="L272" t="s">
        <v>1857</v>
      </c>
      <c r="M272" t="s">
        <v>1857</v>
      </c>
      <c r="N272" t="s">
        <v>1858</v>
      </c>
      <c r="O272" t="s">
        <v>1859</v>
      </c>
      <c r="P272">
        <v>220</v>
      </c>
      <c r="Q272">
        <v>9</v>
      </c>
      <c r="R272" t="s">
        <v>2619</v>
      </c>
      <c r="S272" t="s">
        <v>1857</v>
      </c>
      <c r="T272" t="s">
        <v>1857</v>
      </c>
      <c r="U272" t="s">
        <v>1857</v>
      </c>
      <c r="V272" t="s">
        <v>1857</v>
      </c>
      <c r="W272" t="s">
        <v>1857</v>
      </c>
      <c r="X272" t="s">
        <v>1857</v>
      </c>
      <c r="Y272" t="s">
        <v>1857</v>
      </c>
      <c r="Z272" t="s">
        <v>2645</v>
      </c>
      <c r="AA272" t="s">
        <v>1889</v>
      </c>
      <c r="AB272">
        <v>1</v>
      </c>
      <c r="AC272">
        <v>1</v>
      </c>
      <c r="AD272" t="s">
        <v>1863</v>
      </c>
      <c r="AE272">
        <v>14030321</v>
      </c>
      <c r="AF272" t="s">
        <v>653</v>
      </c>
      <c r="AG272" t="s">
        <v>653</v>
      </c>
      <c r="AI272" t="s">
        <v>1860</v>
      </c>
      <c r="AJ272" t="s">
        <v>2069</v>
      </c>
      <c r="AL272" t="s">
        <v>1878</v>
      </c>
      <c r="AN272">
        <v>6.3123287671232875</v>
      </c>
      <c r="AO272" t="s">
        <v>1890</v>
      </c>
      <c r="AP272" t="s">
        <v>2646</v>
      </c>
      <c r="AQ272">
        <v>100010623</v>
      </c>
      <c r="AS272" t="s">
        <v>1867</v>
      </c>
      <c r="AT272" t="s">
        <v>1892</v>
      </c>
      <c r="AU272" t="s">
        <v>1893</v>
      </c>
      <c r="AW272" t="s">
        <v>1870</v>
      </c>
    </row>
    <row r="273" spans="1:50" x14ac:dyDescent="0.35">
      <c r="A273" s="18">
        <v>45657</v>
      </c>
      <c r="B273" t="s">
        <v>1852</v>
      </c>
      <c r="C273" t="s">
        <v>8</v>
      </c>
      <c r="D273">
        <v>59000203</v>
      </c>
      <c r="E273" t="s">
        <v>2647</v>
      </c>
      <c r="F273">
        <v>607</v>
      </c>
      <c r="G273" t="s">
        <v>1988</v>
      </c>
      <c r="H273">
        <v>43682</v>
      </c>
      <c r="I273">
        <v>14030321</v>
      </c>
      <c r="J273" t="s">
        <v>1855</v>
      </c>
      <c r="K273" t="s">
        <v>2005</v>
      </c>
      <c r="L273" t="s">
        <v>1857</v>
      </c>
      <c r="M273" t="s">
        <v>1857</v>
      </c>
      <c r="N273" t="s">
        <v>1858</v>
      </c>
      <c r="O273" t="s">
        <v>1859</v>
      </c>
      <c r="P273">
        <v>220</v>
      </c>
      <c r="Q273">
        <v>9</v>
      </c>
      <c r="R273" t="s">
        <v>2069</v>
      </c>
      <c r="S273" t="s">
        <v>1857</v>
      </c>
      <c r="T273" t="s">
        <v>1857</v>
      </c>
      <c r="U273" t="s">
        <v>1857</v>
      </c>
      <c r="V273" t="s">
        <v>1857</v>
      </c>
      <c r="W273" t="s">
        <v>1857</v>
      </c>
      <c r="X273" t="s">
        <v>1857</v>
      </c>
      <c r="Y273" t="s">
        <v>1857</v>
      </c>
      <c r="Z273" t="s">
        <v>1989</v>
      </c>
      <c r="AA273" t="s">
        <v>1889</v>
      </c>
      <c r="AB273">
        <v>1</v>
      </c>
      <c r="AC273">
        <v>1</v>
      </c>
      <c r="AD273" t="s">
        <v>1863</v>
      </c>
      <c r="AE273">
        <v>14030321</v>
      </c>
      <c r="AF273" t="s">
        <v>653</v>
      </c>
      <c r="AG273" t="s">
        <v>653</v>
      </c>
      <c r="AI273" t="s">
        <v>1860</v>
      </c>
      <c r="AJ273" t="s">
        <v>2069</v>
      </c>
      <c r="AL273" t="s">
        <v>1864</v>
      </c>
      <c r="AN273">
        <v>5.4109589041095889</v>
      </c>
      <c r="AO273" t="s">
        <v>1890</v>
      </c>
      <c r="AP273" t="s">
        <v>2648</v>
      </c>
      <c r="AQ273">
        <v>100009418</v>
      </c>
      <c r="AS273" t="s">
        <v>1867</v>
      </c>
      <c r="AT273" t="s">
        <v>1892</v>
      </c>
      <c r="AU273" t="s">
        <v>1893</v>
      </c>
      <c r="AW273" t="s">
        <v>1870</v>
      </c>
    </row>
    <row r="274" spans="1:50" x14ac:dyDescent="0.35">
      <c r="A274" s="18">
        <v>45657</v>
      </c>
      <c r="B274" t="s">
        <v>1852</v>
      </c>
      <c r="C274" t="s">
        <v>8</v>
      </c>
      <c r="D274">
        <v>70002558</v>
      </c>
      <c r="E274" t="s">
        <v>2649</v>
      </c>
      <c r="F274">
        <v>110</v>
      </c>
      <c r="G274" t="s">
        <v>2636</v>
      </c>
      <c r="H274">
        <v>44669</v>
      </c>
      <c r="I274">
        <v>14030321</v>
      </c>
      <c r="J274" t="s">
        <v>1855</v>
      </c>
      <c r="K274" t="s">
        <v>2005</v>
      </c>
      <c r="L274" t="s">
        <v>1857</v>
      </c>
      <c r="M274" t="s">
        <v>1857</v>
      </c>
      <c r="N274" t="s">
        <v>1858</v>
      </c>
      <c r="O274" t="s">
        <v>1859</v>
      </c>
      <c r="P274">
        <v>220</v>
      </c>
      <c r="Q274">
        <v>9</v>
      </c>
      <c r="R274" t="s">
        <v>2619</v>
      </c>
      <c r="S274" t="s">
        <v>1857</v>
      </c>
      <c r="T274" t="s">
        <v>1857</v>
      </c>
      <c r="U274" t="s">
        <v>1857</v>
      </c>
      <c r="V274" t="s">
        <v>1857</v>
      </c>
      <c r="W274" t="s">
        <v>1857</v>
      </c>
      <c r="X274" t="s">
        <v>1857</v>
      </c>
      <c r="Y274" t="s">
        <v>1857</v>
      </c>
      <c r="Z274" t="s">
        <v>2637</v>
      </c>
      <c r="AA274" t="s">
        <v>1889</v>
      </c>
      <c r="AB274">
        <v>1</v>
      </c>
      <c r="AC274">
        <v>1</v>
      </c>
      <c r="AD274" t="s">
        <v>1863</v>
      </c>
      <c r="AE274">
        <v>14030321</v>
      </c>
      <c r="AF274" t="s">
        <v>653</v>
      </c>
      <c r="AG274" t="s">
        <v>653</v>
      </c>
      <c r="AI274" t="s">
        <v>1860</v>
      </c>
      <c r="AJ274" t="s">
        <v>2069</v>
      </c>
      <c r="AL274" t="s">
        <v>1878</v>
      </c>
      <c r="AN274">
        <v>2.7068493150684931</v>
      </c>
      <c r="AO274" t="s">
        <v>1890</v>
      </c>
      <c r="AP274" t="s">
        <v>2650</v>
      </c>
      <c r="AQ274">
        <v>100024627</v>
      </c>
      <c r="AS274" t="s">
        <v>1867</v>
      </c>
      <c r="AT274" t="s">
        <v>1892</v>
      </c>
      <c r="AU274" t="s">
        <v>1893</v>
      </c>
      <c r="AW274" t="s">
        <v>1870</v>
      </c>
    </row>
    <row r="275" spans="1:50" x14ac:dyDescent="0.35">
      <c r="A275" s="18">
        <v>45657</v>
      </c>
      <c r="B275" t="s">
        <v>1852</v>
      </c>
      <c r="C275" t="s">
        <v>8</v>
      </c>
      <c r="D275">
        <v>70003904</v>
      </c>
      <c r="E275" t="s">
        <v>2651</v>
      </c>
      <c r="F275">
        <v>103</v>
      </c>
      <c r="G275" t="s">
        <v>2047</v>
      </c>
      <c r="H275">
        <v>44942</v>
      </c>
      <c r="I275">
        <v>14030321</v>
      </c>
      <c r="J275" t="s">
        <v>1855</v>
      </c>
      <c r="K275" t="s">
        <v>2005</v>
      </c>
      <c r="L275" t="s">
        <v>1857</v>
      </c>
      <c r="M275" t="s">
        <v>1857</v>
      </c>
      <c r="N275" t="s">
        <v>1858</v>
      </c>
      <c r="O275" t="s">
        <v>1859</v>
      </c>
      <c r="P275">
        <v>220</v>
      </c>
      <c r="Q275">
        <v>9</v>
      </c>
      <c r="R275" t="s">
        <v>2069</v>
      </c>
      <c r="S275" t="s">
        <v>1857</v>
      </c>
      <c r="T275" t="s">
        <v>1857</v>
      </c>
      <c r="U275" t="s">
        <v>1857</v>
      </c>
      <c r="V275" t="s">
        <v>1857</v>
      </c>
      <c r="W275" t="s">
        <v>1857</v>
      </c>
      <c r="X275" t="s">
        <v>1857</v>
      </c>
      <c r="Y275" t="s">
        <v>1857</v>
      </c>
      <c r="Z275" t="s">
        <v>2048</v>
      </c>
      <c r="AA275" t="s">
        <v>1915</v>
      </c>
      <c r="AB275">
        <v>1</v>
      </c>
      <c r="AC275">
        <v>1</v>
      </c>
      <c r="AD275" t="s">
        <v>1863</v>
      </c>
      <c r="AE275">
        <v>14030321</v>
      </c>
      <c r="AF275" t="s">
        <v>653</v>
      </c>
      <c r="AG275" t="s">
        <v>653</v>
      </c>
      <c r="AI275" t="s">
        <v>1860</v>
      </c>
      <c r="AJ275" t="s">
        <v>2069</v>
      </c>
      <c r="AL275" t="s">
        <v>1864</v>
      </c>
      <c r="AN275">
        <v>1.9589041095890412</v>
      </c>
      <c r="AO275" t="s">
        <v>1890</v>
      </c>
      <c r="AP275" t="s">
        <v>2652</v>
      </c>
      <c r="AQ275">
        <v>100040085</v>
      </c>
      <c r="AS275" t="s">
        <v>1867</v>
      </c>
      <c r="AT275" t="s">
        <v>1892</v>
      </c>
      <c r="AU275" t="s">
        <v>1893</v>
      </c>
      <c r="AW275" t="s">
        <v>1870</v>
      </c>
    </row>
    <row r="276" spans="1:50" x14ac:dyDescent="0.35">
      <c r="A276" s="18">
        <v>45657</v>
      </c>
      <c r="B276" t="s">
        <v>1852</v>
      </c>
      <c r="C276" t="s">
        <v>8</v>
      </c>
      <c r="D276">
        <v>70003309</v>
      </c>
      <c r="E276" t="s">
        <v>2653</v>
      </c>
      <c r="F276">
        <v>108</v>
      </c>
      <c r="G276" t="s">
        <v>2208</v>
      </c>
      <c r="H276">
        <v>44816</v>
      </c>
      <c r="I276">
        <v>14030410</v>
      </c>
      <c r="J276" t="s">
        <v>1885</v>
      </c>
      <c r="K276" t="s">
        <v>2654</v>
      </c>
      <c r="L276" t="s">
        <v>1857</v>
      </c>
      <c r="M276" t="s">
        <v>1857</v>
      </c>
      <c r="N276" t="s">
        <v>1858</v>
      </c>
      <c r="O276" t="s">
        <v>1859</v>
      </c>
      <c r="P276">
        <v>220</v>
      </c>
      <c r="Q276">
        <v>9</v>
      </c>
      <c r="R276" t="s">
        <v>2210</v>
      </c>
      <c r="S276" t="s">
        <v>1857</v>
      </c>
      <c r="T276" t="s">
        <v>1857</v>
      </c>
      <c r="U276" t="s">
        <v>1857</v>
      </c>
      <c r="V276" t="s">
        <v>1857</v>
      </c>
      <c r="W276" t="s">
        <v>1857</v>
      </c>
      <c r="X276" t="s">
        <v>1857</v>
      </c>
      <c r="Y276" t="s">
        <v>1857</v>
      </c>
      <c r="Z276" t="s">
        <v>2211</v>
      </c>
      <c r="AA276" t="s">
        <v>1915</v>
      </c>
      <c r="AB276">
        <v>1</v>
      </c>
      <c r="AC276">
        <v>1</v>
      </c>
      <c r="AD276" t="s">
        <v>1863</v>
      </c>
      <c r="AE276">
        <v>14030410</v>
      </c>
      <c r="AF276" t="s">
        <v>653</v>
      </c>
      <c r="AG276" t="s">
        <v>2082</v>
      </c>
      <c r="AI276" t="s">
        <v>2212</v>
      </c>
      <c r="AJ276" t="s">
        <v>2210</v>
      </c>
      <c r="AL276" t="s">
        <v>1864</v>
      </c>
      <c r="AN276">
        <v>2.3041095890410959</v>
      </c>
      <c r="AO276" t="s">
        <v>1890</v>
      </c>
      <c r="AP276" t="s">
        <v>2655</v>
      </c>
      <c r="AQ276">
        <v>100038163</v>
      </c>
      <c r="AS276" t="s">
        <v>1867</v>
      </c>
      <c r="AT276" t="s">
        <v>1880</v>
      </c>
      <c r="AU276" t="s">
        <v>2084</v>
      </c>
      <c r="AV276" t="s">
        <v>2084</v>
      </c>
      <c r="AW276" t="s">
        <v>1870</v>
      </c>
      <c r="AX276" t="s">
        <v>2085</v>
      </c>
    </row>
    <row r="277" spans="1:50" x14ac:dyDescent="0.35">
      <c r="A277" s="18">
        <v>45657</v>
      </c>
      <c r="B277" t="s">
        <v>1852</v>
      </c>
      <c r="C277" t="s">
        <v>8</v>
      </c>
      <c r="D277">
        <v>40176760</v>
      </c>
      <c r="E277" t="s">
        <v>2333</v>
      </c>
      <c r="F277">
        <v>737</v>
      </c>
      <c r="G277" t="s">
        <v>1900</v>
      </c>
      <c r="H277">
        <v>42583</v>
      </c>
      <c r="I277">
        <v>14030712</v>
      </c>
      <c r="J277" t="s">
        <v>2331</v>
      </c>
      <c r="K277" t="s">
        <v>2332</v>
      </c>
      <c r="L277" t="s">
        <v>1857</v>
      </c>
      <c r="M277" t="s">
        <v>1857</v>
      </c>
      <c r="N277" t="s">
        <v>1858</v>
      </c>
      <c r="O277" t="s">
        <v>1859</v>
      </c>
      <c r="P277">
        <v>220</v>
      </c>
      <c r="Q277">
        <v>9</v>
      </c>
      <c r="R277" t="s">
        <v>1872</v>
      </c>
      <c r="S277" t="s">
        <v>1857</v>
      </c>
      <c r="T277" t="s">
        <v>1857</v>
      </c>
      <c r="U277" t="s">
        <v>1857</v>
      </c>
      <c r="V277" t="s">
        <v>1857</v>
      </c>
      <c r="W277" t="s">
        <v>1857</v>
      </c>
      <c r="X277" t="s">
        <v>1857</v>
      </c>
      <c r="Y277" t="s">
        <v>1857</v>
      </c>
      <c r="Z277" t="s">
        <v>1901</v>
      </c>
      <c r="AA277" t="s">
        <v>1902</v>
      </c>
      <c r="AB277">
        <v>2</v>
      </c>
      <c r="AC277">
        <v>1</v>
      </c>
      <c r="AD277" t="s">
        <v>1863</v>
      </c>
      <c r="AE277">
        <v>14030712</v>
      </c>
      <c r="AF277" t="s">
        <v>653</v>
      </c>
      <c r="AG277" t="s">
        <v>653</v>
      </c>
      <c r="AI277" t="s">
        <v>1872</v>
      </c>
      <c r="AJ277" t="s">
        <v>1872</v>
      </c>
      <c r="AL277" t="s">
        <v>1864</v>
      </c>
      <c r="AN277">
        <v>8.4219178082191775</v>
      </c>
      <c r="AO277" t="s">
        <v>1865</v>
      </c>
      <c r="AP277" t="s">
        <v>2656</v>
      </c>
      <c r="AQ277">
        <v>100009994</v>
      </c>
      <c r="AS277" t="s">
        <v>1867</v>
      </c>
      <c r="AT277" t="s">
        <v>1892</v>
      </c>
      <c r="AU277" t="s">
        <v>1893</v>
      </c>
      <c r="AW277" t="s">
        <v>1870</v>
      </c>
    </row>
    <row r="278" spans="1:50" x14ac:dyDescent="0.35">
      <c r="A278" s="18">
        <v>45657</v>
      </c>
      <c r="B278" t="s">
        <v>1852</v>
      </c>
      <c r="C278" t="s">
        <v>8</v>
      </c>
      <c r="D278">
        <v>70004100</v>
      </c>
      <c r="E278" t="s">
        <v>2657</v>
      </c>
      <c r="F278">
        <v>924</v>
      </c>
      <c r="G278" t="s">
        <v>1884</v>
      </c>
      <c r="H278">
        <v>44991</v>
      </c>
      <c r="I278">
        <v>14030712</v>
      </c>
      <c r="J278" t="s">
        <v>2331</v>
      </c>
      <c r="K278" t="s">
        <v>2332</v>
      </c>
      <c r="L278" t="s">
        <v>1857</v>
      </c>
      <c r="M278" t="s">
        <v>1857</v>
      </c>
      <c r="N278" t="s">
        <v>1858</v>
      </c>
      <c r="O278" t="s">
        <v>1859</v>
      </c>
      <c r="P278">
        <v>220</v>
      </c>
      <c r="Q278">
        <v>9</v>
      </c>
      <c r="R278" t="s">
        <v>2333</v>
      </c>
      <c r="S278" t="s">
        <v>1857</v>
      </c>
      <c r="T278" t="s">
        <v>1857</v>
      </c>
      <c r="U278" t="s">
        <v>1857</v>
      </c>
      <c r="V278" t="s">
        <v>1857</v>
      </c>
      <c r="W278" t="s">
        <v>1857</v>
      </c>
      <c r="X278" t="s">
        <v>1857</v>
      </c>
      <c r="Y278" t="s">
        <v>1857</v>
      </c>
      <c r="Z278" t="s">
        <v>1888</v>
      </c>
      <c r="AA278" t="s">
        <v>1889</v>
      </c>
      <c r="AB278">
        <v>2</v>
      </c>
      <c r="AC278">
        <v>1</v>
      </c>
      <c r="AD278" t="s">
        <v>1863</v>
      </c>
      <c r="AE278">
        <v>14030712</v>
      </c>
      <c r="AF278" t="s">
        <v>653</v>
      </c>
      <c r="AG278" t="s">
        <v>653</v>
      </c>
      <c r="AI278" t="s">
        <v>1872</v>
      </c>
      <c r="AJ278" t="s">
        <v>2333</v>
      </c>
      <c r="AL278" t="s">
        <v>1864</v>
      </c>
      <c r="AN278">
        <v>1.8246575342465754</v>
      </c>
      <c r="AO278" t="s">
        <v>1890</v>
      </c>
      <c r="AP278" t="s">
        <v>2658</v>
      </c>
      <c r="AQ278">
        <v>100041057</v>
      </c>
      <c r="AS278" t="s">
        <v>1867</v>
      </c>
      <c r="AT278" t="s">
        <v>1892</v>
      </c>
      <c r="AU278" t="s">
        <v>1893</v>
      </c>
      <c r="AW278" t="s">
        <v>1870</v>
      </c>
    </row>
    <row r="279" spans="1:50" x14ac:dyDescent="0.35">
      <c r="A279" s="18">
        <v>45657</v>
      </c>
      <c r="B279" t="s">
        <v>1852</v>
      </c>
      <c r="C279" t="s">
        <v>8</v>
      </c>
      <c r="D279">
        <v>70004767</v>
      </c>
      <c r="E279" t="s">
        <v>2659</v>
      </c>
      <c r="F279">
        <v>883045</v>
      </c>
      <c r="G279" t="s">
        <v>2339</v>
      </c>
      <c r="H279">
        <v>45117</v>
      </c>
      <c r="I279">
        <v>14030712</v>
      </c>
      <c r="J279" t="s">
        <v>2331</v>
      </c>
      <c r="K279" t="s">
        <v>2332</v>
      </c>
      <c r="L279" t="s">
        <v>1857</v>
      </c>
      <c r="M279" t="s">
        <v>1857</v>
      </c>
      <c r="N279" t="s">
        <v>1858</v>
      </c>
      <c r="O279" t="s">
        <v>1859</v>
      </c>
      <c r="P279">
        <v>220</v>
      </c>
      <c r="Q279">
        <v>9</v>
      </c>
      <c r="R279" t="s">
        <v>2333</v>
      </c>
      <c r="S279" t="s">
        <v>1857</v>
      </c>
      <c r="T279" t="s">
        <v>1857</v>
      </c>
      <c r="U279" t="s">
        <v>1857</v>
      </c>
      <c r="V279" t="s">
        <v>1857</v>
      </c>
      <c r="W279" t="s">
        <v>1857</v>
      </c>
      <c r="X279" t="s">
        <v>1857</v>
      </c>
      <c r="Y279" t="s">
        <v>1857</v>
      </c>
      <c r="Z279" t="s">
        <v>2340</v>
      </c>
      <c r="AA279" t="s">
        <v>1889</v>
      </c>
      <c r="AB279">
        <v>2</v>
      </c>
      <c r="AC279">
        <v>1</v>
      </c>
      <c r="AD279" t="s">
        <v>1863</v>
      </c>
      <c r="AE279">
        <v>14030712</v>
      </c>
      <c r="AF279" t="s">
        <v>653</v>
      </c>
      <c r="AG279" t="s">
        <v>653</v>
      </c>
      <c r="AI279" t="s">
        <v>1872</v>
      </c>
      <c r="AJ279" t="s">
        <v>2333</v>
      </c>
      <c r="AL279" t="s">
        <v>1864</v>
      </c>
      <c r="AN279">
        <v>1.4794520547945205</v>
      </c>
      <c r="AO279" t="s">
        <v>1890</v>
      </c>
      <c r="AP279" t="s">
        <v>2660</v>
      </c>
      <c r="AQ279">
        <v>100043380</v>
      </c>
      <c r="AS279" t="s">
        <v>1867</v>
      </c>
      <c r="AT279" t="s">
        <v>1892</v>
      </c>
      <c r="AU279" t="s">
        <v>1893</v>
      </c>
      <c r="AW279" t="s">
        <v>1870</v>
      </c>
    </row>
    <row r="280" spans="1:50" x14ac:dyDescent="0.35">
      <c r="A280" s="18">
        <v>45657</v>
      </c>
      <c r="B280" t="s">
        <v>1852</v>
      </c>
      <c r="C280" t="s">
        <v>8</v>
      </c>
      <c r="D280">
        <v>70005319</v>
      </c>
      <c r="E280" t="s">
        <v>2661</v>
      </c>
      <c r="F280">
        <v>924</v>
      </c>
      <c r="G280" t="s">
        <v>1884</v>
      </c>
      <c r="H280">
        <v>45299</v>
      </c>
      <c r="I280">
        <v>14030712</v>
      </c>
      <c r="J280" t="s">
        <v>2331</v>
      </c>
      <c r="K280" t="s">
        <v>2332</v>
      </c>
      <c r="L280" t="s">
        <v>1857</v>
      </c>
      <c r="M280" t="s">
        <v>1857</v>
      </c>
      <c r="N280" t="s">
        <v>1858</v>
      </c>
      <c r="O280" t="s">
        <v>1859</v>
      </c>
      <c r="P280">
        <v>220</v>
      </c>
      <c r="Q280">
        <v>9</v>
      </c>
      <c r="R280" t="s">
        <v>2333</v>
      </c>
      <c r="S280" t="s">
        <v>1857</v>
      </c>
      <c r="T280" t="s">
        <v>1857</v>
      </c>
      <c r="U280" t="s">
        <v>1857</v>
      </c>
      <c r="V280" t="s">
        <v>1857</v>
      </c>
      <c r="W280" t="s">
        <v>1857</v>
      </c>
      <c r="X280" t="s">
        <v>1857</v>
      </c>
      <c r="Y280" t="s">
        <v>1857</v>
      </c>
      <c r="Z280" t="s">
        <v>1888</v>
      </c>
      <c r="AA280" t="s">
        <v>1889</v>
      </c>
      <c r="AB280">
        <v>2</v>
      </c>
      <c r="AC280">
        <v>1</v>
      </c>
      <c r="AD280" t="s">
        <v>1863</v>
      </c>
      <c r="AE280">
        <v>14030712</v>
      </c>
      <c r="AF280" t="s">
        <v>653</v>
      </c>
      <c r="AG280" t="s">
        <v>653</v>
      </c>
      <c r="AI280" t="s">
        <v>1872</v>
      </c>
      <c r="AJ280" t="s">
        <v>2333</v>
      </c>
      <c r="AL280" t="s">
        <v>1864</v>
      </c>
      <c r="AN280">
        <v>0.98082191780821915</v>
      </c>
      <c r="AO280" t="s">
        <v>1890</v>
      </c>
      <c r="AP280" t="s">
        <v>2662</v>
      </c>
      <c r="AQ280">
        <v>100038540</v>
      </c>
      <c r="AS280" t="s">
        <v>1867</v>
      </c>
      <c r="AT280" t="s">
        <v>1892</v>
      </c>
      <c r="AU280" t="s">
        <v>1893</v>
      </c>
      <c r="AW280" t="s">
        <v>1870</v>
      </c>
    </row>
    <row r="281" spans="1:50" x14ac:dyDescent="0.35">
      <c r="A281" s="18">
        <v>45657</v>
      </c>
      <c r="B281" t="s">
        <v>1852</v>
      </c>
      <c r="C281" t="s">
        <v>581</v>
      </c>
      <c r="D281">
        <v>4906</v>
      </c>
      <c r="E281" t="s">
        <v>2663</v>
      </c>
      <c r="F281">
        <v>2</v>
      </c>
      <c r="G281" t="s">
        <v>2664</v>
      </c>
      <c r="H281">
        <v>41487</v>
      </c>
      <c r="I281">
        <v>29030303</v>
      </c>
      <c r="J281">
        <v>29030303</v>
      </c>
      <c r="K281" t="s">
        <v>2665</v>
      </c>
      <c r="L281" t="s">
        <v>1857</v>
      </c>
      <c r="M281" t="s">
        <v>1857</v>
      </c>
      <c r="N281" t="s">
        <v>1858</v>
      </c>
      <c r="O281" t="s">
        <v>1859</v>
      </c>
      <c r="P281">
        <v>200</v>
      </c>
      <c r="Q281" t="s">
        <v>2666</v>
      </c>
      <c r="R281" t="s">
        <v>2667</v>
      </c>
      <c r="S281" t="s">
        <v>1857</v>
      </c>
      <c r="T281" t="s">
        <v>1857</v>
      </c>
      <c r="U281" t="s">
        <v>1857</v>
      </c>
      <c r="V281" t="s">
        <v>1857</v>
      </c>
      <c r="W281" t="s">
        <v>1857</v>
      </c>
      <c r="X281" t="s">
        <v>1857</v>
      </c>
      <c r="Y281" t="s">
        <v>1857</v>
      </c>
      <c r="Z281" t="s">
        <v>2668</v>
      </c>
      <c r="AA281" t="s">
        <v>1915</v>
      </c>
      <c r="AB281">
        <v>0</v>
      </c>
      <c r="AC281">
        <v>0</v>
      </c>
      <c r="AD281">
        <v>0</v>
      </c>
      <c r="AE281">
        <v>29030303</v>
      </c>
      <c r="AF281" t="s">
        <v>653</v>
      </c>
      <c r="AG281" t="s">
        <v>653</v>
      </c>
      <c r="AI281" t="s">
        <v>1860</v>
      </c>
      <c r="AJ281" t="s">
        <v>2667</v>
      </c>
      <c r="AL281" t="s">
        <v>2669</v>
      </c>
      <c r="AN281">
        <v>11.424657534246576</v>
      </c>
      <c r="AO281" t="s">
        <v>1890</v>
      </c>
      <c r="AP281" t="s">
        <v>2670</v>
      </c>
      <c r="AQ281">
        <v>100017283</v>
      </c>
      <c r="AS281" t="s">
        <v>1867</v>
      </c>
      <c r="AT281" t="s">
        <v>1880</v>
      </c>
      <c r="AU281" t="s">
        <v>2084</v>
      </c>
      <c r="AV281" t="s">
        <v>2084</v>
      </c>
      <c r="AW281" t="s">
        <v>1870</v>
      </c>
      <c r="AX281" t="s">
        <v>2085</v>
      </c>
    </row>
    <row r="282" spans="1:50" x14ac:dyDescent="0.35">
      <c r="A282" s="18">
        <v>45657</v>
      </c>
      <c r="B282" t="s">
        <v>1852</v>
      </c>
      <c r="C282" t="s">
        <v>581</v>
      </c>
      <c r="D282">
        <v>4909</v>
      </c>
      <c r="E282" t="s">
        <v>2671</v>
      </c>
      <c r="F282">
        <v>47</v>
      </c>
      <c r="G282" t="s">
        <v>2672</v>
      </c>
      <c r="H282">
        <v>41512</v>
      </c>
      <c r="I282">
        <v>29030401</v>
      </c>
      <c r="J282">
        <v>29030401</v>
      </c>
      <c r="K282" t="s">
        <v>2673</v>
      </c>
      <c r="L282" t="s">
        <v>1857</v>
      </c>
      <c r="M282" t="s">
        <v>1857</v>
      </c>
      <c r="N282" t="s">
        <v>1858</v>
      </c>
      <c r="O282" t="s">
        <v>1859</v>
      </c>
      <c r="P282">
        <v>200</v>
      </c>
      <c r="Q282" t="s">
        <v>2666</v>
      </c>
      <c r="R282" t="s">
        <v>2667</v>
      </c>
      <c r="S282" t="s">
        <v>1857</v>
      </c>
      <c r="T282" t="s">
        <v>1857</v>
      </c>
      <c r="U282" t="s">
        <v>1857</v>
      </c>
      <c r="V282" t="s">
        <v>1857</v>
      </c>
      <c r="W282" t="s">
        <v>1857</v>
      </c>
      <c r="X282" t="s">
        <v>1857</v>
      </c>
      <c r="Y282" t="s">
        <v>1857</v>
      </c>
      <c r="Z282" t="s">
        <v>2674</v>
      </c>
      <c r="AA282" t="s">
        <v>1889</v>
      </c>
      <c r="AB282">
        <v>0</v>
      </c>
      <c r="AC282">
        <v>0</v>
      </c>
      <c r="AD282">
        <v>0</v>
      </c>
      <c r="AE282">
        <v>29030401</v>
      </c>
      <c r="AF282" t="s">
        <v>653</v>
      </c>
      <c r="AG282" t="s">
        <v>653</v>
      </c>
      <c r="AI282" t="s">
        <v>1860</v>
      </c>
      <c r="AJ282" t="s">
        <v>2667</v>
      </c>
      <c r="AL282" t="s">
        <v>1864</v>
      </c>
      <c r="AN282">
        <v>11.356164383561644</v>
      </c>
      <c r="AO282" t="s">
        <v>1865</v>
      </c>
      <c r="AP282" t="s">
        <v>2675</v>
      </c>
      <c r="AQ282">
        <v>100017390</v>
      </c>
      <c r="AS282" t="s">
        <v>1867</v>
      </c>
      <c r="AT282" t="s">
        <v>2201</v>
      </c>
      <c r="AU282" t="s">
        <v>2084</v>
      </c>
      <c r="AV282" t="s">
        <v>2084</v>
      </c>
      <c r="AW282" t="s">
        <v>1870</v>
      </c>
      <c r="AX282" t="s">
        <v>2085</v>
      </c>
    </row>
    <row r="283" spans="1:50" x14ac:dyDescent="0.35">
      <c r="A283" s="18">
        <v>45657</v>
      </c>
      <c r="B283" t="s">
        <v>1852</v>
      </c>
      <c r="C283" t="s">
        <v>581</v>
      </c>
      <c r="D283">
        <v>4913</v>
      </c>
      <c r="E283" t="s">
        <v>2676</v>
      </c>
      <c r="F283">
        <v>129</v>
      </c>
      <c r="G283" t="s">
        <v>2677</v>
      </c>
      <c r="H283">
        <v>41522</v>
      </c>
      <c r="I283">
        <v>29030301</v>
      </c>
      <c r="J283">
        <v>29030301</v>
      </c>
      <c r="K283" t="s">
        <v>2678</v>
      </c>
      <c r="L283" t="s">
        <v>1857</v>
      </c>
      <c r="M283" t="s">
        <v>1857</v>
      </c>
      <c r="N283" t="s">
        <v>1858</v>
      </c>
      <c r="O283" t="s">
        <v>1859</v>
      </c>
      <c r="P283">
        <v>200</v>
      </c>
      <c r="Q283" t="s">
        <v>2666</v>
      </c>
      <c r="R283" t="s">
        <v>2667</v>
      </c>
      <c r="S283" t="s">
        <v>1857</v>
      </c>
      <c r="T283" t="s">
        <v>1857</v>
      </c>
      <c r="U283" t="s">
        <v>1857</v>
      </c>
      <c r="V283" t="s">
        <v>1857</v>
      </c>
      <c r="W283" t="s">
        <v>1857</v>
      </c>
      <c r="X283" t="s">
        <v>1857</v>
      </c>
      <c r="Y283" t="s">
        <v>1857</v>
      </c>
      <c r="Z283" t="s">
        <v>2679</v>
      </c>
      <c r="AA283" t="s">
        <v>1915</v>
      </c>
      <c r="AB283">
        <v>0</v>
      </c>
      <c r="AC283">
        <v>0</v>
      </c>
      <c r="AD283">
        <v>0</v>
      </c>
      <c r="AE283">
        <v>29030301</v>
      </c>
      <c r="AF283" t="s">
        <v>653</v>
      </c>
      <c r="AG283" t="s">
        <v>653</v>
      </c>
      <c r="AI283" t="s">
        <v>1860</v>
      </c>
      <c r="AJ283" t="s">
        <v>2667</v>
      </c>
      <c r="AL283" t="s">
        <v>1864</v>
      </c>
      <c r="AN283">
        <v>11.328767123287671</v>
      </c>
      <c r="AO283" t="s">
        <v>1890</v>
      </c>
      <c r="AP283" t="s">
        <v>2680</v>
      </c>
      <c r="AQ283">
        <v>100017288</v>
      </c>
      <c r="AS283" t="s">
        <v>1867</v>
      </c>
      <c r="AT283" t="s">
        <v>1892</v>
      </c>
      <c r="AU283" t="s">
        <v>1893</v>
      </c>
      <c r="AW283" t="s">
        <v>1870</v>
      </c>
    </row>
    <row r="284" spans="1:50" x14ac:dyDescent="0.35">
      <c r="A284" s="18">
        <v>45657</v>
      </c>
      <c r="B284" t="s">
        <v>1852</v>
      </c>
      <c r="C284" t="s">
        <v>581</v>
      </c>
      <c r="D284">
        <v>4935</v>
      </c>
      <c r="E284" t="s">
        <v>2681</v>
      </c>
      <c r="F284">
        <v>123</v>
      </c>
      <c r="G284" t="s">
        <v>2682</v>
      </c>
      <c r="H284">
        <v>41543</v>
      </c>
      <c r="I284">
        <v>29030301</v>
      </c>
      <c r="J284">
        <v>29030301</v>
      </c>
      <c r="K284" t="s">
        <v>2678</v>
      </c>
      <c r="L284" t="s">
        <v>1857</v>
      </c>
      <c r="M284" t="s">
        <v>1857</v>
      </c>
      <c r="N284" t="s">
        <v>1858</v>
      </c>
      <c r="O284" t="s">
        <v>1859</v>
      </c>
      <c r="P284">
        <v>200</v>
      </c>
      <c r="Q284" t="s">
        <v>2666</v>
      </c>
      <c r="R284" t="s">
        <v>2683</v>
      </c>
      <c r="S284" t="s">
        <v>1857</v>
      </c>
      <c r="T284" t="s">
        <v>1857</v>
      </c>
      <c r="U284" t="s">
        <v>1857</v>
      </c>
      <c r="V284" t="s">
        <v>1857</v>
      </c>
      <c r="W284" t="s">
        <v>1857</v>
      </c>
      <c r="X284" t="s">
        <v>1857</v>
      </c>
      <c r="Y284" t="s">
        <v>1857</v>
      </c>
      <c r="Z284" t="s">
        <v>2684</v>
      </c>
      <c r="AA284" t="s">
        <v>1877</v>
      </c>
      <c r="AB284">
        <v>0</v>
      </c>
      <c r="AC284">
        <v>0</v>
      </c>
      <c r="AD284">
        <v>0</v>
      </c>
      <c r="AE284">
        <v>29030301</v>
      </c>
      <c r="AF284" t="s">
        <v>653</v>
      </c>
      <c r="AG284" t="s">
        <v>653</v>
      </c>
      <c r="AI284" t="s">
        <v>1860</v>
      </c>
      <c r="AJ284" t="s">
        <v>2667</v>
      </c>
      <c r="AL284" t="s">
        <v>1864</v>
      </c>
      <c r="AN284">
        <v>11.271232876712329</v>
      </c>
      <c r="AO284" t="s">
        <v>1865</v>
      </c>
      <c r="AP284" t="s">
        <v>2685</v>
      </c>
      <c r="AQ284">
        <v>100017263</v>
      </c>
      <c r="AS284" t="s">
        <v>1867</v>
      </c>
      <c r="AT284" t="s">
        <v>1892</v>
      </c>
      <c r="AU284" t="s">
        <v>1893</v>
      </c>
      <c r="AW284" t="s">
        <v>1870</v>
      </c>
    </row>
    <row r="285" spans="1:50" x14ac:dyDescent="0.35">
      <c r="A285" s="18">
        <v>45657</v>
      </c>
      <c r="B285" t="s">
        <v>1852</v>
      </c>
      <c r="C285" t="s">
        <v>581</v>
      </c>
      <c r="D285">
        <v>4982</v>
      </c>
      <c r="E285" t="s">
        <v>2686</v>
      </c>
      <c r="F285">
        <v>31</v>
      </c>
      <c r="G285" t="s">
        <v>2687</v>
      </c>
      <c r="H285">
        <v>41736</v>
      </c>
      <c r="I285">
        <v>29030302</v>
      </c>
      <c r="J285">
        <v>29030302</v>
      </c>
      <c r="K285" t="s">
        <v>2688</v>
      </c>
      <c r="L285" t="s">
        <v>1857</v>
      </c>
      <c r="M285" t="s">
        <v>1857</v>
      </c>
      <c r="N285" t="s">
        <v>1858</v>
      </c>
      <c r="O285" t="s">
        <v>1859</v>
      </c>
      <c r="P285">
        <v>200</v>
      </c>
      <c r="Q285" t="s">
        <v>2666</v>
      </c>
      <c r="R285" t="s">
        <v>2689</v>
      </c>
      <c r="S285" t="s">
        <v>1857</v>
      </c>
      <c r="T285" t="s">
        <v>1857</v>
      </c>
      <c r="U285" t="s">
        <v>1857</v>
      </c>
      <c r="V285" t="s">
        <v>1857</v>
      </c>
      <c r="W285" t="s">
        <v>1857</v>
      </c>
      <c r="X285" t="s">
        <v>1857</v>
      </c>
      <c r="Y285" t="s">
        <v>1857</v>
      </c>
      <c r="Z285" t="s">
        <v>2690</v>
      </c>
      <c r="AA285" t="s">
        <v>1902</v>
      </c>
      <c r="AB285">
        <v>0</v>
      </c>
      <c r="AC285">
        <v>0</v>
      </c>
      <c r="AD285">
        <v>0</v>
      </c>
      <c r="AE285">
        <v>29030302</v>
      </c>
      <c r="AF285" t="s">
        <v>653</v>
      </c>
      <c r="AG285" t="s">
        <v>630</v>
      </c>
      <c r="AI285" t="s">
        <v>1860</v>
      </c>
      <c r="AJ285" t="s">
        <v>1910</v>
      </c>
      <c r="AL285" t="s">
        <v>1864</v>
      </c>
      <c r="AN285">
        <v>10.742465753424657</v>
      </c>
      <c r="AO285" t="s">
        <v>1865</v>
      </c>
      <c r="AP285" t="s">
        <v>2691</v>
      </c>
      <c r="AQ285">
        <v>100017314</v>
      </c>
      <c r="AS285" t="s">
        <v>1867</v>
      </c>
      <c r="AT285" t="s">
        <v>1892</v>
      </c>
      <c r="AU285" t="s">
        <v>1893</v>
      </c>
      <c r="AW285" t="s">
        <v>1870</v>
      </c>
    </row>
    <row r="286" spans="1:50" x14ac:dyDescent="0.35">
      <c r="A286" s="18">
        <v>45657</v>
      </c>
      <c r="B286" t="s">
        <v>1852</v>
      </c>
      <c r="C286" t="s">
        <v>581</v>
      </c>
      <c r="D286">
        <v>4992</v>
      </c>
      <c r="E286" t="s">
        <v>2692</v>
      </c>
      <c r="F286">
        <v>84</v>
      </c>
      <c r="G286" t="s">
        <v>2693</v>
      </c>
      <c r="H286">
        <v>41820</v>
      </c>
      <c r="I286">
        <v>29030301</v>
      </c>
      <c r="J286">
        <v>29030301</v>
      </c>
      <c r="K286" t="s">
        <v>2678</v>
      </c>
      <c r="L286" t="s">
        <v>1857</v>
      </c>
      <c r="M286" t="s">
        <v>1857</v>
      </c>
      <c r="N286" t="s">
        <v>1858</v>
      </c>
      <c r="O286" t="s">
        <v>1859</v>
      </c>
      <c r="P286">
        <v>200</v>
      </c>
      <c r="Q286" t="s">
        <v>2666</v>
      </c>
      <c r="R286" t="s">
        <v>2667</v>
      </c>
      <c r="S286" t="s">
        <v>1857</v>
      </c>
      <c r="T286" t="s">
        <v>1857</v>
      </c>
      <c r="U286" t="s">
        <v>1857</v>
      </c>
      <c r="V286" t="s">
        <v>1857</v>
      </c>
      <c r="W286" t="s">
        <v>1857</v>
      </c>
      <c r="X286" t="s">
        <v>1857</v>
      </c>
      <c r="Y286" t="s">
        <v>1857</v>
      </c>
      <c r="Z286" t="s">
        <v>2694</v>
      </c>
      <c r="AA286" t="s">
        <v>1902</v>
      </c>
      <c r="AB286">
        <v>0</v>
      </c>
      <c r="AC286">
        <v>0</v>
      </c>
      <c r="AD286">
        <v>0</v>
      </c>
      <c r="AE286">
        <v>29030301</v>
      </c>
      <c r="AF286" t="s">
        <v>653</v>
      </c>
      <c r="AG286" t="s">
        <v>653</v>
      </c>
      <c r="AI286" t="s">
        <v>1860</v>
      </c>
      <c r="AJ286" t="s">
        <v>2667</v>
      </c>
      <c r="AL286" t="s">
        <v>1864</v>
      </c>
      <c r="AN286">
        <v>10.512328767123288</v>
      </c>
      <c r="AO286" t="s">
        <v>1890</v>
      </c>
      <c r="AP286" t="s">
        <v>2695</v>
      </c>
      <c r="AQ286">
        <v>100017291</v>
      </c>
      <c r="AS286" t="s">
        <v>1867</v>
      </c>
      <c r="AT286" t="s">
        <v>1892</v>
      </c>
      <c r="AU286" t="s">
        <v>1893</v>
      </c>
      <c r="AW286" t="s">
        <v>1870</v>
      </c>
    </row>
    <row r="287" spans="1:50" x14ac:dyDescent="0.35">
      <c r="A287" s="18">
        <v>45657</v>
      </c>
      <c r="B287" t="s">
        <v>1852</v>
      </c>
      <c r="C287" t="s">
        <v>581</v>
      </c>
      <c r="D287">
        <v>5063</v>
      </c>
      <c r="E287" t="s">
        <v>2696</v>
      </c>
      <c r="F287">
        <v>157</v>
      </c>
      <c r="G287" t="s">
        <v>2697</v>
      </c>
      <c r="H287">
        <v>42639</v>
      </c>
      <c r="I287">
        <v>29030304</v>
      </c>
      <c r="J287">
        <v>29030304</v>
      </c>
      <c r="K287" t="s">
        <v>2698</v>
      </c>
      <c r="L287" t="s">
        <v>1857</v>
      </c>
      <c r="M287" t="s">
        <v>1857</v>
      </c>
      <c r="N287" t="s">
        <v>1858</v>
      </c>
      <c r="O287" t="s">
        <v>1859</v>
      </c>
      <c r="P287">
        <v>200</v>
      </c>
      <c r="Q287" t="s">
        <v>2666</v>
      </c>
      <c r="R287" t="s">
        <v>2699</v>
      </c>
      <c r="S287" t="s">
        <v>1857</v>
      </c>
      <c r="T287" t="s">
        <v>1857</v>
      </c>
      <c r="U287" t="s">
        <v>1857</v>
      </c>
      <c r="V287" t="s">
        <v>1857</v>
      </c>
      <c r="W287" t="s">
        <v>1857</v>
      </c>
      <c r="X287" t="s">
        <v>1857</v>
      </c>
      <c r="Y287" t="s">
        <v>1857</v>
      </c>
      <c r="Z287" t="s">
        <v>2700</v>
      </c>
      <c r="AA287" t="s">
        <v>1915</v>
      </c>
      <c r="AB287">
        <v>0</v>
      </c>
      <c r="AC287">
        <v>0</v>
      </c>
      <c r="AD287">
        <v>0</v>
      </c>
      <c r="AE287">
        <v>29030304</v>
      </c>
      <c r="AF287" t="s">
        <v>653</v>
      </c>
      <c r="AG287" t="s">
        <v>653</v>
      </c>
      <c r="AI287">
        <v>0</v>
      </c>
      <c r="AJ287" t="s">
        <v>1872</v>
      </c>
      <c r="AL287" t="s">
        <v>1864</v>
      </c>
      <c r="AN287">
        <v>8.2684931506849306</v>
      </c>
      <c r="AO287" t="s">
        <v>1890</v>
      </c>
      <c r="AP287" t="s">
        <v>2701</v>
      </c>
      <c r="AQ287">
        <v>100017408</v>
      </c>
      <c r="AS287" t="s">
        <v>1867</v>
      </c>
      <c r="AT287" t="s">
        <v>1892</v>
      </c>
      <c r="AU287" t="s">
        <v>1893</v>
      </c>
      <c r="AW287" t="s">
        <v>1870</v>
      </c>
    </row>
    <row r="288" spans="1:50" x14ac:dyDescent="0.35">
      <c r="A288" s="18">
        <v>45657</v>
      </c>
      <c r="B288" t="s">
        <v>1852</v>
      </c>
      <c r="C288" t="s">
        <v>581</v>
      </c>
      <c r="D288">
        <v>5153</v>
      </c>
      <c r="E288" t="s">
        <v>2702</v>
      </c>
      <c r="F288">
        <v>158</v>
      </c>
      <c r="G288" t="s">
        <v>2703</v>
      </c>
      <c r="H288">
        <v>43871</v>
      </c>
      <c r="I288">
        <v>29030301</v>
      </c>
      <c r="J288">
        <v>29030301</v>
      </c>
      <c r="K288" t="s">
        <v>2678</v>
      </c>
      <c r="L288" t="s">
        <v>1857</v>
      </c>
      <c r="M288" t="s">
        <v>1857</v>
      </c>
      <c r="N288" t="s">
        <v>1858</v>
      </c>
      <c r="O288" t="s">
        <v>1859</v>
      </c>
      <c r="P288">
        <v>200</v>
      </c>
      <c r="Q288" t="s">
        <v>2666</v>
      </c>
      <c r="R288" t="s">
        <v>2704</v>
      </c>
      <c r="S288" t="s">
        <v>1857</v>
      </c>
      <c r="T288" t="s">
        <v>1857</v>
      </c>
      <c r="U288" t="s">
        <v>1857</v>
      </c>
      <c r="V288" t="s">
        <v>1857</v>
      </c>
      <c r="W288" t="s">
        <v>1857</v>
      </c>
      <c r="X288" t="s">
        <v>1857</v>
      </c>
      <c r="Y288" t="s">
        <v>1857</v>
      </c>
      <c r="Z288" t="s">
        <v>2705</v>
      </c>
      <c r="AA288" t="s">
        <v>1915</v>
      </c>
      <c r="AB288">
        <v>0</v>
      </c>
      <c r="AC288">
        <v>0</v>
      </c>
      <c r="AD288">
        <v>0</v>
      </c>
      <c r="AE288">
        <v>29030301</v>
      </c>
      <c r="AF288" t="s">
        <v>653</v>
      </c>
      <c r="AG288" t="s">
        <v>653</v>
      </c>
      <c r="AI288" t="s">
        <v>2706</v>
      </c>
      <c r="AJ288" t="s">
        <v>2707</v>
      </c>
      <c r="AL288" t="s">
        <v>1864</v>
      </c>
      <c r="AN288">
        <v>4.8931506849315065</v>
      </c>
      <c r="AO288" t="s">
        <v>1865</v>
      </c>
      <c r="AP288" t="s">
        <v>2708</v>
      </c>
      <c r="AQ288">
        <v>100017272</v>
      </c>
      <c r="AS288" t="s">
        <v>1867</v>
      </c>
      <c r="AT288" t="s">
        <v>1892</v>
      </c>
      <c r="AU288" t="s">
        <v>1893</v>
      </c>
      <c r="AW288" t="s">
        <v>1870</v>
      </c>
    </row>
    <row r="289" spans="1:50" x14ac:dyDescent="0.35">
      <c r="A289" s="18">
        <v>45657</v>
      </c>
      <c r="B289" t="s">
        <v>1852</v>
      </c>
      <c r="C289" t="s">
        <v>581</v>
      </c>
      <c r="D289">
        <v>5166</v>
      </c>
      <c r="E289" t="s">
        <v>2709</v>
      </c>
      <c r="F289">
        <v>76</v>
      </c>
      <c r="G289" t="s">
        <v>2710</v>
      </c>
      <c r="H289">
        <v>44914</v>
      </c>
      <c r="I289">
        <v>29030301</v>
      </c>
      <c r="J289">
        <v>29030301</v>
      </c>
      <c r="K289" t="s">
        <v>2678</v>
      </c>
      <c r="L289" t="s">
        <v>1857</v>
      </c>
      <c r="M289" t="s">
        <v>1857</v>
      </c>
      <c r="N289" t="s">
        <v>1858</v>
      </c>
      <c r="O289" t="s">
        <v>1859</v>
      </c>
      <c r="P289">
        <v>200</v>
      </c>
      <c r="Q289" t="s">
        <v>2666</v>
      </c>
      <c r="R289" t="s">
        <v>2711</v>
      </c>
      <c r="S289" t="s">
        <v>1857</v>
      </c>
      <c r="T289" t="s">
        <v>1857</v>
      </c>
      <c r="U289" t="s">
        <v>1857</v>
      </c>
      <c r="V289" t="s">
        <v>1857</v>
      </c>
      <c r="W289" t="s">
        <v>1857</v>
      </c>
      <c r="X289" t="s">
        <v>1857</v>
      </c>
      <c r="Y289" t="s">
        <v>1857</v>
      </c>
      <c r="Z289" t="s">
        <v>2712</v>
      </c>
      <c r="AA289" t="s">
        <v>1889</v>
      </c>
      <c r="AB289">
        <v>0</v>
      </c>
      <c r="AC289">
        <v>0</v>
      </c>
      <c r="AD289">
        <v>0</v>
      </c>
      <c r="AE289">
        <v>29030301</v>
      </c>
      <c r="AF289" t="s">
        <v>653</v>
      </c>
      <c r="AG289" t="s">
        <v>653</v>
      </c>
      <c r="AI289" t="s">
        <v>1860</v>
      </c>
      <c r="AJ289" t="s">
        <v>2667</v>
      </c>
      <c r="AL289" t="s">
        <v>1864</v>
      </c>
      <c r="AN289">
        <v>2.0356164383561643</v>
      </c>
      <c r="AO289" t="s">
        <v>1890</v>
      </c>
      <c r="AP289" t="s">
        <v>2713</v>
      </c>
      <c r="AQ289">
        <v>100017281</v>
      </c>
      <c r="AS289" t="s">
        <v>1867</v>
      </c>
      <c r="AT289" t="s">
        <v>1892</v>
      </c>
      <c r="AU289" t="s">
        <v>1893</v>
      </c>
      <c r="AW289" t="s">
        <v>1870</v>
      </c>
    </row>
    <row r="290" spans="1:50" x14ac:dyDescent="0.35">
      <c r="A290" s="18">
        <v>45657</v>
      </c>
      <c r="B290" t="s">
        <v>1852</v>
      </c>
      <c r="C290" t="s">
        <v>581</v>
      </c>
      <c r="D290">
        <v>5167</v>
      </c>
      <c r="E290" t="s">
        <v>2714</v>
      </c>
      <c r="F290">
        <v>47</v>
      </c>
      <c r="G290" t="s">
        <v>2672</v>
      </c>
      <c r="H290">
        <v>44287</v>
      </c>
      <c r="I290">
        <v>29030301</v>
      </c>
      <c r="J290">
        <v>29030301</v>
      </c>
      <c r="K290" t="s">
        <v>2678</v>
      </c>
      <c r="L290" t="s">
        <v>1857</v>
      </c>
      <c r="M290" t="s">
        <v>1857</v>
      </c>
      <c r="N290" t="s">
        <v>1858</v>
      </c>
      <c r="O290" t="s">
        <v>1859</v>
      </c>
      <c r="P290">
        <v>200</v>
      </c>
      <c r="Q290" t="s">
        <v>2666</v>
      </c>
      <c r="R290" t="s">
        <v>2704</v>
      </c>
      <c r="S290" t="s">
        <v>1857</v>
      </c>
      <c r="T290" t="s">
        <v>1857</v>
      </c>
      <c r="U290" t="s">
        <v>1857</v>
      </c>
      <c r="V290" t="s">
        <v>1857</v>
      </c>
      <c r="W290" t="s">
        <v>1857</v>
      </c>
      <c r="X290" t="s">
        <v>1857</v>
      </c>
      <c r="Y290" t="s">
        <v>1857</v>
      </c>
      <c r="Z290" t="s">
        <v>2674</v>
      </c>
      <c r="AA290" t="s">
        <v>1889</v>
      </c>
      <c r="AB290">
        <v>0</v>
      </c>
      <c r="AC290">
        <v>0</v>
      </c>
      <c r="AD290">
        <v>0</v>
      </c>
      <c r="AE290">
        <v>29030301</v>
      </c>
      <c r="AF290" t="s">
        <v>653</v>
      </c>
      <c r="AG290" t="s">
        <v>653</v>
      </c>
      <c r="AI290" t="s">
        <v>2715</v>
      </c>
      <c r="AJ290" t="s">
        <v>2716</v>
      </c>
      <c r="AL290" t="s">
        <v>1864</v>
      </c>
      <c r="AN290">
        <v>3.7534246575342465</v>
      </c>
      <c r="AO290" t="s">
        <v>1865</v>
      </c>
      <c r="AP290" t="s">
        <v>2717</v>
      </c>
      <c r="AQ290">
        <v>100017246</v>
      </c>
      <c r="AS290" t="s">
        <v>1867</v>
      </c>
      <c r="AT290" t="s">
        <v>1892</v>
      </c>
      <c r="AU290" t="s">
        <v>1893</v>
      </c>
      <c r="AW290" t="s">
        <v>1870</v>
      </c>
    </row>
    <row r="291" spans="1:50" x14ac:dyDescent="0.35">
      <c r="A291" s="18">
        <v>45657</v>
      </c>
      <c r="B291" t="s">
        <v>1852</v>
      </c>
      <c r="C291" t="s">
        <v>581</v>
      </c>
      <c r="D291">
        <v>94000017</v>
      </c>
      <c r="E291" t="s">
        <v>2718</v>
      </c>
      <c r="F291">
        <v>47</v>
      </c>
      <c r="G291" t="s">
        <v>2672</v>
      </c>
      <c r="H291">
        <v>44606</v>
      </c>
      <c r="I291">
        <v>29030301</v>
      </c>
      <c r="J291">
        <v>29030301</v>
      </c>
      <c r="K291" t="s">
        <v>2678</v>
      </c>
      <c r="L291" t="s">
        <v>1857</v>
      </c>
      <c r="M291" t="s">
        <v>1857</v>
      </c>
      <c r="N291" t="s">
        <v>1858</v>
      </c>
      <c r="O291" t="s">
        <v>1859</v>
      </c>
      <c r="P291">
        <v>200</v>
      </c>
      <c r="Q291" t="s">
        <v>2666</v>
      </c>
      <c r="R291" t="s">
        <v>2704</v>
      </c>
      <c r="S291" t="s">
        <v>1857</v>
      </c>
      <c r="T291" t="s">
        <v>1857</v>
      </c>
      <c r="U291" t="s">
        <v>1857</v>
      </c>
      <c r="V291" t="s">
        <v>1857</v>
      </c>
      <c r="W291" t="s">
        <v>1857</v>
      </c>
      <c r="X291" t="s">
        <v>1857</v>
      </c>
      <c r="Y291" t="s">
        <v>1857</v>
      </c>
      <c r="Z291" t="s">
        <v>2674</v>
      </c>
      <c r="AA291" t="s">
        <v>1889</v>
      </c>
      <c r="AB291">
        <v>0</v>
      </c>
      <c r="AC291">
        <v>0</v>
      </c>
      <c r="AD291">
        <v>0</v>
      </c>
      <c r="AE291">
        <v>29030301</v>
      </c>
      <c r="AF291" t="s">
        <v>653</v>
      </c>
      <c r="AG291" t="s">
        <v>653</v>
      </c>
      <c r="AI291" t="s">
        <v>2212</v>
      </c>
      <c r="AJ291" t="s">
        <v>2719</v>
      </c>
      <c r="AL291" t="s">
        <v>1864</v>
      </c>
      <c r="AN291">
        <v>2.8794520547945206</v>
      </c>
      <c r="AO291" t="s">
        <v>1890</v>
      </c>
      <c r="AP291" t="s">
        <v>2720</v>
      </c>
      <c r="AQ291">
        <v>100024093</v>
      </c>
      <c r="AS291" t="s">
        <v>1867</v>
      </c>
      <c r="AT291" t="s">
        <v>1892</v>
      </c>
      <c r="AU291" t="s">
        <v>1893</v>
      </c>
      <c r="AW291" t="s">
        <v>1870</v>
      </c>
    </row>
    <row r="292" spans="1:50" x14ac:dyDescent="0.35">
      <c r="A292" s="18">
        <v>45657</v>
      </c>
      <c r="B292" t="s">
        <v>1852</v>
      </c>
      <c r="C292" t="s">
        <v>581</v>
      </c>
      <c r="D292">
        <v>94000067</v>
      </c>
      <c r="E292" t="s">
        <v>2721</v>
      </c>
      <c r="F292">
        <v>3</v>
      </c>
      <c r="G292" t="s">
        <v>2722</v>
      </c>
      <c r="H292">
        <v>44593</v>
      </c>
      <c r="I292">
        <v>29030303</v>
      </c>
      <c r="J292">
        <v>29030303</v>
      </c>
      <c r="K292" t="s">
        <v>2665</v>
      </c>
      <c r="L292" t="s">
        <v>1857</v>
      </c>
      <c r="M292" t="s">
        <v>1857</v>
      </c>
      <c r="N292" t="s">
        <v>1858</v>
      </c>
      <c r="O292" t="s">
        <v>1859</v>
      </c>
      <c r="P292">
        <v>200</v>
      </c>
      <c r="Q292" t="s">
        <v>2666</v>
      </c>
      <c r="R292" t="s">
        <v>2667</v>
      </c>
      <c r="S292" t="s">
        <v>1857</v>
      </c>
      <c r="T292" t="s">
        <v>1857</v>
      </c>
      <c r="U292" t="s">
        <v>1857</v>
      </c>
      <c r="V292" t="s">
        <v>1857</v>
      </c>
      <c r="W292" t="s">
        <v>1857</v>
      </c>
      <c r="X292" t="s">
        <v>1857</v>
      </c>
      <c r="Y292" t="s">
        <v>1857</v>
      </c>
      <c r="Z292" t="s">
        <v>2723</v>
      </c>
      <c r="AA292" t="s">
        <v>1889</v>
      </c>
      <c r="AB292">
        <v>0</v>
      </c>
      <c r="AC292">
        <v>0</v>
      </c>
      <c r="AD292">
        <v>0</v>
      </c>
      <c r="AE292">
        <v>29030303</v>
      </c>
      <c r="AF292" t="s">
        <v>653</v>
      </c>
      <c r="AG292" t="s">
        <v>653</v>
      </c>
      <c r="AI292" t="s">
        <v>1860</v>
      </c>
      <c r="AJ292" t="s">
        <v>2667</v>
      </c>
      <c r="AL292" t="s">
        <v>1864</v>
      </c>
      <c r="AN292">
        <v>2.9150684931506849</v>
      </c>
      <c r="AO292" t="s">
        <v>1890</v>
      </c>
      <c r="AP292" t="s">
        <v>2724</v>
      </c>
      <c r="AQ292">
        <v>100030152</v>
      </c>
      <c r="AS292" t="s">
        <v>1867</v>
      </c>
      <c r="AT292" t="s">
        <v>1880</v>
      </c>
      <c r="AU292" t="s">
        <v>2084</v>
      </c>
      <c r="AV292" t="s">
        <v>2084</v>
      </c>
      <c r="AW292" t="s">
        <v>1870</v>
      </c>
      <c r="AX292" t="s">
        <v>2085</v>
      </c>
    </row>
    <row r="293" spans="1:50" x14ac:dyDescent="0.35">
      <c r="A293" s="18">
        <v>45657</v>
      </c>
      <c r="B293" t="s">
        <v>1852</v>
      </c>
      <c r="C293" t="s">
        <v>581</v>
      </c>
      <c r="D293">
        <v>94000081</v>
      </c>
      <c r="E293" t="s">
        <v>2725</v>
      </c>
      <c r="F293">
        <v>66</v>
      </c>
      <c r="G293" t="s">
        <v>2726</v>
      </c>
      <c r="H293">
        <v>44277</v>
      </c>
      <c r="I293">
        <v>29030301</v>
      </c>
      <c r="J293">
        <v>29030301</v>
      </c>
      <c r="K293" t="s">
        <v>2678</v>
      </c>
      <c r="L293" t="s">
        <v>1857</v>
      </c>
      <c r="M293" t="s">
        <v>1857</v>
      </c>
      <c r="N293" t="s">
        <v>1858</v>
      </c>
      <c r="O293" t="s">
        <v>1859</v>
      </c>
      <c r="P293">
        <v>200</v>
      </c>
      <c r="Q293" t="s">
        <v>2666</v>
      </c>
      <c r="R293" t="s">
        <v>2667</v>
      </c>
      <c r="S293" t="s">
        <v>1857</v>
      </c>
      <c r="T293" t="s">
        <v>1857</v>
      </c>
      <c r="U293" t="s">
        <v>1857</v>
      </c>
      <c r="V293" t="s">
        <v>1857</v>
      </c>
      <c r="W293" t="s">
        <v>1857</v>
      </c>
      <c r="X293" t="s">
        <v>1857</v>
      </c>
      <c r="Y293" t="s">
        <v>1857</v>
      </c>
      <c r="Z293" t="s">
        <v>2259</v>
      </c>
      <c r="AA293" t="s">
        <v>1915</v>
      </c>
      <c r="AB293">
        <v>0</v>
      </c>
      <c r="AC293">
        <v>0</v>
      </c>
      <c r="AD293">
        <v>0</v>
      </c>
      <c r="AE293">
        <v>29030301</v>
      </c>
      <c r="AF293" t="s">
        <v>653</v>
      </c>
      <c r="AG293" t="s">
        <v>653</v>
      </c>
      <c r="AI293" t="s">
        <v>2715</v>
      </c>
      <c r="AJ293" t="s">
        <v>2727</v>
      </c>
      <c r="AL293" t="s">
        <v>1864</v>
      </c>
      <c r="AN293">
        <v>3.7808219178082192</v>
      </c>
      <c r="AO293" t="s">
        <v>1890</v>
      </c>
      <c r="AP293" t="s">
        <v>2728</v>
      </c>
      <c r="AQ293">
        <v>100030261</v>
      </c>
      <c r="AS293" t="s">
        <v>1867</v>
      </c>
      <c r="AT293" t="s">
        <v>1892</v>
      </c>
      <c r="AU293" t="s">
        <v>1893</v>
      </c>
      <c r="AW293" t="s">
        <v>1870</v>
      </c>
    </row>
    <row r="294" spans="1:50" x14ac:dyDescent="0.35">
      <c r="A294" s="18">
        <v>45657</v>
      </c>
      <c r="B294" t="s">
        <v>1852</v>
      </c>
      <c r="C294" t="s">
        <v>581</v>
      </c>
      <c r="D294">
        <v>94000102</v>
      </c>
      <c r="E294" t="s">
        <v>2729</v>
      </c>
      <c r="F294">
        <v>47</v>
      </c>
      <c r="G294" t="s">
        <v>2672</v>
      </c>
      <c r="H294">
        <v>44622</v>
      </c>
      <c r="I294">
        <v>29030302</v>
      </c>
      <c r="J294">
        <v>29030302</v>
      </c>
      <c r="K294" t="s">
        <v>2688</v>
      </c>
      <c r="L294" t="s">
        <v>1857</v>
      </c>
      <c r="M294" t="s">
        <v>1857</v>
      </c>
      <c r="N294" t="s">
        <v>1858</v>
      </c>
      <c r="O294" t="s">
        <v>1859</v>
      </c>
      <c r="P294">
        <v>200</v>
      </c>
      <c r="Q294" t="s">
        <v>2666</v>
      </c>
      <c r="R294" t="s">
        <v>2730</v>
      </c>
      <c r="S294" t="s">
        <v>1857</v>
      </c>
      <c r="T294" t="s">
        <v>1857</v>
      </c>
      <c r="U294" t="s">
        <v>1857</v>
      </c>
      <c r="V294" t="s">
        <v>1857</v>
      </c>
      <c r="W294" t="s">
        <v>1857</v>
      </c>
      <c r="X294" t="s">
        <v>1857</v>
      </c>
      <c r="Y294" t="s">
        <v>1857</v>
      </c>
      <c r="Z294" t="s">
        <v>2674</v>
      </c>
      <c r="AA294" t="s">
        <v>1889</v>
      </c>
      <c r="AB294">
        <v>0</v>
      </c>
      <c r="AC294">
        <v>0</v>
      </c>
      <c r="AD294">
        <v>0</v>
      </c>
      <c r="AE294">
        <v>29030302</v>
      </c>
      <c r="AF294" t="s">
        <v>653</v>
      </c>
      <c r="AG294" t="s">
        <v>630</v>
      </c>
      <c r="AI294" t="s">
        <v>2731</v>
      </c>
      <c r="AJ294" t="s">
        <v>2732</v>
      </c>
      <c r="AL294" t="s">
        <v>1864</v>
      </c>
      <c r="AN294">
        <v>2.8356164383561642</v>
      </c>
      <c r="AO294" t="s">
        <v>1890</v>
      </c>
      <c r="AP294" t="s">
        <v>2733</v>
      </c>
      <c r="AQ294">
        <v>100030879</v>
      </c>
      <c r="AS294" t="s">
        <v>1867</v>
      </c>
      <c r="AT294" t="s">
        <v>1892</v>
      </c>
      <c r="AU294" t="s">
        <v>1893</v>
      </c>
      <c r="AW294" t="s">
        <v>1870</v>
      </c>
    </row>
    <row r="295" spans="1:50" x14ac:dyDescent="0.35">
      <c r="A295" s="18">
        <v>45657</v>
      </c>
      <c r="B295" t="s">
        <v>1852</v>
      </c>
      <c r="C295" t="s">
        <v>581</v>
      </c>
      <c r="D295">
        <v>94000184</v>
      </c>
      <c r="E295" t="s">
        <v>2734</v>
      </c>
      <c r="F295">
        <v>2</v>
      </c>
      <c r="G295" t="s">
        <v>2664</v>
      </c>
      <c r="H295">
        <v>44669</v>
      </c>
      <c r="I295">
        <v>29030303</v>
      </c>
      <c r="J295">
        <v>29030303</v>
      </c>
      <c r="K295" t="s">
        <v>2665</v>
      </c>
      <c r="L295" t="s">
        <v>1857</v>
      </c>
      <c r="M295" t="s">
        <v>1857</v>
      </c>
      <c r="N295" t="s">
        <v>1858</v>
      </c>
      <c r="O295" t="s">
        <v>1859</v>
      </c>
      <c r="P295">
        <v>200</v>
      </c>
      <c r="Q295" t="s">
        <v>2666</v>
      </c>
      <c r="R295" t="s">
        <v>2667</v>
      </c>
      <c r="S295" t="s">
        <v>1857</v>
      </c>
      <c r="T295" t="s">
        <v>1857</v>
      </c>
      <c r="U295" t="s">
        <v>1857</v>
      </c>
      <c r="V295" t="s">
        <v>1857</v>
      </c>
      <c r="W295" t="s">
        <v>1857</v>
      </c>
      <c r="X295" t="s">
        <v>1857</v>
      </c>
      <c r="Y295" t="s">
        <v>1857</v>
      </c>
      <c r="Z295" t="s">
        <v>2668</v>
      </c>
      <c r="AA295" t="s">
        <v>1915</v>
      </c>
      <c r="AB295">
        <v>0</v>
      </c>
      <c r="AC295">
        <v>0</v>
      </c>
      <c r="AD295">
        <v>0</v>
      </c>
      <c r="AE295">
        <v>29030303</v>
      </c>
      <c r="AF295" t="s">
        <v>653</v>
      </c>
      <c r="AG295" t="s">
        <v>653</v>
      </c>
      <c r="AI295" t="s">
        <v>1860</v>
      </c>
      <c r="AJ295" t="s">
        <v>2667</v>
      </c>
      <c r="AL295" t="s">
        <v>1864</v>
      </c>
      <c r="AN295">
        <v>2.7068493150684931</v>
      </c>
      <c r="AO295" t="s">
        <v>1890</v>
      </c>
      <c r="AP295" t="s">
        <v>2735</v>
      </c>
      <c r="AQ295">
        <v>100035613</v>
      </c>
      <c r="AS295" t="s">
        <v>1867</v>
      </c>
      <c r="AT295" t="s">
        <v>1880</v>
      </c>
      <c r="AU295" t="s">
        <v>2084</v>
      </c>
      <c r="AV295" t="s">
        <v>2084</v>
      </c>
      <c r="AW295" t="s">
        <v>1870</v>
      </c>
      <c r="AX295" t="s">
        <v>2085</v>
      </c>
    </row>
    <row r="296" spans="1:50" x14ac:dyDescent="0.35">
      <c r="A296" s="18">
        <v>45657</v>
      </c>
      <c r="B296" t="s">
        <v>1852</v>
      </c>
      <c r="C296" t="s">
        <v>581</v>
      </c>
      <c r="D296">
        <v>94000187</v>
      </c>
      <c r="E296" t="s">
        <v>2736</v>
      </c>
      <c r="F296">
        <v>48</v>
      </c>
      <c r="G296" t="s">
        <v>2737</v>
      </c>
      <c r="H296">
        <v>44690</v>
      </c>
      <c r="I296">
        <v>29030302</v>
      </c>
      <c r="J296">
        <v>29030302</v>
      </c>
      <c r="K296" t="s">
        <v>2688</v>
      </c>
      <c r="L296" t="s">
        <v>1857</v>
      </c>
      <c r="M296" t="s">
        <v>1857</v>
      </c>
      <c r="N296" t="s">
        <v>1858</v>
      </c>
      <c r="O296" t="s">
        <v>1859</v>
      </c>
      <c r="P296">
        <v>200</v>
      </c>
      <c r="Q296" t="s">
        <v>2666</v>
      </c>
      <c r="R296" t="s">
        <v>2730</v>
      </c>
      <c r="S296" t="s">
        <v>1857</v>
      </c>
      <c r="T296" t="s">
        <v>1857</v>
      </c>
      <c r="U296" t="s">
        <v>1857</v>
      </c>
      <c r="V296" t="s">
        <v>1857</v>
      </c>
      <c r="W296" t="s">
        <v>1857</v>
      </c>
      <c r="X296" t="s">
        <v>1857</v>
      </c>
      <c r="Y296" t="s">
        <v>1857</v>
      </c>
      <c r="Z296" t="s">
        <v>1914</v>
      </c>
      <c r="AA296" t="s">
        <v>1915</v>
      </c>
      <c r="AB296">
        <v>0</v>
      </c>
      <c r="AC296">
        <v>0</v>
      </c>
      <c r="AD296">
        <v>0</v>
      </c>
      <c r="AE296">
        <v>29030302</v>
      </c>
      <c r="AF296" t="s">
        <v>653</v>
      </c>
      <c r="AG296" t="s">
        <v>630</v>
      </c>
      <c r="AI296" t="s">
        <v>2731</v>
      </c>
      <c r="AJ296" t="s">
        <v>2732</v>
      </c>
      <c r="AL296" t="s">
        <v>1864</v>
      </c>
      <c r="AN296">
        <v>2.6493150684931508</v>
      </c>
      <c r="AO296" t="s">
        <v>1890</v>
      </c>
      <c r="AP296" t="s">
        <v>2738</v>
      </c>
      <c r="AQ296">
        <v>100036072</v>
      </c>
      <c r="AS296" t="s">
        <v>1867</v>
      </c>
      <c r="AT296" t="s">
        <v>1892</v>
      </c>
      <c r="AU296" t="s">
        <v>1893</v>
      </c>
      <c r="AW296" t="s">
        <v>1870</v>
      </c>
    </row>
    <row r="297" spans="1:50" x14ac:dyDescent="0.35">
      <c r="A297" s="18">
        <v>45657</v>
      </c>
      <c r="B297" t="s">
        <v>1852</v>
      </c>
      <c r="C297" t="s">
        <v>581</v>
      </c>
      <c r="D297">
        <v>94000191</v>
      </c>
      <c r="E297" t="s">
        <v>2739</v>
      </c>
      <c r="F297">
        <v>2</v>
      </c>
      <c r="G297" t="s">
        <v>2664</v>
      </c>
      <c r="H297">
        <v>44697</v>
      </c>
      <c r="I297">
        <v>29030303</v>
      </c>
      <c r="J297">
        <v>29030303</v>
      </c>
      <c r="K297" t="s">
        <v>2665</v>
      </c>
      <c r="L297" t="s">
        <v>1857</v>
      </c>
      <c r="M297" t="s">
        <v>1857</v>
      </c>
      <c r="N297" t="s">
        <v>1858</v>
      </c>
      <c r="O297" t="s">
        <v>1859</v>
      </c>
      <c r="P297">
        <v>200</v>
      </c>
      <c r="Q297" t="s">
        <v>2666</v>
      </c>
      <c r="R297" t="s">
        <v>2667</v>
      </c>
      <c r="S297" t="s">
        <v>1857</v>
      </c>
      <c r="T297" t="s">
        <v>1857</v>
      </c>
      <c r="U297" t="s">
        <v>1857</v>
      </c>
      <c r="V297" t="s">
        <v>1857</v>
      </c>
      <c r="W297" t="s">
        <v>1857</v>
      </c>
      <c r="X297" t="s">
        <v>1857</v>
      </c>
      <c r="Y297" t="s">
        <v>1857</v>
      </c>
      <c r="Z297" t="s">
        <v>2668</v>
      </c>
      <c r="AA297" t="s">
        <v>1915</v>
      </c>
      <c r="AB297">
        <v>0</v>
      </c>
      <c r="AC297">
        <v>0</v>
      </c>
      <c r="AD297">
        <v>0</v>
      </c>
      <c r="AE297">
        <v>29030303</v>
      </c>
      <c r="AF297" t="s">
        <v>653</v>
      </c>
      <c r="AG297" t="s">
        <v>653</v>
      </c>
      <c r="AI297" t="s">
        <v>1860</v>
      </c>
      <c r="AJ297" t="s">
        <v>2667</v>
      </c>
      <c r="AL297" t="s">
        <v>1864</v>
      </c>
      <c r="AN297">
        <v>2.6301369863013697</v>
      </c>
      <c r="AO297" t="s">
        <v>1890</v>
      </c>
      <c r="AP297" t="s">
        <v>2740</v>
      </c>
      <c r="AQ297">
        <v>100036132</v>
      </c>
      <c r="AS297" t="s">
        <v>1867</v>
      </c>
      <c r="AT297" t="s">
        <v>1880</v>
      </c>
      <c r="AU297" t="s">
        <v>2084</v>
      </c>
      <c r="AV297" t="s">
        <v>2084</v>
      </c>
      <c r="AW297" t="s">
        <v>1870</v>
      </c>
      <c r="AX297" t="s">
        <v>2085</v>
      </c>
    </row>
    <row r="298" spans="1:50" x14ac:dyDescent="0.35">
      <c r="A298" s="18">
        <v>45657</v>
      </c>
      <c r="B298" t="s">
        <v>1852</v>
      </c>
      <c r="C298" t="s">
        <v>581</v>
      </c>
      <c r="D298">
        <v>94000259</v>
      </c>
      <c r="E298" t="s">
        <v>2741</v>
      </c>
      <c r="F298">
        <v>145</v>
      </c>
      <c r="G298" t="s">
        <v>2742</v>
      </c>
      <c r="H298">
        <v>44986</v>
      </c>
      <c r="I298">
        <v>29030301</v>
      </c>
      <c r="J298">
        <v>29030301</v>
      </c>
      <c r="K298" t="s">
        <v>2678</v>
      </c>
      <c r="L298" t="s">
        <v>1857</v>
      </c>
      <c r="M298" t="s">
        <v>1857</v>
      </c>
      <c r="N298" t="s">
        <v>1858</v>
      </c>
      <c r="O298" t="s">
        <v>1859</v>
      </c>
      <c r="P298">
        <v>200</v>
      </c>
      <c r="Q298" t="s">
        <v>2666</v>
      </c>
      <c r="R298" t="s">
        <v>2743</v>
      </c>
      <c r="S298" t="s">
        <v>1857</v>
      </c>
      <c r="T298" t="s">
        <v>1857</v>
      </c>
      <c r="U298" t="s">
        <v>1857</v>
      </c>
      <c r="V298" t="s">
        <v>1857</v>
      </c>
      <c r="W298" t="s">
        <v>1857</v>
      </c>
      <c r="X298" t="s">
        <v>1857</v>
      </c>
      <c r="Y298" t="s">
        <v>1857</v>
      </c>
      <c r="Z298" t="s">
        <v>2744</v>
      </c>
      <c r="AA298" t="s">
        <v>1889</v>
      </c>
      <c r="AB298">
        <v>0</v>
      </c>
      <c r="AC298">
        <v>0</v>
      </c>
      <c r="AD298">
        <v>0</v>
      </c>
      <c r="AE298">
        <v>29030301</v>
      </c>
      <c r="AF298" t="s">
        <v>653</v>
      </c>
      <c r="AG298" t="s">
        <v>653</v>
      </c>
      <c r="AI298" t="s">
        <v>2212</v>
      </c>
      <c r="AJ298" t="s">
        <v>2719</v>
      </c>
      <c r="AL298" t="s">
        <v>1864</v>
      </c>
      <c r="AN298">
        <v>1.8383561643835618</v>
      </c>
      <c r="AO298" t="s">
        <v>1890</v>
      </c>
      <c r="AP298" t="s">
        <v>2745</v>
      </c>
      <c r="AQ298">
        <v>100041000</v>
      </c>
      <c r="AS298" t="s">
        <v>1867</v>
      </c>
      <c r="AT298" t="s">
        <v>1892</v>
      </c>
      <c r="AU298" t="s">
        <v>1893</v>
      </c>
      <c r="AW298" t="s">
        <v>1870</v>
      </c>
    </row>
    <row r="299" spans="1:50" x14ac:dyDescent="0.35">
      <c r="A299" s="18">
        <v>45657</v>
      </c>
      <c r="B299" t="s">
        <v>1852</v>
      </c>
      <c r="C299" t="s">
        <v>581</v>
      </c>
      <c r="D299">
        <v>94000275</v>
      </c>
      <c r="E299" t="s">
        <v>2746</v>
      </c>
      <c r="F299">
        <v>114</v>
      </c>
      <c r="G299" t="s">
        <v>2747</v>
      </c>
      <c r="H299">
        <v>45425</v>
      </c>
      <c r="I299">
        <v>29030302</v>
      </c>
      <c r="J299">
        <v>29030302</v>
      </c>
      <c r="K299" t="s">
        <v>2688</v>
      </c>
      <c r="L299" t="s">
        <v>1857</v>
      </c>
      <c r="M299" t="s">
        <v>1857</v>
      </c>
      <c r="N299" t="s">
        <v>1858</v>
      </c>
      <c r="O299" t="s">
        <v>1859</v>
      </c>
      <c r="P299">
        <v>200</v>
      </c>
      <c r="Q299" t="s">
        <v>2666</v>
      </c>
      <c r="R299" t="s">
        <v>2730</v>
      </c>
      <c r="S299" t="s">
        <v>1857</v>
      </c>
      <c r="T299" t="s">
        <v>1857</v>
      </c>
      <c r="U299" t="s">
        <v>1857</v>
      </c>
      <c r="V299" t="s">
        <v>1857</v>
      </c>
      <c r="W299" t="s">
        <v>1857</v>
      </c>
      <c r="X299" t="s">
        <v>1857</v>
      </c>
      <c r="Y299" t="s">
        <v>1857</v>
      </c>
      <c r="Z299" t="s">
        <v>2748</v>
      </c>
      <c r="AA299" t="s">
        <v>1889</v>
      </c>
      <c r="AB299">
        <v>0</v>
      </c>
      <c r="AC299">
        <v>0</v>
      </c>
      <c r="AD299">
        <v>0</v>
      </c>
      <c r="AE299">
        <v>29030302</v>
      </c>
      <c r="AF299" t="s">
        <v>653</v>
      </c>
      <c r="AG299" t="s">
        <v>630</v>
      </c>
      <c r="AI299" t="e">
        <v>#N/A</v>
      </c>
      <c r="AJ299" t="s">
        <v>2749</v>
      </c>
      <c r="AL299" t="s">
        <v>1864</v>
      </c>
      <c r="AN299">
        <v>0.63561643835616444</v>
      </c>
      <c r="AO299" t="s">
        <v>1890</v>
      </c>
      <c r="AP299" t="s">
        <v>2750</v>
      </c>
      <c r="AQ299">
        <v>100041385</v>
      </c>
      <c r="AS299" t="s">
        <v>1867</v>
      </c>
      <c r="AT299" t="s">
        <v>1892</v>
      </c>
      <c r="AU299" t="s">
        <v>1893</v>
      </c>
      <c r="AW299" t="s">
        <v>1870</v>
      </c>
    </row>
    <row r="300" spans="1:50" x14ac:dyDescent="0.35">
      <c r="A300" s="18">
        <v>45657</v>
      </c>
      <c r="B300" t="s">
        <v>1852</v>
      </c>
      <c r="C300" t="s">
        <v>581</v>
      </c>
      <c r="D300">
        <v>94000283</v>
      </c>
      <c r="E300" t="s">
        <v>2751</v>
      </c>
      <c r="F300">
        <v>76</v>
      </c>
      <c r="G300" t="s">
        <v>2710</v>
      </c>
      <c r="H300">
        <v>45082</v>
      </c>
      <c r="I300">
        <v>29030301</v>
      </c>
      <c r="J300">
        <v>29030301</v>
      </c>
      <c r="K300" t="s">
        <v>2678</v>
      </c>
      <c r="L300" t="s">
        <v>1857</v>
      </c>
      <c r="M300" t="s">
        <v>1857</v>
      </c>
      <c r="N300" t="s">
        <v>1858</v>
      </c>
      <c r="O300" t="s">
        <v>1859</v>
      </c>
      <c r="P300">
        <v>200</v>
      </c>
      <c r="Q300" t="s">
        <v>2666</v>
      </c>
      <c r="R300" t="s">
        <v>2711</v>
      </c>
      <c r="S300" t="s">
        <v>1857</v>
      </c>
      <c r="T300" t="s">
        <v>1857</v>
      </c>
      <c r="U300" t="s">
        <v>1857</v>
      </c>
      <c r="V300" t="s">
        <v>1857</v>
      </c>
      <c r="W300" t="s">
        <v>1857</v>
      </c>
      <c r="X300" t="s">
        <v>1857</v>
      </c>
      <c r="Y300" t="s">
        <v>1857</v>
      </c>
      <c r="Z300" t="s">
        <v>2752</v>
      </c>
      <c r="AA300" t="s">
        <v>1889</v>
      </c>
      <c r="AB300">
        <v>0</v>
      </c>
      <c r="AC300">
        <v>0</v>
      </c>
      <c r="AD300">
        <v>0</v>
      </c>
      <c r="AE300">
        <v>29030301</v>
      </c>
      <c r="AF300" t="s">
        <v>653</v>
      </c>
      <c r="AG300" t="s">
        <v>653</v>
      </c>
      <c r="AI300" t="s">
        <v>2731</v>
      </c>
      <c r="AJ300" t="s">
        <v>2732</v>
      </c>
      <c r="AL300" t="s">
        <v>1864</v>
      </c>
      <c r="AN300">
        <v>1.5753424657534247</v>
      </c>
      <c r="AO300" t="s">
        <v>1890</v>
      </c>
      <c r="AP300" t="s">
        <v>2753</v>
      </c>
      <c r="AQ300">
        <v>100042612</v>
      </c>
      <c r="AS300" t="s">
        <v>1867</v>
      </c>
      <c r="AT300" t="s">
        <v>1892</v>
      </c>
      <c r="AU300" t="s">
        <v>1893</v>
      </c>
      <c r="AW300" t="s">
        <v>1870</v>
      </c>
    </row>
    <row r="301" spans="1:50" x14ac:dyDescent="0.35">
      <c r="A301" s="18">
        <v>45657</v>
      </c>
      <c r="B301" t="s">
        <v>1852</v>
      </c>
      <c r="C301" t="s">
        <v>581</v>
      </c>
      <c r="D301">
        <v>94000301</v>
      </c>
      <c r="E301" t="s">
        <v>2754</v>
      </c>
      <c r="F301">
        <v>50</v>
      </c>
      <c r="G301" t="s">
        <v>2755</v>
      </c>
      <c r="H301">
        <v>45173</v>
      </c>
      <c r="I301">
        <v>29030301</v>
      </c>
      <c r="J301">
        <v>29030301</v>
      </c>
      <c r="K301" t="s">
        <v>2678</v>
      </c>
      <c r="L301" t="s">
        <v>1857</v>
      </c>
      <c r="M301" t="s">
        <v>1857</v>
      </c>
      <c r="N301" t="s">
        <v>1858</v>
      </c>
      <c r="O301" t="s">
        <v>1859</v>
      </c>
      <c r="P301">
        <v>200</v>
      </c>
      <c r="Q301" t="s">
        <v>2666</v>
      </c>
      <c r="R301" t="s">
        <v>2711</v>
      </c>
      <c r="S301" t="s">
        <v>1857</v>
      </c>
      <c r="T301" t="s">
        <v>1857</v>
      </c>
      <c r="U301" t="s">
        <v>1857</v>
      </c>
      <c r="V301" t="s">
        <v>1857</v>
      </c>
      <c r="W301" t="s">
        <v>1857</v>
      </c>
      <c r="X301" t="s">
        <v>1857</v>
      </c>
      <c r="Y301" t="s">
        <v>1857</v>
      </c>
      <c r="Z301" t="s">
        <v>2756</v>
      </c>
      <c r="AA301" t="s">
        <v>1915</v>
      </c>
      <c r="AB301">
        <v>0</v>
      </c>
      <c r="AC301">
        <v>0</v>
      </c>
      <c r="AD301">
        <v>0</v>
      </c>
      <c r="AE301">
        <v>29030301</v>
      </c>
      <c r="AF301" t="s">
        <v>653</v>
      </c>
      <c r="AG301" t="s">
        <v>653</v>
      </c>
      <c r="AI301" t="s">
        <v>2757</v>
      </c>
      <c r="AJ301" t="s">
        <v>2757</v>
      </c>
      <c r="AL301" t="s">
        <v>1864</v>
      </c>
      <c r="AN301">
        <v>1.3260273972602741</v>
      </c>
      <c r="AO301" t="s">
        <v>1890</v>
      </c>
      <c r="AP301" t="s">
        <v>2758</v>
      </c>
      <c r="AQ301">
        <v>100044337</v>
      </c>
      <c r="AS301" t="s">
        <v>1867</v>
      </c>
      <c r="AT301" t="s">
        <v>1892</v>
      </c>
      <c r="AU301" t="s">
        <v>1893</v>
      </c>
      <c r="AW301" t="s">
        <v>1870</v>
      </c>
    </row>
    <row r="302" spans="1:50" x14ac:dyDescent="0.35">
      <c r="A302" s="18">
        <v>45657</v>
      </c>
      <c r="B302" t="s">
        <v>1852</v>
      </c>
      <c r="C302" t="s">
        <v>581</v>
      </c>
      <c r="D302">
        <v>94000305</v>
      </c>
      <c r="E302" t="s">
        <v>2759</v>
      </c>
      <c r="F302">
        <v>3</v>
      </c>
      <c r="G302" t="s">
        <v>2722</v>
      </c>
      <c r="H302">
        <v>45222</v>
      </c>
      <c r="I302">
        <v>29030303</v>
      </c>
      <c r="J302">
        <v>29030303</v>
      </c>
      <c r="K302" t="s">
        <v>2665</v>
      </c>
      <c r="L302" t="s">
        <v>1857</v>
      </c>
      <c r="M302" t="s">
        <v>1857</v>
      </c>
      <c r="N302" t="s">
        <v>1858</v>
      </c>
      <c r="O302" t="s">
        <v>1859</v>
      </c>
      <c r="P302">
        <v>200</v>
      </c>
      <c r="Q302" t="s">
        <v>2666</v>
      </c>
      <c r="R302" t="s">
        <v>2667</v>
      </c>
      <c r="S302" t="s">
        <v>1857</v>
      </c>
      <c r="T302" t="s">
        <v>1857</v>
      </c>
      <c r="U302" t="s">
        <v>1857</v>
      </c>
      <c r="V302" t="s">
        <v>1857</v>
      </c>
      <c r="W302" t="s">
        <v>1857</v>
      </c>
      <c r="X302" t="s">
        <v>1857</v>
      </c>
      <c r="Y302" t="s">
        <v>1857</v>
      </c>
      <c r="Z302" t="s">
        <v>2760</v>
      </c>
      <c r="AA302" t="s">
        <v>1889</v>
      </c>
      <c r="AB302">
        <v>0</v>
      </c>
      <c r="AC302">
        <v>0</v>
      </c>
      <c r="AD302">
        <v>0</v>
      </c>
      <c r="AE302">
        <v>29030303</v>
      </c>
      <c r="AF302" t="s">
        <v>653</v>
      </c>
      <c r="AG302" t="s">
        <v>653</v>
      </c>
      <c r="AI302" t="s">
        <v>2761</v>
      </c>
      <c r="AJ302" t="s">
        <v>2762</v>
      </c>
      <c r="AL302" t="s">
        <v>1864</v>
      </c>
      <c r="AN302">
        <v>1.1917808219178083</v>
      </c>
      <c r="AO302" t="s">
        <v>1890</v>
      </c>
      <c r="AP302" t="s">
        <v>2763</v>
      </c>
      <c r="AQ302">
        <v>100044988</v>
      </c>
      <c r="AS302" t="s">
        <v>1867</v>
      </c>
      <c r="AT302" t="s">
        <v>1880</v>
      </c>
      <c r="AU302" t="s">
        <v>2084</v>
      </c>
      <c r="AV302" t="s">
        <v>2084</v>
      </c>
      <c r="AW302" t="s">
        <v>1870</v>
      </c>
      <c r="AX302" t="s">
        <v>2085</v>
      </c>
    </row>
    <row r="303" spans="1:50" x14ac:dyDescent="0.35">
      <c r="A303" s="18">
        <v>45657</v>
      </c>
      <c r="B303" t="s">
        <v>2764</v>
      </c>
      <c r="C303" t="s">
        <v>7</v>
      </c>
      <c r="E303" t="s">
        <v>2765</v>
      </c>
      <c r="G303" t="s">
        <v>2766</v>
      </c>
      <c r="N303" t="s">
        <v>1858</v>
      </c>
      <c r="O303" t="s">
        <v>1859</v>
      </c>
      <c r="AG303" t="s">
        <v>653</v>
      </c>
      <c r="AT303" t="s">
        <v>1880</v>
      </c>
      <c r="AU303" t="s">
        <v>2084</v>
      </c>
      <c r="AV303" t="s">
        <v>2084</v>
      </c>
      <c r="AW303" t="s">
        <v>1870</v>
      </c>
      <c r="AX303" t="s">
        <v>2085</v>
      </c>
    </row>
    <row r="304" spans="1:50" x14ac:dyDescent="0.35">
      <c r="A304" s="18">
        <v>45657</v>
      </c>
      <c r="B304" t="s">
        <v>2764</v>
      </c>
      <c r="C304" t="s">
        <v>7</v>
      </c>
      <c r="E304" t="s">
        <v>2767</v>
      </c>
      <c r="G304" t="s">
        <v>2768</v>
      </c>
      <c r="N304" t="s">
        <v>1858</v>
      </c>
      <c r="O304" t="s">
        <v>1859</v>
      </c>
      <c r="AG304" t="s">
        <v>653</v>
      </c>
      <c r="AT304" t="s">
        <v>1880</v>
      </c>
      <c r="AU304" t="s">
        <v>2084</v>
      </c>
      <c r="AV304" t="s">
        <v>2084</v>
      </c>
      <c r="AW304" t="s">
        <v>1870</v>
      </c>
      <c r="AX304" t="s">
        <v>2085</v>
      </c>
    </row>
    <row r="305" spans="1:50" x14ac:dyDescent="0.35">
      <c r="A305" s="18">
        <v>45657</v>
      </c>
      <c r="B305" t="s">
        <v>2764</v>
      </c>
      <c r="C305" t="s">
        <v>7</v>
      </c>
      <c r="E305" t="s">
        <v>2769</v>
      </c>
      <c r="G305" t="s">
        <v>2770</v>
      </c>
      <c r="N305" t="s">
        <v>1858</v>
      </c>
      <c r="O305" t="s">
        <v>1859</v>
      </c>
      <c r="AG305" t="s">
        <v>653</v>
      </c>
      <c r="AT305" t="s">
        <v>1892</v>
      </c>
      <c r="AU305" t="s">
        <v>2771</v>
      </c>
      <c r="AW305" t="s">
        <v>1870</v>
      </c>
    </row>
    <row r="306" spans="1:50" x14ac:dyDescent="0.35">
      <c r="A306" s="18">
        <v>45657</v>
      </c>
      <c r="B306" t="s">
        <v>2764</v>
      </c>
      <c r="C306" t="s">
        <v>7</v>
      </c>
      <c r="E306" t="s">
        <v>2772</v>
      </c>
      <c r="G306" t="s">
        <v>2773</v>
      </c>
      <c r="N306" t="s">
        <v>1858</v>
      </c>
      <c r="O306" t="s">
        <v>1859</v>
      </c>
      <c r="AG306" t="s">
        <v>653</v>
      </c>
      <c r="AT306" t="s">
        <v>1880</v>
      </c>
      <c r="AU306" t="s">
        <v>2084</v>
      </c>
      <c r="AV306" t="s">
        <v>2084</v>
      </c>
      <c r="AW306" t="s">
        <v>1870</v>
      </c>
      <c r="AX306" t="s">
        <v>2085</v>
      </c>
    </row>
    <row r="307" spans="1:50" x14ac:dyDescent="0.35">
      <c r="A307" s="18">
        <v>45657</v>
      </c>
      <c r="B307" t="s">
        <v>2764</v>
      </c>
      <c r="C307" t="s">
        <v>7</v>
      </c>
      <c r="E307" t="s">
        <v>2774</v>
      </c>
      <c r="G307" t="s">
        <v>2775</v>
      </c>
      <c r="N307" t="s">
        <v>1858</v>
      </c>
      <c r="O307" t="s">
        <v>1859</v>
      </c>
      <c r="AG307" t="s">
        <v>653</v>
      </c>
      <c r="AT307" t="s">
        <v>1880</v>
      </c>
      <c r="AU307" t="s">
        <v>2084</v>
      </c>
      <c r="AV307" t="s">
        <v>2084</v>
      </c>
      <c r="AW307" t="s">
        <v>1870</v>
      </c>
      <c r="AX307" t="s">
        <v>2085</v>
      </c>
    </row>
    <row r="308" spans="1:50" x14ac:dyDescent="0.35">
      <c r="A308" s="18">
        <v>45657</v>
      </c>
      <c r="B308" t="s">
        <v>2764</v>
      </c>
      <c r="C308" t="s">
        <v>7</v>
      </c>
      <c r="E308" t="s">
        <v>2776</v>
      </c>
      <c r="G308" t="s">
        <v>2777</v>
      </c>
      <c r="N308" t="s">
        <v>1858</v>
      </c>
      <c r="O308" t="s">
        <v>1859</v>
      </c>
      <c r="AG308" t="s">
        <v>653</v>
      </c>
      <c r="AT308" t="s">
        <v>1892</v>
      </c>
      <c r="AU308" t="s">
        <v>2778</v>
      </c>
      <c r="AW308" t="s">
        <v>1870</v>
      </c>
    </row>
    <row r="309" spans="1:50" x14ac:dyDescent="0.35">
      <c r="A309" s="18">
        <v>45657</v>
      </c>
      <c r="B309" t="s">
        <v>2764</v>
      </c>
      <c r="C309" t="s">
        <v>7</v>
      </c>
      <c r="E309" t="s">
        <v>2779</v>
      </c>
      <c r="G309" t="s">
        <v>2780</v>
      </c>
      <c r="N309" t="s">
        <v>1858</v>
      </c>
      <c r="O309" t="s">
        <v>1859</v>
      </c>
      <c r="AG309" t="s">
        <v>653</v>
      </c>
      <c r="AT309" t="s">
        <v>1892</v>
      </c>
      <c r="AU309" t="s">
        <v>2771</v>
      </c>
      <c r="AW309" t="s">
        <v>1870</v>
      </c>
    </row>
    <row r="310" spans="1:50" x14ac:dyDescent="0.35">
      <c r="A310" s="18">
        <v>45657</v>
      </c>
      <c r="B310" t="s">
        <v>2764</v>
      </c>
      <c r="C310" t="s">
        <v>7</v>
      </c>
      <c r="E310" t="s">
        <v>2781</v>
      </c>
      <c r="G310" t="s">
        <v>2782</v>
      </c>
      <c r="N310" t="s">
        <v>1858</v>
      </c>
      <c r="O310" t="s">
        <v>1859</v>
      </c>
      <c r="AG310" t="s">
        <v>653</v>
      </c>
      <c r="AT310" t="s">
        <v>1892</v>
      </c>
      <c r="AU310" t="s">
        <v>2771</v>
      </c>
      <c r="AW310" t="s">
        <v>1870</v>
      </c>
    </row>
    <row r="311" spans="1:50" x14ac:dyDescent="0.35">
      <c r="A311" s="18">
        <v>45657</v>
      </c>
      <c r="B311" t="s">
        <v>2764</v>
      </c>
      <c r="C311" t="s">
        <v>5</v>
      </c>
      <c r="E311" t="s">
        <v>2783</v>
      </c>
      <c r="G311" t="s">
        <v>2782</v>
      </c>
      <c r="N311" t="s">
        <v>1858</v>
      </c>
      <c r="O311" t="s">
        <v>1859</v>
      </c>
      <c r="AG311" t="s">
        <v>653</v>
      </c>
      <c r="AT311" t="s">
        <v>1880</v>
      </c>
      <c r="AU311" t="s">
        <v>2084</v>
      </c>
      <c r="AV311" t="s">
        <v>2084</v>
      </c>
      <c r="AW311" t="s">
        <v>1870</v>
      </c>
      <c r="AX311" t="s">
        <v>2085</v>
      </c>
    </row>
    <row r="312" spans="1:50" x14ac:dyDescent="0.35">
      <c r="A312" s="18">
        <v>45657</v>
      </c>
      <c r="B312" t="s">
        <v>2764</v>
      </c>
      <c r="C312" t="s">
        <v>7</v>
      </c>
      <c r="E312" t="s">
        <v>2784</v>
      </c>
      <c r="G312" t="s">
        <v>2785</v>
      </c>
      <c r="N312" t="s">
        <v>1858</v>
      </c>
      <c r="O312" t="s">
        <v>1859</v>
      </c>
      <c r="AG312" t="s">
        <v>653</v>
      </c>
      <c r="AT312" t="s">
        <v>1880</v>
      </c>
      <c r="AU312" t="s">
        <v>2084</v>
      </c>
      <c r="AV312" t="s">
        <v>2084</v>
      </c>
      <c r="AW312" t="s">
        <v>1870</v>
      </c>
      <c r="AX312" t="s">
        <v>2085</v>
      </c>
    </row>
    <row r="313" spans="1:50" x14ac:dyDescent="0.35">
      <c r="A313" s="18">
        <v>45657</v>
      </c>
      <c r="B313" t="s">
        <v>2764</v>
      </c>
      <c r="C313" t="s">
        <v>7</v>
      </c>
      <c r="E313" t="s">
        <v>2786</v>
      </c>
      <c r="G313" t="s">
        <v>2777</v>
      </c>
      <c r="N313" t="s">
        <v>1858</v>
      </c>
      <c r="O313" t="s">
        <v>1859</v>
      </c>
      <c r="AG313" t="s">
        <v>653</v>
      </c>
      <c r="AT313" t="s">
        <v>1892</v>
      </c>
      <c r="AU313" t="s">
        <v>2787</v>
      </c>
      <c r="AW313" t="s">
        <v>1870</v>
      </c>
    </row>
    <row r="314" spans="1:50" x14ac:dyDescent="0.35">
      <c r="A314" s="18">
        <v>45657</v>
      </c>
      <c r="B314" t="s">
        <v>2764</v>
      </c>
      <c r="C314" t="s">
        <v>7</v>
      </c>
      <c r="E314" t="s">
        <v>2788</v>
      </c>
      <c r="G314" t="s">
        <v>2782</v>
      </c>
      <c r="N314" t="s">
        <v>1858</v>
      </c>
      <c r="O314" t="s">
        <v>1859</v>
      </c>
      <c r="AG314" t="s">
        <v>653</v>
      </c>
      <c r="AT314" t="s">
        <v>1892</v>
      </c>
      <c r="AU314" t="s">
        <v>2771</v>
      </c>
      <c r="AW314" t="s">
        <v>1870</v>
      </c>
    </row>
    <row r="315" spans="1:50" x14ac:dyDescent="0.35">
      <c r="A315" s="18">
        <v>45657</v>
      </c>
      <c r="B315" t="s">
        <v>2764</v>
      </c>
      <c r="C315" t="s">
        <v>5</v>
      </c>
      <c r="E315" t="s">
        <v>2789</v>
      </c>
      <c r="G315" t="s">
        <v>2782</v>
      </c>
      <c r="N315" t="s">
        <v>1858</v>
      </c>
      <c r="O315" t="s">
        <v>1859</v>
      </c>
      <c r="AG315" t="s">
        <v>653</v>
      </c>
      <c r="AT315" t="s">
        <v>1892</v>
      </c>
      <c r="AU315" t="s">
        <v>2771</v>
      </c>
      <c r="AW315" t="s">
        <v>1870</v>
      </c>
    </row>
    <row r="316" spans="1:50" x14ac:dyDescent="0.35">
      <c r="A316" s="18">
        <v>45657</v>
      </c>
      <c r="B316" t="s">
        <v>2764</v>
      </c>
      <c r="C316" t="s">
        <v>7</v>
      </c>
      <c r="E316" t="s">
        <v>2790</v>
      </c>
      <c r="G316" t="s">
        <v>2791</v>
      </c>
      <c r="N316" t="s">
        <v>1858</v>
      </c>
      <c r="O316" t="s">
        <v>1859</v>
      </c>
      <c r="AG316" t="s">
        <v>653</v>
      </c>
      <c r="AT316" t="s">
        <v>1892</v>
      </c>
      <c r="AU316" t="s">
        <v>2771</v>
      </c>
      <c r="AW316" t="s">
        <v>1870</v>
      </c>
    </row>
    <row r="317" spans="1:50" x14ac:dyDescent="0.35">
      <c r="A317" s="18">
        <v>45657</v>
      </c>
      <c r="B317" t="s">
        <v>2764</v>
      </c>
      <c r="C317" t="s">
        <v>5</v>
      </c>
      <c r="E317" t="s">
        <v>2792</v>
      </c>
      <c r="G317" t="s">
        <v>2793</v>
      </c>
      <c r="N317" t="s">
        <v>1858</v>
      </c>
      <c r="O317" t="s">
        <v>1859</v>
      </c>
      <c r="AG317" t="s">
        <v>653</v>
      </c>
      <c r="AT317" t="s">
        <v>1892</v>
      </c>
      <c r="AU317" t="s">
        <v>1881</v>
      </c>
      <c r="AW317" t="s">
        <v>1870</v>
      </c>
    </row>
    <row r="318" spans="1:50" x14ac:dyDescent="0.35">
      <c r="A318" s="18">
        <v>45657</v>
      </c>
      <c r="B318" t="s">
        <v>2764</v>
      </c>
      <c r="C318" t="s">
        <v>7</v>
      </c>
      <c r="E318" t="s">
        <v>2794</v>
      </c>
      <c r="G318" t="s">
        <v>2780</v>
      </c>
      <c r="N318" t="s">
        <v>1858</v>
      </c>
      <c r="O318" t="s">
        <v>1859</v>
      </c>
      <c r="AG318" t="s">
        <v>653</v>
      </c>
      <c r="AT318" t="s">
        <v>1892</v>
      </c>
      <c r="AU318" t="s">
        <v>2771</v>
      </c>
      <c r="AW318" t="s">
        <v>1870</v>
      </c>
    </row>
    <row r="319" spans="1:50" x14ac:dyDescent="0.35">
      <c r="A319" s="18">
        <v>45657</v>
      </c>
      <c r="B319" t="s">
        <v>2764</v>
      </c>
      <c r="C319" t="s">
        <v>5</v>
      </c>
      <c r="E319" t="s">
        <v>2795</v>
      </c>
      <c r="G319" t="s">
        <v>2796</v>
      </c>
      <c r="N319" t="s">
        <v>1858</v>
      </c>
      <c r="O319" t="s">
        <v>1859</v>
      </c>
      <c r="AG319" t="s">
        <v>653</v>
      </c>
      <c r="AT319" t="s">
        <v>1880</v>
      </c>
      <c r="AU319" t="s">
        <v>2084</v>
      </c>
      <c r="AV319" t="s">
        <v>2084</v>
      </c>
      <c r="AW319" t="s">
        <v>1870</v>
      </c>
      <c r="AX319" t="s">
        <v>2085</v>
      </c>
    </row>
    <row r="320" spans="1:50" x14ac:dyDescent="0.35">
      <c r="A320" s="18">
        <v>45657</v>
      </c>
      <c r="B320" t="s">
        <v>2764</v>
      </c>
      <c r="C320" t="s">
        <v>5</v>
      </c>
      <c r="E320" t="s">
        <v>2797</v>
      </c>
      <c r="G320" t="s">
        <v>2798</v>
      </c>
      <c r="N320" t="s">
        <v>1858</v>
      </c>
      <c r="O320" t="s">
        <v>1859</v>
      </c>
      <c r="AG320" t="s">
        <v>653</v>
      </c>
      <c r="AT320" t="s">
        <v>1892</v>
      </c>
      <c r="AU320" t="s">
        <v>2771</v>
      </c>
      <c r="AW320" t="s">
        <v>1870</v>
      </c>
    </row>
    <row r="321" spans="1:50" x14ac:dyDescent="0.35">
      <c r="A321" s="18">
        <v>45657</v>
      </c>
      <c r="B321" t="s">
        <v>2764</v>
      </c>
      <c r="C321" t="s">
        <v>7</v>
      </c>
      <c r="E321" t="s">
        <v>2799</v>
      </c>
      <c r="G321" t="s">
        <v>2800</v>
      </c>
      <c r="N321" t="s">
        <v>1858</v>
      </c>
      <c r="O321" t="s">
        <v>1859</v>
      </c>
      <c r="AG321" t="s">
        <v>653</v>
      </c>
      <c r="AT321" t="s">
        <v>1880</v>
      </c>
      <c r="AU321" t="s">
        <v>2084</v>
      </c>
      <c r="AV321" t="s">
        <v>2084</v>
      </c>
      <c r="AW321" t="s">
        <v>1870</v>
      </c>
      <c r="AX321" t="s">
        <v>2085</v>
      </c>
    </row>
    <row r="322" spans="1:50" x14ac:dyDescent="0.35">
      <c r="A322" s="18">
        <v>45657</v>
      </c>
      <c r="B322" t="s">
        <v>2764</v>
      </c>
      <c r="C322" t="s">
        <v>7</v>
      </c>
      <c r="E322" t="s">
        <v>2801</v>
      </c>
      <c r="G322" t="s">
        <v>2802</v>
      </c>
      <c r="N322" t="s">
        <v>1858</v>
      </c>
      <c r="O322" t="s">
        <v>1859</v>
      </c>
      <c r="AG322" t="s">
        <v>653</v>
      </c>
      <c r="AT322" t="s">
        <v>1880</v>
      </c>
      <c r="AU322" t="s">
        <v>2084</v>
      </c>
      <c r="AV322" t="s">
        <v>2084</v>
      </c>
      <c r="AW322" t="s">
        <v>1870</v>
      </c>
      <c r="AX322" t="s">
        <v>2085</v>
      </c>
    </row>
    <row r="323" spans="1:50" x14ac:dyDescent="0.35">
      <c r="A323" s="18">
        <v>45657</v>
      </c>
      <c r="B323" t="s">
        <v>2764</v>
      </c>
      <c r="C323" t="s">
        <v>7</v>
      </c>
      <c r="E323" t="s">
        <v>2803</v>
      </c>
      <c r="G323" t="s">
        <v>2804</v>
      </c>
      <c r="N323" t="s">
        <v>1858</v>
      </c>
      <c r="O323" t="s">
        <v>1859</v>
      </c>
      <c r="AG323" t="s">
        <v>653</v>
      </c>
      <c r="AT323" t="s">
        <v>1892</v>
      </c>
      <c r="AU323" t="s">
        <v>2771</v>
      </c>
      <c r="AW323" t="s">
        <v>1870</v>
      </c>
    </row>
    <row r="324" spans="1:50" x14ac:dyDescent="0.35">
      <c r="A324" s="18">
        <v>45657</v>
      </c>
      <c r="B324" t="s">
        <v>2764</v>
      </c>
      <c r="C324" t="s">
        <v>5</v>
      </c>
      <c r="E324" t="s">
        <v>2805</v>
      </c>
      <c r="G324" t="s">
        <v>2806</v>
      </c>
      <c r="N324" t="s">
        <v>1858</v>
      </c>
      <c r="O324" t="s">
        <v>1859</v>
      </c>
      <c r="AG324" t="s">
        <v>653</v>
      </c>
      <c r="AT324" t="s">
        <v>1880</v>
      </c>
      <c r="AU324" t="s">
        <v>2084</v>
      </c>
      <c r="AV324" t="s">
        <v>2084</v>
      </c>
      <c r="AW324" t="s">
        <v>1870</v>
      </c>
      <c r="AX324" t="s">
        <v>2085</v>
      </c>
    </row>
    <row r="325" spans="1:50" x14ac:dyDescent="0.35">
      <c r="A325" s="18">
        <v>45657</v>
      </c>
      <c r="B325" t="s">
        <v>2764</v>
      </c>
      <c r="C325" t="s">
        <v>7</v>
      </c>
      <c r="E325" t="s">
        <v>2807</v>
      </c>
      <c r="G325" t="s">
        <v>2808</v>
      </c>
      <c r="N325" t="s">
        <v>1858</v>
      </c>
      <c r="O325" t="s">
        <v>1859</v>
      </c>
      <c r="AG325" t="s">
        <v>653</v>
      </c>
      <c r="AT325" t="s">
        <v>1880</v>
      </c>
      <c r="AU325" t="s">
        <v>2084</v>
      </c>
      <c r="AV325" t="s">
        <v>2084</v>
      </c>
      <c r="AW325" t="s">
        <v>1870</v>
      </c>
      <c r="AX325" t="s">
        <v>2085</v>
      </c>
    </row>
    <row r="326" spans="1:50" x14ac:dyDescent="0.35">
      <c r="A326" s="18">
        <v>45657</v>
      </c>
      <c r="B326" t="s">
        <v>2764</v>
      </c>
      <c r="C326" t="s">
        <v>7</v>
      </c>
      <c r="E326" t="s">
        <v>2809</v>
      </c>
      <c r="G326" t="s">
        <v>2775</v>
      </c>
      <c r="N326" t="s">
        <v>1858</v>
      </c>
      <c r="O326" t="s">
        <v>1859</v>
      </c>
      <c r="AG326" t="s">
        <v>653</v>
      </c>
      <c r="AT326" t="s">
        <v>1880</v>
      </c>
      <c r="AU326" t="s">
        <v>2084</v>
      </c>
      <c r="AV326" t="s">
        <v>2084</v>
      </c>
      <c r="AW326" t="s">
        <v>1870</v>
      </c>
      <c r="AX326" t="s">
        <v>2085</v>
      </c>
    </row>
    <row r="327" spans="1:50" x14ac:dyDescent="0.35">
      <c r="A327" s="18">
        <v>45657</v>
      </c>
      <c r="B327" t="s">
        <v>2764</v>
      </c>
      <c r="C327" t="s">
        <v>5</v>
      </c>
      <c r="E327" t="s">
        <v>2810</v>
      </c>
      <c r="G327" t="s">
        <v>2811</v>
      </c>
      <c r="N327" t="s">
        <v>1858</v>
      </c>
      <c r="O327" t="s">
        <v>1859</v>
      </c>
      <c r="AG327" t="s">
        <v>653</v>
      </c>
      <c r="AT327" t="s">
        <v>1892</v>
      </c>
      <c r="AU327" t="s">
        <v>1881</v>
      </c>
      <c r="AW327" t="s">
        <v>1870</v>
      </c>
    </row>
    <row r="328" spans="1:50" x14ac:dyDescent="0.35">
      <c r="A328" s="18">
        <v>45657</v>
      </c>
      <c r="B328" t="s">
        <v>2764</v>
      </c>
      <c r="C328" t="s">
        <v>5</v>
      </c>
      <c r="E328" t="s">
        <v>2812</v>
      </c>
      <c r="G328" t="s">
        <v>2813</v>
      </c>
      <c r="N328" t="s">
        <v>1858</v>
      </c>
      <c r="O328" t="s">
        <v>1859</v>
      </c>
      <c r="AG328" t="s">
        <v>653</v>
      </c>
      <c r="AT328" t="s">
        <v>1880</v>
      </c>
      <c r="AU328" t="s">
        <v>2084</v>
      </c>
      <c r="AV328" t="s">
        <v>2084</v>
      </c>
      <c r="AW328" t="s">
        <v>1870</v>
      </c>
      <c r="AX328" t="s">
        <v>2085</v>
      </c>
    </row>
    <row r="329" spans="1:50" x14ac:dyDescent="0.35">
      <c r="A329" s="18">
        <v>45657</v>
      </c>
      <c r="B329" t="s">
        <v>2764</v>
      </c>
      <c r="C329" t="s">
        <v>9</v>
      </c>
      <c r="E329" t="s">
        <v>2814</v>
      </c>
      <c r="G329" t="s">
        <v>2813</v>
      </c>
      <c r="N329" t="s">
        <v>1858</v>
      </c>
      <c r="O329" t="s">
        <v>1859</v>
      </c>
      <c r="AG329" t="s">
        <v>653</v>
      </c>
      <c r="AT329" t="s">
        <v>1880</v>
      </c>
      <c r="AU329" t="s">
        <v>2084</v>
      </c>
      <c r="AV329" t="s">
        <v>2084</v>
      </c>
      <c r="AW329" t="s">
        <v>1870</v>
      </c>
      <c r="AX329" t="s">
        <v>2085</v>
      </c>
    </row>
    <row r="330" spans="1:50" x14ac:dyDescent="0.35">
      <c r="A330" s="18">
        <v>45657</v>
      </c>
      <c r="B330" t="s">
        <v>2764</v>
      </c>
      <c r="C330" t="s">
        <v>7</v>
      </c>
      <c r="E330" t="s">
        <v>2815</v>
      </c>
      <c r="G330" t="s">
        <v>2375</v>
      </c>
      <c r="N330" t="s">
        <v>1858</v>
      </c>
      <c r="O330" t="s">
        <v>1859</v>
      </c>
      <c r="AG330" t="s">
        <v>653</v>
      </c>
      <c r="AT330" t="s">
        <v>1892</v>
      </c>
      <c r="AU330" t="s">
        <v>2816</v>
      </c>
      <c r="AW330" t="s">
        <v>1870</v>
      </c>
    </row>
    <row r="331" spans="1:50" x14ac:dyDescent="0.35">
      <c r="A331" s="18">
        <v>45657</v>
      </c>
      <c r="B331" t="s">
        <v>2764</v>
      </c>
      <c r="C331" t="s">
        <v>5</v>
      </c>
      <c r="E331" t="s">
        <v>2817</v>
      </c>
      <c r="G331" t="s">
        <v>2796</v>
      </c>
      <c r="N331" t="s">
        <v>1858</v>
      </c>
      <c r="O331" t="s">
        <v>1859</v>
      </c>
      <c r="AG331" t="s">
        <v>653</v>
      </c>
      <c r="AT331" t="s">
        <v>1880</v>
      </c>
      <c r="AU331" t="s">
        <v>2084</v>
      </c>
      <c r="AV331" t="s">
        <v>2084</v>
      </c>
      <c r="AW331" t="s">
        <v>1870</v>
      </c>
      <c r="AX331" t="s">
        <v>2085</v>
      </c>
    </row>
    <row r="332" spans="1:50" x14ac:dyDescent="0.35">
      <c r="A332" s="18">
        <v>45657</v>
      </c>
      <c r="B332" t="s">
        <v>2764</v>
      </c>
      <c r="C332" t="s">
        <v>7</v>
      </c>
      <c r="E332" t="s">
        <v>2818</v>
      </c>
      <c r="G332" t="s">
        <v>2819</v>
      </c>
      <c r="N332" t="s">
        <v>1858</v>
      </c>
      <c r="O332" t="s">
        <v>1859</v>
      </c>
      <c r="AG332" t="s">
        <v>653</v>
      </c>
      <c r="AT332" t="s">
        <v>1880</v>
      </c>
      <c r="AU332" t="s">
        <v>2084</v>
      </c>
      <c r="AV332" t="s">
        <v>2084</v>
      </c>
      <c r="AW332" t="s">
        <v>1870</v>
      </c>
      <c r="AX332" t="s">
        <v>2085</v>
      </c>
    </row>
    <row r="333" spans="1:50" x14ac:dyDescent="0.35">
      <c r="A333" s="18">
        <v>45657</v>
      </c>
      <c r="B333" t="s">
        <v>2764</v>
      </c>
      <c r="C333" t="s">
        <v>5</v>
      </c>
      <c r="E333" t="s">
        <v>2820</v>
      </c>
      <c r="G333" t="s">
        <v>2813</v>
      </c>
      <c r="N333" t="s">
        <v>1858</v>
      </c>
      <c r="O333" t="s">
        <v>1859</v>
      </c>
      <c r="AG333" t="s">
        <v>653</v>
      </c>
      <c r="AT333" t="s">
        <v>1892</v>
      </c>
      <c r="AU333" t="s">
        <v>2771</v>
      </c>
      <c r="AW333" t="s">
        <v>1870</v>
      </c>
    </row>
    <row r="334" spans="1:50" x14ac:dyDescent="0.35">
      <c r="A334" s="18">
        <v>45657</v>
      </c>
      <c r="B334" t="s">
        <v>2764</v>
      </c>
      <c r="C334" t="s">
        <v>5</v>
      </c>
      <c r="E334" t="s">
        <v>2821</v>
      </c>
      <c r="G334" t="s">
        <v>2798</v>
      </c>
      <c r="N334" t="s">
        <v>1858</v>
      </c>
      <c r="O334" t="s">
        <v>1859</v>
      </c>
      <c r="AG334" t="s">
        <v>653</v>
      </c>
      <c r="AT334" t="s">
        <v>1880</v>
      </c>
      <c r="AU334" t="s">
        <v>2074</v>
      </c>
      <c r="AV334" t="s">
        <v>1962</v>
      </c>
      <c r="AW334" t="s">
        <v>1870</v>
      </c>
      <c r="AX334" t="s">
        <v>2075</v>
      </c>
    </row>
    <row r="335" spans="1:50" x14ac:dyDescent="0.35">
      <c r="A335" s="18">
        <v>45657</v>
      </c>
      <c r="B335" t="s">
        <v>2764</v>
      </c>
      <c r="C335" t="s">
        <v>7</v>
      </c>
      <c r="E335" t="s">
        <v>2822</v>
      </c>
      <c r="G335" t="s">
        <v>2823</v>
      </c>
      <c r="N335" t="s">
        <v>1858</v>
      </c>
      <c r="O335" t="s">
        <v>1859</v>
      </c>
      <c r="AG335" t="s">
        <v>653</v>
      </c>
      <c r="AT335" t="s">
        <v>1892</v>
      </c>
      <c r="AU335" t="s">
        <v>2787</v>
      </c>
      <c r="AW335" t="s">
        <v>1870</v>
      </c>
    </row>
    <row r="336" spans="1:50" x14ac:dyDescent="0.35">
      <c r="A336" s="18">
        <v>45657</v>
      </c>
      <c r="B336" t="s">
        <v>2764</v>
      </c>
      <c r="C336" t="s">
        <v>5</v>
      </c>
      <c r="E336" t="s">
        <v>2824</v>
      </c>
      <c r="G336" t="s">
        <v>2798</v>
      </c>
      <c r="N336" t="s">
        <v>1858</v>
      </c>
      <c r="O336" t="s">
        <v>1859</v>
      </c>
      <c r="AG336" t="s">
        <v>653</v>
      </c>
      <c r="AT336" t="s">
        <v>1892</v>
      </c>
      <c r="AU336" t="s">
        <v>2771</v>
      </c>
      <c r="AW336" t="s">
        <v>1870</v>
      </c>
    </row>
    <row r="337" spans="1:50" x14ac:dyDescent="0.35">
      <c r="A337" s="18">
        <v>45657</v>
      </c>
      <c r="B337" t="s">
        <v>2764</v>
      </c>
      <c r="C337" t="s">
        <v>7</v>
      </c>
      <c r="E337" t="s">
        <v>2825</v>
      </c>
      <c r="G337" t="s">
        <v>2826</v>
      </c>
      <c r="N337" t="s">
        <v>1858</v>
      </c>
      <c r="O337" t="s">
        <v>1859</v>
      </c>
      <c r="AG337" t="s">
        <v>653</v>
      </c>
      <c r="AT337" t="s">
        <v>1880</v>
      </c>
      <c r="AU337" t="s">
        <v>2084</v>
      </c>
      <c r="AV337" t="s">
        <v>2084</v>
      </c>
      <c r="AW337" t="s">
        <v>1870</v>
      </c>
      <c r="AX337" t="s">
        <v>2085</v>
      </c>
    </row>
    <row r="338" spans="1:50" x14ac:dyDescent="0.35">
      <c r="A338" s="18">
        <v>45657</v>
      </c>
      <c r="B338" t="s">
        <v>2764</v>
      </c>
      <c r="C338" t="s">
        <v>5</v>
      </c>
      <c r="E338" t="s">
        <v>2827</v>
      </c>
      <c r="G338" t="s">
        <v>2813</v>
      </c>
      <c r="N338" t="s">
        <v>1858</v>
      </c>
      <c r="O338" t="s">
        <v>1859</v>
      </c>
      <c r="AG338" t="s">
        <v>653</v>
      </c>
      <c r="AT338" t="s">
        <v>1880</v>
      </c>
      <c r="AU338" t="s">
        <v>2084</v>
      </c>
      <c r="AV338" t="s">
        <v>2084</v>
      </c>
      <c r="AW338" t="s">
        <v>1870</v>
      </c>
      <c r="AX338" t="s">
        <v>2085</v>
      </c>
    </row>
    <row r="339" spans="1:50" x14ac:dyDescent="0.35">
      <c r="A339" s="18">
        <v>45657</v>
      </c>
      <c r="B339" t="s">
        <v>2764</v>
      </c>
      <c r="C339" t="s">
        <v>8</v>
      </c>
      <c r="E339" t="s">
        <v>2828</v>
      </c>
      <c r="G339" t="s">
        <v>2813</v>
      </c>
      <c r="N339" t="s">
        <v>1858</v>
      </c>
      <c r="O339" t="s">
        <v>1859</v>
      </c>
      <c r="AG339" t="s">
        <v>653</v>
      </c>
      <c r="AT339" t="s">
        <v>1892</v>
      </c>
      <c r="AU339" t="s">
        <v>2778</v>
      </c>
      <c r="AW339" t="s">
        <v>1870</v>
      </c>
    </row>
    <row r="340" spans="1:50" x14ac:dyDescent="0.35">
      <c r="A340" s="18">
        <v>45657</v>
      </c>
      <c r="B340" t="s">
        <v>2764</v>
      </c>
      <c r="C340" t="s">
        <v>5</v>
      </c>
      <c r="E340" t="s">
        <v>2829</v>
      </c>
      <c r="G340" t="s">
        <v>2830</v>
      </c>
      <c r="N340" t="s">
        <v>1858</v>
      </c>
      <c r="O340" t="s">
        <v>1859</v>
      </c>
      <c r="AG340" t="s">
        <v>653</v>
      </c>
      <c r="AT340" t="s">
        <v>1880</v>
      </c>
      <c r="AU340" t="s">
        <v>2084</v>
      </c>
      <c r="AV340" t="s">
        <v>2084</v>
      </c>
      <c r="AW340" t="s">
        <v>1870</v>
      </c>
      <c r="AX340" t="s">
        <v>2085</v>
      </c>
    </row>
    <row r="341" spans="1:50" x14ac:dyDescent="0.35">
      <c r="A341" s="18">
        <v>45657</v>
      </c>
      <c r="B341" t="s">
        <v>2764</v>
      </c>
      <c r="C341" t="s">
        <v>8</v>
      </c>
      <c r="E341" t="s">
        <v>2831</v>
      </c>
      <c r="G341" t="s">
        <v>2832</v>
      </c>
      <c r="N341" t="s">
        <v>1858</v>
      </c>
      <c r="O341" t="s">
        <v>1859</v>
      </c>
      <c r="AG341" t="s">
        <v>653</v>
      </c>
      <c r="AT341" t="s">
        <v>1880</v>
      </c>
      <c r="AU341" t="s">
        <v>2084</v>
      </c>
      <c r="AV341" t="s">
        <v>2084</v>
      </c>
      <c r="AW341" t="s">
        <v>1870</v>
      </c>
      <c r="AX341" t="s">
        <v>2085</v>
      </c>
    </row>
    <row r="342" spans="1:50" x14ac:dyDescent="0.35">
      <c r="A342" s="18">
        <v>45657</v>
      </c>
      <c r="B342" t="s">
        <v>2764</v>
      </c>
      <c r="C342" t="s">
        <v>5</v>
      </c>
      <c r="E342" t="s">
        <v>2833</v>
      </c>
      <c r="G342" t="s">
        <v>2796</v>
      </c>
      <c r="N342" t="s">
        <v>1858</v>
      </c>
      <c r="O342" t="s">
        <v>1859</v>
      </c>
      <c r="AG342" t="s">
        <v>653</v>
      </c>
      <c r="AT342" t="s">
        <v>1880</v>
      </c>
      <c r="AU342" t="s">
        <v>2084</v>
      </c>
      <c r="AV342" t="s">
        <v>2084</v>
      </c>
      <c r="AW342" t="s">
        <v>1870</v>
      </c>
      <c r="AX342" t="s">
        <v>2085</v>
      </c>
    </row>
    <row r="343" spans="1:50" x14ac:dyDescent="0.35">
      <c r="A343" s="18">
        <v>45657</v>
      </c>
      <c r="B343" t="s">
        <v>2764</v>
      </c>
      <c r="C343" t="s">
        <v>8</v>
      </c>
      <c r="E343" t="s">
        <v>2834</v>
      </c>
      <c r="G343" t="s">
        <v>2813</v>
      </c>
      <c r="N343" t="s">
        <v>1858</v>
      </c>
      <c r="O343" t="s">
        <v>1859</v>
      </c>
      <c r="AG343" t="s">
        <v>653</v>
      </c>
      <c r="AT343" t="s">
        <v>1892</v>
      </c>
      <c r="AU343" t="s">
        <v>2778</v>
      </c>
      <c r="AW343" t="s">
        <v>1870</v>
      </c>
    </row>
    <row r="344" spans="1:50" x14ac:dyDescent="0.35">
      <c r="A344" s="18">
        <v>45657</v>
      </c>
      <c r="B344" t="s">
        <v>2764</v>
      </c>
      <c r="C344" t="s">
        <v>8</v>
      </c>
      <c r="E344" t="s">
        <v>2835</v>
      </c>
      <c r="G344" t="s">
        <v>2813</v>
      </c>
      <c r="N344" t="s">
        <v>1858</v>
      </c>
      <c r="O344" t="s">
        <v>1859</v>
      </c>
      <c r="AG344" t="s">
        <v>653</v>
      </c>
      <c r="AT344" t="s">
        <v>1892</v>
      </c>
      <c r="AU344" t="s">
        <v>2778</v>
      </c>
      <c r="AW344" t="s">
        <v>1870</v>
      </c>
    </row>
    <row r="345" spans="1:50" x14ac:dyDescent="0.35">
      <c r="A345" s="18">
        <v>45657</v>
      </c>
      <c r="B345" t="s">
        <v>2764</v>
      </c>
      <c r="C345" t="s">
        <v>8</v>
      </c>
      <c r="E345" t="s">
        <v>2836</v>
      </c>
      <c r="G345" t="s">
        <v>2813</v>
      </c>
      <c r="N345" t="s">
        <v>1858</v>
      </c>
      <c r="O345" t="s">
        <v>1859</v>
      </c>
      <c r="AG345" t="s">
        <v>653</v>
      </c>
      <c r="AT345" t="s">
        <v>1892</v>
      </c>
      <c r="AU345" t="s">
        <v>2778</v>
      </c>
      <c r="AW345" t="s">
        <v>1870</v>
      </c>
    </row>
    <row r="346" spans="1:50" x14ac:dyDescent="0.35">
      <c r="A346" s="18">
        <v>45657</v>
      </c>
      <c r="B346" t="s">
        <v>2764</v>
      </c>
      <c r="C346" t="s">
        <v>8</v>
      </c>
      <c r="E346" t="s">
        <v>2837</v>
      </c>
      <c r="G346" t="s">
        <v>2813</v>
      </c>
      <c r="N346" t="s">
        <v>1858</v>
      </c>
      <c r="O346" t="s">
        <v>1859</v>
      </c>
      <c r="AG346" t="s">
        <v>653</v>
      </c>
      <c r="AT346" t="s">
        <v>1892</v>
      </c>
      <c r="AU346" t="s">
        <v>2778</v>
      </c>
      <c r="AW346" t="s">
        <v>1870</v>
      </c>
    </row>
    <row r="347" spans="1:50" x14ac:dyDescent="0.35">
      <c r="A347" s="18">
        <v>45657</v>
      </c>
      <c r="B347" t="s">
        <v>2764</v>
      </c>
      <c r="C347" t="s">
        <v>5</v>
      </c>
      <c r="E347" t="s">
        <v>2838</v>
      </c>
      <c r="G347" t="s">
        <v>2798</v>
      </c>
      <c r="N347" t="s">
        <v>1858</v>
      </c>
      <c r="O347" t="s">
        <v>1859</v>
      </c>
      <c r="AG347" t="s">
        <v>653</v>
      </c>
      <c r="AT347" t="s">
        <v>1892</v>
      </c>
      <c r="AU347" t="s">
        <v>2839</v>
      </c>
      <c r="AW347" t="s">
        <v>1870</v>
      </c>
    </row>
    <row r="348" spans="1:50" x14ac:dyDescent="0.35">
      <c r="A348" s="18">
        <v>45657</v>
      </c>
      <c r="B348" t="s">
        <v>2764</v>
      </c>
      <c r="C348" t="s">
        <v>7</v>
      </c>
      <c r="E348" t="s">
        <v>2840</v>
      </c>
      <c r="G348" t="s">
        <v>2798</v>
      </c>
      <c r="N348" t="s">
        <v>1858</v>
      </c>
      <c r="O348" t="s">
        <v>1859</v>
      </c>
      <c r="AG348" t="s">
        <v>653</v>
      </c>
      <c r="AT348" t="s">
        <v>1892</v>
      </c>
      <c r="AU348" t="s">
        <v>2771</v>
      </c>
      <c r="AW348" t="s">
        <v>1870</v>
      </c>
    </row>
    <row r="349" spans="1:50" x14ac:dyDescent="0.35">
      <c r="A349" s="18">
        <v>45657</v>
      </c>
      <c r="B349" t="s">
        <v>2764</v>
      </c>
      <c r="C349" t="s">
        <v>8</v>
      </c>
      <c r="E349" t="s">
        <v>2841</v>
      </c>
      <c r="G349" t="s">
        <v>2830</v>
      </c>
      <c r="N349" t="s">
        <v>1858</v>
      </c>
      <c r="O349" t="s">
        <v>1859</v>
      </c>
      <c r="AG349" t="s">
        <v>653</v>
      </c>
      <c r="AT349" t="s">
        <v>1880</v>
      </c>
      <c r="AU349" t="s">
        <v>2084</v>
      </c>
      <c r="AV349" t="s">
        <v>2084</v>
      </c>
      <c r="AW349" t="s">
        <v>1870</v>
      </c>
      <c r="AX349" t="s">
        <v>2085</v>
      </c>
    </row>
    <row r="350" spans="1:50" x14ac:dyDescent="0.35">
      <c r="A350" s="18">
        <v>45657</v>
      </c>
      <c r="B350" t="s">
        <v>2764</v>
      </c>
      <c r="C350" t="s">
        <v>7</v>
      </c>
      <c r="E350" t="s">
        <v>2842</v>
      </c>
      <c r="G350" t="s">
        <v>2808</v>
      </c>
      <c r="N350" t="s">
        <v>1858</v>
      </c>
      <c r="O350" t="s">
        <v>1859</v>
      </c>
      <c r="AG350" t="s">
        <v>653</v>
      </c>
      <c r="AT350" t="s">
        <v>1892</v>
      </c>
      <c r="AU350" t="s">
        <v>2771</v>
      </c>
      <c r="AW350" t="s">
        <v>1870</v>
      </c>
    </row>
    <row r="351" spans="1:50" x14ac:dyDescent="0.35">
      <c r="A351" s="18">
        <v>45657</v>
      </c>
      <c r="B351" t="s">
        <v>2764</v>
      </c>
      <c r="C351" t="s">
        <v>7</v>
      </c>
      <c r="E351" t="s">
        <v>2843</v>
      </c>
      <c r="G351" t="s">
        <v>2775</v>
      </c>
      <c r="N351" t="s">
        <v>1858</v>
      </c>
      <c r="O351" t="s">
        <v>1859</v>
      </c>
      <c r="AG351" t="s">
        <v>653</v>
      </c>
      <c r="AT351" t="s">
        <v>1880</v>
      </c>
      <c r="AU351" t="s">
        <v>2084</v>
      </c>
      <c r="AV351" t="s">
        <v>2084</v>
      </c>
      <c r="AW351" t="s">
        <v>1870</v>
      </c>
      <c r="AX351" t="s">
        <v>2085</v>
      </c>
    </row>
    <row r="352" spans="1:50" x14ac:dyDescent="0.35">
      <c r="A352" s="18">
        <v>45657</v>
      </c>
      <c r="B352" t="s">
        <v>2764</v>
      </c>
      <c r="C352" t="s">
        <v>7</v>
      </c>
      <c r="E352" t="s">
        <v>2844</v>
      </c>
      <c r="G352" t="s">
        <v>2798</v>
      </c>
      <c r="N352" t="s">
        <v>1858</v>
      </c>
      <c r="O352" t="s">
        <v>1859</v>
      </c>
      <c r="AG352" t="s">
        <v>653</v>
      </c>
      <c r="AT352" t="s">
        <v>1892</v>
      </c>
      <c r="AU352" t="s">
        <v>2771</v>
      </c>
      <c r="AW352" t="s">
        <v>1870</v>
      </c>
    </row>
    <row r="353" spans="1:50" x14ac:dyDescent="0.35">
      <c r="A353" s="18">
        <v>45657</v>
      </c>
      <c r="B353" t="s">
        <v>2764</v>
      </c>
      <c r="C353" t="s">
        <v>7</v>
      </c>
      <c r="E353" t="s">
        <v>2845</v>
      </c>
      <c r="G353" t="s">
        <v>2819</v>
      </c>
      <c r="N353" t="s">
        <v>1858</v>
      </c>
      <c r="O353" t="s">
        <v>1859</v>
      </c>
      <c r="AG353" t="s">
        <v>653</v>
      </c>
      <c r="AT353" t="s">
        <v>1880</v>
      </c>
      <c r="AU353" t="s">
        <v>2084</v>
      </c>
      <c r="AV353" t="s">
        <v>2084</v>
      </c>
      <c r="AW353" t="s">
        <v>1870</v>
      </c>
      <c r="AX353" t="s">
        <v>2085</v>
      </c>
    </row>
    <row r="354" spans="1:50" x14ac:dyDescent="0.35">
      <c r="A354" s="18">
        <v>45657</v>
      </c>
      <c r="B354" t="s">
        <v>2764</v>
      </c>
      <c r="C354" t="s">
        <v>8</v>
      </c>
      <c r="E354" t="s">
        <v>2846</v>
      </c>
      <c r="G354" t="s">
        <v>2770</v>
      </c>
      <c r="N354" t="s">
        <v>1858</v>
      </c>
      <c r="O354" t="s">
        <v>1859</v>
      </c>
      <c r="AG354" t="s">
        <v>653</v>
      </c>
      <c r="AT354" t="s">
        <v>1892</v>
      </c>
      <c r="AU354" t="s">
        <v>2771</v>
      </c>
      <c r="AW354" t="s">
        <v>1870</v>
      </c>
    </row>
    <row r="355" spans="1:50" x14ac:dyDescent="0.35">
      <c r="A355" s="18">
        <v>45657</v>
      </c>
      <c r="B355" t="s">
        <v>2764</v>
      </c>
      <c r="C355" t="s">
        <v>5</v>
      </c>
      <c r="E355" t="s">
        <v>2847</v>
      </c>
      <c r="G355" t="s">
        <v>2780</v>
      </c>
      <c r="N355" t="s">
        <v>1858</v>
      </c>
      <c r="O355" t="s">
        <v>1859</v>
      </c>
      <c r="AG355" t="s">
        <v>653</v>
      </c>
      <c r="AT355" t="s">
        <v>1892</v>
      </c>
      <c r="AU355" t="s">
        <v>2839</v>
      </c>
      <c r="AW355" t="s">
        <v>1870</v>
      </c>
    </row>
    <row r="356" spans="1:50" x14ac:dyDescent="0.35">
      <c r="A356" s="18">
        <v>45657</v>
      </c>
      <c r="B356" t="s">
        <v>2764</v>
      </c>
      <c r="C356" t="s">
        <v>5</v>
      </c>
      <c r="E356" t="s">
        <v>2848</v>
      </c>
      <c r="G356" t="s">
        <v>2806</v>
      </c>
      <c r="N356" t="s">
        <v>1858</v>
      </c>
      <c r="O356" t="s">
        <v>1859</v>
      </c>
      <c r="AG356" t="s">
        <v>653</v>
      </c>
      <c r="AT356" t="s">
        <v>1880</v>
      </c>
      <c r="AU356" t="s">
        <v>2084</v>
      </c>
      <c r="AV356" t="s">
        <v>2084</v>
      </c>
      <c r="AW356" t="s">
        <v>1870</v>
      </c>
      <c r="AX356" t="s">
        <v>2085</v>
      </c>
    </row>
    <row r="357" spans="1:50" x14ac:dyDescent="0.35">
      <c r="A357" s="18">
        <v>45657</v>
      </c>
      <c r="B357" t="s">
        <v>2764</v>
      </c>
      <c r="C357" t="s">
        <v>7</v>
      </c>
      <c r="E357" t="s">
        <v>2849</v>
      </c>
      <c r="G357" t="s">
        <v>2850</v>
      </c>
      <c r="N357" t="s">
        <v>1858</v>
      </c>
      <c r="O357" t="s">
        <v>1859</v>
      </c>
      <c r="AG357" t="s">
        <v>653</v>
      </c>
      <c r="AT357" t="s">
        <v>1892</v>
      </c>
      <c r="AU357" t="s">
        <v>1881</v>
      </c>
      <c r="AW357" t="s">
        <v>1870</v>
      </c>
    </row>
    <row r="358" spans="1:50" x14ac:dyDescent="0.35">
      <c r="A358" s="18">
        <v>45657</v>
      </c>
      <c r="B358" t="s">
        <v>2764</v>
      </c>
      <c r="C358" t="s">
        <v>7</v>
      </c>
      <c r="E358" t="s">
        <v>2851</v>
      </c>
      <c r="G358" t="s">
        <v>2823</v>
      </c>
      <c r="N358" t="s">
        <v>1858</v>
      </c>
      <c r="O358" t="s">
        <v>1859</v>
      </c>
      <c r="AG358" t="s">
        <v>653</v>
      </c>
      <c r="AT358" t="s">
        <v>1892</v>
      </c>
      <c r="AU358" t="s">
        <v>2771</v>
      </c>
      <c r="AW358" t="s">
        <v>1870</v>
      </c>
    </row>
    <row r="359" spans="1:50" x14ac:dyDescent="0.35">
      <c r="A359" s="18">
        <v>45657</v>
      </c>
      <c r="B359" t="s">
        <v>2764</v>
      </c>
      <c r="C359" t="s">
        <v>7</v>
      </c>
      <c r="E359" t="s">
        <v>2852</v>
      </c>
      <c r="G359" t="s">
        <v>2819</v>
      </c>
      <c r="N359" t="s">
        <v>1858</v>
      </c>
      <c r="O359" t="s">
        <v>1859</v>
      </c>
      <c r="AG359" t="s">
        <v>653</v>
      </c>
      <c r="AT359" t="s">
        <v>1880</v>
      </c>
      <c r="AU359" t="s">
        <v>2084</v>
      </c>
      <c r="AV359" t="s">
        <v>2084</v>
      </c>
      <c r="AW359" t="s">
        <v>1870</v>
      </c>
      <c r="AX359" t="s">
        <v>2085</v>
      </c>
    </row>
    <row r="360" spans="1:50" x14ac:dyDescent="0.35">
      <c r="A360" s="18">
        <v>45657</v>
      </c>
      <c r="B360" t="s">
        <v>2764</v>
      </c>
      <c r="C360" t="s">
        <v>5</v>
      </c>
      <c r="E360" t="s">
        <v>2853</v>
      </c>
      <c r="G360" t="s">
        <v>2854</v>
      </c>
      <c r="N360" t="s">
        <v>1858</v>
      </c>
      <c r="O360" t="s">
        <v>1859</v>
      </c>
      <c r="AG360" t="s">
        <v>653</v>
      </c>
      <c r="AT360" t="s">
        <v>1880</v>
      </c>
      <c r="AU360" t="s">
        <v>2084</v>
      </c>
      <c r="AV360" t="s">
        <v>2084</v>
      </c>
      <c r="AW360" t="s">
        <v>1870</v>
      </c>
      <c r="AX360" t="s">
        <v>2085</v>
      </c>
    </row>
    <row r="361" spans="1:50" x14ac:dyDescent="0.35">
      <c r="A361" s="18">
        <v>45657</v>
      </c>
      <c r="B361" t="s">
        <v>2764</v>
      </c>
      <c r="C361" t="s">
        <v>5</v>
      </c>
      <c r="E361" t="s">
        <v>2855</v>
      </c>
      <c r="G361" t="s">
        <v>2856</v>
      </c>
      <c r="N361" t="s">
        <v>1858</v>
      </c>
      <c r="O361" t="s">
        <v>1859</v>
      </c>
      <c r="AG361" t="s">
        <v>653</v>
      </c>
      <c r="AT361" t="s">
        <v>1880</v>
      </c>
      <c r="AU361" t="s">
        <v>2084</v>
      </c>
      <c r="AV361" t="s">
        <v>2084</v>
      </c>
      <c r="AW361" t="s">
        <v>1870</v>
      </c>
      <c r="AX361" t="s">
        <v>2085</v>
      </c>
    </row>
    <row r="362" spans="1:50" x14ac:dyDescent="0.35">
      <c r="A362" s="18">
        <v>45657</v>
      </c>
      <c r="B362" t="s">
        <v>2764</v>
      </c>
      <c r="C362" t="s">
        <v>8</v>
      </c>
      <c r="E362" t="s">
        <v>2857</v>
      </c>
      <c r="G362" t="s">
        <v>2796</v>
      </c>
      <c r="N362" t="s">
        <v>1858</v>
      </c>
      <c r="O362" t="s">
        <v>1859</v>
      </c>
      <c r="AG362" t="s">
        <v>653</v>
      </c>
      <c r="AT362" t="s">
        <v>1880</v>
      </c>
      <c r="AU362" t="s">
        <v>2084</v>
      </c>
      <c r="AV362" t="s">
        <v>2084</v>
      </c>
      <c r="AW362" t="s">
        <v>1870</v>
      </c>
      <c r="AX362" t="s">
        <v>2085</v>
      </c>
    </row>
    <row r="363" spans="1:50" x14ac:dyDescent="0.35">
      <c r="A363" s="18">
        <v>45657</v>
      </c>
      <c r="B363" t="s">
        <v>2764</v>
      </c>
      <c r="C363" t="s">
        <v>5</v>
      </c>
      <c r="E363" t="s">
        <v>2858</v>
      </c>
      <c r="G363" t="s">
        <v>2782</v>
      </c>
      <c r="N363" t="s">
        <v>1858</v>
      </c>
      <c r="O363" t="s">
        <v>1859</v>
      </c>
      <c r="AG363" t="s">
        <v>653</v>
      </c>
      <c r="AT363" t="s">
        <v>1892</v>
      </c>
      <c r="AU363" t="s">
        <v>2771</v>
      </c>
      <c r="AW363" t="s">
        <v>1870</v>
      </c>
    </row>
    <row r="364" spans="1:50" x14ac:dyDescent="0.35">
      <c r="A364" s="18">
        <v>45657</v>
      </c>
      <c r="B364" t="s">
        <v>2764</v>
      </c>
      <c r="C364" t="s">
        <v>5</v>
      </c>
      <c r="E364" t="s">
        <v>2859</v>
      </c>
      <c r="G364" t="s">
        <v>2830</v>
      </c>
      <c r="N364" t="s">
        <v>1858</v>
      </c>
      <c r="O364" t="s">
        <v>1859</v>
      </c>
      <c r="AG364" t="s">
        <v>653</v>
      </c>
      <c r="AT364" t="s">
        <v>1880</v>
      </c>
      <c r="AU364" t="s">
        <v>2084</v>
      </c>
      <c r="AV364" t="s">
        <v>2084</v>
      </c>
      <c r="AW364" t="s">
        <v>1870</v>
      </c>
      <c r="AX364" t="s">
        <v>2085</v>
      </c>
    </row>
    <row r="365" spans="1:50" x14ac:dyDescent="0.35">
      <c r="A365" s="18">
        <v>45657</v>
      </c>
      <c r="B365" t="s">
        <v>2764</v>
      </c>
      <c r="C365" t="s">
        <v>5</v>
      </c>
      <c r="E365" t="s">
        <v>2860</v>
      </c>
      <c r="G365" t="s">
        <v>2830</v>
      </c>
      <c r="N365" t="s">
        <v>1858</v>
      </c>
      <c r="O365" t="s">
        <v>1859</v>
      </c>
      <c r="AG365" t="s">
        <v>653</v>
      </c>
      <c r="AT365" t="s">
        <v>1880</v>
      </c>
      <c r="AU365" t="s">
        <v>2084</v>
      </c>
      <c r="AV365" t="s">
        <v>2084</v>
      </c>
      <c r="AW365" t="s">
        <v>1870</v>
      </c>
      <c r="AX365" t="s">
        <v>2085</v>
      </c>
    </row>
    <row r="366" spans="1:50" x14ac:dyDescent="0.35">
      <c r="A366" s="18">
        <v>45657</v>
      </c>
      <c r="B366" t="s">
        <v>2764</v>
      </c>
      <c r="C366" t="s">
        <v>8</v>
      </c>
      <c r="E366" t="s">
        <v>2861</v>
      </c>
      <c r="G366" t="s">
        <v>2823</v>
      </c>
      <c r="N366" t="s">
        <v>1858</v>
      </c>
      <c r="O366" t="s">
        <v>1859</v>
      </c>
      <c r="AG366" t="s">
        <v>653</v>
      </c>
      <c r="AT366" t="s">
        <v>1892</v>
      </c>
      <c r="AU366" t="s">
        <v>2771</v>
      </c>
      <c r="AW366" t="s">
        <v>1870</v>
      </c>
    </row>
    <row r="367" spans="1:50" x14ac:dyDescent="0.35">
      <c r="A367" s="18">
        <v>45657</v>
      </c>
      <c r="B367" t="s">
        <v>2764</v>
      </c>
      <c r="C367" t="s">
        <v>5</v>
      </c>
      <c r="E367" t="s">
        <v>2862</v>
      </c>
      <c r="G367" t="s">
        <v>2813</v>
      </c>
      <c r="N367" t="s">
        <v>1858</v>
      </c>
      <c r="O367" t="s">
        <v>1859</v>
      </c>
      <c r="AG367" t="s">
        <v>653</v>
      </c>
      <c r="AT367" t="s">
        <v>1892</v>
      </c>
      <c r="AU367" t="s">
        <v>2771</v>
      </c>
      <c r="AW367" t="s">
        <v>1870</v>
      </c>
    </row>
    <row r="368" spans="1:50" x14ac:dyDescent="0.35">
      <c r="A368" s="18">
        <v>45657</v>
      </c>
      <c r="B368" t="s">
        <v>2764</v>
      </c>
      <c r="C368" t="s">
        <v>8</v>
      </c>
      <c r="E368" t="s">
        <v>2863</v>
      </c>
      <c r="G368" t="s">
        <v>2777</v>
      </c>
      <c r="N368" t="s">
        <v>1858</v>
      </c>
      <c r="O368" t="s">
        <v>1859</v>
      </c>
      <c r="AG368" t="s">
        <v>653</v>
      </c>
      <c r="AT368" t="s">
        <v>1892</v>
      </c>
      <c r="AU368" t="s">
        <v>2864</v>
      </c>
      <c r="AW368" t="s">
        <v>1870</v>
      </c>
    </row>
    <row r="369" spans="1:50" x14ac:dyDescent="0.35">
      <c r="A369" s="18">
        <v>45688</v>
      </c>
      <c r="B369" t="s">
        <v>1852</v>
      </c>
      <c r="C369" t="s">
        <v>9</v>
      </c>
      <c r="D369">
        <v>55000760</v>
      </c>
      <c r="E369" t="s">
        <v>2275</v>
      </c>
      <c r="F369">
        <v>940</v>
      </c>
      <c r="G369" t="s">
        <v>2240</v>
      </c>
      <c r="H369">
        <v>37455</v>
      </c>
      <c r="I369">
        <v>36030308</v>
      </c>
      <c r="J369" t="s">
        <v>2225</v>
      </c>
      <c r="K369" t="s">
        <v>2274</v>
      </c>
      <c r="L369">
        <v>0</v>
      </c>
      <c r="M369">
        <v>0</v>
      </c>
      <c r="N369" t="s">
        <v>1858</v>
      </c>
      <c r="O369" t="s">
        <v>1859</v>
      </c>
      <c r="P369">
        <v>220</v>
      </c>
      <c r="Q369">
        <v>4</v>
      </c>
      <c r="R369" t="s">
        <v>2278</v>
      </c>
      <c r="S369" t="s">
        <v>1857</v>
      </c>
      <c r="T369" t="s">
        <v>1857</v>
      </c>
      <c r="U369" t="s">
        <v>1857</v>
      </c>
      <c r="V369" t="s">
        <v>1857</v>
      </c>
      <c r="W369" t="s">
        <v>1857</v>
      </c>
      <c r="X369" t="s">
        <v>1857</v>
      </c>
      <c r="Y369" t="s">
        <v>1857</v>
      </c>
      <c r="Z369" t="s">
        <v>2241</v>
      </c>
      <c r="AA369" t="s">
        <v>1915</v>
      </c>
      <c r="AB369">
        <v>1</v>
      </c>
      <c r="AC369">
        <v>1</v>
      </c>
      <c r="AD369" t="s">
        <v>1863</v>
      </c>
      <c r="AE369">
        <v>36030308</v>
      </c>
      <c r="AF369" t="s">
        <v>653</v>
      </c>
      <c r="AG369" t="s">
        <v>2082</v>
      </c>
      <c r="AI369" t="s">
        <v>1860</v>
      </c>
      <c r="AJ369" t="s">
        <v>2246</v>
      </c>
      <c r="AL369" t="s">
        <v>1864</v>
      </c>
      <c r="AN369">
        <v>22.556164383561644</v>
      </c>
      <c r="AO369" t="s">
        <v>1865</v>
      </c>
      <c r="AP369" t="s">
        <v>2280</v>
      </c>
      <c r="AQ369">
        <v>100009595</v>
      </c>
      <c r="AS369" t="s">
        <v>1867</v>
      </c>
      <c r="AT369" t="s">
        <v>1892</v>
      </c>
      <c r="AU369" t="s">
        <v>1893</v>
      </c>
      <c r="AW369" t="s">
        <v>1870</v>
      </c>
      <c r="AX369" t="s">
        <v>2865</v>
      </c>
    </row>
    <row r="370" spans="1:50" x14ac:dyDescent="0.35">
      <c r="A370" s="18">
        <v>45688</v>
      </c>
      <c r="B370" t="s">
        <v>1852</v>
      </c>
      <c r="C370" t="s">
        <v>9</v>
      </c>
      <c r="D370">
        <v>55000763</v>
      </c>
      <c r="E370" t="s">
        <v>2281</v>
      </c>
      <c r="F370">
        <v>857</v>
      </c>
      <c r="G370" t="s">
        <v>2129</v>
      </c>
      <c r="H370">
        <v>38012</v>
      </c>
      <c r="I370">
        <v>36030308</v>
      </c>
      <c r="J370" t="s">
        <v>2225</v>
      </c>
      <c r="K370" t="s">
        <v>2274</v>
      </c>
      <c r="L370">
        <v>0</v>
      </c>
      <c r="M370">
        <v>0</v>
      </c>
      <c r="N370" t="s">
        <v>1858</v>
      </c>
      <c r="O370" t="s">
        <v>1859</v>
      </c>
      <c r="P370">
        <v>220</v>
      </c>
      <c r="Q370">
        <v>4</v>
      </c>
      <c r="R370" t="s">
        <v>2275</v>
      </c>
      <c r="S370" t="s">
        <v>1857</v>
      </c>
      <c r="T370" t="s">
        <v>1857</v>
      </c>
      <c r="U370" t="s">
        <v>1857</v>
      </c>
      <c r="V370" t="s">
        <v>1857</v>
      </c>
      <c r="W370" t="s">
        <v>1857</v>
      </c>
      <c r="X370" t="s">
        <v>1857</v>
      </c>
      <c r="Y370" t="s">
        <v>1857</v>
      </c>
      <c r="Z370" t="s">
        <v>2131</v>
      </c>
      <c r="AA370" t="s">
        <v>1889</v>
      </c>
      <c r="AB370">
        <v>1</v>
      </c>
      <c r="AC370">
        <v>1</v>
      </c>
      <c r="AD370" t="s">
        <v>1863</v>
      </c>
      <c r="AE370">
        <v>36030308</v>
      </c>
      <c r="AF370" t="s">
        <v>653</v>
      </c>
      <c r="AG370" t="s">
        <v>2082</v>
      </c>
      <c r="AI370" t="s">
        <v>1860</v>
      </c>
      <c r="AJ370" t="s">
        <v>2246</v>
      </c>
      <c r="AL370" t="s">
        <v>1864</v>
      </c>
      <c r="AN370">
        <v>21.030136986301368</v>
      </c>
      <c r="AO370" t="s">
        <v>1890</v>
      </c>
      <c r="AP370" t="s">
        <v>2282</v>
      </c>
      <c r="AQ370">
        <v>100010331</v>
      </c>
      <c r="AS370" t="s">
        <v>1867</v>
      </c>
      <c r="AT370" t="s">
        <v>1892</v>
      </c>
      <c r="AU370" t="s">
        <v>1893</v>
      </c>
      <c r="AW370" t="s">
        <v>1870</v>
      </c>
      <c r="AX370" t="s">
        <v>2865</v>
      </c>
    </row>
    <row r="371" spans="1:50" x14ac:dyDescent="0.35">
      <c r="A371" s="18">
        <v>45688</v>
      </c>
      <c r="B371" t="s">
        <v>1852</v>
      </c>
      <c r="C371" t="s">
        <v>7</v>
      </c>
      <c r="D371">
        <v>13104645</v>
      </c>
      <c r="E371" t="s">
        <v>2456</v>
      </c>
      <c r="F371">
        <v>1527</v>
      </c>
      <c r="G371" t="s">
        <v>2018</v>
      </c>
      <c r="H371">
        <v>42857</v>
      </c>
      <c r="I371">
        <v>39031201</v>
      </c>
      <c r="J371" t="s">
        <v>1855</v>
      </c>
      <c r="K371" t="s">
        <v>2446</v>
      </c>
      <c r="L371">
        <v>0</v>
      </c>
      <c r="M371">
        <v>0</v>
      </c>
      <c r="N371" t="s">
        <v>1858</v>
      </c>
      <c r="O371" t="s">
        <v>1859</v>
      </c>
      <c r="P371">
        <v>200</v>
      </c>
      <c r="Q371">
        <v>3</v>
      </c>
      <c r="R371" t="s">
        <v>2430</v>
      </c>
      <c r="S371" t="s">
        <v>1857</v>
      </c>
      <c r="T371" t="s">
        <v>1857</v>
      </c>
      <c r="U371" t="s">
        <v>1857</v>
      </c>
      <c r="V371" t="s">
        <v>1857</v>
      </c>
      <c r="W371" t="s">
        <v>1857</v>
      </c>
      <c r="X371" t="s">
        <v>1857</v>
      </c>
      <c r="Y371" t="s">
        <v>1857</v>
      </c>
      <c r="Z371" t="s">
        <v>2019</v>
      </c>
      <c r="AA371" t="s">
        <v>1915</v>
      </c>
      <c r="AB371">
        <v>1</v>
      </c>
      <c r="AC371">
        <v>1</v>
      </c>
      <c r="AD371" t="s">
        <v>1863</v>
      </c>
      <c r="AE371">
        <v>39031201</v>
      </c>
      <c r="AF371" t="s">
        <v>653</v>
      </c>
      <c r="AG371" t="s">
        <v>653</v>
      </c>
      <c r="AI371" t="s">
        <v>1860</v>
      </c>
      <c r="AJ371" t="s">
        <v>2431</v>
      </c>
      <c r="AL371" t="s">
        <v>1864</v>
      </c>
      <c r="AN371">
        <v>7.7561643835616438</v>
      </c>
      <c r="AO371" t="s">
        <v>1890</v>
      </c>
      <c r="AP371" t="s">
        <v>2457</v>
      </c>
      <c r="AQ371">
        <v>100011142</v>
      </c>
      <c r="AS371" t="s">
        <v>1867</v>
      </c>
      <c r="AT371" t="s">
        <v>1892</v>
      </c>
      <c r="AU371" t="s">
        <v>1893</v>
      </c>
      <c r="AW371" t="s">
        <v>1870</v>
      </c>
      <c r="AX371" t="s">
        <v>2866</v>
      </c>
    </row>
    <row r="372" spans="1:50" x14ac:dyDescent="0.35">
      <c r="A372" s="18">
        <v>45688</v>
      </c>
      <c r="B372" t="s">
        <v>1852</v>
      </c>
      <c r="C372" t="s">
        <v>7</v>
      </c>
      <c r="D372">
        <v>123327</v>
      </c>
      <c r="E372" t="s">
        <v>2412</v>
      </c>
      <c r="F372">
        <v>200</v>
      </c>
      <c r="G372" t="s">
        <v>2105</v>
      </c>
      <c r="H372">
        <v>34464</v>
      </c>
      <c r="I372">
        <v>39031145</v>
      </c>
      <c r="J372" t="s">
        <v>2080</v>
      </c>
      <c r="K372" t="s">
        <v>2401</v>
      </c>
      <c r="L372">
        <v>0</v>
      </c>
      <c r="M372">
        <v>0</v>
      </c>
      <c r="N372" t="s">
        <v>1858</v>
      </c>
      <c r="O372" t="s">
        <v>1859</v>
      </c>
      <c r="P372">
        <v>200</v>
      </c>
      <c r="Q372">
        <v>2</v>
      </c>
      <c r="R372" t="s">
        <v>2098</v>
      </c>
      <c r="S372" t="s">
        <v>1857</v>
      </c>
      <c r="T372" t="s">
        <v>1857</v>
      </c>
      <c r="U372" t="s">
        <v>1857</v>
      </c>
      <c r="V372" t="s">
        <v>1857</v>
      </c>
      <c r="W372" t="s">
        <v>1857</v>
      </c>
      <c r="X372" t="s">
        <v>1857</v>
      </c>
      <c r="Y372" t="s">
        <v>1857</v>
      </c>
      <c r="Z372" t="s">
        <v>2106</v>
      </c>
      <c r="AA372" t="s">
        <v>1915</v>
      </c>
      <c r="AB372">
        <v>1</v>
      </c>
      <c r="AC372">
        <v>1</v>
      </c>
      <c r="AD372" t="s">
        <v>1863</v>
      </c>
      <c r="AE372">
        <v>39031145</v>
      </c>
      <c r="AF372" t="s">
        <v>653</v>
      </c>
      <c r="AG372" t="s">
        <v>2082</v>
      </c>
      <c r="AI372" t="s">
        <v>1860</v>
      </c>
      <c r="AJ372" t="s">
        <v>2066</v>
      </c>
      <c r="AL372" t="s">
        <v>1864</v>
      </c>
      <c r="AN372">
        <v>30.75068493150685</v>
      </c>
      <c r="AO372" t="s">
        <v>1890</v>
      </c>
      <c r="AP372" t="s">
        <v>2413</v>
      </c>
      <c r="AQ372">
        <v>100009862</v>
      </c>
      <c r="AS372" t="s">
        <v>1867</v>
      </c>
      <c r="AT372" t="s">
        <v>1880</v>
      </c>
      <c r="AU372" t="s">
        <v>2084</v>
      </c>
      <c r="AV372" t="s">
        <v>2084</v>
      </c>
      <c r="AW372" t="s">
        <v>1870</v>
      </c>
      <c r="AX372" t="s">
        <v>2085</v>
      </c>
    </row>
    <row r="373" spans="1:50" x14ac:dyDescent="0.35">
      <c r="A373" s="18">
        <v>45688</v>
      </c>
      <c r="B373" t="s">
        <v>1852</v>
      </c>
      <c r="C373" t="s">
        <v>8</v>
      </c>
      <c r="D373">
        <v>40176760</v>
      </c>
      <c r="E373" t="s">
        <v>2333</v>
      </c>
      <c r="F373">
        <v>737</v>
      </c>
      <c r="G373" t="s">
        <v>1900</v>
      </c>
      <c r="H373">
        <v>42583</v>
      </c>
      <c r="I373">
        <v>14030712</v>
      </c>
      <c r="J373" t="s">
        <v>2331</v>
      </c>
      <c r="K373" t="s">
        <v>2332</v>
      </c>
      <c r="L373">
        <v>0</v>
      </c>
      <c r="M373">
        <v>0</v>
      </c>
      <c r="N373" t="s">
        <v>1858</v>
      </c>
      <c r="O373" t="s">
        <v>1859</v>
      </c>
      <c r="P373">
        <v>220</v>
      </c>
      <c r="Q373">
        <v>9</v>
      </c>
      <c r="R373" t="s">
        <v>1872</v>
      </c>
      <c r="S373" t="s">
        <v>1857</v>
      </c>
      <c r="T373" t="s">
        <v>1857</v>
      </c>
      <c r="U373" t="s">
        <v>1857</v>
      </c>
      <c r="V373" t="s">
        <v>1857</v>
      </c>
      <c r="W373" t="s">
        <v>1857</v>
      </c>
      <c r="X373" t="s">
        <v>1857</v>
      </c>
      <c r="Y373" t="s">
        <v>1857</v>
      </c>
      <c r="Z373" t="s">
        <v>1901</v>
      </c>
      <c r="AA373" t="s">
        <v>1902</v>
      </c>
      <c r="AB373">
        <v>2</v>
      </c>
      <c r="AC373">
        <v>1</v>
      </c>
      <c r="AD373" t="s">
        <v>1863</v>
      </c>
      <c r="AE373">
        <v>14030712</v>
      </c>
      <c r="AF373" t="s">
        <v>653</v>
      </c>
      <c r="AG373" t="s">
        <v>653</v>
      </c>
      <c r="AI373" t="s">
        <v>1872</v>
      </c>
      <c r="AJ373" t="s">
        <v>1872</v>
      </c>
      <c r="AL373" t="s">
        <v>1864</v>
      </c>
      <c r="AN373">
        <v>8.506849315068493</v>
      </c>
      <c r="AO373" t="s">
        <v>1865</v>
      </c>
      <c r="AP373" t="s">
        <v>2656</v>
      </c>
      <c r="AQ373">
        <v>100009994</v>
      </c>
      <c r="AS373" t="s">
        <v>1867</v>
      </c>
      <c r="AT373" t="s">
        <v>1892</v>
      </c>
      <c r="AU373" t="s">
        <v>1893</v>
      </c>
      <c r="AW373" t="s">
        <v>1870</v>
      </c>
      <c r="AX373" t="s">
        <v>2867</v>
      </c>
    </row>
    <row r="374" spans="1:50" x14ac:dyDescent="0.35">
      <c r="A374" s="18">
        <v>45688</v>
      </c>
      <c r="B374" t="s">
        <v>1852</v>
      </c>
      <c r="C374" t="s">
        <v>8</v>
      </c>
      <c r="D374">
        <v>50165073</v>
      </c>
      <c r="E374" t="s">
        <v>2555</v>
      </c>
      <c r="F374">
        <v>1065</v>
      </c>
      <c r="G374" t="s">
        <v>1918</v>
      </c>
      <c r="H374">
        <v>40182</v>
      </c>
      <c r="I374">
        <v>14030202</v>
      </c>
      <c r="J374" t="s">
        <v>1906</v>
      </c>
      <c r="K374" t="s">
        <v>2551</v>
      </c>
      <c r="L374">
        <v>0</v>
      </c>
      <c r="M374">
        <v>0</v>
      </c>
      <c r="N374" t="s">
        <v>1858</v>
      </c>
      <c r="O374" t="s">
        <v>1859</v>
      </c>
      <c r="P374">
        <v>220</v>
      </c>
      <c r="Q374">
        <v>9</v>
      </c>
      <c r="R374" t="s">
        <v>1910</v>
      </c>
      <c r="S374" t="s">
        <v>1857</v>
      </c>
      <c r="T374" t="s">
        <v>1857</v>
      </c>
      <c r="U374" t="s">
        <v>1857</v>
      </c>
      <c r="V374" t="s">
        <v>1857</v>
      </c>
      <c r="W374" t="s">
        <v>1857</v>
      </c>
      <c r="X374" t="s">
        <v>1857</v>
      </c>
      <c r="Y374" t="s">
        <v>1857</v>
      </c>
      <c r="Z374" t="s">
        <v>1919</v>
      </c>
      <c r="AA374" t="s">
        <v>1889</v>
      </c>
      <c r="AB374">
        <v>1</v>
      </c>
      <c r="AC374">
        <v>1</v>
      </c>
      <c r="AD374" t="s">
        <v>1863</v>
      </c>
      <c r="AE374">
        <v>14030202</v>
      </c>
      <c r="AF374" t="s">
        <v>653</v>
      </c>
      <c r="AG374" t="s">
        <v>630</v>
      </c>
      <c r="AI374" t="s">
        <v>1860</v>
      </c>
      <c r="AJ374" t="s">
        <v>1910</v>
      </c>
      <c r="AL374" t="s">
        <v>1864</v>
      </c>
      <c r="AN374">
        <v>15.084931506849315</v>
      </c>
      <c r="AO374" t="s">
        <v>1890</v>
      </c>
      <c r="AP374" t="s">
        <v>2556</v>
      </c>
      <c r="AQ374">
        <v>100009883</v>
      </c>
      <c r="AS374" t="s">
        <v>1867</v>
      </c>
      <c r="AT374" t="s">
        <v>1892</v>
      </c>
      <c r="AU374" t="s">
        <v>1893</v>
      </c>
      <c r="AW374" t="s">
        <v>1870</v>
      </c>
      <c r="AX374" t="s">
        <v>2867</v>
      </c>
    </row>
    <row r="375" spans="1:50" x14ac:dyDescent="0.35">
      <c r="A375" s="18">
        <v>45688</v>
      </c>
      <c r="B375" t="s">
        <v>1852</v>
      </c>
      <c r="C375" t="s">
        <v>8</v>
      </c>
      <c r="D375">
        <v>40105738</v>
      </c>
      <c r="E375" t="s">
        <v>2593</v>
      </c>
      <c r="F375">
        <v>200</v>
      </c>
      <c r="G375" t="s">
        <v>2105</v>
      </c>
      <c r="H375">
        <v>32021</v>
      </c>
      <c r="I375">
        <v>14030320</v>
      </c>
      <c r="J375" t="s">
        <v>2225</v>
      </c>
      <c r="K375" t="s">
        <v>2594</v>
      </c>
      <c r="L375">
        <v>0</v>
      </c>
      <c r="M375">
        <v>0</v>
      </c>
      <c r="N375" t="s">
        <v>1858</v>
      </c>
      <c r="O375" t="s">
        <v>1859</v>
      </c>
      <c r="P375">
        <v>220</v>
      </c>
      <c r="Q375">
        <v>9</v>
      </c>
      <c r="R375" t="s">
        <v>2098</v>
      </c>
      <c r="S375" t="s">
        <v>1857</v>
      </c>
      <c r="T375" t="s">
        <v>1857</v>
      </c>
      <c r="U375" t="s">
        <v>1857</v>
      </c>
      <c r="V375" t="s">
        <v>1857</v>
      </c>
      <c r="W375" t="s">
        <v>1857</v>
      </c>
      <c r="X375" t="s">
        <v>1857</v>
      </c>
      <c r="Y375" t="s">
        <v>1857</v>
      </c>
      <c r="Z375" t="s">
        <v>2106</v>
      </c>
      <c r="AA375" t="s">
        <v>1915</v>
      </c>
      <c r="AB375">
        <v>1</v>
      </c>
      <c r="AC375">
        <v>1</v>
      </c>
      <c r="AD375" t="s">
        <v>1863</v>
      </c>
      <c r="AE375">
        <v>14030320</v>
      </c>
      <c r="AF375" t="s">
        <v>653</v>
      </c>
      <c r="AG375" t="s">
        <v>2082</v>
      </c>
      <c r="AI375" t="s">
        <v>1860</v>
      </c>
      <c r="AJ375" t="s">
        <v>2066</v>
      </c>
      <c r="AL375" t="s">
        <v>1878</v>
      </c>
      <c r="AN375">
        <v>37.443835616438356</v>
      </c>
      <c r="AO375" t="s">
        <v>1890</v>
      </c>
      <c r="AP375" t="s">
        <v>2595</v>
      </c>
      <c r="AQ375">
        <v>100010234</v>
      </c>
      <c r="AS375" t="s">
        <v>1867</v>
      </c>
      <c r="AT375" t="s">
        <v>1880</v>
      </c>
      <c r="AU375" t="s">
        <v>2084</v>
      </c>
      <c r="AV375" t="s">
        <v>2084</v>
      </c>
      <c r="AW375" t="s">
        <v>1870</v>
      </c>
      <c r="AX375" t="s">
        <v>2085</v>
      </c>
    </row>
    <row r="376" spans="1:50" x14ac:dyDescent="0.35">
      <c r="A376" s="18">
        <v>45688</v>
      </c>
      <c r="B376" t="s">
        <v>1852</v>
      </c>
      <c r="C376" t="s">
        <v>8</v>
      </c>
      <c r="D376">
        <v>40140802</v>
      </c>
      <c r="E376" t="s">
        <v>2562</v>
      </c>
      <c r="F376">
        <v>909</v>
      </c>
      <c r="G376" t="s">
        <v>2087</v>
      </c>
      <c r="H376">
        <v>35142</v>
      </c>
      <c r="I376">
        <v>14030320</v>
      </c>
      <c r="J376" t="s">
        <v>2225</v>
      </c>
      <c r="K376" t="s">
        <v>2594</v>
      </c>
      <c r="L376">
        <v>0</v>
      </c>
      <c r="M376">
        <v>0</v>
      </c>
      <c r="N376" t="s">
        <v>1858</v>
      </c>
      <c r="O376" t="s">
        <v>1859</v>
      </c>
      <c r="P376">
        <v>220</v>
      </c>
      <c r="Q376">
        <v>9</v>
      </c>
      <c r="R376" t="s">
        <v>2152</v>
      </c>
      <c r="S376" t="s">
        <v>1857</v>
      </c>
      <c r="T376" t="s">
        <v>1857</v>
      </c>
      <c r="U376" t="s">
        <v>1857</v>
      </c>
      <c r="V376" t="s">
        <v>1857</v>
      </c>
      <c r="W376" t="s">
        <v>1857</v>
      </c>
      <c r="X376" t="s">
        <v>1857</v>
      </c>
      <c r="Y376" t="s">
        <v>1857</v>
      </c>
      <c r="Z376" t="s">
        <v>2088</v>
      </c>
      <c r="AA376" t="s">
        <v>1915</v>
      </c>
      <c r="AB376">
        <v>1</v>
      </c>
      <c r="AC376">
        <v>1</v>
      </c>
      <c r="AD376" t="s">
        <v>1863</v>
      </c>
      <c r="AE376">
        <v>14030320</v>
      </c>
      <c r="AF376" t="s">
        <v>653</v>
      </c>
      <c r="AG376" t="s">
        <v>2082</v>
      </c>
      <c r="AI376" t="s">
        <v>1860</v>
      </c>
      <c r="AJ376" t="s">
        <v>2066</v>
      </c>
      <c r="AL376" t="s">
        <v>1864</v>
      </c>
      <c r="AN376">
        <v>28.893150684931506</v>
      </c>
      <c r="AO376" t="s">
        <v>1890</v>
      </c>
      <c r="AP376" t="s">
        <v>2564</v>
      </c>
      <c r="AQ376">
        <v>100010566</v>
      </c>
      <c r="AS376" t="s">
        <v>1867</v>
      </c>
      <c r="AT376" t="s">
        <v>1880</v>
      </c>
      <c r="AU376" t="s">
        <v>2084</v>
      </c>
      <c r="AV376" t="s">
        <v>2084</v>
      </c>
      <c r="AW376" t="s">
        <v>1870</v>
      </c>
      <c r="AX376" t="s">
        <v>2085</v>
      </c>
    </row>
    <row r="377" spans="1:50" x14ac:dyDescent="0.35">
      <c r="A377" s="18">
        <v>45688</v>
      </c>
      <c r="B377" t="s">
        <v>1852</v>
      </c>
      <c r="C377" t="s">
        <v>8</v>
      </c>
      <c r="D377">
        <v>40144512</v>
      </c>
      <c r="E377" t="s">
        <v>2565</v>
      </c>
      <c r="F377">
        <v>858</v>
      </c>
      <c r="G377" t="s">
        <v>2091</v>
      </c>
      <c r="H377">
        <v>36102</v>
      </c>
      <c r="I377">
        <v>14030308</v>
      </c>
      <c r="J377" t="s">
        <v>2225</v>
      </c>
      <c r="K377" t="s">
        <v>2563</v>
      </c>
      <c r="L377">
        <v>0</v>
      </c>
      <c r="M377">
        <v>0</v>
      </c>
      <c r="N377" t="s">
        <v>1858</v>
      </c>
      <c r="O377" t="s">
        <v>1859</v>
      </c>
      <c r="P377">
        <v>220</v>
      </c>
      <c r="Q377">
        <v>9</v>
      </c>
      <c r="R377" t="s">
        <v>2566</v>
      </c>
      <c r="S377" t="s">
        <v>1857</v>
      </c>
      <c r="T377" t="s">
        <v>1857</v>
      </c>
      <c r="U377" t="s">
        <v>1857</v>
      </c>
      <c r="V377" t="s">
        <v>1857</v>
      </c>
      <c r="W377" t="s">
        <v>1857</v>
      </c>
      <c r="X377" t="s">
        <v>1857</v>
      </c>
      <c r="Y377" t="s">
        <v>1857</v>
      </c>
      <c r="Z377" t="s">
        <v>2092</v>
      </c>
      <c r="AA377" t="s">
        <v>1889</v>
      </c>
      <c r="AB377">
        <v>1</v>
      </c>
      <c r="AC377">
        <v>1</v>
      </c>
      <c r="AD377" t="s">
        <v>1863</v>
      </c>
      <c r="AE377">
        <v>14030308</v>
      </c>
      <c r="AF377" t="s">
        <v>653</v>
      </c>
      <c r="AG377" t="s">
        <v>2082</v>
      </c>
      <c r="AI377" t="s">
        <v>1860</v>
      </c>
      <c r="AJ377" t="s">
        <v>2069</v>
      </c>
      <c r="AL377" t="s">
        <v>1878</v>
      </c>
      <c r="AN377">
        <v>26.263013698630136</v>
      </c>
      <c r="AO377" t="s">
        <v>1890</v>
      </c>
      <c r="AP377" t="s">
        <v>2567</v>
      </c>
      <c r="AQ377">
        <v>100009824</v>
      </c>
      <c r="AS377" t="s">
        <v>1867</v>
      </c>
      <c r="AT377" t="s">
        <v>1892</v>
      </c>
      <c r="AU377" t="s">
        <v>1893</v>
      </c>
      <c r="AW377" t="s">
        <v>1870</v>
      </c>
      <c r="AX377" t="s">
        <v>2867</v>
      </c>
    </row>
    <row r="378" spans="1:50" x14ac:dyDescent="0.35">
      <c r="A378" s="18">
        <v>45688</v>
      </c>
      <c r="B378" t="s">
        <v>1852</v>
      </c>
      <c r="C378" t="s">
        <v>8</v>
      </c>
      <c r="D378">
        <v>50125315</v>
      </c>
      <c r="E378" t="s">
        <v>2596</v>
      </c>
      <c r="F378">
        <v>857</v>
      </c>
      <c r="G378" t="s">
        <v>2129</v>
      </c>
      <c r="H378">
        <v>33064</v>
      </c>
      <c r="I378">
        <v>14030320</v>
      </c>
      <c r="J378" t="s">
        <v>2225</v>
      </c>
      <c r="K378" t="s">
        <v>2594</v>
      </c>
      <c r="L378">
        <v>0</v>
      </c>
      <c r="M378">
        <v>0</v>
      </c>
      <c r="N378" t="s">
        <v>1858</v>
      </c>
      <c r="O378" t="s">
        <v>1859</v>
      </c>
      <c r="P378">
        <v>220</v>
      </c>
      <c r="Q378">
        <v>9</v>
      </c>
      <c r="R378" t="s">
        <v>2095</v>
      </c>
      <c r="S378" t="s">
        <v>1857</v>
      </c>
      <c r="T378" t="s">
        <v>1857</v>
      </c>
      <c r="U378" t="s">
        <v>1857</v>
      </c>
      <c r="V378" t="s">
        <v>1857</v>
      </c>
      <c r="W378" t="s">
        <v>1857</v>
      </c>
      <c r="X378" t="s">
        <v>1857</v>
      </c>
      <c r="Y378" t="s">
        <v>1857</v>
      </c>
      <c r="Z378" t="s">
        <v>2131</v>
      </c>
      <c r="AA378" t="s">
        <v>1889</v>
      </c>
      <c r="AB378">
        <v>1</v>
      </c>
      <c r="AC378">
        <v>1</v>
      </c>
      <c r="AD378" t="s">
        <v>1863</v>
      </c>
      <c r="AE378">
        <v>14030320</v>
      </c>
      <c r="AF378" t="s">
        <v>653</v>
      </c>
      <c r="AG378" t="s">
        <v>2082</v>
      </c>
      <c r="AI378" t="s">
        <v>1860</v>
      </c>
      <c r="AJ378" t="s">
        <v>2066</v>
      </c>
      <c r="AL378" t="s">
        <v>1864</v>
      </c>
      <c r="AN378">
        <v>34.586301369863016</v>
      </c>
      <c r="AO378" t="s">
        <v>1890</v>
      </c>
      <c r="AP378" t="s">
        <v>2597</v>
      </c>
      <c r="AQ378">
        <v>100011555</v>
      </c>
      <c r="AS378" t="s">
        <v>1867</v>
      </c>
      <c r="AT378" t="s">
        <v>1880</v>
      </c>
      <c r="AU378" t="s">
        <v>2084</v>
      </c>
      <c r="AV378" t="s">
        <v>2084</v>
      </c>
      <c r="AW378" t="s">
        <v>1870</v>
      </c>
      <c r="AX378" t="s">
        <v>2085</v>
      </c>
    </row>
    <row r="379" spans="1:50" x14ac:dyDescent="0.35">
      <c r="A379" s="18">
        <v>45688</v>
      </c>
      <c r="B379" t="s">
        <v>1852</v>
      </c>
      <c r="C379" t="s">
        <v>8</v>
      </c>
      <c r="D379">
        <v>50147076</v>
      </c>
      <c r="E379" t="s">
        <v>2598</v>
      </c>
      <c r="F379">
        <v>857</v>
      </c>
      <c r="G379" t="s">
        <v>2129</v>
      </c>
      <c r="H379">
        <v>37118</v>
      </c>
      <c r="I379">
        <v>14030320</v>
      </c>
      <c r="J379" t="s">
        <v>2225</v>
      </c>
      <c r="K379" t="s">
        <v>2594</v>
      </c>
      <c r="L379">
        <v>0</v>
      </c>
      <c r="M379">
        <v>0</v>
      </c>
      <c r="N379" t="s">
        <v>1858</v>
      </c>
      <c r="O379" t="s">
        <v>1859</v>
      </c>
      <c r="P379">
        <v>220</v>
      </c>
      <c r="Q379">
        <v>9</v>
      </c>
      <c r="R379" t="s">
        <v>2095</v>
      </c>
      <c r="S379" t="s">
        <v>1857</v>
      </c>
      <c r="T379" t="s">
        <v>1857</v>
      </c>
      <c r="U379" t="s">
        <v>1857</v>
      </c>
      <c r="V379" t="s">
        <v>1857</v>
      </c>
      <c r="W379" t="s">
        <v>1857</v>
      </c>
      <c r="X379" t="s">
        <v>1857</v>
      </c>
      <c r="Y379" t="s">
        <v>1857</v>
      </c>
      <c r="Z379" t="s">
        <v>2131</v>
      </c>
      <c r="AA379" t="s">
        <v>1889</v>
      </c>
      <c r="AB379">
        <v>1</v>
      </c>
      <c r="AC379">
        <v>1</v>
      </c>
      <c r="AD379" t="s">
        <v>1863</v>
      </c>
      <c r="AE379">
        <v>14030320</v>
      </c>
      <c r="AF379" t="s">
        <v>653</v>
      </c>
      <c r="AG379" t="s">
        <v>2082</v>
      </c>
      <c r="AI379" t="s">
        <v>1860</v>
      </c>
      <c r="AJ379" t="s">
        <v>2066</v>
      </c>
      <c r="AL379" t="s">
        <v>1864</v>
      </c>
      <c r="AN379">
        <v>23.479452054794521</v>
      </c>
      <c r="AO379" t="s">
        <v>1890</v>
      </c>
      <c r="AP379" t="s">
        <v>2599</v>
      </c>
      <c r="AQ379">
        <v>100011412</v>
      </c>
      <c r="AS379" t="s">
        <v>1867</v>
      </c>
      <c r="AT379" t="s">
        <v>1880</v>
      </c>
      <c r="AU379" t="s">
        <v>2084</v>
      </c>
      <c r="AV379" t="s">
        <v>2084</v>
      </c>
      <c r="AW379" t="s">
        <v>1870</v>
      </c>
      <c r="AX379" t="s">
        <v>2085</v>
      </c>
    </row>
    <row r="380" spans="1:50" x14ac:dyDescent="0.35">
      <c r="A380" s="18">
        <v>45688</v>
      </c>
      <c r="B380" t="s">
        <v>1852</v>
      </c>
      <c r="C380" t="s">
        <v>8</v>
      </c>
      <c r="D380">
        <v>50150204</v>
      </c>
      <c r="E380" t="s">
        <v>2600</v>
      </c>
      <c r="F380">
        <v>200</v>
      </c>
      <c r="G380" t="s">
        <v>2105</v>
      </c>
      <c r="H380">
        <v>37681</v>
      </c>
      <c r="I380">
        <v>14030320</v>
      </c>
      <c r="J380" t="s">
        <v>2225</v>
      </c>
      <c r="K380" t="s">
        <v>2594</v>
      </c>
      <c r="L380">
        <v>0</v>
      </c>
      <c r="M380">
        <v>0</v>
      </c>
      <c r="N380" t="s">
        <v>1858</v>
      </c>
      <c r="O380" t="s">
        <v>1859</v>
      </c>
      <c r="P380">
        <v>220</v>
      </c>
      <c r="Q380">
        <v>9</v>
      </c>
      <c r="R380" t="s">
        <v>2095</v>
      </c>
      <c r="S380" t="s">
        <v>1857</v>
      </c>
      <c r="T380" t="s">
        <v>1857</v>
      </c>
      <c r="U380" t="s">
        <v>1857</v>
      </c>
      <c r="V380" t="s">
        <v>1857</v>
      </c>
      <c r="W380" t="s">
        <v>1857</v>
      </c>
      <c r="X380" t="s">
        <v>1857</v>
      </c>
      <c r="Y380" t="s">
        <v>1857</v>
      </c>
      <c r="Z380" t="s">
        <v>2106</v>
      </c>
      <c r="AA380" t="s">
        <v>1915</v>
      </c>
      <c r="AB380">
        <v>1</v>
      </c>
      <c r="AC380">
        <v>1</v>
      </c>
      <c r="AD380" t="s">
        <v>1863</v>
      </c>
      <c r="AE380">
        <v>14030320</v>
      </c>
      <c r="AF380" t="s">
        <v>653</v>
      </c>
      <c r="AG380" t="s">
        <v>2082</v>
      </c>
      <c r="AI380" t="s">
        <v>1860</v>
      </c>
      <c r="AJ380" t="s">
        <v>2066</v>
      </c>
      <c r="AL380" t="s">
        <v>1864</v>
      </c>
      <c r="AN380">
        <v>21.936986301369863</v>
      </c>
      <c r="AO380" t="s">
        <v>1890</v>
      </c>
      <c r="AP380" t="s">
        <v>2601</v>
      </c>
      <c r="AQ380">
        <v>100009919</v>
      </c>
      <c r="AS380" t="s">
        <v>1867</v>
      </c>
      <c r="AT380" t="s">
        <v>1880</v>
      </c>
      <c r="AU380" t="s">
        <v>2084</v>
      </c>
      <c r="AV380" t="s">
        <v>2084</v>
      </c>
      <c r="AW380" t="s">
        <v>1870</v>
      </c>
      <c r="AX380" t="s">
        <v>2085</v>
      </c>
    </row>
    <row r="381" spans="1:50" x14ac:dyDescent="0.35">
      <c r="A381" s="18">
        <v>45688</v>
      </c>
      <c r="B381" t="s">
        <v>1852</v>
      </c>
      <c r="C381" t="s">
        <v>8</v>
      </c>
      <c r="D381">
        <v>50155214</v>
      </c>
      <c r="E381" t="s">
        <v>2602</v>
      </c>
      <c r="F381">
        <v>200</v>
      </c>
      <c r="G381" t="s">
        <v>2105</v>
      </c>
      <c r="H381">
        <v>38117</v>
      </c>
      <c r="I381">
        <v>14030320</v>
      </c>
      <c r="J381" t="s">
        <v>2225</v>
      </c>
      <c r="K381" t="s">
        <v>2594</v>
      </c>
      <c r="L381">
        <v>0</v>
      </c>
      <c r="M381">
        <v>0</v>
      </c>
      <c r="N381" t="s">
        <v>1858</v>
      </c>
      <c r="O381" t="s">
        <v>1859</v>
      </c>
      <c r="P381">
        <v>220</v>
      </c>
      <c r="Q381">
        <v>9</v>
      </c>
      <c r="R381" t="s">
        <v>2114</v>
      </c>
      <c r="S381" t="s">
        <v>1857</v>
      </c>
      <c r="T381" t="s">
        <v>1857</v>
      </c>
      <c r="U381" t="s">
        <v>1857</v>
      </c>
      <c r="V381" t="s">
        <v>1857</v>
      </c>
      <c r="W381" t="s">
        <v>1857</v>
      </c>
      <c r="X381" t="s">
        <v>1857</v>
      </c>
      <c r="Y381" t="s">
        <v>1857</v>
      </c>
      <c r="Z381" t="s">
        <v>2106</v>
      </c>
      <c r="AA381" t="s">
        <v>1915</v>
      </c>
      <c r="AB381">
        <v>1</v>
      </c>
      <c r="AC381">
        <v>1</v>
      </c>
      <c r="AD381" t="s">
        <v>1863</v>
      </c>
      <c r="AE381">
        <v>14030320</v>
      </c>
      <c r="AF381" t="s">
        <v>653</v>
      </c>
      <c r="AG381" t="s">
        <v>2082</v>
      </c>
      <c r="AI381" t="s">
        <v>1860</v>
      </c>
      <c r="AJ381" t="s">
        <v>2066</v>
      </c>
      <c r="AL381" t="s">
        <v>1864</v>
      </c>
      <c r="AN381">
        <v>20.742465753424657</v>
      </c>
      <c r="AO381" t="s">
        <v>1890</v>
      </c>
      <c r="AP381" t="s">
        <v>2603</v>
      </c>
      <c r="AQ381">
        <v>100011298</v>
      </c>
      <c r="AS381" t="s">
        <v>1867</v>
      </c>
      <c r="AT381" t="s">
        <v>1880</v>
      </c>
      <c r="AU381" t="s">
        <v>2084</v>
      </c>
      <c r="AV381" t="s">
        <v>2084</v>
      </c>
      <c r="AW381" t="s">
        <v>1870</v>
      </c>
      <c r="AX381" t="s">
        <v>2085</v>
      </c>
    </row>
    <row r="382" spans="1:50" x14ac:dyDescent="0.35">
      <c r="A382" s="18">
        <v>45688</v>
      </c>
      <c r="B382" t="s">
        <v>1852</v>
      </c>
      <c r="C382" t="s">
        <v>8</v>
      </c>
      <c r="D382">
        <v>50167103</v>
      </c>
      <c r="E382" t="s">
        <v>2604</v>
      </c>
      <c r="F382">
        <v>919</v>
      </c>
      <c r="G382" t="s">
        <v>2174</v>
      </c>
      <c r="H382">
        <v>40787</v>
      </c>
      <c r="I382">
        <v>14030320</v>
      </c>
      <c r="J382" t="s">
        <v>2225</v>
      </c>
      <c r="K382" t="s">
        <v>2594</v>
      </c>
      <c r="L382">
        <v>0</v>
      </c>
      <c r="M382">
        <v>0</v>
      </c>
      <c r="N382" t="s">
        <v>1858</v>
      </c>
      <c r="O382" t="s">
        <v>1859</v>
      </c>
      <c r="P382">
        <v>220</v>
      </c>
      <c r="Q382">
        <v>9</v>
      </c>
      <c r="R382" t="s">
        <v>2095</v>
      </c>
      <c r="S382" t="s">
        <v>1857</v>
      </c>
      <c r="T382" t="s">
        <v>1857</v>
      </c>
      <c r="U382" t="s">
        <v>1857</v>
      </c>
      <c r="V382" t="s">
        <v>1857</v>
      </c>
      <c r="W382" t="s">
        <v>1857</v>
      </c>
      <c r="X382" t="s">
        <v>1857</v>
      </c>
      <c r="Y382" t="s">
        <v>1857</v>
      </c>
      <c r="Z382" t="s">
        <v>2175</v>
      </c>
      <c r="AA382" t="s">
        <v>1889</v>
      </c>
      <c r="AB382">
        <v>1</v>
      </c>
      <c r="AC382">
        <v>1</v>
      </c>
      <c r="AD382" t="s">
        <v>1863</v>
      </c>
      <c r="AE382">
        <v>14030320</v>
      </c>
      <c r="AF382" t="s">
        <v>653</v>
      </c>
      <c r="AG382" t="s">
        <v>2082</v>
      </c>
      <c r="AI382" t="s">
        <v>1860</v>
      </c>
      <c r="AJ382" t="s">
        <v>2066</v>
      </c>
      <c r="AL382" t="s">
        <v>1878</v>
      </c>
      <c r="AN382">
        <v>13.427397260273972</v>
      </c>
      <c r="AO382" t="s">
        <v>1890</v>
      </c>
      <c r="AP382" t="s">
        <v>2605</v>
      </c>
      <c r="AQ382">
        <v>100011595</v>
      </c>
      <c r="AS382" t="s">
        <v>1867</v>
      </c>
      <c r="AT382" t="s">
        <v>1880</v>
      </c>
      <c r="AU382" t="s">
        <v>2084</v>
      </c>
      <c r="AV382" t="s">
        <v>2084</v>
      </c>
      <c r="AW382" t="s">
        <v>1870</v>
      </c>
      <c r="AX382" t="s">
        <v>2085</v>
      </c>
    </row>
    <row r="383" spans="1:50" x14ac:dyDescent="0.35">
      <c r="A383" s="18">
        <v>45688</v>
      </c>
      <c r="B383" t="s">
        <v>1852</v>
      </c>
      <c r="C383" t="s">
        <v>8</v>
      </c>
      <c r="D383">
        <v>50172840</v>
      </c>
      <c r="E383" t="s">
        <v>2606</v>
      </c>
      <c r="F383">
        <v>857</v>
      </c>
      <c r="G383" t="s">
        <v>2129</v>
      </c>
      <c r="H383">
        <v>41487</v>
      </c>
      <c r="I383">
        <v>14030320</v>
      </c>
      <c r="J383" t="s">
        <v>2225</v>
      </c>
      <c r="K383" t="s">
        <v>2594</v>
      </c>
      <c r="L383">
        <v>0</v>
      </c>
      <c r="M383">
        <v>0</v>
      </c>
      <c r="N383" t="s">
        <v>1858</v>
      </c>
      <c r="O383" t="s">
        <v>1859</v>
      </c>
      <c r="P383">
        <v>220</v>
      </c>
      <c r="Q383">
        <v>9</v>
      </c>
      <c r="R383" t="s">
        <v>2095</v>
      </c>
      <c r="S383" t="s">
        <v>1857</v>
      </c>
      <c r="T383" t="s">
        <v>1857</v>
      </c>
      <c r="U383" t="s">
        <v>1857</v>
      </c>
      <c r="V383" t="s">
        <v>1857</v>
      </c>
      <c r="W383" t="s">
        <v>1857</v>
      </c>
      <c r="X383" t="s">
        <v>1857</v>
      </c>
      <c r="Y383" t="s">
        <v>1857</v>
      </c>
      <c r="Z383" t="s">
        <v>2131</v>
      </c>
      <c r="AA383" t="s">
        <v>1889</v>
      </c>
      <c r="AB383">
        <v>1</v>
      </c>
      <c r="AC383">
        <v>1</v>
      </c>
      <c r="AD383" t="s">
        <v>1863</v>
      </c>
      <c r="AE383">
        <v>14030320</v>
      </c>
      <c r="AF383" t="s">
        <v>653</v>
      </c>
      <c r="AG383" t="s">
        <v>2082</v>
      </c>
      <c r="AI383" t="s">
        <v>1860</v>
      </c>
      <c r="AJ383" t="s">
        <v>2066</v>
      </c>
      <c r="AL383" t="s">
        <v>1864</v>
      </c>
      <c r="AN383">
        <v>11.509589041095891</v>
      </c>
      <c r="AO383" t="s">
        <v>1890</v>
      </c>
      <c r="AP383" t="s">
        <v>2607</v>
      </c>
      <c r="AQ383">
        <v>100011532</v>
      </c>
      <c r="AS383" t="s">
        <v>1867</v>
      </c>
      <c r="AT383" t="s">
        <v>1880</v>
      </c>
      <c r="AU383" t="s">
        <v>2084</v>
      </c>
      <c r="AV383" t="s">
        <v>2084</v>
      </c>
      <c r="AW383" t="s">
        <v>1870</v>
      </c>
      <c r="AX383" t="s">
        <v>2085</v>
      </c>
    </row>
    <row r="384" spans="1:50" x14ac:dyDescent="0.35">
      <c r="A384" s="18">
        <v>45688</v>
      </c>
      <c r="B384" t="s">
        <v>1852</v>
      </c>
      <c r="C384" t="s">
        <v>8</v>
      </c>
      <c r="D384">
        <v>59000100</v>
      </c>
      <c r="E384" t="s">
        <v>2608</v>
      </c>
      <c r="F384">
        <v>858</v>
      </c>
      <c r="G384" t="s">
        <v>2091</v>
      </c>
      <c r="H384">
        <v>42828</v>
      </c>
      <c r="I384">
        <v>14030320</v>
      </c>
      <c r="J384" t="s">
        <v>2225</v>
      </c>
      <c r="K384" t="s">
        <v>2594</v>
      </c>
      <c r="L384">
        <v>0</v>
      </c>
      <c r="M384">
        <v>0</v>
      </c>
      <c r="N384" t="s">
        <v>1858</v>
      </c>
      <c r="O384" t="s">
        <v>1859</v>
      </c>
      <c r="P384">
        <v>220</v>
      </c>
      <c r="Q384">
        <v>9</v>
      </c>
      <c r="R384" t="s">
        <v>2095</v>
      </c>
      <c r="S384" t="s">
        <v>1857</v>
      </c>
      <c r="T384" t="s">
        <v>1857</v>
      </c>
      <c r="U384" t="s">
        <v>1857</v>
      </c>
      <c r="V384" t="s">
        <v>1857</v>
      </c>
      <c r="W384" t="s">
        <v>1857</v>
      </c>
      <c r="X384" t="s">
        <v>1857</v>
      </c>
      <c r="Y384" t="s">
        <v>1857</v>
      </c>
      <c r="Z384" t="s">
        <v>2092</v>
      </c>
      <c r="AA384" t="s">
        <v>1889</v>
      </c>
      <c r="AB384">
        <v>1</v>
      </c>
      <c r="AC384">
        <v>1</v>
      </c>
      <c r="AD384" t="s">
        <v>1863</v>
      </c>
      <c r="AE384">
        <v>14030320</v>
      </c>
      <c r="AF384" t="s">
        <v>653</v>
      </c>
      <c r="AG384" t="s">
        <v>2082</v>
      </c>
      <c r="AI384" t="s">
        <v>1860</v>
      </c>
      <c r="AJ384" t="s">
        <v>2066</v>
      </c>
      <c r="AL384" t="s">
        <v>1864</v>
      </c>
      <c r="AN384">
        <v>7.8356164383561646</v>
      </c>
      <c r="AO384" t="s">
        <v>1890</v>
      </c>
      <c r="AP384" t="s">
        <v>2609</v>
      </c>
      <c r="AQ384">
        <v>100010521</v>
      </c>
      <c r="AS384" t="s">
        <v>1867</v>
      </c>
      <c r="AT384" t="s">
        <v>1880</v>
      </c>
      <c r="AU384" t="s">
        <v>2084</v>
      </c>
      <c r="AV384" t="s">
        <v>2084</v>
      </c>
      <c r="AW384" t="s">
        <v>1870</v>
      </c>
      <c r="AX384" t="s">
        <v>2085</v>
      </c>
    </row>
    <row r="385" spans="1:50" x14ac:dyDescent="0.35">
      <c r="A385" s="18">
        <v>45688</v>
      </c>
      <c r="B385" t="s">
        <v>1852</v>
      </c>
      <c r="C385" t="s">
        <v>8</v>
      </c>
      <c r="D385">
        <v>50164235</v>
      </c>
      <c r="E385" t="s">
        <v>2577</v>
      </c>
      <c r="F385">
        <v>887</v>
      </c>
      <c r="G385" t="s">
        <v>2578</v>
      </c>
      <c r="H385">
        <v>40042</v>
      </c>
      <c r="I385">
        <v>14030309</v>
      </c>
      <c r="J385" t="s">
        <v>1957</v>
      </c>
      <c r="K385" t="s">
        <v>2579</v>
      </c>
      <c r="L385">
        <v>0</v>
      </c>
      <c r="M385">
        <v>0</v>
      </c>
      <c r="N385" t="s">
        <v>1858</v>
      </c>
      <c r="O385" t="s">
        <v>1859</v>
      </c>
      <c r="P385">
        <v>220</v>
      </c>
      <c r="Q385">
        <v>9</v>
      </c>
      <c r="R385" t="s">
        <v>2069</v>
      </c>
      <c r="S385" t="s">
        <v>1857</v>
      </c>
      <c r="T385" t="s">
        <v>1857</v>
      </c>
      <c r="U385" t="s">
        <v>1857</v>
      </c>
      <c r="V385" t="s">
        <v>1857</v>
      </c>
      <c r="W385" t="s">
        <v>1857</v>
      </c>
      <c r="X385" t="s">
        <v>1857</v>
      </c>
      <c r="Y385" t="s">
        <v>1857</v>
      </c>
      <c r="Z385" t="s">
        <v>2580</v>
      </c>
      <c r="AA385" t="s">
        <v>1889</v>
      </c>
      <c r="AB385">
        <v>1</v>
      </c>
      <c r="AC385">
        <v>1</v>
      </c>
      <c r="AD385" t="s">
        <v>1863</v>
      </c>
      <c r="AE385">
        <v>14030309</v>
      </c>
      <c r="AF385" t="s">
        <v>653</v>
      </c>
      <c r="AG385" t="s">
        <v>653</v>
      </c>
      <c r="AI385" t="s">
        <v>1860</v>
      </c>
      <c r="AJ385" t="s">
        <v>2069</v>
      </c>
      <c r="AL385" t="s">
        <v>1878</v>
      </c>
      <c r="AN385">
        <v>15.468493150684932</v>
      </c>
      <c r="AO385" t="s">
        <v>1890</v>
      </c>
      <c r="AP385" t="s">
        <v>2581</v>
      </c>
      <c r="AQ385">
        <v>100010533</v>
      </c>
      <c r="AS385" t="s">
        <v>1867</v>
      </c>
      <c r="AT385" t="s">
        <v>1892</v>
      </c>
      <c r="AU385" t="s">
        <v>1893</v>
      </c>
      <c r="AW385" t="s">
        <v>1870</v>
      </c>
      <c r="AX385" t="s">
        <v>2867</v>
      </c>
    </row>
    <row r="386" spans="1:50" x14ac:dyDescent="0.35">
      <c r="A386" s="18">
        <v>45688</v>
      </c>
      <c r="B386" t="s">
        <v>1852</v>
      </c>
      <c r="C386" t="s">
        <v>8</v>
      </c>
      <c r="D386">
        <v>40176660</v>
      </c>
      <c r="E386" t="s">
        <v>2622</v>
      </c>
      <c r="F386">
        <v>154</v>
      </c>
      <c r="G386" t="s">
        <v>2039</v>
      </c>
      <c r="H386">
        <v>42464</v>
      </c>
      <c r="I386">
        <v>14030321</v>
      </c>
      <c r="J386" t="s">
        <v>1855</v>
      </c>
      <c r="K386" t="s">
        <v>2005</v>
      </c>
      <c r="L386">
        <v>0</v>
      </c>
      <c r="M386">
        <v>0</v>
      </c>
      <c r="N386" t="s">
        <v>1858</v>
      </c>
      <c r="O386" t="s">
        <v>1859</v>
      </c>
      <c r="P386">
        <v>220</v>
      </c>
      <c r="Q386">
        <v>9</v>
      </c>
      <c r="R386" t="s">
        <v>2619</v>
      </c>
      <c r="S386" t="s">
        <v>1857</v>
      </c>
      <c r="T386" t="s">
        <v>1857</v>
      </c>
      <c r="U386" t="s">
        <v>1857</v>
      </c>
      <c r="V386" t="s">
        <v>1857</v>
      </c>
      <c r="W386" t="s">
        <v>1857</v>
      </c>
      <c r="X386" t="s">
        <v>1857</v>
      </c>
      <c r="Y386" t="s">
        <v>1857</v>
      </c>
      <c r="Z386" t="s">
        <v>2040</v>
      </c>
      <c r="AA386" t="s">
        <v>1889</v>
      </c>
      <c r="AB386">
        <v>1</v>
      </c>
      <c r="AC386">
        <v>1</v>
      </c>
      <c r="AD386" t="s">
        <v>1863</v>
      </c>
      <c r="AE386">
        <v>14030321</v>
      </c>
      <c r="AF386" t="s">
        <v>653</v>
      </c>
      <c r="AG386" t="s">
        <v>653</v>
      </c>
      <c r="AI386" t="s">
        <v>1860</v>
      </c>
      <c r="AJ386" t="s">
        <v>2069</v>
      </c>
      <c r="AL386" t="s">
        <v>1864</v>
      </c>
      <c r="AN386">
        <v>8.8328767123287673</v>
      </c>
      <c r="AO386" t="s">
        <v>1890</v>
      </c>
      <c r="AP386" t="s">
        <v>2623</v>
      </c>
      <c r="AQ386">
        <v>100009708</v>
      </c>
      <c r="AS386" t="s">
        <v>1867</v>
      </c>
      <c r="AT386" t="s">
        <v>1892</v>
      </c>
      <c r="AU386" t="s">
        <v>1893</v>
      </c>
      <c r="AW386" t="s">
        <v>1870</v>
      </c>
      <c r="AX386" t="s">
        <v>2867</v>
      </c>
    </row>
    <row r="387" spans="1:50" x14ac:dyDescent="0.35">
      <c r="A387" s="18">
        <v>45688</v>
      </c>
      <c r="B387" t="s">
        <v>1852</v>
      </c>
      <c r="C387" t="s">
        <v>8</v>
      </c>
      <c r="D387">
        <v>50158473</v>
      </c>
      <c r="E387" t="s">
        <v>2631</v>
      </c>
      <c r="F387">
        <v>607</v>
      </c>
      <c r="G387" t="s">
        <v>1988</v>
      </c>
      <c r="H387">
        <v>39338</v>
      </c>
      <c r="I387">
        <v>14030321</v>
      </c>
      <c r="J387" t="s">
        <v>1855</v>
      </c>
      <c r="K387" t="s">
        <v>2005</v>
      </c>
      <c r="L387">
        <v>0</v>
      </c>
      <c r="M387">
        <v>0</v>
      </c>
      <c r="N387" t="s">
        <v>1858</v>
      </c>
      <c r="O387" t="s">
        <v>1859</v>
      </c>
      <c r="P387">
        <v>220</v>
      </c>
      <c r="Q387">
        <v>9</v>
      </c>
      <c r="R387" t="s">
        <v>2619</v>
      </c>
      <c r="S387" t="s">
        <v>1857</v>
      </c>
      <c r="T387" t="s">
        <v>1857</v>
      </c>
      <c r="U387" t="s">
        <v>1857</v>
      </c>
      <c r="V387" t="s">
        <v>1857</v>
      </c>
      <c r="W387" t="s">
        <v>1857</v>
      </c>
      <c r="X387" t="s">
        <v>1857</v>
      </c>
      <c r="Y387" t="s">
        <v>1857</v>
      </c>
      <c r="Z387" t="s">
        <v>1989</v>
      </c>
      <c r="AA387" t="s">
        <v>1889</v>
      </c>
      <c r="AB387">
        <v>1</v>
      </c>
      <c r="AC387">
        <v>1</v>
      </c>
      <c r="AD387" t="s">
        <v>1863</v>
      </c>
      <c r="AE387">
        <v>14030321</v>
      </c>
      <c r="AF387" t="s">
        <v>653</v>
      </c>
      <c r="AG387" t="s">
        <v>653</v>
      </c>
      <c r="AI387" t="s">
        <v>1860</v>
      </c>
      <c r="AJ387" t="s">
        <v>2069</v>
      </c>
      <c r="AL387" t="s">
        <v>1864</v>
      </c>
      <c r="AN387">
        <v>17.397260273972602</v>
      </c>
      <c r="AO387" t="s">
        <v>1890</v>
      </c>
      <c r="AP387" t="s">
        <v>2632</v>
      </c>
      <c r="AQ387">
        <v>100009758</v>
      </c>
      <c r="AS387" t="s">
        <v>1867</v>
      </c>
      <c r="AT387" t="s">
        <v>1892</v>
      </c>
      <c r="AU387" t="s">
        <v>1893</v>
      </c>
      <c r="AW387" t="s">
        <v>1870</v>
      </c>
      <c r="AX387" t="s">
        <v>2867</v>
      </c>
    </row>
    <row r="388" spans="1:50" x14ac:dyDescent="0.35">
      <c r="A388" s="18">
        <v>45688</v>
      </c>
      <c r="B388" t="s">
        <v>1852</v>
      </c>
      <c r="C388" t="s">
        <v>8</v>
      </c>
      <c r="D388">
        <v>40145195</v>
      </c>
      <c r="E388" t="s">
        <v>2582</v>
      </c>
      <c r="F388">
        <v>884</v>
      </c>
      <c r="G388" t="s">
        <v>2257</v>
      </c>
      <c r="H388">
        <v>36557</v>
      </c>
      <c r="I388">
        <v>14030310</v>
      </c>
      <c r="J388" t="s">
        <v>1969</v>
      </c>
      <c r="K388" t="s">
        <v>2583</v>
      </c>
      <c r="L388">
        <v>0</v>
      </c>
      <c r="M388">
        <v>0</v>
      </c>
      <c r="N388" t="s">
        <v>1858</v>
      </c>
      <c r="O388" t="s">
        <v>1859</v>
      </c>
      <c r="P388">
        <v>220</v>
      </c>
      <c r="Q388">
        <v>9</v>
      </c>
      <c r="R388" t="s">
        <v>2069</v>
      </c>
      <c r="S388" t="s">
        <v>1857</v>
      </c>
      <c r="T388" t="s">
        <v>1857</v>
      </c>
      <c r="U388" t="s">
        <v>1857</v>
      </c>
      <c r="V388" t="s">
        <v>1857</v>
      </c>
      <c r="W388" t="s">
        <v>1857</v>
      </c>
      <c r="X388" t="s">
        <v>1857</v>
      </c>
      <c r="Y388" t="s">
        <v>1857</v>
      </c>
      <c r="Z388" t="s">
        <v>2259</v>
      </c>
      <c r="AA388" t="s">
        <v>1915</v>
      </c>
      <c r="AB388">
        <v>1</v>
      </c>
      <c r="AC388">
        <v>1</v>
      </c>
      <c r="AD388" t="s">
        <v>1863</v>
      </c>
      <c r="AE388">
        <v>14030310</v>
      </c>
      <c r="AF388" t="s">
        <v>653</v>
      </c>
      <c r="AG388" t="s">
        <v>653</v>
      </c>
      <c r="AI388" t="s">
        <v>1860</v>
      </c>
      <c r="AJ388" t="s">
        <v>2069</v>
      </c>
      <c r="AL388" t="s">
        <v>1864</v>
      </c>
      <c r="AN388">
        <v>25.016438356164382</v>
      </c>
      <c r="AO388" t="s">
        <v>1865</v>
      </c>
      <c r="AP388" t="s">
        <v>2584</v>
      </c>
      <c r="AQ388">
        <v>100011049</v>
      </c>
      <c r="AS388" t="s">
        <v>1867</v>
      </c>
      <c r="AT388" t="s">
        <v>1892</v>
      </c>
      <c r="AU388" t="s">
        <v>1893</v>
      </c>
      <c r="AW388" t="s">
        <v>1870</v>
      </c>
      <c r="AX388" t="s">
        <v>2867</v>
      </c>
    </row>
    <row r="389" spans="1:50" x14ac:dyDescent="0.35">
      <c r="A389" s="18">
        <v>45688</v>
      </c>
      <c r="B389" t="s">
        <v>1852</v>
      </c>
      <c r="C389" t="s">
        <v>8</v>
      </c>
      <c r="D389">
        <v>40146973</v>
      </c>
      <c r="E389" t="s">
        <v>2585</v>
      </c>
      <c r="F389">
        <v>884</v>
      </c>
      <c r="G389" t="s">
        <v>2257</v>
      </c>
      <c r="H389">
        <v>37109</v>
      </c>
      <c r="I389">
        <v>14030313</v>
      </c>
      <c r="J389" t="s">
        <v>1969</v>
      </c>
      <c r="K389" t="s">
        <v>2586</v>
      </c>
      <c r="L389">
        <v>0</v>
      </c>
      <c r="M389">
        <v>0</v>
      </c>
      <c r="N389" t="s">
        <v>1858</v>
      </c>
      <c r="O389" t="s">
        <v>1859</v>
      </c>
      <c r="P389">
        <v>220</v>
      </c>
      <c r="Q389">
        <v>9</v>
      </c>
      <c r="R389" t="s">
        <v>2069</v>
      </c>
      <c r="S389" t="s">
        <v>1857</v>
      </c>
      <c r="T389" t="s">
        <v>1857</v>
      </c>
      <c r="U389" t="s">
        <v>1857</v>
      </c>
      <c r="V389" t="s">
        <v>1857</v>
      </c>
      <c r="W389" t="s">
        <v>1857</v>
      </c>
      <c r="X389" t="s">
        <v>1857</v>
      </c>
      <c r="Y389" t="s">
        <v>1857</v>
      </c>
      <c r="Z389" t="s">
        <v>2259</v>
      </c>
      <c r="AA389" t="s">
        <v>1915</v>
      </c>
      <c r="AB389">
        <v>1</v>
      </c>
      <c r="AC389">
        <v>1</v>
      </c>
      <c r="AD389" t="s">
        <v>1863</v>
      </c>
      <c r="AE389">
        <v>14030313</v>
      </c>
      <c r="AF389" t="s">
        <v>653</v>
      </c>
      <c r="AG389" t="s">
        <v>653</v>
      </c>
      <c r="AI389" t="s">
        <v>1860</v>
      </c>
      <c r="AJ389" t="s">
        <v>2069</v>
      </c>
      <c r="AL389" t="s">
        <v>1864</v>
      </c>
      <c r="AN389">
        <v>23.504109589041096</v>
      </c>
      <c r="AO389" t="s">
        <v>1865</v>
      </c>
      <c r="AP389" t="s">
        <v>2587</v>
      </c>
      <c r="AQ389">
        <v>100009995</v>
      </c>
      <c r="AS389" t="s">
        <v>1867</v>
      </c>
      <c r="AT389" t="s">
        <v>1892</v>
      </c>
      <c r="AU389" t="s">
        <v>1893</v>
      </c>
      <c r="AW389" t="s">
        <v>1870</v>
      </c>
      <c r="AX389" t="s">
        <v>2867</v>
      </c>
    </row>
    <row r="390" spans="1:50" x14ac:dyDescent="0.35">
      <c r="A390" s="18">
        <v>45688</v>
      </c>
      <c r="B390" t="s">
        <v>1852</v>
      </c>
      <c r="C390" t="s">
        <v>8</v>
      </c>
      <c r="D390">
        <v>50146622</v>
      </c>
      <c r="E390" t="s">
        <v>2627</v>
      </c>
      <c r="F390">
        <v>103</v>
      </c>
      <c r="G390" t="s">
        <v>2047</v>
      </c>
      <c r="H390">
        <v>37026</v>
      </c>
      <c r="I390">
        <v>14030321</v>
      </c>
      <c r="J390" t="s">
        <v>1855</v>
      </c>
      <c r="K390" t="s">
        <v>2005</v>
      </c>
      <c r="L390">
        <v>0</v>
      </c>
      <c r="M390">
        <v>0</v>
      </c>
      <c r="N390" t="s">
        <v>1858</v>
      </c>
      <c r="O390" t="s">
        <v>1859</v>
      </c>
      <c r="P390">
        <v>220</v>
      </c>
      <c r="Q390">
        <v>9</v>
      </c>
      <c r="R390" t="s">
        <v>2619</v>
      </c>
      <c r="S390" t="s">
        <v>1857</v>
      </c>
      <c r="T390" t="s">
        <v>1857</v>
      </c>
      <c r="U390" t="s">
        <v>1857</v>
      </c>
      <c r="V390" t="s">
        <v>1857</v>
      </c>
      <c r="W390" t="s">
        <v>1857</v>
      </c>
      <c r="X390" t="s">
        <v>1857</v>
      </c>
      <c r="Y390" t="s">
        <v>1857</v>
      </c>
      <c r="Z390" t="s">
        <v>2048</v>
      </c>
      <c r="AA390" t="s">
        <v>1915</v>
      </c>
      <c r="AB390">
        <v>1</v>
      </c>
      <c r="AC390">
        <v>1</v>
      </c>
      <c r="AD390" t="s">
        <v>1863</v>
      </c>
      <c r="AE390">
        <v>14030321</v>
      </c>
      <c r="AF390" t="s">
        <v>653</v>
      </c>
      <c r="AG390" t="s">
        <v>653</v>
      </c>
      <c r="AI390" t="s">
        <v>1860</v>
      </c>
      <c r="AJ390" t="s">
        <v>2069</v>
      </c>
      <c r="AL390" t="s">
        <v>1864</v>
      </c>
      <c r="AN390">
        <v>23.731506849315068</v>
      </c>
      <c r="AO390" t="s">
        <v>1890</v>
      </c>
      <c r="AP390" t="s">
        <v>2628</v>
      </c>
      <c r="AQ390">
        <v>100010694</v>
      </c>
      <c r="AS390" t="s">
        <v>1867</v>
      </c>
      <c r="AT390" t="s">
        <v>1892</v>
      </c>
      <c r="AU390" t="s">
        <v>1893</v>
      </c>
      <c r="AW390" t="s">
        <v>1870</v>
      </c>
      <c r="AX390" t="s">
        <v>2867</v>
      </c>
    </row>
    <row r="391" spans="1:50" x14ac:dyDescent="0.35">
      <c r="A391" s="18">
        <v>45688</v>
      </c>
      <c r="B391" t="s">
        <v>1852</v>
      </c>
      <c r="C391" t="s">
        <v>8</v>
      </c>
      <c r="D391">
        <v>50150000</v>
      </c>
      <c r="E391" t="s">
        <v>2629</v>
      </c>
      <c r="F391">
        <v>103</v>
      </c>
      <c r="G391" t="s">
        <v>2047</v>
      </c>
      <c r="H391">
        <v>37681</v>
      </c>
      <c r="I391">
        <v>14030321</v>
      </c>
      <c r="J391" t="s">
        <v>1855</v>
      </c>
      <c r="K391" t="s">
        <v>2005</v>
      </c>
      <c r="L391">
        <v>0</v>
      </c>
      <c r="M391">
        <v>0</v>
      </c>
      <c r="N391" t="s">
        <v>1858</v>
      </c>
      <c r="O391" t="s">
        <v>1859</v>
      </c>
      <c r="P391">
        <v>220</v>
      </c>
      <c r="Q391">
        <v>9</v>
      </c>
      <c r="R391" t="s">
        <v>2619</v>
      </c>
      <c r="S391" t="s">
        <v>1857</v>
      </c>
      <c r="T391" t="s">
        <v>1857</v>
      </c>
      <c r="U391" t="s">
        <v>1857</v>
      </c>
      <c r="V391" t="s">
        <v>1857</v>
      </c>
      <c r="W391" t="s">
        <v>1857</v>
      </c>
      <c r="X391" t="s">
        <v>1857</v>
      </c>
      <c r="Y391" t="s">
        <v>1857</v>
      </c>
      <c r="Z391" t="s">
        <v>2048</v>
      </c>
      <c r="AA391" t="s">
        <v>1915</v>
      </c>
      <c r="AB391">
        <v>1</v>
      </c>
      <c r="AC391">
        <v>1</v>
      </c>
      <c r="AD391" t="s">
        <v>1863</v>
      </c>
      <c r="AE391">
        <v>14030321</v>
      </c>
      <c r="AF391" t="s">
        <v>653</v>
      </c>
      <c r="AG391" t="s">
        <v>653</v>
      </c>
      <c r="AI391" t="s">
        <v>1860</v>
      </c>
      <c r="AJ391" t="s">
        <v>2069</v>
      </c>
      <c r="AL391" t="s">
        <v>1864</v>
      </c>
      <c r="AN391">
        <v>21.936986301369863</v>
      </c>
      <c r="AO391" t="s">
        <v>1890</v>
      </c>
      <c r="AP391" t="s">
        <v>2630</v>
      </c>
      <c r="AQ391">
        <v>100010271</v>
      </c>
      <c r="AS391" t="s">
        <v>1867</v>
      </c>
      <c r="AT391" t="s">
        <v>1892</v>
      </c>
      <c r="AU391" t="s">
        <v>1893</v>
      </c>
      <c r="AW391" t="s">
        <v>1870</v>
      </c>
      <c r="AX391" t="s">
        <v>2867</v>
      </c>
    </row>
    <row r="392" spans="1:50" x14ac:dyDescent="0.35">
      <c r="A392" s="18">
        <v>45688</v>
      </c>
      <c r="B392" t="s">
        <v>1852</v>
      </c>
      <c r="C392" t="s">
        <v>8</v>
      </c>
      <c r="D392">
        <v>40163718</v>
      </c>
      <c r="E392" t="s">
        <v>2618</v>
      </c>
      <c r="F392">
        <v>513</v>
      </c>
      <c r="G392" t="s">
        <v>2060</v>
      </c>
      <c r="H392">
        <v>39762</v>
      </c>
      <c r="I392">
        <v>14030321</v>
      </c>
      <c r="J392" t="s">
        <v>1855</v>
      </c>
      <c r="K392" t="s">
        <v>2005</v>
      </c>
      <c r="L392">
        <v>0</v>
      </c>
      <c r="M392">
        <v>0</v>
      </c>
      <c r="N392" t="s">
        <v>1858</v>
      </c>
      <c r="O392" t="s">
        <v>1859</v>
      </c>
      <c r="P392">
        <v>220</v>
      </c>
      <c r="Q392">
        <v>9</v>
      </c>
      <c r="R392" t="s">
        <v>2619</v>
      </c>
      <c r="S392" t="s">
        <v>1857</v>
      </c>
      <c r="T392" t="s">
        <v>1857</v>
      </c>
      <c r="U392" t="s">
        <v>1857</v>
      </c>
      <c r="V392" t="s">
        <v>1857</v>
      </c>
      <c r="W392" t="s">
        <v>1857</v>
      </c>
      <c r="X392" t="s">
        <v>1857</v>
      </c>
      <c r="Y392" t="s">
        <v>1857</v>
      </c>
      <c r="Z392" t="s">
        <v>2062</v>
      </c>
      <c r="AA392" t="s">
        <v>1915</v>
      </c>
      <c r="AB392">
        <v>1</v>
      </c>
      <c r="AC392">
        <v>1</v>
      </c>
      <c r="AD392" t="s">
        <v>1863</v>
      </c>
      <c r="AE392">
        <v>14030321</v>
      </c>
      <c r="AF392" t="s">
        <v>653</v>
      </c>
      <c r="AG392" t="s">
        <v>653</v>
      </c>
      <c r="AI392" t="s">
        <v>1860</v>
      </c>
      <c r="AJ392" t="s">
        <v>2069</v>
      </c>
      <c r="AL392" t="s">
        <v>1864</v>
      </c>
      <c r="AN392">
        <v>16.235616438356164</v>
      </c>
      <c r="AO392" t="s">
        <v>1890</v>
      </c>
      <c r="AP392" t="s">
        <v>2620</v>
      </c>
      <c r="AQ392">
        <v>100010344</v>
      </c>
      <c r="AS392" t="s">
        <v>1867</v>
      </c>
      <c r="AT392" t="s">
        <v>1892</v>
      </c>
      <c r="AU392" t="s">
        <v>1893</v>
      </c>
      <c r="AW392" t="s">
        <v>1870</v>
      </c>
      <c r="AX392" t="s">
        <v>2867</v>
      </c>
    </row>
    <row r="393" spans="1:50" x14ac:dyDescent="0.35">
      <c r="A393" s="18">
        <v>45688</v>
      </c>
      <c r="B393" t="s">
        <v>1852</v>
      </c>
      <c r="C393" t="s">
        <v>8</v>
      </c>
      <c r="D393">
        <v>50167147</v>
      </c>
      <c r="E393" t="s">
        <v>2635</v>
      </c>
      <c r="F393">
        <v>110</v>
      </c>
      <c r="G393" t="s">
        <v>2636</v>
      </c>
      <c r="H393">
        <v>40798</v>
      </c>
      <c r="I393">
        <v>14030321</v>
      </c>
      <c r="J393" t="s">
        <v>1855</v>
      </c>
      <c r="K393" t="s">
        <v>2005</v>
      </c>
      <c r="L393">
        <v>0</v>
      </c>
      <c r="M393">
        <v>0</v>
      </c>
      <c r="N393" t="s">
        <v>1858</v>
      </c>
      <c r="O393" t="s">
        <v>1859</v>
      </c>
      <c r="P393">
        <v>220</v>
      </c>
      <c r="Q393">
        <v>9</v>
      </c>
      <c r="R393" t="s">
        <v>2619</v>
      </c>
      <c r="S393" t="s">
        <v>1857</v>
      </c>
      <c r="T393" t="s">
        <v>1857</v>
      </c>
      <c r="U393" t="s">
        <v>1857</v>
      </c>
      <c r="V393" t="s">
        <v>1857</v>
      </c>
      <c r="W393" t="s">
        <v>1857</v>
      </c>
      <c r="X393" t="s">
        <v>1857</v>
      </c>
      <c r="Y393" t="s">
        <v>1857</v>
      </c>
      <c r="Z393" t="s">
        <v>2637</v>
      </c>
      <c r="AA393" t="s">
        <v>1889</v>
      </c>
      <c r="AB393">
        <v>1</v>
      </c>
      <c r="AC393">
        <v>1</v>
      </c>
      <c r="AD393" t="s">
        <v>1863</v>
      </c>
      <c r="AE393">
        <v>14030321</v>
      </c>
      <c r="AF393" t="s">
        <v>653</v>
      </c>
      <c r="AG393" t="s">
        <v>653</v>
      </c>
      <c r="AI393" t="s">
        <v>1860</v>
      </c>
      <c r="AJ393" t="s">
        <v>2069</v>
      </c>
      <c r="AL393" t="s">
        <v>1864</v>
      </c>
      <c r="AN393">
        <v>13.397260273972602</v>
      </c>
      <c r="AO393" t="s">
        <v>1890</v>
      </c>
      <c r="AP393" t="s">
        <v>2638</v>
      </c>
      <c r="AQ393">
        <v>100011413</v>
      </c>
      <c r="AS393" t="s">
        <v>1867</v>
      </c>
      <c r="AT393" t="s">
        <v>1892</v>
      </c>
      <c r="AU393" t="s">
        <v>1893</v>
      </c>
      <c r="AW393" t="s">
        <v>1870</v>
      </c>
      <c r="AX393" t="s">
        <v>2867</v>
      </c>
    </row>
    <row r="394" spans="1:50" x14ac:dyDescent="0.35">
      <c r="A394" s="18">
        <v>45688</v>
      </c>
      <c r="B394" t="s">
        <v>1852</v>
      </c>
      <c r="C394" t="s">
        <v>8</v>
      </c>
      <c r="D394">
        <v>40173670</v>
      </c>
      <c r="E394" t="s">
        <v>2619</v>
      </c>
      <c r="F394">
        <v>881453</v>
      </c>
      <c r="G394" t="s">
        <v>2056</v>
      </c>
      <c r="H394">
        <v>41533</v>
      </c>
      <c r="I394">
        <v>14030321</v>
      </c>
      <c r="J394" t="s">
        <v>1855</v>
      </c>
      <c r="K394" t="s">
        <v>2005</v>
      </c>
      <c r="L394">
        <v>0</v>
      </c>
      <c r="M394">
        <v>0</v>
      </c>
      <c r="N394" t="s">
        <v>1858</v>
      </c>
      <c r="O394" t="s">
        <v>1859</v>
      </c>
      <c r="P394">
        <v>220</v>
      </c>
      <c r="Q394">
        <v>9</v>
      </c>
      <c r="R394" t="s">
        <v>2069</v>
      </c>
      <c r="S394" t="s">
        <v>1857</v>
      </c>
      <c r="T394" t="s">
        <v>1857</v>
      </c>
      <c r="U394" t="s">
        <v>1857</v>
      </c>
      <c r="V394" t="s">
        <v>1857</v>
      </c>
      <c r="W394" t="s">
        <v>1857</v>
      </c>
      <c r="X394" t="s">
        <v>1857</v>
      </c>
      <c r="Y394" t="s">
        <v>1857</v>
      </c>
      <c r="Z394" t="s">
        <v>2057</v>
      </c>
      <c r="AA394" t="s">
        <v>1902</v>
      </c>
      <c r="AB394">
        <v>1</v>
      </c>
      <c r="AC394">
        <v>1</v>
      </c>
      <c r="AD394" t="s">
        <v>1863</v>
      </c>
      <c r="AE394">
        <v>14030321</v>
      </c>
      <c r="AF394" t="s">
        <v>653</v>
      </c>
      <c r="AG394" t="s">
        <v>653</v>
      </c>
      <c r="AI394" t="s">
        <v>1860</v>
      </c>
      <c r="AJ394" t="s">
        <v>2069</v>
      </c>
      <c r="AL394" t="s">
        <v>1864</v>
      </c>
      <c r="AN394">
        <v>11.383561643835616</v>
      </c>
      <c r="AO394" t="s">
        <v>1865</v>
      </c>
      <c r="AP394" t="s">
        <v>2621</v>
      </c>
      <c r="AQ394">
        <v>100009755</v>
      </c>
      <c r="AS394" t="s">
        <v>1867</v>
      </c>
      <c r="AT394" t="s">
        <v>1892</v>
      </c>
      <c r="AU394" t="s">
        <v>1893</v>
      </c>
      <c r="AW394" t="s">
        <v>1870</v>
      </c>
    </row>
    <row r="395" spans="1:50" x14ac:dyDescent="0.35">
      <c r="A395" s="18">
        <v>45688</v>
      </c>
      <c r="B395" t="s">
        <v>1852</v>
      </c>
      <c r="C395" t="s">
        <v>8</v>
      </c>
      <c r="D395">
        <v>50167752</v>
      </c>
      <c r="E395" t="s">
        <v>2639</v>
      </c>
      <c r="F395">
        <v>168</v>
      </c>
      <c r="G395" t="s">
        <v>1968</v>
      </c>
      <c r="H395">
        <v>40868</v>
      </c>
      <c r="I395">
        <v>14030321</v>
      </c>
      <c r="J395" t="s">
        <v>1855</v>
      </c>
      <c r="K395" t="s">
        <v>2005</v>
      </c>
      <c r="L395">
        <v>0</v>
      </c>
      <c r="M395">
        <v>0</v>
      </c>
      <c r="N395" t="s">
        <v>1858</v>
      </c>
      <c r="O395" t="s">
        <v>1859</v>
      </c>
      <c r="P395">
        <v>220</v>
      </c>
      <c r="Q395">
        <v>9</v>
      </c>
      <c r="R395" t="s">
        <v>2619</v>
      </c>
      <c r="S395" t="s">
        <v>1857</v>
      </c>
      <c r="T395" t="s">
        <v>1857</v>
      </c>
      <c r="U395" t="s">
        <v>1857</v>
      </c>
      <c r="V395" t="s">
        <v>1857</v>
      </c>
      <c r="W395" t="s">
        <v>1857</v>
      </c>
      <c r="X395" t="s">
        <v>1857</v>
      </c>
      <c r="Y395" t="s">
        <v>1857</v>
      </c>
      <c r="Z395" t="s">
        <v>1972</v>
      </c>
      <c r="AA395" t="s">
        <v>1889</v>
      </c>
      <c r="AB395">
        <v>1</v>
      </c>
      <c r="AC395">
        <v>1</v>
      </c>
      <c r="AD395" t="s">
        <v>1863</v>
      </c>
      <c r="AE395">
        <v>14030321</v>
      </c>
      <c r="AF395" t="s">
        <v>653</v>
      </c>
      <c r="AG395" t="s">
        <v>653</v>
      </c>
      <c r="AI395" t="s">
        <v>1860</v>
      </c>
      <c r="AJ395" t="s">
        <v>2069</v>
      </c>
      <c r="AL395" t="s">
        <v>1864</v>
      </c>
      <c r="AN395">
        <v>13.205479452054794</v>
      </c>
      <c r="AO395" t="s">
        <v>1890</v>
      </c>
      <c r="AP395" t="s">
        <v>2640</v>
      </c>
      <c r="AQ395">
        <v>100011527</v>
      </c>
      <c r="AS395" t="s">
        <v>1867</v>
      </c>
      <c r="AT395" t="s">
        <v>1892</v>
      </c>
      <c r="AU395" t="s">
        <v>1893</v>
      </c>
      <c r="AW395" t="s">
        <v>1870</v>
      </c>
      <c r="AX395" t="s">
        <v>2867</v>
      </c>
    </row>
    <row r="396" spans="1:50" x14ac:dyDescent="0.35">
      <c r="A396" s="18">
        <v>45688</v>
      </c>
      <c r="B396" t="s">
        <v>1852</v>
      </c>
      <c r="C396" t="s">
        <v>8</v>
      </c>
      <c r="D396">
        <v>50154501</v>
      </c>
      <c r="E396" t="s">
        <v>2553</v>
      </c>
      <c r="F396">
        <v>1064</v>
      </c>
      <c r="G396" t="s">
        <v>2507</v>
      </c>
      <c r="H396">
        <v>38082</v>
      </c>
      <c r="I396">
        <v>14030202</v>
      </c>
      <c r="J396" t="s">
        <v>1906</v>
      </c>
      <c r="K396" t="s">
        <v>2551</v>
      </c>
      <c r="L396">
        <v>0</v>
      </c>
      <c r="M396">
        <v>0</v>
      </c>
      <c r="N396" t="s">
        <v>1858</v>
      </c>
      <c r="O396" t="s">
        <v>1859</v>
      </c>
      <c r="P396">
        <v>220</v>
      </c>
      <c r="Q396">
        <v>9</v>
      </c>
      <c r="R396" t="s">
        <v>1941</v>
      </c>
      <c r="S396" t="s">
        <v>1857</v>
      </c>
      <c r="T396" t="s">
        <v>1857</v>
      </c>
      <c r="U396" t="s">
        <v>1857</v>
      </c>
      <c r="V396" t="s">
        <v>1857</v>
      </c>
      <c r="W396" t="s">
        <v>1857</v>
      </c>
      <c r="X396" t="s">
        <v>1857</v>
      </c>
      <c r="Y396" t="s">
        <v>1857</v>
      </c>
      <c r="Z396" t="s">
        <v>2508</v>
      </c>
      <c r="AA396" t="s">
        <v>1889</v>
      </c>
      <c r="AB396">
        <v>1</v>
      </c>
      <c r="AC396">
        <v>1</v>
      </c>
      <c r="AD396" t="s">
        <v>1863</v>
      </c>
      <c r="AE396">
        <v>14030202</v>
      </c>
      <c r="AF396" t="s">
        <v>653</v>
      </c>
      <c r="AG396" t="s">
        <v>630</v>
      </c>
      <c r="AI396" t="s">
        <v>1860</v>
      </c>
      <c r="AJ396" t="s">
        <v>1910</v>
      </c>
      <c r="AL396" t="s">
        <v>1864</v>
      </c>
      <c r="AN396">
        <v>20.838356164383562</v>
      </c>
      <c r="AO396" t="s">
        <v>1890</v>
      </c>
      <c r="AP396" t="s">
        <v>2554</v>
      </c>
      <c r="AQ396">
        <v>100010282</v>
      </c>
      <c r="AS396" t="s">
        <v>1867</v>
      </c>
      <c r="AT396" t="s">
        <v>1892</v>
      </c>
      <c r="AU396" t="s">
        <v>1893</v>
      </c>
      <c r="AW396" t="s">
        <v>1870</v>
      </c>
      <c r="AX396" t="s">
        <v>2867</v>
      </c>
    </row>
    <row r="397" spans="1:50" x14ac:dyDescent="0.35">
      <c r="A397" s="18">
        <v>45688</v>
      </c>
      <c r="B397" t="s">
        <v>1852</v>
      </c>
      <c r="C397" t="s">
        <v>8</v>
      </c>
      <c r="D397">
        <v>50119666</v>
      </c>
      <c r="E397" t="s">
        <v>2624</v>
      </c>
      <c r="F397">
        <v>935</v>
      </c>
      <c r="G397" t="s">
        <v>2625</v>
      </c>
      <c r="H397">
        <v>32965</v>
      </c>
      <c r="I397">
        <v>14030321</v>
      </c>
      <c r="J397" t="s">
        <v>1855</v>
      </c>
      <c r="K397" t="s">
        <v>2005</v>
      </c>
      <c r="L397">
        <v>0</v>
      </c>
      <c r="M397">
        <v>0</v>
      </c>
      <c r="N397" t="s">
        <v>1858</v>
      </c>
      <c r="O397" t="s">
        <v>1859</v>
      </c>
      <c r="P397">
        <v>220</v>
      </c>
      <c r="Q397">
        <v>9</v>
      </c>
      <c r="R397" t="s">
        <v>2619</v>
      </c>
      <c r="S397" t="s">
        <v>1857</v>
      </c>
      <c r="T397" t="s">
        <v>1857</v>
      </c>
      <c r="U397" t="s">
        <v>1857</v>
      </c>
      <c r="V397" t="s">
        <v>1857</v>
      </c>
      <c r="W397" t="s">
        <v>1857</v>
      </c>
      <c r="X397" t="s">
        <v>1857</v>
      </c>
      <c r="Y397" t="s">
        <v>1857</v>
      </c>
      <c r="Z397" t="s">
        <v>2023</v>
      </c>
      <c r="AA397" t="s">
        <v>1915</v>
      </c>
      <c r="AB397">
        <v>1</v>
      </c>
      <c r="AC397">
        <v>1</v>
      </c>
      <c r="AD397" t="s">
        <v>1863</v>
      </c>
      <c r="AE397">
        <v>14030321</v>
      </c>
      <c r="AF397" t="s">
        <v>653</v>
      </c>
      <c r="AG397" t="s">
        <v>653</v>
      </c>
      <c r="AI397" t="s">
        <v>1860</v>
      </c>
      <c r="AJ397" t="s">
        <v>2069</v>
      </c>
      <c r="AL397" t="s">
        <v>1864</v>
      </c>
      <c r="AN397">
        <v>34.857534246575341</v>
      </c>
      <c r="AO397" t="s">
        <v>1890</v>
      </c>
      <c r="AP397" t="s">
        <v>2626</v>
      </c>
      <c r="AQ397">
        <v>100011485</v>
      </c>
      <c r="AS397" t="s">
        <v>1867</v>
      </c>
      <c r="AT397" t="s">
        <v>1892</v>
      </c>
      <c r="AU397" t="s">
        <v>1893</v>
      </c>
      <c r="AW397" t="s">
        <v>1870</v>
      </c>
      <c r="AX397" t="s">
        <v>2867</v>
      </c>
    </row>
    <row r="398" spans="1:50" x14ac:dyDescent="0.35">
      <c r="A398" s="18">
        <v>45688</v>
      </c>
      <c r="B398" t="s">
        <v>1852</v>
      </c>
      <c r="C398" t="s">
        <v>8</v>
      </c>
      <c r="D398">
        <v>50173770</v>
      </c>
      <c r="E398" t="s">
        <v>2588</v>
      </c>
      <c r="F398">
        <v>101</v>
      </c>
      <c r="G398" t="s">
        <v>1930</v>
      </c>
      <c r="H398">
        <v>41652</v>
      </c>
      <c r="I398">
        <v>14030316</v>
      </c>
      <c r="J398" t="s">
        <v>1957</v>
      </c>
      <c r="K398" t="s">
        <v>2589</v>
      </c>
      <c r="L398">
        <v>0</v>
      </c>
      <c r="M398">
        <v>0</v>
      </c>
      <c r="N398" t="s">
        <v>1858</v>
      </c>
      <c r="O398" t="s">
        <v>1859</v>
      </c>
      <c r="P398">
        <v>220</v>
      </c>
      <c r="Q398">
        <v>9</v>
      </c>
      <c r="R398" t="s">
        <v>2590</v>
      </c>
      <c r="S398" t="s">
        <v>1857</v>
      </c>
      <c r="T398" t="s">
        <v>1857</v>
      </c>
      <c r="U398" t="s">
        <v>1857</v>
      </c>
      <c r="V398" t="s">
        <v>1857</v>
      </c>
      <c r="W398" t="s">
        <v>1857</v>
      </c>
      <c r="X398" t="s">
        <v>1857</v>
      </c>
      <c r="Y398" t="s">
        <v>1857</v>
      </c>
      <c r="Z398" t="s">
        <v>1931</v>
      </c>
      <c r="AA398" t="s">
        <v>1889</v>
      </c>
      <c r="AB398">
        <v>1</v>
      </c>
      <c r="AC398">
        <v>1</v>
      </c>
      <c r="AD398" t="s">
        <v>1863</v>
      </c>
      <c r="AE398">
        <v>14030316</v>
      </c>
      <c r="AF398" t="s">
        <v>653</v>
      </c>
      <c r="AG398" t="s">
        <v>653</v>
      </c>
      <c r="AI398" t="s">
        <v>1860</v>
      </c>
      <c r="AJ398" t="s">
        <v>2069</v>
      </c>
      <c r="AL398" t="s">
        <v>1864</v>
      </c>
      <c r="AN398">
        <v>11.057534246575342</v>
      </c>
      <c r="AO398" t="s">
        <v>1890</v>
      </c>
      <c r="AP398" t="s">
        <v>2591</v>
      </c>
      <c r="AQ398">
        <v>100009633</v>
      </c>
      <c r="AS398" t="s">
        <v>1867</v>
      </c>
      <c r="AT398" t="s">
        <v>1892</v>
      </c>
      <c r="AU398" t="s">
        <v>1893</v>
      </c>
      <c r="AW398" t="s">
        <v>1870</v>
      </c>
      <c r="AX398" t="s">
        <v>2867</v>
      </c>
    </row>
    <row r="399" spans="1:50" x14ac:dyDescent="0.35">
      <c r="A399" s="18">
        <v>45688</v>
      </c>
      <c r="B399" t="s">
        <v>1852</v>
      </c>
      <c r="C399" t="s">
        <v>8</v>
      </c>
      <c r="D399">
        <v>50161030</v>
      </c>
      <c r="E399" t="s">
        <v>2633</v>
      </c>
      <c r="F399">
        <v>607</v>
      </c>
      <c r="G399" t="s">
        <v>1988</v>
      </c>
      <c r="H399">
        <v>39573</v>
      </c>
      <c r="I399">
        <v>14030321</v>
      </c>
      <c r="J399" t="s">
        <v>1855</v>
      </c>
      <c r="K399" t="s">
        <v>2005</v>
      </c>
      <c r="L399">
        <v>0</v>
      </c>
      <c r="M399">
        <v>0</v>
      </c>
      <c r="N399" t="s">
        <v>1858</v>
      </c>
      <c r="O399" t="s">
        <v>1859</v>
      </c>
      <c r="P399">
        <v>220</v>
      </c>
      <c r="Q399">
        <v>9</v>
      </c>
      <c r="R399" t="s">
        <v>2619</v>
      </c>
      <c r="S399" t="s">
        <v>1857</v>
      </c>
      <c r="T399" t="s">
        <v>1857</v>
      </c>
      <c r="U399" t="s">
        <v>1857</v>
      </c>
      <c r="V399" t="s">
        <v>1857</v>
      </c>
      <c r="W399" t="s">
        <v>1857</v>
      </c>
      <c r="X399" t="s">
        <v>1857</v>
      </c>
      <c r="Y399" t="s">
        <v>1857</v>
      </c>
      <c r="Z399" t="s">
        <v>1989</v>
      </c>
      <c r="AA399" t="s">
        <v>1889</v>
      </c>
      <c r="AB399">
        <v>1</v>
      </c>
      <c r="AC399">
        <v>1</v>
      </c>
      <c r="AD399" t="s">
        <v>1863</v>
      </c>
      <c r="AE399">
        <v>14030321</v>
      </c>
      <c r="AF399" t="s">
        <v>653</v>
      </c>
      <c r="AG399" t="s">
        <v>653</v>
      </c>
      <c r="AI399" t="s">
        <v>1860</v>
      </c>
      <c r="AJ399" t="s">
        <v>2069</v>
      </c>
      <c r="AL399" t="s">
        <v>1864</v>
      </c>
      <c r="AN399">
        <v>16.753424657534246</v>
      </c>
      <c r="AO399" t="s">
        <v>1890</v>
      </c>
      <c r="AP399" t="s">
        <v>2634</v>
      </c>
      <c r="AQ399">
        <v>100009608</v>
      </c>
      <c r="AS399" t="s">
        <v>1867</v>
      </c>
      <c r="AT399" t="s">
        <v>1892</v>
      </c>
      <c r="AU399" t="s">
        <v>1893</v>
      </c>
      <c r="AW399" t="s">
        <v>1870</v>
      </c>
      <c r="AX399" t="s">
        <v>2867</v>
      </c>
    </row>
    <row r="400" spans="1:50" x14ac:dyDescent="0.35">
      <c r="A400" s="18">
        <v>45688</v>
      </c>
      <c r="B400" t="s">
        <v>1852</v>
      </c>
      <c r="C400" t="s">
        <v>5</v>
      </c>
      <c r="D400">
        <v>46028900</v>
      </c>
      <c r="E400" t="s">
        <v>2868</v>
      </c>
      <c r="F400">
        <v>708</v>
      </c>
      <c r="G400" t="s">
        <v>2113</v>
      </c>
      <c r="H400">
        <v>40084</v>
      </c>
      <c r="I400">
        <v>19030339</v>
      </c>
      <c r="J400" t="s">
        <v>1885</v>
      </c>
      <c r="K400" t="s">
        <v>2869</v>
      </c>
      <c r="L400">
        <v>0</v>
      </c>
      <c r="M400">
        <v>0</v>
      </c>
      <c r="N400" t="s">
        <v>1858</v>
      </c>
      <c r="O400" t="s">
        <v>1859</v>
      </c>
      <c r="P400">
        <v>210</v>
      </c>
      <c r="Q400">
        <v>12</v>
      </c>
      <c r="R400" t="s">
        <v>2870</v>
      </c>
      <c r="S400" t="s">
        <v>1857</v>
      </c>
      <c r="T400" t="s">
        <v>1857</v>
      </c>
      <c r="U400" t="s">
        <v>1857</v>
      </c>
      <c r="V400" t="s">
        <v>1857</v>
      </c>
      <c r="W400" t="s">
        <v>1857</v>
      </c>
      <c r="X400" t="s">
        <v>1857</v>
      </c>
      <c r="Y400" t="s">
        <v>1857</v>
      </c>
      <c r="Z400" t="s">
        <v>2115</v>
      </c>
      <c r="AA400" t="s">
        <v>1915</v>
      </c>
      <c r="AB400">
        <v>1</v>
      </c>
      <c r="AC400">
        <v>1</v>
      </c>
      <c r="AD400" t="s">
        <v>1863</v>
      </c>
      <c r="AE400">
        <v>19030339</v>
      </c>
      <c r="AF400" t="s">
        <v>653</v>
      </c>
      <c r="AG400" t="s">
        <v>653</v>
      </c>
      <c r="AI400" t="s">
        <v>1860</v>
      </c>
      <c r="AJ400" t="s">
        <v>2066</v>
      </c>
      <c r="AL400" t="s">
        <v>1878</v>
      </c>
      <c r="AN400">
        <v>15.353424657534246</v>
      </c>
      <c r="AO400" t="s">
        <v>1890</v>
      </c>
      <c r="AP400" t="s">
        <v>2871</v>
      </c>
      <c r="AQ400">
        <v>100009617</v>
      </c>
      <c r="AS400" t="s">
        <v>1867</v>
      </c>
      <c r="AT400" t="s">
        <v>1880</v>
      </c>
      <c r="AU400" t="s">
        <v>2084</v>
      </c>
      <c r="AV400" t="s">
        <v>2084</v>
      </c>
      <c r="AW400" t="s">
        <v>1870</v>
      </c>
      <c r="AX400" t="s">
        <v>2085</v>
      </c>
    </row>
    <row r="401" spans="1:50" x14ac:dyDescent="0.35">
      <c r="A401" s="18">
        <v>45688</v>
      </c>
      <c r="B401" t="s">
        <v>1852</v>
      </c>
      <c r="C401" t="s">
        <v>5</v>
      </c>
      <c r="D401">
        <v>46003910</v>
      </c>
      <c r="E401" t="s">
        <v>1941</v>
      </c>
      <c r="F401">
        <v>1808</v>
      </c>
      <c r="G401" t="s">
        <v>1944</v>
      </c>
      <c r="H401">
        <v>36962</v>
      </c>
      <c r="I401">
        <v>19030213</v>
      </c>
      <c r="J401" t="s">
        <v>1906</v>
      </c>
      <c r="K401" t="s">
        <v>1940</v>
      </c>
      <c r="L401">
        <v>0</v>
      </c>
      <c r="M401">
        <v>0</v>
      </c>
      <c r="N401" t="s">
        <v>1858</v>
      </c>
      <c r="O401" t="s">
        <v>1859</v>
      </c>
      <c r="P401">
        <v>210</v>
      </c>
      <c r="Q401">
        <v>11</v>
      </c>
      <c r="R401" t="s">
        <v>1910</v>
      </c>
      <c r="S401" t="s">
        <v>1857</v>
      </c>
      <c r="T401" t="s">
        <v>1857</v>
      </c>
      <c r="U401" t="s">
        <v>1857</v>
      </c>
      <c r="V401" t="s">
        <v>1857</v>
      </c>
      <c r="W401" t="s">
        <v>1857</v>
      </c>
      <c r="X401" t="s">
        <v>1857</v>
      </c>
      <c r="Y401" t="s">
        <v>1857</v>
      </c>
      <c r="Z401" t="s">
        <v>1945</v>
      </c>
      <c r="AA401" t="s">
        <v>1877</v>
      </c>
      <c r="AB401">
        <v>1</v>
      </c>
      <c r="AC401">
        <v>1</v>
      </c>
      <c r="AD401" t="s">
        <v>1863</v>
      </c>
      <c r="AE401">
        <v>19030213</v>
      </c>
      <c r="AF401" t="s">
        <v>653</v>
      </c>
      <c r="AG401" t="s">
        <v>630</v>
      </c>
      <c r="AI401" t="s">
        <v>1860</v>
      </c>
      <c r="AJ401" t="s">
        <v>1910</v>
      </c>
      <c r="AL401" t="s">
        <v>1864</v>
      </c>
      <c r="AN401">
        <v>23.906849315068492</v>
      </c>
      <c r="AO401" t="s">
        <v>1865</v>
      </c>
      <c r="AP401" t="s">
        <v>1946</v>
      </c>
      <c r="AQ401">
        <v>100011254</v>
      </c>
      <c r="AS401" t="s">
        <v>1867</v>
      </c>
      <c r="AT401" t="s">
        <v>1880</v>
      </c>
      <c r="AU401" t="s">
        <v>630</v>
      </c>
      <c r="AV401" t="s">
        <v>630</v>
      </c>
      <c r="AW401" t="s">
        <v>1870</v>
      </c>
      <c r="AX401" t="s">
        <v>1943</v>
      </c>
    </row>
    <row r="402" spans="1:50" x14ac:dyDescent="0.35">
      <c r="A402" s="18">
        <v>45688</v>
      </c>
      <c r="B402" t="s">
        <v>1852</v>
      </c>
      <c r="C402" t="s">
        <v>5</v>
      </c>
      <c r="D402">
        <v>58000074</v>
      </c>
      <c r="E402" t="s">
        <v>1883</v>
      </c>
      <c r="F402">
        <v>924</v>
      </c>
      <c r="G402" t="s">
        <v>1884</v>
      </c>
      <c r="H402">
        <v>42842</v>
      </c>
      <c r="I402">
        <v>11030712</v>
      </c>
      <c r="J402" t="s">
        <v>1885</v>
      </c>
      <c r="K402" t="s">
        <v>1886</v>
      </c>
      <c r="L402">
        <v>0</v>
      </c>
      <c r="M402">
        <v>0</v>
      </c>
      <c r="N402" t="s">
        <v>1858</v>
      </c>
      <c r="O402" t="s">
        <v>1859</v>
      </c>
      <c r="P402">
        <v>210</v>
      </c>
      <c r="Q402">
        <v>11</v>
      </c>
      <c r="R402" t="s">
        <v>1887</v>
      </c>
      <c r="S402" t="s">
        <v>1857</v>
      </c>
      <c r="T402" t="s">
        <v>1857</v>
      </c>
      <c r="U402" t="s">
        <v>1857</v>
      </c>
      <c r="V402" t="s">
        <v>1857</v>
      </c>
      <c r="W402" t="s">
        <v>1857</v>
      </c>
      <c r="X402" t="s">
        <v>1857</v>
      </c>
      <c r="Y402" t="s">
        <v>1857</v>
      </c>
      <c r="Z402" t="s">
        <v>1888</v>
      </c>
      <c r="AA402" t="s">
        <v>1889</v>
      </c>
      <c r="AB402">
        <v>2</v>
      </c>
      <c r="AC402">
        <v>1</v>
      </c>
      <c r="AD402" t="s">
        <v>1863</v>
      </c>
      <c r="AE402">
        <v>11030712</v>
      </c>
      <c r="AF402" t="s">
        <v>653</v>
      </c>
      <c r="AG402" t="s">
        <v>653</v>
      </c>
      <c r="AI402" t="s">
        <v>1872</v>
      </c>
      <c r="AJ402" t="s">
        <v>1887</v>
      </c>
      <c r="AL402" t="s">
        <v>1878</v>
      </c>
      <c r="AN402">
        <v>7.7972602739726025</v>
      </c>
      <c r="AO402" t="s">
        <v>1890</v>
      </c>
      <c r="AP402" t="s">
        <v>1891</v>
      </c>
      <c r="AQ402">
        <v>100010125</v>
      </c>
      <c r="AS402" t="s">
        <v>1867</v>
      </c>
      <c r="AT402" t="s">
        <v>1892</v>
      </c>
      <c r="AU402" t="s">
        <v>1893</v>
      </c>
      <c r="AW402" t="s">
        <v>1870</v>
      </c>
      <c r="AX402" t="s">
        <v>2068</v>
      </c>
    </row>
    <row r="403" spans="1:50" x14ac:dyDescent="0.35">
      <c r="A403" s="18">
        <v>45688</v>
      </c>
      <c r="B403" t="s">
        <v>1852</v>
      </c>
      <c r="C403" t="s">
        <v>5</v>
      </c>
      <c r="D403">
        <v>24001410</v>
      </c>
      <c r="E403" t="s">
        <v>2004</v>
      </c>
      <c r="F403">
        <v>607</v>
      </c>
      <c r="G403" t="s">
        <v>1988</v>
      </c>
      <c r="H403">
        <v>35886</v>
      </c>
      <c r="I403">
        <v>19030311</v>
      </c>
      <c r="J403" t="s">
        <v>1855</v>
      </c>
      <c r="K403" t="s">
        <v>2005</v>
      </c>
      <c r="L403">
        <v>0</v>
      </c>
      <c r="M403">
        <v>0</v>
      </c>
      <c r="N403" t="s">
        <v>1858</v>
      </c>
      <c r="O403" t="s">
        <v>1859</v>
      </c>
      <c r="P403">
        <v>210</v>
      </c>
      <c r="Q403">
        <v>11</v>
      </c>
      <c r="R403" t="s">
        <v>1971</v>
      </c>
      <c r="S403" t="s">
        <v>1857</v>
      </c>
      <c r="T403" t="s">
        <v>1857</v>
      </c>
      <c r="U403" t="s">
        <v>1857</v>
      </c>
      <c r="V403" t="s">
        <v>1857</v>
      </c>
      <c r="W403" t="s">
        <v>1857</v>
      </c>
      <c r="X403" t="s">
        <v>1857</v>
      </c>
      <c r="Y403" t="s">
        <v>1857</v>
      </c>
      <c r="Z403" t="s">
        <v>1989</v>
      </c>
      <c r="AA403" t="s">
        <v>1889</v>
      </c>
      <c r="AB403">
        <v>1</v>
      </c>
      <c r="AC403">
        <v>1</v>
      </c>
      <c r="AD403" t="s">
        <v>1863</v>
      </c>
      <c r="AE403">
        <v>19030311</v>
      </c>
      <c r="AF403" t="s">
        <v>653</v>
      </c>
      <c r="AG403" t="s">
        <v>653</v>
      </c>
      <c r="AI403" t="s">
        <v>1860</v>
      </c>
      <c r="AJ403" t="s">
        <v>1964</v>
      </c>
      <c r="AL403" t="s">
        <v>1864</v>
      </c>
      <c r="AN403">
        <v>26.854794520547944</v>
      </c>
      <c r="AO403" t="s">
        <v>1890</v>
      </c>
      <c r="AP403" t="s">
        <v>2006</v>
      </c>
      <c r="AQ403">
        <v>100009209</v>
      </c>
      <c r="AS403" t="s">
        <v>1867</v>
      </c>
      <c r="AT403" t="s">
        <v>1892</v>
      </c>
      <c r="AU403" t="s">
        <v>1893</v>
      </c>
      <c r="AW403" t="s">
        <v>1870</v>
      </c>
      <c r="AX403" t="s">
        <v>2068</v>
      </c>
    </row>
    <row r="404" spans="1:50" x14ac:dyDescent="0.35">
      <c r="A404" s="18">
        <v>45688</v>
      </c>
      <c r="B404" t="s">
        <v>1852</v>
      </c>
      <c r="C404" t="s">
        <v>5</v>
      </c>
      <c r="D404">
        <v>58000015</v>
      </c>
      <c r="E404" t="s">
        <v>2872</v>
      </c>
      <c r="F404">
        <v>44</v>
      </c>
      <c r="G404" t="s">
        <v>2613</v>
      </c>
      <c r="H404">
        <v>42751</v>
      </c>
      <c r="I404">
        <v>19030339</v>
      </c>
      <c r="J404" t="s">
        <v>1885</v>
      </c>
      <c r="K404" t="s">
        <v>2869</v>
      </c>
      <c r="L404">
        <v>0</v>
      </c>
      <c r="M404">
        <v>0</v>
      </c>
      <c r="N404" t="s">
        <v>1858</v>
      </c>
      <c r="O404" t="s">
        <v>1859</v>
      </c>
      <c r="P404">
        <v>210</v>
      </c>
      <c r="Q404">
        <v>12</v>
      </c>
      <c r="R404" t="s">
        <v>2870</v>
      </c>
      <c r="S404" t="s">
        <v>1857</v>
      </c>
      <c r="T404" t="s">
        <v>1857</v>
      </c>
      <c r="U404" t="s">
        <v>1857</v>
      </c>
      <c r="V404" t="s">
        <v>1857</v>
      </c>
      <c r="W404" t="s">
        <v>1857</v>
      </c>
      <c r="X404" t="s">
        <v>1857</v>
      </c>
      <c r="Y404" t="s">
        <v>1857</v>
      </c>
      <c r="Z404" t="s">
        <v>2614</v>
      </c>
      <c r="AA404" t="s">
        <v>1889</v>
      </c>
      <c r="AB404">
        <v>1</v>
      </c>
      <c r="AC404">
        <v>1</v>
      </c>
      <c r="AD404" t="s">
        <v>1863</v>
      </c>
      <c r="AE404">
        <v>19030339</v>
      </c>
      <c r="AF404" t="s">
        <v>653</v>
      </c>
      <c r="AG404" t="s">
        <v>653</v>
      </c>
      <c r="AI404" t="s">
        <v>1860</v>
      </c>
      <c r="AJ404" t="s">
        <v>2066</v>
      </c>
      <c r="AL404" t="s">
        <v>1878</v>
      </c>
      <c r="AN404">
        <v>8.0465753424657542</v>
      </c>
      <c r="AO404" t="s">
        <v>1890</v>
      </c>
      <c r="AP404" t="s">
        <v>2873</v>
      </c>
      <c r="AQ404">
        <v>100010114</v>
      </c>
      <c r="AS404" t="s">
        <v>1867</v>
      </c>
      <c r="AT404" t="s">
        <v>1880</v>
      </c>
      <c r="AU404" t="s">
        <v>2084</v>
      </c>
      <c r="AV404" t="s">
        <v>2084</v>
      </c>
      <c r="AW404" t="s">
        <v>1870</v>
      </c>
      <c r="AX404" t="s">
        <v>2085</v>
      </c>
    </row>
    <row r="405" spans="1:50" x14ac:dyDescent="0.35">
      <c r="A405" s="18">
        <v>45688</v>
      </c>
      <c r="B405" t="s">
        <v>1852</v>
      </c>
      <c r="C405" t="s">
        <v>5</v>
      </c>
      <c r="D405">
        <v>46023200</v>
      </c>
      <c r="E405" t="s">
        <v>2120</v>
      </c>
      <c r="F405">
        <v>200</v>
      </c>
      <c r="G405" t="s">
        <v>2105</v>
      </c>
      <c r="H405">
        <v>39244</v>
      </c>
      <c r="I405">
        <v>19030323</v>
      </c>
      <c r="J405" t="s">
        <v>2080</v>
      </c>
      <c r="K405" t="s">
        <v>2081</v>
      </c>
      <c r="L405">
        <v>0</v>
      </c>
      <c r="M405">
        <v>0</v>
      </c>
      <c r="N405" t="s">
        <v>1858</v>
      </c>
      <c r="O405" t="s">
        <v>1859</v>
      </c>
      <c r="P405">
        <v>210</v>
      </c>
      <c r="Q405">
        <v>12</v>
      </c>
      <c r="R405" t="s">
        <v>2114</v>
      </c>
      <c r="S405" t="s">
        <v>1857</v>
      </c>
      <c r="T405" t="s">
        <v>1857</v>
      </c>
      <c r="U405" t="s">
        <v>1857</v>
      </c>
      <c r="V405" t="s">
        <v>1857</v>
      </c>
      <c r="W405" t="s">
        <v>1857</v>
      </c>
      <c r="X405" t="s">
        <v>1857</v>
      </c>
      <c r="Y405" t="s">
        <v>1857</v>
      </c>
      <c r="Z405" t="s">
        <v>2106</v>
      </c>
      <c r="AA405" t="s">
        <v>1915</v>
      </c>
      <c r="AB405">
        <v>1</v>
      </c>
      <c r="AC405">
        <v>1</v>
      </c>
      <c r="AD405" t="s">
        <v>1863</v>
      </c>
      <c r="AE405">
        <v>19030323</v>
      </c>
      <c r="AF405" t="s">
        <v>653</v>
      </c>
      <c r="AG405" t="s">
        <v>2082</v>
      </c>
      <c r="AI405" t="s">
        <v>1860</v>
      </c>
      <c r="AJ405" t="s">
        <v>2066</v>
      </c>
      <c r="AL405" t="s">
        <v>1878</v>
      </c>
      <c r="AN405">
        <v>17.654794520547945</v>
      </c>
      <c r="AO405" t="s">
        <v>1890</v>
      </c>
      <c r="AP405" t="s">
        <v>2121</v>
      </c>
      <c r="AQ405">
        <v>100011590</v>
      </c>
      <c r="AS405" t="s">
        <v>1867</v>
      </c>
      <c r="AT405" t="s">
        <v>1880</v>
      </c>
      <c r="AU405" t="s">
        <v>2084</v>
      </c>
      <c r="AV405" t="s">
        <v>2084</v>
      </c>
      <c r="AW405" t="s">
        <v>1870</v>
      </c>
      <c r="AX405" t="s">
        <v>2085</v>
      </c>
    </row>
    <row r="406" spans="1:50" x14ac:dyDescent="0.35">
      <c r="A406" s="18">
        <v>45688</v>
      </c>
      <c r="B406" t="s">
        <v>1852</v>
      </c>
      <c r="C406" t="s">
        <v>5</v>
      </c>
      <c r="D406">
        <v>46034770</v>
      </c>
      <c r="E406" t="s">
        <v>1908</v>
      </c>
      <c r="F406">
        <v>881512</v>
      </c>
      <c r="G406" t="s">
        <v>1978</v>
      </c>
      <c r="H406">
        <v>40940</v>
      </c>
      <c r="I406">
        <v>19030201</v>
      </c>
      <c r="J406" t="s">
        <v>1906</v>
      </c>
      <c r="K406" t="s">
        <v>1907</v>
      </c>
      <c r="L406">
        <v>0</v>
      </c>
      <c r="M406">
        <v>0</v>
      </c>
      <c r="N406" t="s">
        <v>1858</v>
      </c>
      <c r="O406" t="s">
        <v>1859</v>
      </c>
      <c r="P406">
        <v>210</v>
      </c>
      <c r="Q406">
        <v>11</v>
      </c>
      <c r="R406" t="s">
        <v>1910</v>
      </c>
      <c r="S406" t="s">
        <v>1857</v>
      </c>
      <c r="T406" t="s">
        <v>1857</v>
      </c>
      <c r="U406" t="s">
        <v>1857</v>
      </c>
      <c r="V406" t="s">
        <v>1857</v>
      </c>
      <c r="W406" t="s">
        <v>1857</v>
      </c>
      <c r="X406" t="s">
        <v>1857</v>
      </c>
      <c r="Y406" t="s">
        <v>1857</v>
      </c>
      <c r="Z406" t="s">
        <v>1979</v>
      </c>
      <c r="AA406" t="s">
        <v>1877</v>
      </c>
      <c r="AB406">
        <v>1</v>
      </c>
      <c r="AC406">
        <v>1</v>
      </c>
      <c r="AD406" t="s">
        <v>1863</v>
      </c>
      <c r="AE406">
        <v>19030201</v>
      </c>
      <c r="AF406" t="s">
        <v>653</v>
      </c>
      <c r="AG406" t="s">
        <v>630</v>
      </c>
      <c r="AI406" t="s">
        <v>1860</v>
      </c>
      <c r="AJ406" t="s">
        <v>1910</v>
      </c>
      <c r="AL406" t="s">
        <v>1864</v>
      </c>
      <c r="AN406">
        <v>13.008219178082191</v>
      </c>
      <c r="AO406" t="s">
        <v>1865</v>
      </c>
      <c r="AP406" t="s">
        <v>1980</v>
      </c>
      <c r="AQ406">
        <v>100009058</v>
      </c>
      <c r="AS406" t="s">
        <v>1867</v>
      </c>
      <c r="AT406" t="s">
        <v>1892</v>
      </c>
      <c r="AU406" t="s">
        <v>1893</v>
      </c>
      <c r="AW406" t="s">
        <v>1870</v>
      </c>
      <c r="AX406" t="s">
        <v>2068</v>
      </c>
    </row>
    <row r="407" spans="1:50" x14ac:dyDescent="0.35">
      <c r="A407" s="18">
        <v>45688</v>
      </c>
      <c r="B407" t="s">
        <v>1852</v>
      </c>
      <c r="C407" t="s">
        <v>5</v>
      </c>
      <c r="D407">
        <v>24015250</v>
      </c>
      <c r="E407" t="s">
        <v>1904</v>
      </c>
      <c r="F407">
        <v>105</v>
      </c>
      <c r="G407" t="s">
        <v>1905</v>
      </c>
      <c r="H407">
        <v>38033</v>
      </c>
      <c r="I407">
        <v>19030201</v>
      </c>
      <c r="J407" t="s">
        <v>1906</v>
      </c>
      <c r="K407" t="s">
        <v>1907</v>
      </c>
      <c r="L407">
        <v>0</v>
      </c>
      <c r="M407">
        <v>0</v>
      </c>
      <c r="N407" t="s">
        <v>1858</v>
      </c>
      <c r="O407" t="s">
        <v>1859</v>
      </c>
      <c r="P407">
        <v>210</v>
      </c>
      <c r="Q407">
        <v>11</v>
      </c>
      <c r="R407" t="s">
        <v>1908</v>
      </c>
      <c r="S407" t="s">
        <v>1857</v>
      </c>
      <c r="T407" t="s">
        <v>1857</v>
      </c>
      <c r="U407" t="s">
        <v>1857</v>
      </c>
      <c r="V407" t="s">
        <v>1857</v>
      </c>
      <c r="W407" t="s">
        <v>1857</v>
      </c>
      <c r="X407" t="s">
        <v>1857</v>
      </c>
      <c r="Y407" t="s">
        <v>1857</v>
      </c>
      <c r="Z407" t="s">
        <v>1909</v>
      </c>
      <c r="AA407" t="s">
        <v>1889</v>
      </c>
      <c r="AB407">
        <v>1</v>
      </c>
      <c r="AC407">
        <v>1</v>
      </c>
      <c r="AD407" t="s">
        <v>1863</v>
      </c>
      <c r="AE407">
        <v>19030201</v>
      </c>
      <c r="AF407" t="s">
        <v>653</v>
      </c>
      <c r="AG407" t="s">
        <v>630</v>
      </c>
      <c r="AI407" t="s">
        <v>1860</v>
      </c>
      <c r="AJ407" t="s">
        <v>1910</v>
      </c>
      <c r="AL407" t="s">
        <v>1864</v>
      </c>
      <c r="AN407">
        <v>20.972602739726028</v>
      </c>
      <c r="AO407" t="s">
        <v>1890</v>
      </c>
      <c r="AP407" t="s">
        <v>1911</v>
      </c>
      <c r="AQ407">
        <v>100009688</v>
      </c>
      <c r="AS407" t="s">
        <v>1867</v>
      </c>
      <c r="AT407" t="s">
        <v>1892</v>
      </c>
      <c r="AU407" t="s">
        <v>1893</v>
      </c>
      <c r="AW407" t="s">
        <v>1870</v>
      </c>
      <c r="AX407" t="s">
        <v>2068</v>
      </c>
    </row>
    <row r="408" spans="1:50" x14ac:dyDescent="0.35">
      <c r="A408" s="18">
        <v>45688</v>
      </c>
      <c r="B408" t="s">
        <v>1852</v>
      </c>
      <c r="C408" t="s">
        <v>5</v>
      </c>
      <c r="D408">
        <v>29009470</v>
      </c>
      <c r="E408" t="s">
        <v>1912</v>
      </c>
      <c r="F408">
        <v>1066</v>
      </c>
      <c r="G408" t="s">
        <v>1913</v>
      </c>
      <c r="H408">
        <v>37663</v>
      </c>
      <c r="I408">
        <v>19030201</v>
      </c>
      <c r="J408" t="s">
        <v>1906</v>
      </c>
      <c r="K408" t="s">
        <v>1907</v>
      </c>
      <c r="L408">
        <v>0</v>
      </c>
      <c r="M408">
        <v>0</v>
      </c>
      <c r="N408" t="s">
        <v>1858</v>
      </c>
      <c r="O408" t="s">
        <v>1859</v>
      </c>
      <c r="P408">
        <v>210</v>
      </c>
      <c r="Q408">
        <v>11</v>
      </c>
      <c r="R408" t="s">
        <v>1908</v>
      </c>
      <c r="S408" t="s">
        <v>1857</v>
      </c>
      <c r="T408" t="s">
        <v>1857</v>
      </c>
      <c r="U408" t="s">
        <v>1857</v>
      </c>
      <c r="V408" t="s">
        <v>1857</v>
      </c>
      <c r="W408" t="s">
        <v>1857</v>
      </c>
      <c r="X408" t="s">
        <v>1857</v>
      </c>
      <c r="Y408" t="s">
        <v>1857</v>
      </c>
      <c r="Z408" t="s">
        <v>1914</v>
      </c>
      <c r="AA408" t="s">
        <v>1915</v>
      </c>
      <c r="AB408">
        <v>1</v>
      </c>
      <c r="AC408">
        <v>1</v>
      </c>
      <c r="AD408" t="s">
        <v>1863</v>
      </c>
      <c r="AE408">
        <v>19030201</v>
      </c>
      <c r="AF408" t="s">
        <v>653</v>
      </c>
      <c r="AG408" t="s">
        <v>630</v>
      </c>
      <c r="AI408" t="s">
        <v>1860</v>
      </c>
      <c r="AJ408" t="s">
        <v>1910</v>
      </c>
      <c r="AL408" t="s">
        <v>1864</v>
      </c>
      <c r="AN408">
        <v>21.986301369863014</v>
      </c>
      <c r="AO408" t="s">
        <v>1890</v>
      </c>
      <c r="AP408" t="s">
        <v>1916</v>
      </c>
      <c r="AQ408">
        <v>100011096</v>
      </c>
      <c r="AS408" t="s">
        <v>1867</v>
      </c>
      <c r="AT408" t="s">
        <v>1892</v>
      </c>
      <c r="AU408" t="s">
        <v>1893</v>
      </c>
      <c r="AW408" t="s">
        <v>1870</v>
      </c>
      <c r="AX408" t="s">
        <v>2068</v>
      </c>
    </row>
    <row r="409" spans="1:50" x14ac:dyDescent="0.35">
      <c r="A409" s="18">
        <v>45688</v>
      </c>
      <c r="B409" t="s">
        <v>1852</v>
      </c>
      <c r="C409" t="s">
        <v>5</v>
      </c>
      <c r="D409">
        <v>46193620</v>
      </c>
      <c r="E409" t="s">
        <v>1921</v>
      </c>
      <c r="F409">
        <v>726</v>
      </c>
      <c r="G409" t="s">
        <v>1922</v>
      </c>
      <c r="H409">
        <v>34465</v>
      </c>
      <c r="I409">
        <v>19030201</v>
      </c>
      <c r="J409" t="s">
        <v>1906</v>
      </c>
      <c r="K409" t="s">
        <v>1907</v>
      </c>
      <c r="L409">
        <v>0</v>
      </c>
      <c r="M409">
        <v>0</v>
      </c>
      <c r="N409" t="s">
        <v>1858</v>
      </c>
      <c r="O409" t="s">
        <v>1859</v>
      </c>
      <c r="P409">
        <v>210</v>
      </c>
      <c r="Q409">
        <v>11</v>
      </c>
      <c r="R409" t="s">
        <v>1908</v>
      </c>
      <c r="S409" t="s">
        <v>1857</v>
      </c>
      <c r="T409" t="s">
        <v>1857</v>
      </c>
      <c r="U409" t="s">
        <v>1857</v>
      </c>
      <c r="V409" t="s">
        <v>1857</v>
      </c>
      <c r="W409" t="s">
        <v>1857</v>
      </c>
      <c r="X409" t="s">
        <v>1857</v>
      </c>
      <c r="Y409" t="s">
        <v>1857</v>
      </c>
      <c r="Z409" t="s">
        <v>1923</v>
      </c>
      <c r="AA409" t="s">
        <v>1915</v>
      </c>
      <c r="AB409">
        <v>1</v>
      </c>
      <c r="AC409">
        <v>1</v>
      </c>
      <c r="AD409" t="s">
        <v>1863</v>
      </c>
      <c r="AE409">
        <v>19030201</v>
      </c>
      <c r="AF409" t="s">
        <v>653</v>
      </c>
      <c r="AG409" t="s">
        <v>630</v>
      </c>
      <c r="AI409" t="s">
        <v>1860</v>
      </c>
      <c r="AJ409" t="s">
        <v>1910</v>
      </c>
      <c r="AL409" t="s">
        <v>1864</v>
      </c>
      <c r="AN409">
        <v>30.747945205479454</v>
      </c>
      <c r="AO409" t="s">
        <v>1890</v>
      </c>
      <c r="AP409" t="s">
        <v>1924</v>
      </c>
      <c r="AQ409">
        <v>100011375</v>
      </c>
      <c r="AS409" t="s">
        <v>1867</v>
      </c>
      <c r="AT409" t="s">
        <v>1892</v>
      </c>
      <c r="AU409" t="s">
        <v>1893</v>
      </c>
      <c r="AW409" t="s">
        <v>1870</v>
      </c>
      <c r="AX409" t="s">
        <v>2068</v>
      </c>
    </row>
    <row r="410" spans="1:50" x14ac:dyDescent="0.35">
      <c r="A410" s="18">
        <v>45688</v>
      </c>
      <c r="B410" t="s">
        <v>1852</v>
      </c>
      <c r="C410" t="s">
        <v>5</v>
      </c>
      <c r="D410">
        <v>46040682</v>
      </c>
      <c r="E410" t="s">
        <v>1917</v>
      </c>
      <c r="F410">
        <v>1065</v>
      </c>
      <c r="G410" t="s">
        <v>1918</v>
      </c>
      <c r="H410">
        <v>42163</v>
      </c>
      <c r="I410">
        <v>19030201</v>
      </c>
      <c r="J410" t="s">
        <v>1906</v>
      </c>
      <c r="K410" t="s">
        <v>1907</v>
      </c>
      <c r="L410">
        <v>0</v>
      </c>
      <c r="M410">
        <v>0</v>
      </c>
      <c r="N410" t="s">
        <v>1858</v>
      </c>
      <c r="O410" t="s">
        <v>1859</v>
      </c>
      <c r="P410">
        <v>210</v>
      </c>
      <c r="Q410">
        <v>11</v>
      </c>
      <c r="R410" t="s">
        <v>1908</v>
      </c>
      <c r="S410" t="s">
        <v>1857</v>
      </c>
      <c r="T410" t="s">
        <v>1857</v>
      </c>
      <c r="U410" t="s">
        <v>1857</v>
      </c>
      <c r="V410" t="s">
        <v>1857</v>
      </c>
      <c r="W410" t="s">
        <v>1857</v>
      </c>
      <c r="X410" t="s">
        <v>1857</v>
      </c>
      <c r="Y410" t="s">
        <v>1857</v>
      </c>
      <c r="Z410" t="s">
        <v>1919</v>
      </c>
      <c r="AA410" t="s">
        <v>1889</v>
      </c>
      <c r="AB410">
        <v>1</v>
      </c>
      <c r="AC410">
        <v>1</v>
      </c>
      <c r="AD410" t="s">
        <v>1863</v>
      </c>
      <c r="AE410">
        <v>19030201</v>
      </c>
      <c r="AF410" t="s">
        <v>653</v>
      </c>
      <c r="AG410" t="s">
        <v>630</v>
      </c>
      <c r="AI410" t="s">
        <v>1860</v>
      </c>
      <c r="AJ410" t="s">
        <v>1910</v>
      </c>
      <c r="AL410" t="s">
        <v>1864</v>
      </c>
      <c r="AN410">
        <v>9.6575342465753433</v>
      </c>
      <c r="AO410" t="s">
        <v>1890</v>
      </c>
      <c r="AP410" t="s">
        <v>1920</v>
      </c>
      <c r="AQ410">
        <v>100010099</v>
      </c>
      <c r="AS410" t="s">
        <v>1867</v>
      </c>
      <c r="AT410" t="s">
        <v>1892</v>
      </c>
      <c r="AU410" t="s">
        <v>1893</v>
      </c>
      <c r="AW410" t="s">
        <v>1870</v>
      </c>
      <c r="AX410" t="s">
        <v>2068</v>
      </c>
    </row>
    <row r="411" spans="1:50" x14ac:dyDescent="0.35">
      <c r="A411" s="18">
        <v>45688</v>
      </c>
      <c r="B411" t="s">
        <v>1852</v>
      </c>
      <c r="C411" t="s">
        <v>5</v>
      </c>
      <c r="D411">
        <v>58000020</v>
      </c>
      <c r="E411" t="s">
        <v>1925</v>
      </c>
      <c r="F411">
        <v>106</v>
      </c>
      <c r="G411" t="s">
        <v>1926</v>
      </c>
      <c r="H411">
        <v>42758</v>
      </c>
      <c r="I411">
        <v>19030201</v>
      </c>
      <c r="J411" t="s">
        <v>1906</v>
      </c>
      <c r="K411" t="s">
        <v>1907</v>
      </c>
      <c r="L411">
        <v>0</v>
      </c>
      <c r="M411">
        <v>0</v>
      </c>
      <c r="N411" t="s">
        <v>1858</v>
      </c>
      <c r="O411" t="s">
        <v>1859</v>
      </c>
      <c r="P411">
        <v>210</v>
      </c>
      <c r="Q411">
        <v>11</v>
      </c>
      <c r="R411" t="s">
        <v>1908</v>
      </c>
      <c r="S411" t="s">
        <v>1857</v>
      </c>
      <c r="T411" t="s">
        <v>1857</v>
      </c>
      <c r="U411" t="s">
        <v>1857</v>
      </c>
      <c r="V411" t="s">
        <v>1857</v>
      </c>
      <c r="W411" t="s">
        <v>1857</v>
      </c>
      <c r="X411" t="s">
        <v>1857</v>
      </c>
      <c r="Y411" t="s">
        <v>1857</v>
      </c>
      <c r="Z411" t="s">
        <v>1927</v>
      </c>
      <c r="AA411" t="s">
        <v>1915</v>
      </c>
      <c r="AB411">
        <v>1</v>
      </c>
      <c r="AC411">
        <v>1</v>
      </c>
      <c r="AD411" t="s">
        <v>1863</v>
      </c>
      <c r="AE411">
        <v>19030201</v>
      </c>
      <c r="AF411" t="s">
        <v>653</v>
      </c>
      <c r="AG411" t="s">
        <v>630</v>
      </c>
      <c r="AI411" t="s">
        <v>1860</v>
      </c>
      <c r="AJ411" t="s">
        <v>1910</v>
      </c>
      <c r="AL411" t="s">
        <v>1864</v>
      </c>
      <c r="AN411">
        <v>8.0273972602739718</v>
      </c>
      <c r="AO411" t="s">
        <v>1890</v>
      </c>
      <c r="AP411" t="s">
        <v>1928</v>
      </c>
      <c r="AQ411">
        <v>100010026</v>
      </c>
      <c r="AS411" t="s">
        <v>1867</v>
      </c>
      <c r="AT411" t="s">
        <v>1892</v>
      </c>
      <c r="AU411" t="s">
        <v>1893</v>
      </c>
      <c r="AW411" t="s">
        <v>1870</v>
      </c>
      <c r="AX411" t="s">
        <v>2068</v>
      </c>
    </row>
    <row r="412" spans="1:50" x14ac:dyDescent="0.35">
      <c r="A412" s="18">
        <v>45688</v>
      </c>
      <c r="B412" t="s">
        <v>1852</v>
      </c>
      <c r="C412" t="s">
        <v>5</v>
      </c>
      <c r="D412">
        <v>24029710</v>
      </c>
      <c r="E412" t="s">
        <v>1939</v>
      </c>
      <c r="F412">
        <v>106</v>
      </c>
      <c r="G412" t="s">
        <v>1926</v>
      </c>
      <c r="H412">
        <v>40269</v>
      </c>
      <c r="I412">
        <v>19030213</v>
      </c>
      <c r="J412" t="s">
        <v>1906</v>
      </c>
      <c r="K412" t="s">
        <v>1940</v>
      </c>
      <c r="L412">
        <v>0</v>
      </c>
      <c r="M412">
        <v>0</v>
      </c>
      <c r="N412" t="s">
        <v>1858</v>
      </c>
      <c r="O412" t="s">
        <v>1859</v>
      </c>
      <c r="P412">
        <v>210</v>
      </c>
      <c r="Q412">
        <v>11</v>
      </c>
      <c r="R412" t="s">
        <v>1941</v>
      </c>
      <c r="S412" t="s">
        <v>1857</v>
      </c>
      <c r="T412" t="s">
        <v>1857</v>
      </c>
      <c r="U412" t="s">
        <v>1857</v>
      </c>
      <c r="V412" t="s">
        <v>1857</v>
      </c>
      <c r="W412" t="s">
        <v>1857</v>
      </c>
      <c r="X412" t="s">
        <v>1857</v>
      </c>
      <c r="Y412" t="s">
        <v>1857</v>
      </c>
      <c r="Z412" t="s">
        <v>1927</v>
      </c>
      <c r="AA412" t="s">
        <v>1915</v>
      </c>
      <c r="AB412">
        <v>1</v>
      </c>
      <c r="AC412">
        <v>1</v>
      </c>
      <c r="AD412" t="s">
        <v>1863</v>
      </c>
      <c r="AE412">
        <v>19030213</v>
      </c>
      <c r="AF412" t="s">
        <v>653</v>
      </c>
      <c r="AG412" t="s">
        <v>630</v>
      </c>
      <c r="AI412" t="s">
        <v>1860</v>
      </c>
      <c r="AJ412" t="s">
        <v>1910</v>
      </c>
      <c r="AL412" t="s">
        <v>1864</v>
      </c>
      <c r="AN412">
        <v>14.846575342465753</v>
      </c>
      <c r="AO412" t="s">
        <v>1890</v>
      </c>
      <c r="AP412" t="s">
        <v>1942</v>
      </c>
      <c r="AQ412">
        <v>100010719</v>
      </c>
      <c r="AS412" t="s">
        <v>1867</v>
      </c>
      <c r="AT412" t="s">
        <v>1880</v>
      </c>
      <c r="AU412" t="s">
        <v>630</v>
      </c>
      <c r="AV412" t="s">
        <v>630</v>
      </c>
      <c r="AW412" t="s">
        <v>1870</v>
      </c>
      <c r="AX412" t="s">
        <v>1943</v>
      </c>
    </row>
    <row r="413" spans="1:50" x14ac:dyDescent="0.35">
      <c r="A413" s="18">
        <v>45688</v>
      </c>
      <c r="B413" t="s">
        <v>1852</v>
      </c>
      <c r="C413" t="s">
        <v>5</v>
      </c>
      <c r="D413">
        <v>46040586</v>
      </c>
      <c r="E413" t="s">
        <v>1947</v>
      </c>
      <c r="F413">
        <v>726</v>
      </c>
      <c r="G413" t="s">
        <v>1922</v>
      </c>
      <c r="H413">
        <v>41821</v>
      </c>
      <c r="I413">
        <v>19030213</v>
      </c>
      <c r="J413" t="s">
        <v>1906</v>
      </c>
      <c r="K413" t="s">
        <v>1940</v>
      </c>
      <c r="L413">
        <v>0</v>
      </c>
      <c r="M413">
        <v>0</v>
      </c>
      <c r="N413" t="s">
        <v>1858</v>
      </c>
      <c r="O413" t="s">
        <v>1859</v>
      </c>
      <c r="P413">
        <v>210</v>
      </c>
      <c r="Q413">
        <v>11</v>
      </c>
      <c r="R413" t="s">
        <v>1941</v>
      </c>
      <c r="S413" t="s">
        <v>1857</v>
      </c>
      <c r="T413" t="s">
        <v>1857</v>
      </c>
      <c r="U413" t="s">
        <v>1857</v>
      </c>
      <c r="V413" t="s">
        <v>1857</v>
      </c>
      <c r="W413" t="s">
        <v>1857</v>
      </c>
      <c r="X413" t="s">
        <v>1857</v>
      </c>
      <c r="Y413" t="s">
        <v>1857</v>
      </c>
      <c r="Z413" t="s">
        <v>1923</v>
      </c>
      <c r="AA413" t="s">
        <v>1915</v>
      </c>
      <c r="AB413">
        <v>1</v>
      </c>
      <c r="AC413">
        <v>1</v>
      </c>
      <c r="AD413" t="s">
        <v>1863</v>
      </c>
      <c r="AE413">
        <v>19030213</v>
      </c>
      <c r="AF413" t="s">
        <v>653</v>
      </c>
      <c r="AG413" t="s">
        <v>630</v>
      </c>
      <c r="AI413" t="s">
        <v>1860</v>
      </c>
      <c r="AJ413" t="s">
        <v>1910</v>
      </c>
      <c r="AL413" t="s">
        <v>1864</v>
      </c>
      <c r="AN413">
        <v>10.594520547945205</v>
      </c>
      <c r="AO413" t="s">
        <v>1890</v>
      </c>
      <c r="AP413" t="s">
        <v>1948</v>
      </c>
      <c r="AQ413">
        <v>100009941</v>
      </c>
      <c r="AS413" t="s">
        <v>1867</v>
      </c>
      <c r="AT413" t="s">
        <v>1880</v>
      </c>
      <c r="AU413" t="s">
        <v>630</v>
      </c>
      <c r="AV413" t="s">
        <v>630</v>
      </c>
      <c r="AW413" t="s">
        <v>1870</v>
      </c>
      <c r="AX413" t="s">
        <v>1943</v>
      </c>
    </row>
    <row r="414" spans="1:50" x14ac:dyDescent="0.35">
      <c r="A414" s="18">
        <v>45688</v>
      </c>
      <c r="B414" t="s">
        <v>1852</v>
      </c>
      <c r="C414" t="s">
        <v>5</v>
      </c>
      <c r="D414">
        <v>46040703</v>
      </c>
      <c r="E414" t="s">
        <v>1949</v>
      </c>
      <c r="F414">
        <v>726</v>
      </c>
      <c r="G414" t="s">
        <v>1922</v>
      </c>
      <c r="H414">
        <v>42261</v>
      </c>
      <c r="I414">
        <v>19030213</v>
      </c>
      <c r="J414" t="s">
        <v>1906</v>
      </c>
      <c r="K414" t="s">
        <v>1940</v>
      </c>
      <c r="L414">
        <v>0</v>
      </c>
      <c r="M414">
        <v>0</v>
      </c>
      <c r="N414" t="s">
        <v>1858</v>
      </c>
      <c r="O414" t="s">
        <v>1859</v>
      </c>
      <c r="P414">
        <v>210</v>
      </c>
      <c r="Q414">
        <v>11</v>
      </c>
      <c r="R414" t="s">
        <v>1941</v>
      </c>
      <c r="S414" t="s">
        <v>1857</v>
      </c>
      <c r="T414" t="s">
        <v>1857</v>
      </c>
      <c r="U414" t="s">
        <v>1857</v>
      </c>
      <c r="V414" t="s">
        <v>1857</v>
      </c>
      <c r="W414" t="s">
        <v>1857</v>
      </c>
      <c r="X414" t="s">
        <v>1857</v>
      </c>
      <c r="Y414" t="s">
        <v>1857</v>
      </c>
      <c r="Z414" t="s">
        <v>1923</v>
      </c>
      <c r="AA414" t="s">
        <v>1915</v>
      </c>
      <c r="AB414">
        <v>1</v>
      </c>
      <c r="AC414">
        <v>1</v>
      </c>
      <c r="AD414" t="s">
        <v>1863</v>
      </c>
      <c r="AE414">
        <v>19030213</v>
      </c>
      <c r="AF414" t="s">
        <v>653</v>
      </c>
      <c r="AG414" t="s">
        <v>630</v>
      </c>
      <c r="AI414" t="s">
        <v>1860</v>
      </c>
      <c r="AJ414" t="s">
        <v>1910</v>
      </c>
      <c r="AL414" t="s">
        <v>1864</v>
      </c>
      <c r="AN414">
        <v>9.3890410958904109</v>
      </c>
      <c r="AO414" t="s">
        <v>1890</v>
      </c>
      <c r="AP414" t="s">
        <v>1950</v>
      </c>
      <c r="AQ414">
        <v>100010281</v>
      </c>
      <c r="AS414" t="s">
        <v>1867</v>
      </c>
      <c r="AT414" t="s">
        <v>1880</v>
      </c>
      <c r="AU414" t="s">
        <v>630</v>
      </c>
      <c r="AV414" t="s">
        <v>630</v>
      </c>
      <c r="AW414" t="s">
        <v>1870</v>
      </c>
      <c r="AX414" t="s">
        <v>1943</v>
      </c>
    </row>
    <row r="415" spans="1:50" x14ac:dyDescent="0.35">
      <c r="A415" s="18">
        <v>45688</v>
      </c>
      <c r="B415" t="s">
        <v>1852</v>
      </c>
      <c r="C415" t="s">
        <v>5</v>
      </c>
      <c r="D415">
        <v>46040718</v>
      </c>
      <c r="E415" t="s">
        <v>2076</v>
      </c>
      <c r="F415">
        <v>14343</v>
      </c>
      <c r="G415" t="s">
        <v>1978</v>
      </c>
      <c r="H415">
        <v>42430</v>
      </c>
      <c r="I415">
        <v>19030319</v>
      </c>
      <c r="J415" t="s">
        <v>1855</v>
      </c>
      <c r="K415" t="s">
        <v>2071</v>
      </c>
      <c r="L415">
        <v>0</v>
      </c>
      <c r="M415">
        <v>0</v>
      </c>
      <c r="N415" t="s">
        <v>1858</v>
      </c>
      <c r="O415" t="s">
        <v>1859</v>
      </c>
      <c r="P415">
        <v>210</v>
      </c>
      <c r="Q415">
        <v>11</v>
      </c>
      <c r="R415" t="s">
        <v>1853</v>
      </c>
      <c r="S415" t="s">
        <v>1857</v>
      </c>
      <c r="T415" t="s">
        <v>1857</v>
      </c>
      <c r="U415" t="s">
        <v>1857</v>
      </c>
      <c r="V415" t="s">
        <v>1857</v>
      </c>
      <c r="W415" t="s">
        <v>1857</v>
      </c>
      <c r="X415" t="s">
        <v>1857</v>
      </c>
      <c r="Y415" t="s">
        <v>1857</v>
      </c>
      <c r="Z415" t="s">
        <v>2077</v>
      </c>
      <c r="AA415" t="s">
        <v>1877</v>
      </c>
      <c r="AB415">
        <v>1</v>
      </c>
      <c r="AC415">
        <v>1</v>
      </c>
      <c r="AD415" t="s">
        <v>1863</v>
      </c>
      <c r="AE415">
        <v>19030319</v>
      </c>
      <c r="AF415" t="s">
        <v>653</v>
      </c>
      <c r="AG415" t="s">
        <v>630</v>
      </c>
      <c r="AI415" t="s">
        <v>1860</v>
      </c>
      <c r="AJ415" t="s">
        <v>1853</v>
      </c>
      <c r="AL415" t="s">
        <v>1864</v>
      </c>
      <c r="AN415">
        <v>8.9260273972602739</v>
      </c>
      <c r="AO415" t="s">
        <v>1865</v>
      </c>
      <c r="AP415" t="s">
        <v>2078</v>
      </c>
      <c r="AQ415">
        <v>100011362</v>
      </c>
      <c r="AS415" t="s">
        <v>1867</v>
      </c>
      <c r="AT415" t="s">
        <v>1880</v>
      </c>
      <c r="AU415" t="s">
        <v>2074</v>
      </c>
      <c r="AV415" t="s">
        <v>1962</v>
      </c>
      <c r="AW415" t="s">
        <v>1870</v>
      </c>
      <c r="AX415" t="s">
        <v>2075</v>
      </c>
    </row>
    <row r="416" spans="1:50" x14ac:dyDescent="0.35">
      <c r="A416" s="18">
        <v>45688</v>
      </c>
      <c r="B416" t="s">
        <v>1852</v>
      </c>
      <c r="C416" t="s">
        <v>5</v>
      </c>
      <c r="D416">
        <v>46039760</v>
      </c>
      <c r="E416" t="s">
        <v>1955</v>
      </c>
      <c r="F416">
        <v>388</v>
      </c>
      <c r="G416" t="s">
        <v>1956</v>
      </c>
      <c r="H416">
        <v>41589</v>
      </c>
      <c r="I416">
        <v>19030300</v>
      </c>
      <c r="J416" t="s">
        <v>1957</v>
      </c>
      <c r="K416" t="s">
        <v>1958</v>
      </c>
      <c r="L416">
        <v>0</v>
      </c>
      <c r="M416">
        <v>0</v>
      </c>
      <c r="N416" t="s">
        <v>1858</v>
      </c>
      <c r="O416" t="s">
        <v>1859</v>
      </c>
      <c r="P416">
        <v>210</v>
      </c>
      <c r="Q416">
        <v>11</v>
      </c>
      <c r="R416" t="s">
        <v>1860</v>
      </c>
      <c r="S416" t="s">
        <v>1857</v>
      </c>
      <c r="T416" t="s">
        <v>1857</v>
      </c>
      <c r="U416" t="s">
        <v>1857</v>
      </c>
      <c r="V416" t="s">
        <v>1857</v>
      </c>
      <c r="W416" t="s">
        <v>1857</v>
      </c>
      <c r="X416" t="s">
        <v>1857</v>
      </c>
      <c r="Y416" t="s">
        <v>1857</v>
      </c>
      <c r="Z416" t="s">
        <v>1959</v>
      </c>
      <c r="AA416" t="s">
        <v>1915</v>
      </c>
      <c r="AB416">
        <v>1</v>
      </c>
      <c r="AC416">
        <v>1</v>
      </c>
      <c r="AD416" t="s">
        <v>1863</v>
      </c>
      <c r="AE416">
        <v>19030300</v>
      </c>
      <c r="AF416" t="s">
        <v>653</v>
      </c>
      <c r="AG416" t="s">
        <v>653</v>
      </c>
      <c r="AI416" t="s">
        <v>1860</v>
      </c>
      <c r="AJ416" t="s">
        <v>1860</v>
      </c>
      <c r="AL416" t="s">
        <v>1878</v>
      </c>
      <c r="AN416">
        <v>11.230136986301369</v>
      </c>
      <c r="AO416" t="s">
        <v>1890</v>
      </c>
      <c r="AP416" t="s">
        <v>1960</v>
      </c>
      <c r="AQ416">
        <v>100011477</v>
      </c>
      <c r="AS416" t="s">
        <v>1867</v>
      </c>
      <c r="AT416" t="s">
        <v>1880</v>
      </c>
      <c r="AU416" t="s">
        <v>1961</v>
      </c>
      <c r="AV416" t="s">
        <v>1962</v>
      </c>
      <c r="AW416" t="s">
        <v>1870</v>
      </c>
      <c r="AX416" t="s">
        <v>1963</v>
      </c>
    </row>
    <row r="417" spans="1:50" x14ac:dyDescent="0.35">
      <c r="A417" s="18">
        <v>45688</v>
      </c>
      <c r="B417" t="s">
        <v>1852</v>
      </c>
      <c r="C417" t="s">
        <v>5</v>
      </c>
      <c r="D417">
        <v>24001680</v>
      </c>
      <c r="E417" t="s">
        <v>2079</v>
      </c>
      <c r="F417">
        <v>168</v>
      </c>
      <c r="G417" t="s">
        <v>1968</v>
      </c>
      <c r="H417">
        <v>35898</v>
      </c>
      <c r="I417">
        <v>19030323</v>
      </c>
      <c r="J417" t="s">
        <v>2080</v>
      </c>
      <c r="K417" t="s">
        <v>2081</v>
      </c>
      <c r="L417">
        <v>0</v>
      </c>
      <c r="M417">
        <v>0</v>
      </c>
      <c r="N417" t="s">
        <v>1858</v>
      </c>
      <c r="O417" t="s">
        <v>1859</v>
      </c>
      <c r="P417">
        <v>210</v>
      </c>
      <c r="Q417">
        <v>11</v>
      </c>
      <c r="R417" t="s">
        <v>2064</v>
      </c>
      <c r="S417" t="s">
        <v>1857</v>
      </c>
      <c r="T417" t="s">
        <v>1857</v>
      </c>
      <c r="U417" t="s">
        <v>1857</v>
      </c>
      <c r="V417" t="s">
        <v>1857</v>
      </c>
      <c r="W417" t="s">
        <v>1857</v>
      </c>
      <c r="X417" t="s">
        <v>1857</v>
      </c>
      <c r="Y417" t="s">
        <v>1857</v>
      </c>
      <c r="Z417" t="s">
        <v>1972</v>
      </c>
      <c r="AA417" t="s">
        <v>1889</v>
      </c>
      <c r="AB417">
        <v>1</v>
      </c>
      <c r="AC417">
        <v>1</v>
      </c>
      <c r="AD417" t="s">
        <v>1863</v>
      </c>
      <c r="AE417">
        <v>19030323</v>
      </c>
      <c r="AF417" t="s">
        <v>653</v>
      </c>
      <c r="AG417" t="s">
        <v>2082</v>
      </c>
      <c r="AI417" t="s">
        <v>1860</v>
      </c>
      <c r="AJ417" t="s">
        <v>2066</v>
      </c>
      <c r="AL417" t="s">
        <v>1864</v>
      </c>
      <c r="AN417">
        <v>26.82191780821918</v>
      </c>
      <c r="AO417" t="s">
        <v>1890</v>
      </c>
      <c r="AP417" t="s">
        <v>2083</v>
      </c>
      <c r="AQ417">
        <v>100011454</v>
      </c>
      <c r="AS417" t="s">
        <v>1867</v>
      </c>
      <c r="AT417" t="s">
        <v>1880</v>
      </c>
      <c r="AU417" t="s">
        <v>2084</v>
      </c>
      <c r="AV417" t="s">
        <v>2084</v>
      </c>
      <c r="AW417" t="s">
        <v>1870</v>
      </c>
      <c r="AX417" t="s">
        <v>2085</v>
      </c>
    </row>
    <row r="418" spans="1:50" x14ac:dyDescent="0.35">
      <c r="A418" s="18">
        <v>45688</v>
      </c>
      <c r="B418" t="s">
        <v>1852</v>
      </c>
      <c r="C418" t="s">
        <v>5</v>
      </c>
      <c r="D418">
        <v>24007130</v>
      </c>
      <c r="E418" t="s">
        <v>2090</v>
      </c>
      <c r="F418">
        <v>858</v>
      </c>
      <c r="G418" t="s">
        <v>2091</v>
      </c>
      <c r="H418">
        <v>37398</v>
      </c>
      <c r="I418">
        <v>19030323</v>
      </c>
      <c r="J418" t="s">
        <v>2080</v>
      </c>
      <c r="K418" t="s">
        <v>2081</v>
      </c>
      <c r="L418">
        <v>0</v>
      </c>
      <c r="M418">
        <v>0</v>
      </c>
      <c r="N418" t="s">
        <v>1858</v>
      </c>
      <c r="O418" t="s">
        <v>1859</v>
      </c>
      <c r="P418">
        <v>210</v>
      </c>
      <c r="Q418">
        <v>11</v>
      </c>
      <c r="R418" t="s">
        <v>2064</v>
      </c>
      <c r="S418" t="s">
        <v>1857</v>
      </c>
      <c r="T418" t="s">
        <v>1857</v>
      </c>
      <c r="U418" t="s">
        <v>1857</v>
      </c>
      <c r="V418" t="s">
        <v>1857</v>
      </c>
      <c r="W418" t="s">
        <v>1857</v>
      </c>
      <c r="X418" t="s">
        <v>1857</v>
      </c>
      <c r="Y418" t="s">
        <v>1857</v>
      </c>
      <c r="Z418" t="s">
        <v>2092</v>
      </c>
      <c r="AA418" t="s">
        <v>1889</v>
      </c>
      <c r="AB418">
        <v>1</v>
      </c>
      <c r="AC418">
        <v>1</v>
      </c>
      <c r="AD418" t="s">
        <v>1863</v>
      </c>
      <c r="AE418">
        <v>19030323</v>
      </c>
      <c r="AF418" t="s">
        <v>653</v>
      </c>
      <c r="AG418" t="s">
        <v>2082</v>
      </c>
      <c r="AI418" t="s">
        <v>1860</v>
      </c>
      <c r="AJ418" t="s">
        <v>2066</v>
      </c>
      <c r="AL418" t="s">
        <v>1864</v>
      </c>
      <c r="AN418">
        <v>22.712328767123289</v>
      </c>
      <c r="AO418" t="s">
        <v>1890</v>
      </c>
      <c r="AP418" t="s">
        <v>2093</v>
      </c>
      <c r="AQ418">
        <v>100010569</v>
      </c>
      <c r="AS418" t="s">
        <v>1867</v>
      </c>
      <c r="AT418" t="s">
        <v>1880</v>
      </c>
      <c r="AU418" t="s">
        <v>2084</v>
      </c>
      <c r="AV418" t="s">
        <v>2084</v>
      </c>
      <c r="AW418" t="s">
        <v>1870</v>
      </c>
      <c r="AX418" t="s">
        <v>2085</v>
      </c>
    </row>
    <row r="419" spans="1:50" x14ac:dyDescent="0.35">
      <c r="A419" s="18">
        <v>45688</v>
      </c>
      <c r="B419" t="s">
        <v>1852</v>
      </c>
      <c r="C419" t="s">
        <v>5</v>
      </c>
      <c r="D419">
        <v>29015700</v>
      </c>
      <c r="E419" t="s">
        <v>2110</v>
      </c>
      <c r="F419">
        <v>858</v>
      </c>
      <c r="G419" t="s">
        <v>2091</v>
      </c>
      <c r="H419">
        <v>38145</v>
      </c>
      <c r="I419">
        <v>19030323</v>
      </c>
      <c r="J419" t="s">
        <v>2080</v>
      </c>
      <c r="K419" t="s">
        <v>2081</v>
      </c>
      <c r="L419">
        <v>0</v>
      </c>
      <c r="M419">
        <v>0</v>
      </c>
      <c r="N419" t="s">
        <v>1858</v>
      </c>
      <c r="O419" t="s">
        <v>1859</v>
      </c>
      <c r="P419">
        <v>210</v>
      </c>
      <c r="Q419">
        <v>11</v>
      </c>
      <c r="R419" t="s">
        <v>2064</v>
      </c>
      <c r="S419" t="s">
        <v>1857</v>
      </c>
      <c r="T419" t="s">
        <v>1857</v>
      </c>
      <c r="U419" t="s">
        <v>1857</v>
      </c>
      <c r="V419" t="s">
        <v>1857</v>
      </c>
      <c r="W419" t="s">
        <v>1857</v>
      </c>
      <c r="X419" t="s">
        <v>1857</v>
      </c>
      <c r="Y419" t="s">
        <v>1857</v>
      </c>
      <c r="Z419" t="s">
        <v>2092</v>
      </c>
      <c r="AA419" t="s">
        <v>1889</v>
      </c>
      <c r="AB419">
        <v>1</v>
      </c>
      <c r="AC419">
        <v>1</v>
      </c>
      <c r="AD419" t="s">
        <v>1863</v>
      </c>
      <c r="AE419">
        <v>19030323</v>
      </c>
      <c r="AF419" t="s">
        <v>653</v>
      </c>
      <c r="AG419" t="s">
        <v>2082</v>
      </c>
      <c r="AI419" t="s">
        <v>1860</v>
      </c>
      <c r="AJ419" t="s">
        <v>2066</v>
      </c>
      <c r="AL419" t="s">
        <v>1864</v>
      </c>
      <c r="AN419">
        <v>20.665753424657535</v>
      </c>
      <c r="AO419" t="s">
        <v>1890</v>
      </c>
      <c r="AP419" t="s">
        <v>2111</v>
      </c>
      <c r="AQ419">
        <v>100011549</v>
      </c>
      <c r="AS419" t="s">
        <v>1867</v>
      </c>
      <c r="AT419" t="s">
        <v>1880</v>
      </c>
      <c r="AU419" t="s">
        <v>2084</v>
      </c>
      <c r="AV419" t="s">
        <v>2084</v>
      </c>
      <c r="AW419" t="s">
        <v>1870</v>
      </c>
      <c r="AX419" t="s">
        <v>2085</v>
      </c>
    </row>
    <row r="420" spans="1:50" x14ac:dyDescent="0.35">
      <c r="A420" s="18">
        <v>45688</v>
      </c>
      <c r="B420" t="s">
        <v>1852</v>
      </c>
      <c r="C420" t="s">
        <v>5</v>
      </c>
      <c r="D420">
        <v>24023900</v>
      </c>
      <c r="E420" t="s">
        <v>2097</v>
      </c>
      <c r="F420">
        <v>909</v>
      </c>
      <c r="G420" t="s">
        <v>2087</v>
      </c>
      <c r="H420">
        <v>39274</v>
      </c>
      <c r="I420">
        <v>19030323</v>
      </c>
      <c r="J420" t="s">
        <v>2080</v>
      </c>
      <c r="K420" t="s">
        <v>2081</v>
      </c>
      <c r="L420">
        <v>0</v>
      </c>
      <c r="M420">
        <v>0</v>
      </c>
      <c r="N420" t="s">
        <v>1858</v>
      </c>
      <c r="O420" t="s">
        <v>1859</v>
      </c>
      <c r="P420">
        <v>210</v>
      </c>
      <c r="Q420">
        <v>11</v>
      </c>
      <c r="R420" t="s">
        <v>2098</v>
      </c>
      <c r="S420" t="s">
        <v>1857</v>
      </c>
      <c r="T420" t="s">
        <v>1857</v>
      </c>
      <c r="U420" t="s">
        <v>1857</v>
      </c>
      <c r="V420" t="s">
        <v>1857</v>
      </c>
      <c r="W420" t="s">
        <v>1857</v>
      </c>
      <c r="X420" t="s">
        <v>1857</v>
      </c>
      <c r="Y420" t="s">
        <v>1857</v>
      </c>
      <c r="Z420" t="s">
        <v>2088</v>
      </c>
      <c r="AA420" t="s">
        <v>1915</v>
      </c>
      <c r="AB420">
        <v>1</v>
      </c>
      <c r="AC420">
        <v>1</v>
      </c>
      <c r="AD420" t="s">
        <v>1863</v>
      </c>
      <c r="AE420">
        <v>19030323</v>
      </c>
      <c r="AF420" t="s">
        <v>653</v>
      </c>
      <c r="AG420" t="s">
        <v>2082</v>
      </c>
      <c r="AI420" t="s">
        <v>1860</v>
      </c>
      <c r="AJ420" t="s">
        <v>2066</v>
      </c>
      <c r="AL420" t="s">
        <v>1864</v>
      </c>
      <c r="AN420">
        <v>17.572602739726026</v>
      </c>
      <c r="AO420" t="s">
        <v>1890</v>
      </c>
      <c r="AP420" t="s">
        <v>2099</v>
      </c>
      <c r="AQ420">
        <v>100010129</v>
      </c>
      <c r="AS420" t="s">
        <v>1867</v>
      </c>
      <c r="AT420" t="s">
        <v>1880</v>
      </c>
      <c r="AU420" t="s">
        <v>2084</v>
      </c>
      <c r="AV420" t="s">
        <v>2084</v>
      </c>
      <c r="AW420" t="s">
        <v>1870</v>
      </c>
      <c r="AX420" t="s">
        <v>2085</v>
      </c>
    </row>
    <row r="421" spans="1:50" x14ac:dyDescent="0.35">
      <c r="A421" s="18">
        <v>45688</v>
      </c>
      <c r="B421" t="s">
        <v>1852</v>
      </c>
      <c r="C421" t="s">
        <v>5</v>
      </c>
      <c r="D421">
        <v>24005130</v>
      </c>
      <c r="E421" t="s">
        <v>2228</v>
      </c>
      <c r="F421">
        <v>858</v>
      </c>
      <c r="G421" t="s">
        <v>2091</v>
      </c>
      <c r="H421">
        <v>37165</v>
      </c>
      <c r="I421">
        <v>19030302</v>
      </c>
      <c r="J421" t="s">
        <v>2080</v>
      </c>
      <c r="K421" t="s">
        <v>2874</v>
      </c>
      <c r="L421">
        <v>0</v>
      </c>
      <c r="M421">
        <v>0</v>
      </c>
      <c r="N421" t="s">
        <v>1858</v>
      </c>
      <c r="O421" t="s">
        <v>1859</v>
      </c>
      <c r="P421">
        <v>210</v>
      </c>
      <c r="Q421">
        <v>11</v>
      </c>
      <c r="R421" t="s">
        <v>2034</v>
      </c>
      <c r="S421" t="s">
        <v>1857</v>
      </c>
      <c r="T421" t="s">
        <v>1857</v>
      </c>
      <c r="U421" t="s">
        <v>1857</v>
      </c>
      <c r="V421" t="s">
        <v>1857</v>
      </c>
      <c r="W421" t="s">
        <v>1857</v>
      </c>
      <c r="X421" t="s">
        <v>1857</v>
      </c>
      <c r="Y421" t="s">
        <v>1857</v>
      </c>
      <c r="Z421" t="s">
        <v>2092</v>
      </c>
      <c r="AA421" t="s">
        <v>1889</v>
      </c>
      <c r="AB421">
        <v>1</v>
      </c>
      <c r="AC421">
        <v>1</v>
      </c>
      <c r="AD421" t="s">
        <v>1863</v>
      </c>
      <c r="AE421">
        <v>19030302</v>
      </c>
      <c r="AF421" t="s">
        <v>653</v>
      </c>
      <c r="AG421" t="s">
        <v>2082</v>
      </c>
      <c r="AI421" t="s">
        <v>1860</v>
      </c>
      <c r="AJ421" t="s">
        <v>1964</v>
      </c>
      <c r="AL421" t="s">
        <v>1864</v>
      </c>
      <c r="AN421">
        <v>23.350684931506848</v>
      </c>
      <c r="AO421" t="s">
        <v>1890</v>
      </c>
      <c r="AP421" t="s">
        <v>2229</v>
      </c>
      <c r="AQ421">
        <v>100011684</v>
      </c>
      <c r="AS421" t="s">
        <v>1867</v>
      </c>
      <c r="AT421" t="s">
        <v>1892</v>
      </c>
      <c r="AU421" t="s">
        <v>1893</v>
      </c>
      <c r="AW421" t="s">
        <v>1870</v>
      </c>
      <c r="AX421" t="s">
        <v>2068</v>
      </c>
    </row>
    <row r="422" spans="1:50" x14ac:dyDescent="0.35">
      <c r="A422" s="18">
        <v>45688</v>
      </c>
      <c r="B422" t="s">
        <v>1852</v>
      </c>
      <c r="C422" t="s">
        <v>5</v>
      </c>
      <c r="D422">
        <v>29012170</v>
      </c>
      <c r="E422" t="s">
        <v>1987</v>
      </c>
      <c r="F422">
        <v>607</v>
      </c>
      <c r="G422" t="s">
        <v>1988</v>
      </c>
      <c r="H422">
        <v>37746</v>
      </c>
      <c r="I422">
        <v>19030307</v>
      </c>
      <c r="J422" t="s">
        <v>1957</v>
      </c>
      <c r="K422" t="s">
        <v>1983</v>
      </c>
      <c r="L422">
        <v>0</v>
      </c>
      <c r="M422">
        <v>0</v>
      </c>
      <c r="N422" t="s">
        <v>1858</v>
      </c>
      <c r="O422" t="s">
        <v>1859</v>
      </c>
      <c r="P422">
        <v>210</v>
      </c>
      <c r="Q422">
        <v>11</v>
      </c>
      <c r="R422" t="s">
        <v>1984</v>
      </c>
      <c r="S422" t="s">
        <v>1857</v>
      </c>
      <c r="T422" t="s">
        <v>1857</v>
      </c>
      <c r="U422" t="s">
        <v>1857</v>
      </c>
      <c r="V422" t="s">
        <v>1857</v>
      </c>
      <c r="W422" t="s">
        <v>1857</v>
      </c>
      <c r="X422" t="s">
        <v>1857</v>
      </c>
      <c r="Y422" t="s">
        <v>1857</v>
      </c>
      <c r="Z422" t="s">
        <v>1989</v>
      </c>
      <c r="AA422" t="s">
        <v>1889</v>
      </c>
      <c r="AB422">
        <v>1</v>
      </c>
      <c r="AC422">
        <v>1</v>
      </c>
      <c r="AD422" t="s">
        <v>1863</v>
      </c>
      <c r="AE422">
        <v>19030307</v>
      </c>
      <c r="AF422" t="s">
        <v>653</v>
      </c>
      <c r="AG422" t="s">
        <v>653</v>
      </c>
      <c r="AI422" t="s">
        <v>1860</v>
      </c>
      <c r="AJ422" t="s">
        <v>1964</v>
      </c>
      <c r="AL422" t="s">
        <v>1864</v>
      </c>
      <c r="AN422">
        <v>21.758904109589039</v>
      </c>
      <c r="AO422" t="s">
        <v>1890</v>
      </c>
      <c r="AP422" t="s">
        <v>1990</v>
      </c>
      <c r="AQ422">
        <v>100009026</v>
      </c>
      <c r="AS422" t="s">
        <v>1867</v>
      </c>
      <c r="AT422" t="s">
        <v>1892</v>
      </c>
      <c r="AU422" t="s">
        <v>1893</v>
      </c>
      <c r="AW422" t="s">
        <v>1870</v>
      </c>
      <c r="AX422" t="s">
        <v>2068</v>
      </c>
    </row>
    <row r="423" spans="1:50" x14ac:dyDescent="0.35">
      <c r="A423" s="18">
        <v>45688</v>
      </c>
      <c r="B423" t="s">
        <v>1852</v>
      </c>
      <c r="C423" t="s">
        <v>5</v>
      </c>
      <c r="D423">
        <v>46015870</v>
      </c>
      <c r="E423" t="s">
        <v>1995</v>
      </c>
      <c r="F423">
        <v>9160</v>
      </c>
      <c r="G423" t="s">
        <v>1996</v>
      </c>
      <c r="H423">
        <v>38180</v>
      </c>
      <c r="I423">
        <v>19030307</v>
      </c>
      <c r="J423" t="s">
        <v>1957</v>
      </c>
      <c r="K423" t="s">
        <v>1983</v>
      </c>
      <c r="L423">
        <v>0</v>
      </c>
      <c r="M423">
        <v>0</v>
      </c>
      <c r="N423" t="s">
        <v>1858</v>
      </c>
      <c r="O423" t="s">
        <v>1859</v>
      </c>
      <c r="P423">
        <v>210</v>
      </c>
      <c r="Q423">
        <v>11</v>
      </c>
      <c r="R423" t="s">
        <v>1984</v>
      </c>
      <c r="S423" t="s">
        <v>1857</v>
      </c>
      <c r="T423" t="s">
        <v>1857</v>
      </c>
      <c r="U423" t="s">
        <v>1857</v>
      </c>
      <c r="V423" t="s">
        <v>1857</v>
      </c>
      <c r="W423" t="s">
        <v>1857</v>
      </c>
      <c r="X423" t="s">
        <v>1857</v>
      </c>
      <c r="Y423" t="s">
        <v>1857</v>
      </c>
      <c r="Z423" t="s">
        <v>1997</v>
      </c>
      <c r="AA423" t="s">
        <v>1889</v>
      </c>
      <c r="AB423">
        <v>1</v>
      </c>
      <c r="AC423">
        <v>1</v>
      </c>
      <c r="AD423" t="s">
        <v>1863</v>
      </c>
      <c r="AE423">
        <v>19030307</v>
      </c>
      <c r="AF423" t="s">
        <v>653</v>
      </c>
      <c r="AG423" t="s">
        <v>653</v>
      </c>
      <c r="AI423" t="s">
        <v>1860</v>
      </c>
      <c r="AJ423" t="s">
        <v>1964</v>
      </c>
      <c r="AL423" t="s">
        <v>1864</v>
      </c>
      <c r="AN423">
        <v>20.56986301369863</v>
      </c>
      <c r="AO423" t="s">
        <v>1890</v>
      </c>
      <c r="AP423" t="s">
        <v>1998</v>
      </c>
      <c r="AQ423">
        <v>100010188</v>
      </c>
      <c r="AS423" t="s">
        <v>1867</v>
      </c>
      <c r="AT423" t="s">
        <v>1892</v>
      </c>
      <c r="AU423" t="s">
        <v>1893</v>
      </c>
      <c r="AW423" t="s">
        <v>1870</v>
      </c>
      <c r="AX423" t="s">
        <v>2068</v>
      </c>
    </row>
    <row r="424" spans="1:50" x14ac:dyDescent="0.35">
      <c r="A424" s="18">
        <v>45688</v>
      </c>
      <c r="B424" t="s">
        <v>1852</v>
      </c>
      <c r="C424" t="s">
        <v>5</v>
      </c>
      <c r="D424">
        <v>24006070</v>
      </c>
      <c r="E424" t="s">
        <v>2086</v>
      </c>
      <c r="F424">
        <v>909</v>
      </c>
      <c r="G424" t="s">
        <v>2087</v>
      </c>
      <c r="H424">
        <v>37347</v>
      </c>
      <c r="I424">
        <v>19030323</v>
      </c>
      <c r="J424" t="s">
        <v>2080</v>
      </c>
      <c r="K424" t="s">
        <v>2081</v>
      </c>
      <c r="L424">
        <v>0</v>
      </c>
      <c r="M424">
        <v>0</v>
      </c>
      <c r="N424" t="s">
        <v>1858</v>
      </c>
      <c r="O424" t="s">
        <v>1859</v>
      </c>
      <c r="P424">
        <v>210</v>
      </c>
      <c r="Q424">
        <v>11</v>
      </c>
      <c r="R424" t="s">
        <v>2064</v>
      </c>
      <c r="S424" t="s">
        <v>1857</v>
      </c>
      <c r="T424" t="s">
        <v>1857</v>
      </c>
      <c r="U424" t="s">
        <v>1857</v>
      </c>
      <c r="V424" t="s">
        <v>1857</v>
      </c>
      <c r="W424" t="s">
        <v>1857</v>
      </c>
      <c r="X424" t="s">
        <v>1857</v>
      </c>
      <c r="Y424" t="s">
        <v>1857</v>
      </c>
      <c r="Z424" t="s">
        <v>2088</v>
      </c>
      <c r="AA424" t="s">
        <v>1915</v>
      </c>
      <c r="AB424">
        <v>1</v>
      </c>
      <c r="AC424">
        <v>1</v>
      </c>
      <c r="AD424" t="s">
        <v>1863</v>
      </c>
      <c r="AE424">
        <v>19030323</v>
      </c>
      <c r="AF424" t="s">
        <v>653</v>
      </c>
      <c r="AG424" t="s">
        <v>2082</v>
      </c>
      <c r="AI424" t="s">
        <v>1860</v>
      </c>
      <c r="AJ424" t="s">
        <v>2066</v>
      </c>
      <c r="AL424" t="s">
        <v>1864</v>
      </c>
      <c r="AN424">
        <v>22.852054794520548</v>
      </c>
      <c r="AO424" t="s">
        <v>1890</v>
      </c>
      <c r="AP424" t="s">
        <v>2089</v>
      </c>
      <c r="AQ424">
        <v>100009866</v>
      </c>
      <c r="AS424" t="s">
        <v>1867</v>
      </c>
      <c r="AT424" t="s">
        <v>1880</v>
      </c>
      <c r="AU424" t="s">
        <v>2084</v>
      </c>
      <c r="AV424" t="s">
        <v>2084</v>
      </c>
      <c r="AW424" t="s">
        <v>1870</v>
      </c>
      <c r="AX424" t="s">
        <v>2085</v>
      </c>
    </row>
    <row r="425" spans="1:50" x14ac:dyDescent="0.35">
      <c r="A425" s="18">
        <v>45688</v>
      </c>
      <c r="B425" t="s">
        <v>1852</v>
      </c>
      <c r="C425" t="s">
        <v>5</v>
      </c>
      <c r="D425">
        <v>24013250</v>
      </c>
      <c r="E425" t="s">
        <v>2094</v>
      </c>
      <c r="F425">
        <v>858</v>
      </c>
      <c r="G425" t="s">
        <v>2091</v>
      </c>
      <c r="H425">
        <v>37852</v>
      </c>
      <c r="I425">
        <v>19030323</v>
      </c>
      <c r="J425" t="s">
        <v>2080</v>
      </c>
      <c r="K425" t="s">
        <v>2081</v>
      </c>
      <c r="L425">
        <v>0</v>
      </c>
      <c r="M425">
        <v>0</v>
      </c>
      <c r="N425" t="s">
        <v>1858</v>
      </c>
      <c r="O425" t="s">
        <v>1859</v>
      </c>
      <c r="P425">
        <v>210</v>
      </c>
      <c r="Q425">
        <v>11</v>
      </c>
      <c r="R425" t="s">
        <v>2095</v>
      </c>
      <c r="S425" t="s">
        <v>1857</v>
      </c>
      <c r="T425" t="s">
        <v>1857</v>
      </c>
      <c r="U425" t="s">
        <v>1857</v>
      </c>
      <c r="V425" t="s">
        <v>1857</v>
      </c>
      <c r="W425" t="s">
        <v>1857</v>
      </c>
      <c r="X425" t="s">
        <v>1857</v>
      </c>
      <c r="Y425" t="s">
        <v>1857</v>
      </c>
      <c r="Z425" t="s">
        <v>2092</v>
      </c>
      <c r="AA425" t="s">
        <v>1889</v>
      </c>
      <c r="AB425">
        <v>1</v>
      </c>
      <c r="AC425">
        <v>1</v>
      </c>
      <c r="AD425" t="s">
        <v>1863</v>
      </c>
      <c r="AE425">
        <v>19030323</v>
      </c>
      <c r="AF425" t="s">
        <v>653</v>
      </c>
      <c r="AG425" t="s">
        <v>2082</v>
      </c>
      <c r="AI425" t="s">
        <v>1860</v>
      </c>
      <c r="AJ425" t="s">
        <v>2066</v>
      </c>
      <c r="AL425" t="s">
        <v>1864</v>
      </c>
      <c r="AN425">
        <v>21.468493150684932</v>
      </c>
      <c r="AO425" t="s">
        <v>1890</v>
      </c>
      <c r="AP425" t="s">
        <v>2096</v>
      </c>
      <c r="AQ425">
        <v>100009453</v>
      </c>
      <c r="AS425" t="s">
        <v>1867</v>
      </c>
      <c r="AT425" t="s">
        <v>1880</v>
      </c>
      <c r="AU425" t="s">
        <v>2084</v>
      </c>
      <c r="AV425" t="s">
        <v>2084</v>
      </c>
      <c r="AW425" t="s">
        <v>1870</v>
      </c>
      <c r="AX425" t="s">
        <v>2085</v>
      </c>
    </row>
    <row r="426" spans="1:50" x14ac:dyDescent="0.35">
      <c r="A426" s="18">
        <v>45688</v>
      </c>
      <c r="B426" t="s">
        <v>1852</v>
      </c>
      <c r="C426" t="s">
        <v>5</v>
      </c>
      <c r="D426">
        <v>29014900</v>
      </c>
      <c r="E426" t="s">
        <v>2108</v>
      </c>
      <c r="F426">
        <v>858</v>
      </c>
      <c r="G426" t="s">
        <v>2091</v>
      </c>
      <c r="H426">
        <v>37942</v>
      </c>
      <c r="I426">
        <v>19030323</v>
      </c>
      <c r="J426" t="s">
        <v>2080</v>
      </c>
      <c r="K426" t="s">
        <v>2081</v>
      </c>
      <c r="L426">
        <v>0</v>
      </c>
      <c r="M426">
        <v>0</v>
      </c>
      <c r="N426" t="s">
        <v>1858</v>
      </c>
      <c r="O426" t="s">
        <v>1859</v>
      </c>
      <c r="P426">
        <v>210</v>
      </c>
      <c r="Q426">
        <v>11</v>
      </c>
      <c r="R426" t="s">
        <v>2095</v>
      </c>
      <c r="S426" t="s">
        <v>1857</v>
      </c>
      <c r="T426" t="s">
        <v>1857</v>
      </c>
      <c r="U426" t="s">
        <v>1857</v>
      </c>
      <c r="V426" t="s">
        <v>1857</v>
      </c>
      <c r="W426" t="s">
        <v>1857</v>
      </c>
      <c r="X426" t="s">
        <v>1857</v>
      </c>
      <c r="Y426" t="s">
        <v>1857</v>
      </c>
      <c r="Z426" t="s">
        <v>2092</v>
      </c>
      <c r="AA426" t="s">
        <v>1889</v>
      </c>
      <c r="AB426">
        <v>1</v>
      </c>
      <c r="AC426">
        <v>1</v>
      </c>
      <c r="AD426" t="s">
        <v>1863</v>
      </c>
      <c r="AE426">
        <v>19030323</v>
      </c>
      <c r="AF426" t="s">
        <v>653</v>
      </c>
      <c r="AG426" t="s">
        <v>2082</v>
      </c>
      <c r="AI426" t="s">
        <v>1860</v>
      </c>
      <c r="AJ426" t="s">
        <v>2066</v>
      </c>
      <c r="AL426" t="s">
        <v>1864</v>
      </c>
      <c r="AN426">
        <v>21.221917808219178</v>
      </c>
      <c r="AO426" t="s">
        <v>1890</v>
      </c>
      <c r="AP426" t="s">
        <v>2109</v>
      </c>
      <c r="AQ426">
        <v>100009993</v>
      </c>
      <c r="AS426" t="s">
        <v>1867</v>
      </c>
      <c r="AT426" t="s">
        <v>1880</v>
      </c>
      <c r="AU426" t="s">
        <v>2084</v>
      </c>
      <c r="AV426" t="s">
        <v>2084</v>
      </c>
      <c r="AW426" t="s">
        <v>1870</v>
      </c>
      <c r="AX426" t="s">
        <v>2085</v>
      </c>
    </row>
    <row r="427" spans="1:50" x14ac:dyDescent="0.35">
      <c r="A427" s="18">
        <v>45688</v>
      </c>
      <c r="B427" t="s">
        <v>1852</v>
      </c>
      <c r="C427" t="s">
        <v>5</v>
      </c>
      <c r="D427">
        <v>31012940</v>
      </c>
      <c r="E427" t="s">
        <v>2112</v>
      </c>
      <c r="F427">
        <v>708</v>
      </c>
      <c r="G427" t="s">
        <v>2113</v>
      </c>
      <c r="H427">
        <v>37844</v>
      </c>
      <c r="I427">
        <v>19030323</v>
      </c>
      <c r="J427" t="s">
        <v>2080</v>
      </c>
      <c r="K427" t="s">
        <v>2081</v>
      </c>
      <c r="L427">
        <v>0</v>
      </c>
      <c r="M427">
        <v>0</v>
      </c>
      <c r="N427" t="s">
        <v>1858</v>
      </c>
      <c r="O427" t="s">
        <v>1859</v>
      </c>
      <c r="P427">
        <v>210</v>
      </c>
      <c r="Q427">
        <v>11</v>
      </c>
      <c r="R427" t="s">
        <v>2114</v>
      </c>
      <c r="S427" t="s">
        <v>1857</v>
      </c>
      <c r="T427" t="s">
        <v>1857</v>
      </c>
      <c r="U427" t="s">
        <v>1857</v>
      </c>
      <c r="V427" t="s">
        <v>1857</v>
      </c>
      <c r="W427" t="s">
        <v>1857</v>
      </c>
      <c r="X427" t="s">
        <v>1857</v>
      </c>
      <c r="Y427" t="s">
        <v>1857</v>
      </c>
      <c r="Z427" t="s">
        <v>2115</v>
      </c>
      <c r="AA427" t="s">
        <v>1915</v>
      </c>
      <c r="AB427">
        <v>1</v>
      </c>
      <c r="AC427">
        <v>1</v>
      </c>
      <c r="AD427" t="s">
        <v>1863</v>
      </c>
      <c r="AE427">
        <v>19030323</v>
      </c>
      <c r="AF427" t="s">
        <v>653</v>
      </c>
      <c r="AG427" t="s">
        <v>2082</v>
      </c>
      <c r="AI427" t="s">
        <v>1860</v>
      </c>
      <c r="AJ427" t="s">
        <v>2066</v>
      </c>
      <c r="AL427" t="s">
        <v>1878</v>
      </c>
      <c r="AN427">
        <v>21.490410958904111</v>
      </c>
      <c r="AO427" t="s">
        <v>1890</v>
      </c>
      <c r="AP427" t="s">
        <v>2116</v>
      </c>
      <c r="AQ427">
        <v>100011214</v>
      </c>
      <c r="AS427" t="s">
        <v>1867</v>
      </c>
      <c r="AT427" t="s">
        <v>1880</v>
      </c>
      <c r="AU427" t="s">
        <v>2084</v>
      </c>
      <c r="AV427" t="s">
        <v>2084</v>
      </c>
      <c r="AW427" t="s">
        <v>1870</v>
      </c>
      <c r="AX427" t="s">
        <v>2085</v>
      </c>
    </row>
    <row r="428" spans="1:50" x14ac:dyDescent="0.35">
      <c r="A428" s="18">
        <v>45688</v>
      </c>
      <c r="B428" t="s">
        <v>1852</v>
      </c>
      <c r="C428" t="s">
        <v>5</v>
      </c>
      <c r="D428">
        <v>46039040</v>
      </c>
      <c r="E428" t="s">
        <v>2122</v>
      </c>
      <c r="F428">
        <v>200</v>
      </c>
      <c r="G428" t="s">
        <v>2105</v>
      </c>
      <c r="H428">
        <v>41491</v>
      </c>
      <c r="I428">
        <v>19030323</v>
      </c>
      <c r="J428" t="s">
        <v>2080</v>
      </c>
      <c r="K428" t="s">
        <v>2081</v>
      </c>
      <c r="L428">
        <v>0</v>
      </c>
      <c r="M428">
        <v>0</v>
      </c>
      <c r="N428" t="s">
        <v>1858</v>
      </c>
      <c r="O428" t="s">
        <v>1859</v>
      </c>
      <c r="P428">
        <v>210</v>
      </c>
      <c r="Q428">
        <v>11</v>
      </c>
      <c r="R428" t="s">
        <v>2095</v>
      </c>
      <c r="S428" t="s">
        <v>1857</v>
      </c>
      <c r="T428" t="s">
        <v>1857</v>
      </c>
      <c r="U428" t="s">
        <v>1857</v>
      </c>
      <c r="V428" t="s">
        <v>1857</v>
      </c>
      <c r="W428" t="s">
        <v>1857</v>
      </c>
      <c r="X428" t="s">
        <v>1857</v>
      </c>
      <c r="Y428" t="s">
        <v>1857</v>
      </c>
      <c r="Z428" t="s">
        <v>2106</v>
      </c>
      <c r="AA428" t="s">
        <v>1915</v>
      </c>
      <c r="AB428">
        <v>1</v>
      </c>
      <c r="AC428">
        <v>1</v>
      </c>
      <c r="AD428" t="s">
        <v>1863</v>
      </c>
      <c r="AE428">
        <v>19030323</v>
      </c>
      <c r="AF428" t="s">
        <v>653</v>
      </c>
      <c r="AG428" t="s">
        <v>2082</v>
      </c>
      <c r="AI428" t="s">
        <v>1860</v>
      </c>
      <c r="AJ428" t="s">
        <v>2066</v>
      </c>
      <c r="AL428" t="s">
        <v>1864</v>
      </c>
      <c r="AN428">
        <v>11.498630136986302</v>
      </c>
      <c r="AO428" t="s">
        <v>1890</v>
      </c>
      <c r="AP428" t="s">
        <v>2123</v>
      </c>
      <c r="AQ428">
        <v>100010711</v>
      </c>
      <c r="AS428" t="s">
        <v>1867</v>
      </c>
      <c r="AT428" t="s">
        <v>1880</v>
      </c>
      <c r="AU428" t="s">
        <v>2084</v>
      </c>
      <c r="AV428" t="s">
        <v>2084</v>
      </c>
      <c r="AW428" t="s">
        <v>1870</v>
      </c>
      <c r="AX428" t="s">
        <v>2085</v>
      </c>
    </row>
    <row r="429" spans="1:50" x14ac:dyDescent="0.35">
      <c r="A429" s="18">
        <v>45688</v>
      </c>
      <c r="B429" t="s">
        <v>1852</v>
      </c>
      <c r="C429" t="s">
        <v>5</v>
      </c>
      <c r="D429">
        <v>24001470</v>
      </c>
      <c r="E429" t="s">
        <v>2007</v>
      </c>
      <c r="F429">
        <v>101</v>
      </c>
      <c r="G429" t="s">
        <v>1930</v>
      </c>
      <c r="H429">
        <v>35886</v>
      </c>
      <c r="I429">
        <v>19030311</v>
      </c>
      <c r="J429" t="s">
        <v>1855</v>
      </c>
      <c r="K429" t="s">
        <v>2005</v>
      </c>
      <c r="L429">
        <v>0</v>
      </c>
      <c r="M429">
        <v>0</v>
      </c>
      <c r="N429" t="s">
        <v>1858</v>
      </c>
      <c r="O429" t="s">
        <v>1859</v>
      </c>
      <c r="P429">
        <v>210</v>
      </c>
      <c r="Q429">
        <v>11</v>
      </c>
      <c r="R429" t="s">
        <v>1971</v>
      </c>
      <c r="S429" t="s">
        <v>1857</v>
      </c>
      <c r="T429" t="s">
        <v>1857</v>
      </c>
      <c r="U429" t="s">
        <v>1857</v>
      </c>
      <c r="V429" t="s">
        <v>1857</v>
      </c>
      <c r="W429" t="s">
        <v>1857</v>
      </c>
      <c r="X429" t="s">
        <v>1857</v>
      </c>
      <c r="Y429" t="s">
        <v>1857</v>
      </c>
      <c r="Z429" t="s">
        <v>1931</v>
      </c>
      <c r="AA429" t="s">
        <v>1889</v>
      </c>
      <c r="AB429">
        <v>1</v>
      </c>
      <c r="AC429">
        <v>1</v>
      </c>
      <c r="AD429" t="s">
        <v>1863</v>
      </c>
      <c r="AE429">
        <v>19030311</v>
      </c>
      <c r="AF429" t="s">
        <v>653</v>
      </c>
      <c r="AG429" t="s">
        <v>653</v>
      </c>
      <c r="AI429" t="s">
        <v>1860</v>
      </c>
      <c r="AJ429" t="s">
        <v>1964</v>
      </c>
      <c r="AL429" t="s">
        <v>1864</v>
      </c>
      <c r="AN429">
        <v>26.854794520547944</v>
      </c>
      <c r="AO429" t="s">
        <v>1890</v>
      </c>
      <c r="AP429" t="s">
        <v>2008</v>
      </c>
      <c r="AQ429">
        <v>100011456</v>
      </c>
      <c r="AS429" t="s">
        <v>1867</v>
      </c>
      <c r="AT429" t="s">
        <v>1892</v>
      </c>
      <c r="AU429" t="s">
        <v>1893</v>
      </c>
      <c r="AW429" t="s">
        <v>1870</v>
      </c>
      <c r="AX429" t="s">
        <v>2068</v>
      </c>
    </row>
    <row r="430" spans="1:50" x14ac:dyDescent="0.35">
      <c r="A430" s="18">
        <v>45688</v>
      </c>
      <c r="B430" t="s">
        <v>1852</v>
      </c>
      <c r="C430" t="s">
        <v>5</v>
      </c>
      <c r="D430">
        <v>24003060</v>
      </c>
      <c r="E430" t="s">
        <v>1981</v>
      </c>
      <c r="F430">
        <v>934</v>
      </c>
      <c r="G430" t="s">
        <v>1982</v>
      </c>
      <c r="H430">
        <v>36787</v>
      </c>
      <c r="I430">
        <v>19030311</v>
      </c>
      <c r="J430" t="s">
        <v>1855</v>
      </c>
      <c r="K430" t="s">
        <v>2005</v>
      </c>
      <c r="L430">
        <v>0</v>
      </c>
      <c r="M430">
        <v>0</v>
      </c>
      <c r="N430" t="s">
        <v>1858</v>
      </c>
      <c r="O430" t="s">
        <v>1859</v>
      </c>
      <c r="P430">
        <v>210</v>
      </c>
      <c r="Q430">
        <v>11</v>
      </c>
      <c r="R430" t="s">
        <v>1984</v>
      </c>
      <c r="S430" t="s">
        <v>1857</v>
      </c>
      <c r="T430" t="s">
        <v>1857</v>
      </c>
      <c r="U430" t="s">
        <v>1857</v>
      </c>
      <c r="V430" t="s">
        <v>1857</v>
      </c>
      <c r="W430" t="s">
        <v>1857</v>
      </c>
      <c r="X430" t="s">
        <v>1857</v>
      </c>
      <c r="Y430" t="s">
        <v>1857</v>
      </c>
      <c r="Z430" t="s">
        <v>1985</v>
      </c>
      <c r="AA430" t="s">
        <v>1889</v>
      </c>
      <c r="AB430">
        <v>1</v>
      </c>
      <c r="AC430">
        <v>1</v>
      </c>
      <c r="AD430" t="s">
        <v>1863</v>
      </c>
      <c r="AE430">
        <v>19030311</v>
      </c>
      <c r="AF430" t="s">
        <v>653</v>
      </c>
      <c r="AG430" t="s">
        <v>653</v>
      </c>
      <c r="AI430" t="s">
        <v>1860</v>
      </c>
      <c r="AJ430" t="s">
        <v>1964</v>
      </c>
      <c r="AL430" t="s">
        <v>1864</v>
      </c>
      <c r="AN430">
        <v>24.386301369863013</v>
      </c>
      <c r="AO430" t="s">
        <v>1890</v>
      </c>
      <c r="AP430" t="s">
        <v>1986</v>
      </c>
      <c r="AQ430">
        <v>100009524</v>
      </c>
      <c r="AS430" t="s">
        <v>1867</v>
      </c>
      <c r="AT430" t="s">
        <v>1892</v>
      </c>
      <c r="AU430" t="s">
        <v>1893</v>
      </c>
      <c r="AW430" t="s">
        <v>1870</v>
      </c>
      <c r="AX430" t="s">
        <v>2068</v>
      </c>
    </row>
    <row r="431" spans="1:50" x14ac:dyDescent="0.35">
      <c r="A431" s="18">
        <v>45688</v>
      </c>
      <c r="B431" t="s">
        <v>1852</v>
      </c>
      <c r="C431" t="s">
        <v>5</v>
      </c>
      <c r="D431">
        <v>24008990</v>
      </c>
      <c r="E431" t="s">
        <v>2017</v>
      </c>
      <c r="F431">
        <v>1527</v>
      </c>
      <c r="G431" t="s">
        <v>2018</v>
      </c>
      <c r="H431">
        <v>37515</v>
      </c>
      <c r="I431">
        <v>19030311</v>
      </c>
      <c r="J431" t="s">
        <v>1855</v>
      </c>
      <c r="K431" t="s">
        <v>2005</v>
      </c>
      <c r="L431">
        <v>0</v>
      </c>
      <c r="M431">
        <v>0</v>
      </c>
      <c r="N431" t="s">
        <v>1858</v>
      </c>
      <c r="O431" t="s">
        <v>1859</v>
      </c>
      <c r="P431">
        <v>210</v>
      </c>
      <c r="Q431">
        <v>11</v>
      </c>
      <c r="R431" t="s">
        <v>1971</v>
      </c>
      <c r="S431" t="s">
        <v>1857</v>
      </c>
      <c r="T431" t="s">
        <v>1857</v>
      </c>
      <c r="U431" t="s">
        <v>1857</v>
      </c>
      <c r="V431" t="s">
        <v>1857</v>
      </c>
      <c r="W431" t="s">
        <v>1857</v>
      </c>
      <c r="X431" t="s">
        <v>1857</v>
      </c>
      <c r="Y431" t="s">
        <v>1857</v>
      </c>
      <c r="Z431" t="s">
        <v>2019</v>
      </c>
      <c r="AA431" t="s">
        <v>1915</v>
      </c>
      <c r="AB431">
        <v>1</v>
      </c>
      <c r="AC431">
        <v>1</v>
      </c>
      <c r="AD431" t="s">
        <v>1863</v>
      </c>
      <c r="AE431">
        <v>19030311</v>
      </c>
      <c r="AF431" t="s">
        <v>653</v>
      </c>
      <c r="AG431" t="s">
        <v>653</v>
      </c>
      <c r="AI431" t="s">
        <v>1860</v>
      </c>
      <c r="AJ431" t="s">
        <v>1964</v>
      </c>
      <c r="AL431" t="s">
        <v>1864</v>
      </c>
      <c r="AN431">
        <v>22.391780821917809</v>
      </c>
      <c r="AO431" t="s">
        <v>1890</v>
      </c>
      <c r="AP431" t="s">
        <v>2020</v>
      </c>
      <c r="AQ431">
        <v>100010688</v>
      </c>
      <c r="AS431" t="s">
        <v>1867</v>
      </c>
      <c r="AT431" t="s">
        <v>1892</v>
      </c>
      <c r="AU431" t="s">
        <v>1893</v>
      </c>
      <c r="AW431" t="s">
        <v>1870</v>
      </c>
      <c r="AX431" t="s">
        <v>2068</v>
      </c>
    </row>
    <row r="432" spans="1:50" x14ac:dyDescent="0.35">
      <c r="A432" s="18">
        <v>45688</v>
      </c>
      <c r="B432" t="s">
        <v>1852</v>
      </c>
      <c r="C432" t="s">
        <v>5</v>
      </c>
      <c r="D432">
        <v>24018090</v>
      </c>
      <c r="E432" t="s">
        <v>2021</v>
      </c>
      <c r="F432">
        <v>882984</v>
      </c>
      <c r="G432" t="s">
        <v>2022</v>
      </c>
      <c r="H432">
        <v>36983</v>
      </c>
      <c r="I432">
        <v>19030311</v>
      </c>
      <c r="J432" t="s">
        <v>1855</v>
      </c>
      <c r="K432" t="s">
        <v>2005</v>
      </c>
      <c r="L432">
        <v>0</v>
      </c>
      <c r="M432">
        <v>0</v>
      </c>
      <c r="N432" t="s">
        <v>1858</v>
      </c>
      <c r="O432" t="s">
        <v>1859</v>
      </c>
      <c r="P432">
        <v>210</v>
      </c>
      <c r="Q432">
        <v>11</v>
      </c>
      <c r="R432" t="s">
        <v>1971</v>
      </c>
      <c r="S432" t="s">
        <v>1857</v>
      </c>
      <c r="T432" t="s">
        <v>1857</v>
      </c>
      <c r="U432" t="s">
        <v>1857</v>
      </c>
      <c r="V432" t="s">
        <v>1857</v>
      </c>
      <c r="W432" t="s">
        <v>1857</v>
      </c>
      <c r="X432" t="s">
        <v>1857</v>
      </c>
      <c r="Y432" t="s">
        <v>1857</v>
      </c>
      <c r="Z432" t="s">
        <v>2023</v>
      </c>
      <c r="AA432" t="s">
        <v>1915</v>
      </c>
      <c r="AB432">
        <v>1</v>
      </c>
      <c r="AC432">
        <v>1</v>
      </c>
      <c r="AD432" t="s">
        <v>1863</v>
      </c>
      <c r="AE432">
        <v>19030311</v>
      </c>
      <c r="AF432" t="s">
        <v>653</v>
      </c>
      <c r="AG432" t="s">
        <v>653</v>
      </c>
      <c r="AI432" t="s">
        <v>1860</v>
      </c>
      <c r="AJ432" t="s">
        <v>1964</v>
      </c>
      <c r="AL432" t="s">
        <v>1864</v>
      </c>
      <c r="AN432">
        <v>23.849315068493151</v>
      </c>
      <c r="AO432" t="s">
        <v>1890</v>
      </c>
      <c r="AP432" t="s">
        <v>2024</v>
      </c>
      <c r="AQ432">
        <v>100009108</v>
      </c>
      <c r="AS432" t="s">
        <v>1867</v>
      </c>
      <c r="AT432" t="s">
        <v>1892</v>
      </c>
      <c r="AU432" t="s">
        <v>1893</v>
      </c>
      <c r="AW432" t="s">
        <v>1870</v>
      </c>
      <c r="AX432" t="s">
        <v>2068</v>
      </c>
    </row>
    <row r="433" spans="1:50" x14ac:dyDescent="0.35">
      <c r="A433" s="18">
        <v>45688</v>
      </c>
      <c r="B433" t="s">
        <v>1852</v>
      </c>
      <c r="C433" t="s">
        <v>5</v>
      </c>
      <c r="D433">
        <v>46036500</v>
      </c>
      <c r="E433" t="s">
        <v>2038</v>
      </c>
      <c r="F433">
        <v>154</v>
      </c>
      <c r="G433" t="s">
        <v>2039</v>
      </c>
      <c r="H433">
        <v>41220</v>
      </c>
      <c r="I433">
        <v>19030311</v>
      </c>
      <c r="J433" t="s">
        <v>1855</v>
      </c>
      <c r="K433" t="s">
        <v>2005</v>
      </c>
      <c r="L433">
        <v>0</v>
      </c>
      <c r="M433">
        <v>0</v>
      </c>
      <c r="N433" t="s">
        <v>1858</v>
      </c>
      <c r="O433" t="s">
        <v>1859</v>
      </c>
      <c r="P433">
        <v>210</v>
      </c>
      <c r="Q433">
        <v>11</v>
      </c>
      <c r="R433" t="s">
        <v>1971</v>
      </c>
      <c r="S433" t="s">
        <v>1857</v>
      </c>
      <c r="T433" t="s">
        <v>1857</v>
      </c>
      <c r="U433" t="s">
        <v>1857</v>
      </c>
      <c r="V433" t="s">
        <v>1857</v>
      </c>
      <c r="W433" t="s">
        <v>1857</v>
      </c>
      <c r="X433" t="s">
        <v>1857</v>
      </c>
      <c r="Y433" t="s">
        <v>1857</v>
      </c>
      <c r="Z433" t="s">
        <v>2040</v>
      </c>
      <c r="AA433" t="s">
        <v>1889</v>
      </c>
      <c r="AB433">
        <v>1</v>
      </c>
      <c r="AC433">
        <v>1</v>
      </c>
      <c r="AD433" t="s">
        <v>1863</v>
      </c>
      <c r="AE433">
        <v>19030311</v>
      </c>
      <c r="AF433" t="s">
        <v>653</v>
      </c>
      <c r="AG433" t="s">
        <v>653</v>
      </c>
      <c r="AI433" t="s">
        <v>1860</v>
      </c>
      <c r="AJ433" t="s">
        <v>1964</v>
      </c>
      <c r="AL433" t="s">
        <v>1864</v>
      </c>
      <c r="AN433">
        <v>12.241095890410959</v>
      </c>
      <c r="AO433" t="s">
        <v>1890</v>
      </c>
      <c r="AP433" t="s">
        <v>2041</v>
      </c>
      <c r="AQ433">
        <v>100010381</v>
      </c>
      <c r="AS433" t="s">
        <v>1867</v>
      </c>
      <c r="AT433" t="s">
        <v>1892</v>
      </c>
      <c r="AU433" t="s">
        <v>1893</v>
      </c>
      <c r="AW433" t="s">
        <v>1870</v>
      </c>
      <c r="AX433" t="s">
        <v>2068</v>
      </c>
    </row>
    <row r="434" spans="1:50" x14ac:dyDescent="0.35">
      <c r="A434" s="18">
        <v>45688</v>
      </c>
      <c r="B434" t="s">
        <v>1852</v>
      </c>
      <c r="C434" t="s">
        <v>5</v>
      </c>
      <c r="D434">
        <v>24040619</v>
      </c>
      <c r="E434" t="s">
        <v>2029</v>
      </c>
      <c r="F434">
        <v>101</v>
      </c>
      <c r="G434" t="s">
        <v>1930</v>
      </c>
      <c r="H434">
        <v>41841</v>
      </c>
      <c r="I434">
        <v>19030311</v>
      </c>
      <c r="J434" t="s">
        <v>1855</v>
      </c>
      <c r="K434" t="s">
        <v>2005</v>
      </c>
      <c r="L434">
        <v>0</v>
      </c>
      <c r="M434">
        <v>0</v>
      </c>
      <c r="N434" t="s">
        <v>1858</v>
      </c>
      <c r="O434" t="s">
        <v>1859</v>
      </c>
      <c r="P434">
        <v>210</v>
      </c>
      <c r="Q434">
        <v>11</v>
      </c>
      <c r="R434" t="s">
        <v>1971</v>
      </c>
      <c r="S434" t="s">
        <v>1857</v>
      </c>
      <c r="T434" t="s">
        <v>1857</v>
      </c>
      <c r="U434" t="s">
        <v>1857</v>
      </c>
      <c r="V434" t="s">
        <v>1857</v>
      </c>
      <c r="W434" t="s">
        <v>1857</v>
      </c>
      <c r="X434" t="s">
        <v>1857</v>
      </c>
      <c r="Y434" t="s">
        <v>1857</v>
      </c>
      <c r="Z434" t="s">
        <v>1931</v>
      </c>
      <c r="AA434" t="s">
        <v>1889</v>
      </c>
      <c r="AB434">
        <v>1</v>
      </c>
      <c r="AC434">
        <v>1</v>
      </c>
      <c r="AD434" t="s">
        <v>1863</v>
      </c>
      <c r="AE434">
        <v>19030311</v>
      </c>
      <c r="AF434" t="s">
        <v>653</v>
      </c>
      <c r="AG434" t="s">
        <v>653</v>
      </c>
      <c r="AI434" t="s">
        <v>1860</v>
      </c>
      <c r="AJ434" t="s">
        <v>1964</v>
      </c>
      <c r="AL434" t="s">
        <v>1864</v>
      </c>
      <c r="AN434">
        <v>10.53972602739726</v>
      </c>
      <c r="AO434" t="s">
        <v>1890</v>
      </c>
      <c r="AP434" t="s">
        <v>2030</v>
      </c>
      <c r="AQ434">
        <v>100009770</v>
      </c>
      <c r="AS434" t="s">
        <v>1867</v>
      </c>
      <c r="AT434" t="s">
        <v>1892</v>
      </c>
      <c r="AU434" t="s">
        <v>1893</v>
      </c>
      <c r="AW434" t="s">
        <v>1870</v>
      </c>
      <c r="AX434" t="s">
        <v>2068</v>
      </c>
    </row>
    <row r="435" spans="1:50" x14ac:dyDescent="0.35">
      <c r="A435" s="18">
        <v>45688</v>
      </c>
      <c r="B435" t="s">
        <v>1852</v>
      </c>
      <c r="C435" t="s">
        <v>5</v>
      </c>
      <c r="D435">
        <v>24001580</v>
      </c>
      <c r="E435" t="s">
        <v>2009</v>
      </c>
      <c r="F435">
        <v>883</v>
      </c>
      <c r="G435" t="s">
        <v>2010</v>
      </c>
      <c r="H435">
        <v>35891</v>
      </c>
      <c r="I435">
        <v>19030311</v>
      </c>
      <c r="J435" t="s">
        <v>1855</v>
      </c>
      <c r="K435" t="s">
        <v>2005</v>
      </c>
      <c r="L435">
        <v>0</v>
      </c>
      <c r="M435">
        <v>0</v>
      </c>
      <c r="N435" t="s">
        <v>1858</v>
      </c>
      <c r="O435" t="s">
        <v>1859</v>
      </c>
      <c r="P435">
        <v>210</v>
      </c>
      <c r="Q435">
        <v>11</v>
      </c>
      <c r="R435" t="s">
        <v>1971</v>
      </c>
      <c r="S435" t="s">
        <v>1857</v>
      </c>
      <c r="T435" t="s">
        <v>1857</v>
      </c>
      <c r="U435" t="s">
        <v>1857</v>
      </c>
      <c r="V435" t="s">
        <v>1857</v>
      </c>
      <c r="W435" t="s">
        <v>1857</v>
      </c>
      <c r="X435" t="s">
        <v>1857</v>
      </c>
      <c r="Y435" t="s">
        <v>1857</v>
      </c>
      <c r="Z435" t="s">
        <v>2011</v>
      </c>
      <c r="AA435" t="s">
        <v>1889</v>
      </c>
      <c r="AB435">
        <v>1</v>
      </c>
      <c r="AC435">
        <v>1</v>
      </c>
      <c r="AD435" t="s">
        <v>1863</v>
      </c>
      <c r="AE435">
        <v>19030311</v>
      </c>
      <c r="AF435" t="s">
        <v>653</v>
      </c>
      <c r="AG435" t="s">
        <v>653</v>
      </c>
      <c r="AI435" t="s">
        <v>1860</v>
      </c>
      <c r="AJ435" t="s">
        <v>1964</v>
      </c>
      <c r="AL435" t="s">
        <v>1864</v>
      </c>
      <c r="AN435">
        <v>26.841095890410958</v>
      </c>
      <c r="AO435" t="s">
        <v>1890</v>
      </c>
      <c r="AP435" t="s">
        <v>2012</v>
      </c>
      <c r="AQ435">
        <v>100010880</v>
      </c>
      <c r="AS435" t="s">
        <v>1867</v>
      </c>
      <c r="AT435" t="s">
        <v>1892</v>
      </c>
      <c r="AU435" t="s">
        <v>1893</v>
      </c>
      <c r="AW435" t="s">
        <v>1870</v>
      </c>
      <c r="AX435" t="s">
        <v>2068</v>
      </c>
    </row>
    <row r="436" spans="1:50" x14ac:dyDescent="0.35">
      <c r="A436" s="18">
        <v>45688</v>
      </c>
      <c r="B436" t="s">
        <v>1852</v>
      </c>
      <c r="C436" t="s">
        <v>5</v>
      </c>
      <c r="D436">
        <v>46024780</v>
      </c>
      <c r="E436" t="s">
        <v>2036</v>
      </c>
      <c r="F436">
        <v>1527</v>
      </c>
      <c r="G436" t="s">
        <v>2018</v>
      </c>
      <c r="H436">
        <v>39454</v>
      </c>
      <c r="I436">
        <v>19030311</v>
      </c>
      <c r="J436" t="s">
        <v>1855</v>
      </c>
      <c r="K436" t="s">
        <v>2005</v>
      </c>
      <c r="L436">
        <v>0</v>
      </c>
      <c r="M436">
        <v>0</v>
      </c>
      <c r="N436" t="s">
        <v>1858</v>
      </c>
      <c r="O436" t="s">
        <v>1859</v>
      </c>
      <c r="P436">
        <v>210</v>
      </c>
      <c r="Q436">
        <v>11</v>
      </c>
      <c r="R436" t="s">
        <v>1971</v>
      </c>
      <c r="S436" t="s">
        <v>1857</v>
      </c>
      <c r="T436" t="s">
        <v>1857</v>
      </c>
      <c r="U436" t="s">
        <v>1857</v>
      </c>
      <c r="V436" t="s">
        <v>1857</v>
      </c>
      <c r="W436" t="s">
        <v>1857</v>
      </c>
      <c r="X436" t="s">
        <v>1857</v>
      </c>
      <c r="Y436" t="s">
        <v>1857</v>
      </c>
      <c r="Z436" t="s">
        <v>2019</v>
      </c>
      <c r="AA436" t="s">
        <v>1915</v>
      </c>
      <c r="AB436">
        <v>1</v>
      </c>
      <c r="AC436">
        <v>1</v>
      </c>
      <c r="AD436" t="s">
        <v>1863</v>
      </c>
      <c r="AE436">
        <v>19030311</v>
      </c>
      <c r="AF436" t="s">
        <v>653</v>
      </c>
      <c r="AG436" t="s">
        <v>653</v>
      </c>
      <c r="AI436" t="s">
        <v>1860</v>
      </c>
      <c r="AJ436" t="s">
        <v>1964</v>
      </c>
      <c r="AL436" t="s">
        <v>1864</v>
      </c>
      <c r="AN436">
        <v>17.079452054794519</v>
      </c>
      <c r="AO436" t="s">
        <v>1890</v>
      </c>
      <c r="AP436" t="s">
        <v>2037</v>
      </c>
      <c r="AQ436">
        <v>100011095</v>
      </c>
      <c r="AS436" t="s">
        <v>1867</v>
      </c>
      <c r="AT436" t="s">
        <v>1892</v>
      </c>
      <c r="AU436" t="s">
        <v>1893</v>
      </c>
      <c r="AW436" t="s">
        <v>1870</v>
      </c>
      <c r="AX436" t="s">
        <v>2068</v>
      </c>
    </row>
    <row r="437" spans="1:50" x14ac:dyDescent="0.35">
      <c r="A437" s="18">
        <v>45688</v>
      </c>
      <c r="B437" t="s">
        <v>1852</v>
      </c>
      <c r="C437" t="s">
        <v>5</v>
      </c>
      <c r="D437">
        <v>24004520</v>
      </c>
      <c r="E437" t="s">
        <v>2013</v>
      </c>
      <c r="F437">
        <v>933</v>
      </c>
      <c r="G437" t="s">
        <v>2014</v>
      </c>
      <c r="H437">
        <v>37053</v>
      </c>
      <c r="I437">
        <v>19030311</v>
      </c>
      <c r="J437" t="s">
        <v>1855</v>
      </c>
      <c r="K437" t="s">
        <v>2005</v>
      </c>
      <c r="L437">
        <v>0</v>
      </c>
      <c r="M437">
        <v>0</v>
      </c>
      <c r="N437" t="s">
        <v>1858</v>
      </c>
      <c r="O437" t="s">
        <v>1859</v>
      </c>
      <c r="P437">
        <v>210</v>
      </c>
      <c r="Q437">
        <v>11</v>
      </c>
      <c r="R437" t="s">
        <v>1971</v>
      </c>
      <c r="S437" t="s">
        <v>1857</v>
      </c>
      <c r="T437" t="s">
        <v>1857</v>
      </c>
      <c r="U437" t="s">
        <v>1857</v>
      </c>
      <c r="V437" t="s">
        <v>1857</v>
      </c>
      <c r="W437" t="s">
        <v>1857</v>
      </c>
      <c r="X437" t="s">
        <v>1857</v>
      </c>
      <c r="Y437" t="s">
        <v>1857</v>
      </c>
      <c r="Z437" t="s">
        <v>2015</v>
      </c>
      <c r="AA437" t="s">
        <v>1889</v>
      </c>
      <c r="AB437">
        <v>1</v>
      </c>
      <c r="AC437">
        <v>1</v>
      </c>
      <c r="AD437" t="s">
        <v>1863</v>
      </c>
      <c r="AE437">
        <v>19030311</v>
      </c>
      <c r="AF437" t="s">
        <v>653</v>
      </c>
      <c r="AG437" t="s">
        <v>653</v>
      </c>
      <c r="AI437" t="s">
        <v>1860</v>
      </c>
      <c r="AJ437" t="s">
        <v>1964</v>
      </c>
      <c r="AL437" t="s">
        <v>1864</v>
      </c>
      <c r="AN437">
        <v>23.657534246575342</v>
      </c>
      <c r="AO437" t="s">
        <v>1890</v>
      </c>
      <c r="AP437" t="s">
        <v>2016</v>
      </c>
      <c r="AQ437">
        <v>100009145</v>
      </c>
      <c r="AS437" t="s">
        <v>1867</v>
      </c>
      <c r="AT437" t="s">
        <v>1892</v>
      </c>
      <c r="AU437" t="s">
        <v>1893</v>
      </c>
      <c r="AW437" t="s">
        <v>1870</v>
      </c>
      <c r="AX437" t="s">
        <v>2068</v>
      </c>
    </row>
    <row r="438" spans="1:50" x14ac:dyDescent="0.35">
      <c r="A438" s="18">
        <v>45688</v>
      </c>
      <c r="B438" t="s">
        <v>1852</v>
      </c>
      <c r="C438" t="s">
        <v>5</v>
      </c>
      <c r="D438">
        <v>24179589</v>
      </c>
      <c r="E438" t="s">
        <v>2031</v>
      </c>
      <c r="F438">
        <v>168</v>
      </c>
      <c r="G438" t="s">
        <v>1968</v>
      </c>
      <c r="H438">
        <v>32701</v>
      </c>
      <c r="I438">
        <v>19030311</v>
      </c>
      <c r="J438" t="s">
        <v>1855</v>
      </c>
      <c r="K438" t="s">
        <v>2005</v>
      </c>
      <c r="L438">
        <v>0</v>
      </c>
      <c r="M438">
        <v>0</v>
      </c>
      <c r="N438" t="s">
        <v>1858</v>
      </c>
      <c r="O438" t="s">
        <v>1859</v>
      </c>
      <c r="P438">
        <v>210</v>
      </c>
      <c r="Q438">
        <v>11</v>
      </c>
      <c r="R438" t="s">
        <v>1971</v>
      </c>
      <c r="S438" t="s">
        <v>1857</v>
      </c>
      <c r="T438" t="s">
        <v>1857</v>
      </c>
      <c r="U438" t="s">
        <v>1857</v>
      </c>
      <c r="V438" t="s">
        <v>1857</v>
      </c>
      <c r="W438" t="s">
        <v>1857</v>
      </c>
      <c r="X438" t="s">
        <v>1857</v>
      </c>
      <c r="Y438" t="s">
        <v>1857</v>
      </c>
      <c r="Z438" t="s">
        <v>1972</v>
      </c>
      <c r="AA438" t="s">
        <v>1889</v>
      </c>
      <c r="AB438">
        <v>1</v>
      </c>
      <c r="AC438">
        <v>1</v>
      </c>
      <c r="AD438" t="s">
        <v>1863</v>
      </c>
      <c r="AE438">
        <v>19030311</v>
      </c>
      <c r="AF438" t="s">
        <v>653</v>
      </c>
      <c r="AG438" t="s">
        <v>653</v>
      </c>
      <c r="AI438" t="s">
        <v>1860</v>
      </c>
      <c r="AJ438" t="s">
        <v>1964</v>
      </c>
      <c r="AL438" t="s">
        <v>1864</v>
      </c>
      <c r="AN438">
        <v>35.580821917808223</v>
      </c>
      <c r="AO438" t="s">
        <v>1890</v>
      </c>
      <c r="AP438" t="s">
        <v>2032</v>
      </c>
      <c r="AQ438">
        <v>100010902</v>
      </c>
      <c r="AS438" t="s">
        <v>1867</v>
      </c>
      <c r="AT438" t="s">
        <v>1892</v>
      </c>
      <c r="AU438" t="s">
        <v>1893</v>
      </c>
      <c r="AW438" t="s">
        <v>1870</v>
      </c>
      <c r="AX438" t="s">
        <v>2068</v>
      </c>
    </row>
    <row r="439" spans="1:50" x14ac:dyDescent="0.35">
      <c r="A439" s="18">
        <v>45688</v>
      </c>
      <c r="B439" t="s">
        <v>1852</v>
      </c>
      <c r="C439" t="s">
        <v>8</v>
      </c>
      <c r="D439">
        <v>46009100</v>
      </c>
      <c r="E439" t="s">
        <v>2069</v>
      </c>
      <c r="F439">
        <v>2455</v>
      </c>
      <c r="G439" t="s">
        <v>2875</v>
      </c>
      <c r="H439">
        <v>37530</v>
      </c>
      <c r="I439" t="s">
        <v>2876</v>
      </c>
      <c r="J439" t="s">
        <v>2262</v>
      </c>
      <c r="K439" t="s">
        <v>2579</v>
      </c>
      <c r="L439">
        <v>0</v>
      </c>
      <c r="M439">
        <v>0</v>
      </c>
      <c r="N439" t="s">
        <v>1858</v>
      </c>
      <c r="O439" t="s">
        <v>1859</v>
      </c>
      <c r="P439">
        <v>220</v>
      </c>
      <c r="Q439">
        <v>9</v>
      </c>
      <c r="R439" t="s">
        <v>1860</v>
      </c>
      <c r="S439" t="s">
        <v>1857</v>
      </c>
      <c r="T439" t="s">
        <v>1857</v>
      </c>
      <c r="U439" t="s">
        <v>1857</v>
      </c>
      <c r="V439" t="s">
        <v>1857</v>
      </c>
      <c r="W439" t="s">
        <v>1857</v>
      </c>
      <c r="X439" t="s">
        <v>1857</v>
      </c>
      <c r="Y439" t="s">
        <v>1857</v>
      </c>
      <c r="Z439" t="s">
        <v>2877</v>
      </c>
      <c r="AA439" t="s">
        <v>1862</v>
      </c>
      <c r="AB439">
        <v>1</v>
      </c>
      <c r="AC439">
        <v>1</v>
      </c>
      <c r="AD439" t="s">
        <v>1863</v>
      </c>
      <c r="AE439">
        <v>14030309</v>
      </c>
      <c r="AF439" t="s">
        <v>653</v>
      </c>
      <c r="AG439" t="s">
        <v>653</v>
      </c>
      <c r="AI439" t="s">
        <v>1860</v>
      </c>
      <c r="AJ439" t="s">
        <v>1860</v>
      </c>
      <c r="AL439" t="s">
        <v>1864</v>
      </c>
      <c r="AN439">
        <v>22.350684931506848</v>
      </c>
      <c r="AO439" t="s">
        <v>1865</v>
      </c>
      <c r="AP439" t="s">
        <v>2073</v>
      </c>
      <c r="AQ439">
        <v>100009596</v>
      </c>
      <c r="AS439" t="s">
        <v>1867</v>
      </c>
      <c r="AT439" t="s">
        <v>1892</v>
      </c>
      <c r="AU439" t="s">
        <v>1893</v>
      </c>
      <c r="AW439" t="s">
        <v>1870</v>
      </c>
      <c r="AX439" t="s">
        <v>2867</v>
      </c>
    </row>
    <row r="440" spans="1:50" x14ac:dyDescent="0.35">
      <c r="A440" s="18">
        <v>45688</v>
      </c>
      <c r="B440" t="s">
        <v>1852</v>
      </c>
      <c r="C440" t="s">
        <v>5</v>
      </c>
      <c r="D440">
        <v>40166217</v>
      </c>
      <c r="E440" t="s">
        <v>2064</v>
      </c>
      <c r="F440">
        <v>940</v>
      </c>
      <c r="G440" t="s">
        <v>2240</v>
      </c>
      <c r="H440">
        <v>40330</v>
      </c>
      <c r="I440">
        <v>19030323</v>
      </c>
      <c r="J440" t="s">
        <v>2080</v>
      </c>
      <c r="K440" t="s">
        <v>2081</v>
      </c>
      <c r="L440">
        <v>0</v>
      </c>
      <c r="M440">
        <v>0</v>
      </c>
      <c r="N440" t="s">
        <v>1858</v>
      </c>
      <c r="O440" t="s">
        <v>1859</v>
      </c>
      <c r="P440">
        <v>210</v>
      </c>
      <c r="Q440">
        <v>11</v>
      </c>
      <c r="R440" t="s">
        <v>2066</v>
      </c>
      <c r="S440" t="s">
        <v>1857</v>
      </c>
      <c r="T440" t="s">
        <v>1857</v>
      </c>
      <c r="U440" t="s">
        <v>1857</v>
      </c>
      <c r="V440" t="s">
        <v>1857</v>
      </c>
      <c r="W440" t="s">
        <v>1857</v>
      </c>
      <c r="X440" t="s">
        <v>1857</v>
      </c>
      <c r="Y440" t="s">
        <v>1857</v>
      </c>
      <c r="Z440" t="s">
        <v>2241</v>
      </c>
      <c r="AA440" t="s">
        <v>1915</v>
      </c>
      <c r="AB440">
        <v>1</v>
      </c>
      <c r="AC440">
        <v>1</v>
      </c>
      <c r="AD440" t="s">
        <v>1863</v>
      </c>
      <c r="AE440">
        <v>19030323</v>
      </c>
      <c r="AF440" t="s">
        <v>653</v>
      </c>
      <c r="AG440" t="s">
        <v>2082</v>
      </c>
      <c r="AI440" t="s">
        <v>1860</v>
      </c>
      <c r="AJ440" t="s">
        <v>2066</v>
      </c>
      <c r="AL440" t="s">
        <v>1864</v>
      </c>
      <c r="AN440">
        <v>14.67945205479452</v>
      </c>
      <c r="AO440" t="s">
        <v>1865</v>
      </c>
      <c r="AP440" t="s">
        <v>2067</v>
      </c>
      <c r="AQ440">
        <v>100009734</v>
      </c>
      <c r="AS440" t="s">
        <v>1867</v>
      </c>
      <c r="AT440" t="s">
        <v>1880</v>
      </c>
      <c r="AU440" t="s">
        <v>2084</v>
      </c>
      <c r="AV440" t="s">
        <v>2084</v>
      </c>
      <c r="AW440" t="s">
        <v>1870</v>
      </c>
      <c r="AX440" t="s">
        <v>2085</v>
      </c>
    </row>
    <row r="441" spans="1:50" x14ac:dyDescent="0.35">
      <c r="A441" s="18">
        <v>45688</v>
      </c>
      <c r="B441" t="s">
        <v>1852</v>
      </c>
      <c r="C441" t="s">
        <v>5</v>
      </c>
      <c r="D441">
        <v>46036570</v>
      </c>
      <c r="E441" t="s">
        <v>1853</v>
      </c>
      <c r="F441">
        <v>2528</v>
      </c>
      <c r="G441" t="s">
        <v>1854</v>
      </c>
      <c r="H441">
        <v>41246</v>
      </c>
      <c r="I441">
        <v>11020967</v>
      </c>
      <c r="J441" t="s">
        <v>1855</v>
      </c>
      <c r="K441" t="s">
        <v>1856</v>
      </c>
      <c r="L441">
        <v>0</v>
      </c>
      <c r="M441">
        <v>0</v>
      </c>
      <c r="N441" t="s">
        <v>1858</v>
      </c>
      <c r="O441" t="s">
        <v>1859</v>
      </c>
      <c r="P441">
        <v>210</v>
      </c>
      <c r="Q441">
        <v>11</v>
      </c>
      <c r="R441" t="s">
        <v>1860</v>
      </c>
      <c r="S441" t="s">
        <v>1857</v>
      </c>
      <c r="T441" t="s">
        <v>1857</v>
      </c>
      <c r="U441" t="s">
        <v>1857</v>
      </c>
      <c r="V441" t="s">
        <v>1857</v>
      </c>
      <c r="W441" t="s">
        <v>1857</v>
      </c>
      <c r="X441" t="s">
        <v>1857</v>
      </c>
      <c r="Y441" t="s">
        <v>1857</v>
      </c>
      <c r="Z441" t="s">
        <v>1861</v>
      </c>
      <c r="AA441" t="s">
        <v>1862</v>
      </c>
      <c r="AB441">
        <v>1</v>
      </c>
      <c r="AC441">
        <v>1</v>
      </c>
      <c r="AD441" t="s">
        <v>1863</v>
      </c>
      <c r="AE441">
        <v>11020967</v>
      </c>
      <c r="AF441" t="s">
        <v>653</v>
      </c>
      <c r="AG441" t="s">
        <v>653</v>
      </c>
      <c r="AI441" t="s">
        <v>1860</v>
      </c>
      <c r="AJ441" t="s">
        <v>1860</v>
      </c>
      <c r="AL441" t="s">
        <v>1864</v>
      </c>
      <c r="AN441">
        <v>12.169863013698631</v>
      </c>
      <c r="AO441" t="s">
        <v>1865</v>
      </c>
      <c r="AP441" t="s">
        <v>1866</v>
      </c>
      <c r="AQ441">
        <v>100009210</v>
      </c>
      <c r="AS441" t="s">
        <v>1867</v>
      </c>
      <c r="AT441" t="s">
        <v>1868</v>
      </c>
      <c r="AU441" t="s">
        <v>1869</v>
      </c>
      <c r="AV441" t="s">
        <v>1857</v>
      </c>
      <c r="AW441" t="s">
        <v>1870</v>
      </c>
      <c r="AX441" t="s">
        <v>1871</v>
      </c>
    </row>
    <row r="442" spans="1:50" x14ac:dyDescent="0.35">
      <c r="A442" s="18">
        <v>45688</v>
      </c>
      <c r="B442" t="s">
        <v>1852</v>
      </c>
      <c r="C442" t="s">
        <v>5</v>
      </c>
      <c r="D442">
        <v>46021570</v>
      </c>
      <c r="E442" t="s">
        <v>2095</v>
      </c>
      <c r="F442">
        <v>316</v>
      </c>
      <c r="G442" t="s">
        <v>2117</v>
      </c>
      <c r="H442">
        <v>39153</v>
      </c>
      <c r="I442">
        <v>19030323</v>
      </c>
      <c r="J442" t="s">
        <v>2080</v>
      </c>
      <c r="K442" t="s">
        <v>2081</v>
      </c>
      <c r="L442">
        <v>0</v>
      </c>
      <c r="M442">
        <v>0</v>
      </c>
      <c r="N442" t="s">
        <v>1858</v>
      </c>
      <c r="O442" t="s">
        <v>1859</v>
      </c>
      <c r="P442">
        <v>210</v>
      </c>
      <c r="Q442">
        <v>11</v>
      </c>
      <c r="R442" t="s">
        <v>2066</v>
      </c>
      <c r="S442" t="s">
        <v>1857</v>
      </c>
      <c r="T442" t="s">
        <v>1857</v>
      </c>
      <c r="U442" t="s">
        <v>1857</v>
      </c>
      <c r="V442" t="s">
        <v>1857</v>
      </c>
      <c r="W442" t="s">
        <v>1857</v>
      </c>
      <c r="X442" t="s">
        <v>1857</v>
      </c>
      <c r="Y442" t="s">
        <v>1857</v>
      </c>
      <c r="Z442" t="s">
        <v>2118</v>
      </c>
      <c r="AA442" t="s">
        <v>1902</v>
      </c>
      <c r="AB442">
        <v>1</v>
      </c>
      <c r="AC442">
        <v>1</v>
      </c>
      <c r="AD442" t="s">
        <v>1863</v>
      </c>
      <c r="AE442">
        <v>19030323</v>
      </c>
      <c r="AF442" t="s">
        <v>653</v>
      </c>
      <c r="AG442" t="s">
        <v>2082</v>
      </c>
      <c r="AI442" t="s">
        <v>1860</v>
      </c>
      <c r="AJ442" t="s">
        <v>2066</v>
      </c>
      <c r="AL442" t="s">
        <v>1878</v>
      </c>
      <c r="AN442">
        <v>17.904109589041095</v>
      </c>
      <c r="AO442" t="s">
        <v>1865</v>
      </c>
      <c r="AP442" t="s">
        <v>2119</v>
      </c>
      <c r="AQ442">
        <v>100009589</v>
      </c>
      <c r="AS442" t="s">
        <v>1867</v>
      </c>
      <c r="AT442" t="s">
        <v>1880</v>
      </c>
      <c r="AU442" t="s">
        <v>2084</v>
      </c>
      <c r="AV442" t="s">
        <v>2084</v>
      </c>
      <c r="AW442" t="s">
        <v>1870</v>
      </c>
      <c r="AX442" t="s">
        <v>2085</v>
      </c>
    </row>
    <row r="443" spans="1:50" x14ac:dyDescent="0.35">
      <c r="A443" s="18">
        <v>45688</v>
      </c>
      <c r="B443" t="s">
        <v>1852</v>
      </c>
      <c r="C443" t="s">
        <v>5</v>
      </c>
      <c r="D443">
        <v>58000158</v>
      </c>
      <c r="E443" t="s">
        <v>2133</v>
      </c>
      <c r="F443">
        <v>23</v>
      </c>
      <c r="G443" t="s">
        <v>2134</v>
      </c>
      <c r="H443">
        <v>43017</v>
      </c>
      <c r="I443">
        <v>19030323</v>
      </c>
      <c r="J443" t="s">
        <v>2080</v>
      </c>
      <c r="K443" t="s">
        <v>2081</v>
      </c>
      <c r="L443">
        <v>0</v>
      </c>
      <c r="M443">
        <v>0</v>
      </c>
      <c r="N443" t="s">
        <v>1858</v>
      </c>
      <c r="O443" t="s">
        <v>1859</v>
      </c>
      <c r="P443">
        <v>210</v>
      </c>
      <c r="Q443">
        <v>11</v>
      </c>
      <c r="R443" t="s">
        <v>2114</v>
      </c>
      <c r="S443" t="s">
        <v>1857</v>
      </c>
      <c r="T443" t="s">
        <v>1857</v>
      </c>
      <c r="U443" t="s">
        <v>1857</v>
      </c>
      <c r="V443" t="s">
        <v>1857</v>
      </c>
      <c r="W443" t="s">
        <v>1857</v>
      </c>
      <c r="X443" t="s">
        <v>1857</v>
      </c>
      <c r="Y443" t="s">
        <v>1857</v>
      </c>
      <c r="Z443" t="s">
        <v>2135</v>
      </c>
      <c r="AA443" t="s">
        <v>1915</v>
      </c>
      <c r="AB443">
        <v>1</v>
      </c>
      <c r="AC443">
        <v>1</v>
      </c>
      <c r="AD443" t="s">
        <v>1863</v>
      </c>
      <c r="AE443">
        <v>19030323</v>
      </c>
      <c r="AF443" t="s">
        <v>653</v>
      </c>
      <c r="AG443" t="s">
        <v>2082</v>
      </c>
      <c r="AI443" t="s">
        <v>1860</v>
      </c>
      <c r="AJ443" t="s">
        <v>2066</v>
      </c>
      <c r="AL443" t="s">
        <v>1878</v>
      </c>
      <c r="AN443">
        <v>7.3178082191780822</v>
      </c>
      <c r="AO443" t="s">
        <v>1890</v>
      </c>
      <c r="AP443" t="s">
        <v>2136</v>
      </c>
      <c r="AQ443">
        <v>100009394</v>
      </c>
      <c r="AS443" t="s">
        <v>1867</v>
      </c>
      <c r="AT443" t="s">
        <v>1880</v>
      </c>
      <c r="AU443" t="s">
        <v>2084</v>
      </c>
      <c r="AV443" t="s">
        <v>2084</v>
      </c>
      <c r="AW443" t="s">
        <v>1870</v>
      </c>
      <c r="AX443" t="s">
        <v>2085</v>
      </c>
    </row>
    <row r="444" spans="1:50" x14ac:dyDescent="0.35">
      <c r="A444" s="18">
        <v>45688</v>
      </c>
      <c r="B444" t="s">
        <v>1852</v>
      </c>
      <c r="C444" t="s">
        <v>5</v>
      </c>
      <c r="D444">
        <v>46036300</v>
      </c>
      <c r="E444" t="s">
        <v>2202</v>
      </c>
      <c r="F444">
        <v>200</v>
      </c>
      <c r="G444" t="s">
        <v>2105</v>
      </c>
      <c r="H444">
        <v>41197</v>
      </c>
      <c r="I444">
        <v>19030410</v>
      </c>
      <c r="J444" t="s">
        <v>2197</v>
      </c>
      <c r="K444" t="s">
        <v>2203</v>
      </c>
      <c r="L444">
        <v>0</v>
      </c>
      <c r="M444">
        <v>0</v>
      </c>
      <c r="N444" t="s">
        <v>1858</v>
      </c>
      <c r="O444" t="s">
        <v>1859</v>
      </c>
      <c r="P444">
        <v>210</v>
      </c>
      <c r="Q444">
        <v>11</v>
      </c>
      <c r="R444" t="s">
        <v>2167</v>
      </c>
      <c r="S444" t="s">
        <v>1857</v>
      </c>
      <c r="T444" t="s">
        <v>1857</v>
      </c>
      <c r="U444" t="s">
        <v>1857</v>
      </c>
      <c r="V444" t="s">
        <v>1857</v>
      </c>
      <c r="W444" t="s">
        <v>1857</v>
      </c>
      <c r="X444" t="s">
        <v>1857</v>
      </c>
      <c r="Y444" t="s">
        <v>1857</v>
      </c>
      <c r="Z444" t="s">
        <v>2106</v>
      </c>
      <c r="AA444" t="s">
        <v>1915</v>
      </c>
      <c r="AB444">
        <v>1</v>
      </c>
      <c r="AC444">
        <v>1</v>
      </c>
      <c r="AD444" t="s">
        <v>1863</v>
      </c>
      <c r="AE444">
        <v>19030410</v>
      </c>
      <c r="AF444" t="s">
        <v>653</v>
      </c>
      <c r="AG444" t="s">
        <v>2082</v>
      </c>
      <c r="AI444" t="s">
        <v>1860</v>
      </c>
      <c r="AJ444" t="s">
        <v>2066</v>
      </c>
      <c r="AL444" t="s">
        <v>1878</v>
      </c>
      <c r="AN444">
        <v>12.304109589041095</v>
      </c>
      <c r="AO444" t="s">
        <v>1890</v>
      </c>
      <c r="AP444" t="s">
        <v>2204</v>
      </c>
      <c r="AQ444">
        <v>100009268</v>
      </c>
      <c r="AS444" t="s">
        <v>1867</v>
      </c>
      <c r="AT444" t="s">
        <v>1880</v>
      </c>
      <c r="AU444" t="s">
        <v>2084</v>
      </c>
      <c r="AV444" t="s">
        <v>2084</v>
      </c>
      <c r="AW444" t="s">
        <v>1870</v>
      </c>
      <c r="AX444" t="s">
        <v>2085</v>
      </c>
    </row>
    <row r="445" spans="1:50" x14ac:dyDescent="0.35">
      <c r="A445" s="18">
        <v>45688</v>
      </c>
      <c r="B445" t="s">
        <v>1852</v>
      </c>
      <c r="C445" t="s">
        <v>5</v>
      </c>
      <c r="D445">
        <v>46040589</v>
      </c>
      <c r="E445" t="s">
        <v>2207</v>
      </c>
      <c r="F445">
        <v>108</v>
      </c>
      <c r="G445" t="s">
        <v>2208</v>
      </c>
      <c r="H445">
        <v>41827</v>
      </c>
      <c r="I445">
        <v>19030414</v>
      </c>
      <c r="J445" t="s">
        <v>1885</v>
      </c>
      <c r="K445" t="s">
        <v>2209</v>
      </c>
      <c r="L445">
        <v>0</v>
      </c>
      <c r="M445">
        <v>0</v>
      </c>
      <c r="N445" t="s">
        <v>1858</v>
      </c>
      <c r="O445" t="s">
        <v>1859</v>
      </c>
      <c r="P445">
        <v>210</v>
      </c>
      <c r="Q445">
        <v>12</v>
      </c>
      <c r="R445" t="s">
        <v>2210</v>
      </c>
      <c r="S445" t="s">
        <v>1857</v>
      </c>
      <c r="T445" t="s">
        <v>1857</v>
      </c>
      <c r="U445" t="s">
        <v>1857</v>
      </c>
      <c r="V445" t="s">
        <v>1857</v>
      </c>
      <c r="W445" t="s">
        <v>1857</v>
      </c>
      <c r="X445" t="s">
        <v>1857</v>
      </c>
      <c r="Y445" t="s">
        <v>1857</v>
      </c>
      <c r="Z445" t="s">
        <v>2211</v>
      </c>
      <c r="AA445" t="s">
        <v>1915</v>
      </c>
      <c r="AB445">
        <v>1</v>
      </c>
      <c r="AC445">
        <v>1</v>
      </c>
      <c r="AD445" t="s">
        <v>1863</v>
      </c>
      <c r="AE445">
        <v>19030414</v>
      </c>
      <c r="AF445" t="s">
        <v>653</v>
      </c>
      <c r="AG445" t="s">
        <v>2082</v>
      </c>
      <c r="AI445" t="s">
        <v>2212</v>
      </c>
      <c r="AJ445" t="s">
        <v>2210</v>
      </c>
      <c r="AL445" t="s">
        <v>1864</v>
      </c>
      <c r="AN445">
        <v>10.578082191780823</v>
      </c>
      <c r="AO445" t="s">
        <v>1890</v>
      </c>
      <c r="AP445" t="s">
        <v>2213</v>
      </c>
      <c r="AQ445">
        <v>100010415</v>
      </c>
      <c r="AS445" t="s">
        <v>1867</v>
      </c>
      <c r="AT445" t="s">
        <v>1880</v>
      </c>
      <c r="AU445" t="s">
        <v>2084</v>
      </c>
      <c r="AV445" t="s">
        <v>2084</v>
      </c>
      <c r="AW445" t="s">
        <v>1870</v>
      </c>
      <c r="AX445" t="s">
        <v>2085</v>
      </c>
    </row>
    <row r="446" spans="1:50" x14ac:dyDescent="0.35">
      <c r="A446" s="18">
        <v>45688</v>
      </c>
      <c r="B446" t="s">
        <v>1852</v>
      </c>
      <c r="C446" t="s">
        <v>5</v>
      </c>
      <c r="D446">
        <v>46040794</v>
      </c>
      <c r="E446" t="s">
        <v>2124</v>
      </c>
      <c r="F446">
        <v>319</v>
      </c>
      <c r="G446" t="s">
        <v>2125</v>
      </c>
      <c r="H446">
        <v>42583</v>
      </c>
      <c r="I446">
        <v>19030323</v>
      </c>
      <c r="J446" t="s">
        <v>2080</v>
      </c>
      <c r="K446" t="s">
        <v>2081</v>
      </c>
      <c r="L446">
        <v>0</v>
      </c>
      <c r="M446">
        <v>0</v>
      </c>
      <c r="N446" t="s">
        <v>1858</v>
      </c>
      <c r="O446" t="s">
        <v>1859</v>
      </c>
      <c r="P446">
        <v>210</v>
      </c>
      <c r="Q446">
        <v>11</v>
      </c>
      <c r="R446" t="s">
        <v>2066</v>
      </c>
      <c r="S446" t="s">
        <v>1857</v>
      </c>
      <c r="T446" t="s">
        <v>1857</v>
      </c>
      <c r="U446" t="s">
        <v>1857</v>
      </c>
      <c r="V446" t="s">
        <v>1857</v>
      </c>
      <c r="W446" t="s">
        <v>1857</v>
      </c>
      <c r="X446" t="s">
        <v>1857</v>
      </c>
      <c r="Y446" t="s">
        <v>1857</v>
      </c>
      <c r="Z446" t="s">
        <v>2126</v>
      </c>
      <c r="AA446" t="s">
        <v>1915</v>
      </c>
      <c r="AB446">
        <v>1</v>
      </c>
      <c r="AC446">
        <v>1</v>
      </c>
      <c r="AD446" t="s">
        <v>1863</v>
      </c>
      <c r="AE446">
        <v>19030323</v>
      </c>
      <c r="AF446" t="s">
        <v>653</v>
      </c>
      <c r="AG446" t="s">
        <v>2082</v>
      </c>
      <c r="AI446" t="s">
        <v>1860</v>
      </c>
      <c r="AJ446" t="s">
        <v>2066</v>
      </c>
      <c r="AL446" t="s">
        <v>1864</v>
      </c>
      <c r="AN446">
        <v>8.506849315068493</v>
      </c>
      <c r="AO446" t="s">
        <v>1865</v>
      </c>
      <c r="AP446" t="s">
        <v>2127</v>
      </c>
      <c r="AQ446">
        <v>100011311</v>
      </c>
      <c r="AS446" t="s">
        <v>1867</v>
      </c>
      <c r="AT446" t="s">
        <v>1880</v>
      </c>
      <c r="AU446" t="s">
        <v>2084</v>
      </c>
      <c r="AV446" t="s">
        <v>2084</v>
      </c>
      <c r="AW446" t="s">
        <v>1870</v>
      </c>
      <c r="AX446" t="s">
        <v>2085</v>
      </c>
    </row>
    <row r="447" spans="1:50" x14ac:dyDescent="0.35">
      <c r="A447" s="18">
        <v>45688</v>
      </c>
      <c r="B447" t="s">
        <v>1852</v>
      </c>
      <c r="C447" t="s">
        <v>5</v>
      </c>
      <c r="D447">
        <v>24004490</v>
      </c>
      <c r="E447" t="s">
        <v>2219</v>
      </c>
      <c r="F447">
        <v>868</v>
      </c>
      <c r="G447" t="s">
        <v>2220</v>
      </c>
      <c r="H447">
        <v>37018</v>
      </c>
      <c r="I447">
        <v>19030601</v>
      </c>
      <c r="J447" t="s">
        <v>1969</v>
      </c>
      <c r="K447" t="s">
        <v>2221</v>
      </c>
      <c r="L447">
        <v>0</v>
      </c>
      <c r="M447">
        <v>0</v>
      </c>
      <c r="N447" t="s">
        <v>1858</v>
      </c>
      <c r="O447" t="s">
        <v>1859</v>
      </c>
      <c r="P447">
        <v>210</v>
      </c>
      <c r="Q447">
        <v>11</v>
      </c>
      <c r="R447" t="s">
        <v>2034</v>
      </c>
      <c r="S447" t="s">
        <v>1857</v>
      </c>
      <c r="T447" t="s">
        <v>1857</v>
      </c>
      <c r="U447" t="s">
        <v>1857</v>
      </c>
      <c r="V447" t="s">
        <v>1857</v>
      </c>
      <c r="W447" t="s">
        <v>1857</v>
      </c>
      <c r="X447" t="s">
        <v>1857</v>
      </c>
      <c r="Y447" t="s">
        <v>1857</v>
      </c>
      <c r="Z447" t="s">
        <v>2222</v>
      </c>
      <c r="AA447" t="s">
        <v>1889</v>
      </c>
      <c r="AB447">
        <v>1</v>
      </c>
      <c r="AC447">
        <v>1</v>
      </c>
      <c r="AD447" t="s">
        <v>1863</v>
      </c>
      <c r="AE447">
        <v>19030601</v>
      </c>
      <c r="AF447" t="s">
        <v>653</v>
      </c>
      <c r="AG447" t="s">
        <v>653</v>
      </c>
      <c r="AI447" t="s">
        <v>1860</v>
      </c>
      <c r="AJ447" t="s">
        <v>1964</v>
      </c>
      <c r="AL447" t="s">
        <v>1864</v>
      </c>
      <c r="AN447">
        <v>23.753424657534246</v>
      </c>
      <c r="AO447" t="s">
        <v>1890</v>
      </c>
      <c r="AP447" t="s">
        <v>2223</v>
      </c>
      <c r="AQ447">
        <v>100010322</v>
      </c>
      <c r="AS447" t="s">
        <v>1867</v>
      </c>
      <c r="AT447" t="s">
        <v>1892</v>
      </c>
      <c r="AU447" t="s">
        <v>1893</v>
      </c>
      <c r="AW447" t="s">
        <v>1870</v>
      </c>
      <c r="AX447" t="s">
        <v>2068</v>
      </c>
    </row>
    <row r="448" spans="1:50" x14ac:dyDescent="0.35">
      <c r="A448" s="18">
        <v>45688</v>
      </c>
      <c r="B448" t="s">
        <v>1852</v>
      </c>
      <c r="C448" t="s">
        <v>5</v>
      </c>
      <c r="D448">
        <v>24002230</v>
      </c>
      <c r="E448" t="s">
        <v>2224</v>
      </c>
      <c r="F448">
        <v>909</v>
      </c>
      <c r="G448" t="s">
        <v>2087</v>
      </c>
      <c r="H448">
        <v>36404</v>
      </c>
      <c r="I448">
        <v>19030701</v>
      </c>
      <c r="J448" t="s">
        <v>2225</v>
      </c>
      <c r="K448" t="s">
        <v>2226</v>
      </c>
      <c r="L448">
        <v>0</v>
      </c>
      <c r="M448">
        <v>0</v>
      </c>
      <c r="N448" t="s">
        <v>1858</v>
      </c>
      <c r="O448" t="s">
        <v>1859</v>
      </c>
      <c r="P448">
        <v>210</v>
      </c>
      <c r="Q448">
        <v>11</v>
      </c>
      <c r="R448" t="s">
        <v>2034</v>
      </c>
      <c r="S448" t="s">
        <v>1857</v>
      </c>
      <c r="T448" t="s">
        <v>1857</v>
      </c>
      <c r="U448" t="s">
        <v>1857</v>
      </c>
      <c r="V448" t="s">
        <v>1857</v>
      </c>
      <c r="W448" t="s">
        <v>1857</v>
      </c>
      <c r="X448" t="s">
        <v>1857</v>
      </c>
      <c r="Y448" t="s">
        <v>1857</v>
      </c>
      <c r="Z448" t="s">
        <v>2088</v>
      </c>
      <c r="AA448" t="s">
        <v>1915</v>
      </c>
      <c r="AB448">
        <v>1</v>
      </c>
      <c r="AC448">
        <v>1</v>
      </c>
      <c r="AD448" t="s">
        <v>1863</v>
      </c>
      <c r="AE448">
        <v>19030701</v>
      </c>
      <c r="AF448" t="s">
        <v>653</v>
      </c>
      <c r="AG448" t="s">
        <v>2082</v>
      </c>
      <c r="AI448" t="s">
        <v>1860</v>
      </c>
      <c r="AJ448" t="s">
        <v>1964</v>
      </c>
      <c r="AL448" t="s">
        <v>1864</v>
      </c>
      <c r="AN448">
        <v>25.435616438356163</v>
      </c>
      <c r="AO448" t="s">
        <v>1890</v>
      </c>
      <c r="AP448" t="s">
        <v>2227</v>
      </c>
      <c r="AQ448">
        <v>100009977</v>
      </c>
      <c r="AS448" t="s">
        <v>1867</v>
      </c>
      <c r="AT448" t="s">
        <v>1892</v>
      </c>
      <c r="AU448" t="s">
        <v>1893</v>
      </c>
      <c r="AW448" t="s">
        <v>1870</v>
      </c>
      <c r="AX448" t="s">
        <v>2068</v>
      </c>
    </row>
    <row r="449" spans="1:50" x14ac:dyDescent="0.35">
      <c r="A449" s="18">
        <v>45688</v>
      </c>
      <c r="B449" t="s">
        <v>1852</v>
      </c>
      <c r="C449" t="s">
        <v>5</v>
      </c>
      <c r="D449">
        <v>46001450</v>
      </c>
      <c r="E449" t="s">
        <v>2232</v>
      </c>
      <c r="F449">
        <v>200</v>
      </c>
      <c r="G449" t="s">
        <v>2105</v>
      </c>
      <c r="H449">
        <v>35886</v>
      </c>
      <c r="I449">
        <v>19030701</v>
      </c>
      <c r="J449" t="s">
        <v>2225</v>
      </c>
      <c r="K449" t="s">
        <v>2226</v>
      </c>
      <c r="L449">
        <v>0</v>
      </c>
      <c r="M449">
        <v>0</v>
      </c>
      <c r="N449" t="s">
        <v>1858</v>
      </c>
      <c r="O449" t="s">
        <v>1859</v>
      </c>
      <c r="P449">
        <v>210</v>
      </c>
      <c r="Q449">
        <v>11</v>
      </c>
      <c r="R449" t="s">
        <v>2034</v>
      </c>
      <c r="S449" t="s">
        <v>1857</v>
      </c>
      <c r="T449" t="s">
        <v>1857</v>
      </c>
      <c r="U449" t="s">
        <v>1857</v>
      </c>
      <c r="V449" t="s">
        <v>1857</v>
      </c>
      <c r="W449" t="s">
        <v>1857</v>
      </c>
      <c r="X449" t="s">
        <v>1857</v>
      </c>
      <c r="Y449" t="s">
        <v>1857</v>
      </c>
      <c r="Z449" t="s">
        <v>2106</v>
      </c>
      <c r="AA449" t="s">
        <v>1915</v>
      </c>
      <c r="AB449">
        <v>1</v>
      </c>
      <c r="AC449">
        <v>1</v>
      </c>
      <c r="AD449" t="s">
        <v>1863</v>
      </c>
      <c r="AE449">
        <v>19030701</v>
      </c>
      <c r="AF449" t="s">
        <v>653</v>
      </c>
      <c r="AG449" t="s">
        <v>2082</v>
      </c>
      <c r="AI449" t="s">
        <v>1860</v>
      </c>
      <c r="AJ449" t="s">
        <v>1964</v>
      </c>
      <c r="AL449" t="s">
        <v>1864</v>
      </c>
      <c r="AN449">
        <v>26.854794520547944</v>
      </c>
      <c r="AO449" t="s">
        <v>1890</v>
      </c>
      <c r="AP449" t="s">
        <v>2233</v>
      </c>
      <c r="AQ449">
        <v>100009274</v>
      </c>
      <c r="AS449" t="s">
        <v>1867</v>
      </c>
      <c r="AT449" t="s">
        <v>1892</v>
      </c>
      <c r="AU449" t="s">
        <v>1893</v>
      </c>
      <c r="AW449" t="s">
        <v>1870</v>
      </c>
      <c r="AX449" t="s">
        <v>2068</v>
      </c>
    </row>
    <row r="450" spans="1:50" x14ac:dyDescent="0.35">
      <c r="A450" s="18">
        <v>45688</v>
      </c>
      <c r="B450" t="s">
        <v>1852</v>
      </c>
      <c r="C450" t="s">
        <v>5</v>
      </c>
      <c r="D450">
        <v>29009700</v>
      </c>
      <c r="E450" t="s">
        <v>2230</v>
      </c>
      <c r="F450">
        <v>858</v>
      </c>
      <c r="G450" t="s">
        <v>2091</v>
      </c>
      <c r="H450">
        <v>37663</v>
      </c>
      <c r="I450">
        <v>19030701</v>
      </c>
      <c r="J450" t="s">
        <v>2225</v>
      </c>
      <c r="K450" t="s">
        <v>2226</v>
      </c>
      <c r="L450">
        <v>0</v>
      </c>
      <c r="M450">
        <v>0</v>
      </c>
      <c r="N450" t="s">
        <v>1858</v>
      </c>
      <c r="O450" t="s">
        <v>1859</v>
      </c>
      <c r="P450">
        <v>210</v>
      </c>
      <c r="Q450">
        <v>11</v>
      </c>
      <c r="R450" t="s">
        <v>1964</v>
      </c>
      <c r="S450" t="s">
        <v>1857</v>
      </c>
      <c r="T450" t="s">
        <v>1857</v>
      </c>
      <c r="U450" t="s">
        <v>1857</v>
      </c>
      <c r="V450" t="s">
        <v>1857</v>
      </c>
      <c r="W450" t="s">
        <v>1857</v>
      </c>
      <c r="X450" t="s">
        <v>1857</v>
      </c>
      <c r="Y450" t="s">
        <v>1857</v>
      </c>
      <c r="Z450" t="s">
        <v>2092</v>
      </c>
      <c r="AA450" t="s">
        <v>1889</v>
      </c>
      <c r="AB450">
        <v>1</v>
      </c>
      <c r="AC450">
        <v>1</v>
      </c>
      <c r="AD450" t="s">
        <v>1863</v>
      </c>
      <c r="AE450">
        <v>19030701</v>
      </c>
      <c r="AF450" t="s">
        <v>653</v>
      </c>
      <c r="AG450" t="s">
        <v>2082</v>
      </c>
      <c r="AI450" t="s">
        <v>1860</v>
      </c>
      <c r="AJ450" t="s">
        <v>1964</v>
      </c>
      <c r="AL450" t="s">
        <v>1864</v>
      </c>
      <c r="AN450">
        <v>21.986301369863014</v>
      </c>
      <c r="AO450" t="s">
        <v>1890</v>
      </c>
      <c r="AP450" t="s">
        <v>2231</v>
      </c>
      <c r="AQ450">
        <v>100009452</v>
      </c>
      <c r="AS450" t="s">
        <v>1867</v>
      </c>
      <c r="AT450" t="s">
        <v>1892</v>
      </c>
      <c r="AU450" t="s">
        <v>1893</v>
      </c>
      <c r="AW450" t="s">
        <v>1870</v>
      </c>
      <c r="AX450" t="s">
        <v>2068</v>
      </c>
    </row>
    <row r="451" spans="1:50" x14ac:dyDescent="0.35">
      <c r="A451" s="18">
        <v>45688</v>
      </c>
      <c r="B451" t="s">
        <v>1852</v>
      </c>
      <c r="C451" t="s">
        <v>5</v>
      </c>
      <c r="D451">
        <v>24021000</v>
      </c>
      <c r="E451" t="s">
        <v>2025</v>
      </c>
      <c r="F451">
        <v>881437</v>
      </c>
      <c r="G451" t="s">
        <v>1975</v>
      </c>
      <c r="H451">
        <v>39104</v>
      </c>
      <c r="I451">
        <v>19030304</v>
      </c>
      <c r="J451" t="s">
        <v>1969</v>
      </c>
      <c r="K451" t="s">
        <v>2878</v>
      </c>
      <c r="L451">
        <v>0</v>
      </c>
      <c r="M451">
        <v>0</v>
      </c>
      <c r="N451" t="s">
        <v>1858</v>
      </c>
      <c r="O451" t="s">
        <v>1859</v>
      </c>
      <c r="P451">
        <v>210</v>
      </c>
      <c r="Q451">
        <v>11</v>
      </c>
      <c r="R451" t="s">
        <v>1964</v>
      </c>
      <c r="S451" t="s">
        <v>1857</v>
      </c>
      <c r="T451" t="s">
        <v>1857</v>
      </c>
      <c r="U451" t="s">
        <v>1857</v>
      </c>
      <c r="V451" t="s">
        <v>1857</v>
      </c>
      <c r="W451" t="s">
        <v>1857</v>
      </c>
      <c r="X451" t="s">
        <v>1857</v>
      </c>
      <c r="Y451" t="s">
        <v>1857</v>
      </c>
      <c r="Z451" t="s">
        <v>1976</v>
      </c>
      <c r="AA451" t="s">
        <v>1902</v>
      </c>
      <c r="AB451">
        <v>1</v>
      </c>
      <c r="AC451">
        <v>1</v>
      </c>
      <c r="AD451" t="s">
        <v>1863</v>
      </c>
      <c r="AE451">
        <v>19030304</v>
      </c>
      <c r="AF451" t="s">
        <v>653</v>
      </c>
      <c r="AG451" t="s">
        <v>653</v>
      </c>
      <c r="AI451" t="s">
        <v>1860</v>
      </c>
      <c r="AJ451" t="s">
        <v>1964</v>
      </c>
      <c r="AL451" t="s">
        <v>1864</v>
      </c>
      <c r="AN451">
        <v>18.038356164383561</v>
      </c>
      <c r="AO451" t="s">
        <v>1865</v>
      </c>
      <c r="AP451" t="s">
        <v>2026</v>
      </c>
      <c r="AQ451">
        <v>100010717</v>
      </c>
      <c r="AS451" t="s">
        <v>1867</v>
      </c>
      <c r="AT451" t="s">
        <v>1892</v>
      </c>
      <c r="AU451" t="s">
        <v>1893</v>
      </c>
      <c r="AW451" t="s">
        <v>1870</v>
      </c>
      <c r="AX451" t="s">
        <v>2068</v>
      </c>
    </row>
    <row r="452" spans="1:50" x14ac:dyDescent="0.35">
      <c r="A452" s="18">
        <v>45688</v>
      </c>
      <c r="B452" t="s">
        <v>1852</v>
      </c>
      <c r="C452" t="s">
        <v>5</v>
      </c>
      <c r="D452">
        <v>29017210</v>
      </c>
      <c r="E452" t="s">
        <v>1991</v>
      </c>
      <c r="F452">
        <v>882818</v>
      </c>
      <c r="G452" t="s">
        <v>1992</v>
      </c>
      <c r="H452">
        <v>38212</v>
      </c>
      <c r="I452">
        <v>19030307</v>
      </c>
      <c r="J452" t="s">
        <v>1957</v>
      </c>
      <c r="K452" t="s">
        <v>1983</v>
      </c>
      <c r="L452">
        <v>0</v>
      </c>
      <c r="M452">
        <v>0</v>
      </c>
      <c r="N452" t="s">
        <v>1858</v>
      </c>
      <c r="O452" t="s">
        <v>1859</v>
      </c>
      <c r="P452">
        <v>210</v>
      </c>
      <c r="Q452">
        <v>11</v>
      </c>
      <c r="R452" t="s">
        <v>1984</v>
      </c>
      <c r="S452" t="s">
        <v>1857</v>
      </c>
      <c r="T452" t="s">
        <v>1857</v>
      </c>
      <c r="U452" t="s">
        <v>1857</v>
      </c>
      <c r="V452" t="s">
        <v>1857</v>
      </c>
      <c r="W452" t="s">
        <v>1857</v>
      </c>
      <c r="X452" t="s">
        <v>1857</v>
      </c>
      <c r="Y452" t="s">
        <v>1857</v>
      </c>
      <c r="Z452" t="s">
        <v>1993</v>
      </c>
      <c r="AA452" t="s">
        <v>1889</v>
      </c>
      <c r="AB452">
        <v>1</v>
      </c>
      <c r="AC452">
        <v>1</v>
      </c>
      <c r="AD452" t="s">
        <v>1863</v>
      </c>
      <c r="AE452">
        <v>19030307</v>
      </c>
      <c r="AF452" t="s">
        <v>653</v>
      </c>
      <c r="AG452" t="s">
        <v>653</v>
      </c>
      <c r="AI452" t="s">
        <v>1860</v>
      </c>
      <c r="AJ452" t="s">
        <v>1964</v>
      </c>
      <c r="AL452" t="s">
        <v>1864</v>
      </c>
      <c r="AN452">
        <v>20.482191780821918</v>
      </c>
      <c r="AO452" t="s">
        <v>1890</v>
      </c>
      <c r="AP452" t="s">
        <v>1994</v>
      </c>
      <c r="AQ452">
        <v>100010797</v>
      </c>
      <c r="AS452" t="s">
        <v>1867</v>
      </c>
      <c r="AT452" t="s">
        <v>1892</v>
      </c>
      <c r="AU452" t="s">
        <v>1893</v>
      </c>
      <c r="AW452" t="s">
        <v>1870</v>
      </c>
      <c r="AX452" t="s">
        <v>2068</v>
      </c>
    </row>
    <row r="453" spans="1:50" x14ac:dyDescent="0.35">
      <c r="A453" s="18">
        <v>45688</v>
      </c>
      <c r="B453" t="s">
        <v>1852</v>
      </c>
      <c r="C453" t="s">
        <v>5</v>
      </c>
      <c r="D453">
        <v>24023610</v>
      </c>
      <c r="E453" t="s">
        <v>1967</v>
      </c>
      <c r="F453">
        <v>168</v>
      </c>
      <c r="G453" t="s">
        <v>1968</v>
      </c>
      <c r="H453">
        <v>39258</v>
      </c>
      <c r="I453">
        <v>19030305</v>
      </c>
      <c r="J453" t="s">
        <v>1969</v>
      </c>
      <c r="K453" t="s">
        <v>1970</v>
      </c>
      <c r="L453">
        <v>0</v>
      </c>
      <c r="M453">
        <v>0</v>
      </c>
      <c r="N453" t="s">
        <v>1858</v>
      </c>
      <c r="O453" t="s">
        <v>1859</v>
      </c>
      <c r="P453">
        <v>210</v>
      </c>
      <c r="Q453">
        <v>11</v>
      </c>
      <c r="R453" t="s">
        <v>1971</v>
      </c>
      <c r="S453" t="s">
        <v>1857</v>
      </c>
      <c r="T453" t="s">
        <v>1857</v>
      </c>
      <c r="U453" t="s">
        <v>1857</v>
      </c>
      <c r="V453" t="s">
        <v>1857</v>
      </c>
      <c r="W453" t="s">
        <v>1857</v>
      </c>
      <c r="X453" t="s">
        <v>1857</v>
      </c>
      <c r="Y453" t="s">
        <v>1857</v>
      </c>
      <c r="Z453" t="s">
        <v>1972</v>
      </c>
      <c r="AA453" t="s">
        <v>1889</v>
      </c>
      <c r="AB453">
        <v>1</v>
      </c>
      <c r="AC453">
        <v>1</v>
      </c>
      <c r="AD453" t="s">
        <v>1863</v>
      </c>
      <c r="AE453">
        <v>19030305</v>
      </c>
      <c r="AF453" t="s">
        <v>653</v>
      </c>
      <c r="AG453" t="s">
        <v>653</v>
      </c>
      <c r="AI453" t="s">
        <v>1860</v>
      </c>
      <c r="AJ453" t="s">
        <v>1964</v>
      </c>
      <c r="AL453" t="s">
        <v>1864</v>
      </c>
      <c r="AN453">
        <v>17.616438356164384</v>
      </c>
      <c r="AO453" t="s">
        <v>1890</v>
      </c>
      <c r="AP453" t="s">
        <v>1973</v>
      </c>
      <c r="AQ453">
        <v>100010858</v>
      </c>
      <c r="AS453" t="s">
        <v>1867</v>
      </c>
      <c r="AT453" t="s">
        <v>1892</v>
      </c>
      <c r="AU453" t="s">
        <v>1893</v>
      </c>
      <c r="AW453" t="s">
        <v>1870</v>
      </c>
      <c r="AX453" t="s">
        <v>2068</v>
      </c>
    </row>
    <row r="454" spans="1:50" x14ac:dyDescent="0.35">
      <c r="A454" s="18">
        <v>45688</v>
      </c>
      <c r="B454" t="s">
        <v>1852</v>
      </c>
      <c r="C454" t="s">
        <v>5</v>
      </c>
      <c r="D454">
        <v>29010950</v>
      </c>
      <c r="E454" t="s">
        <v>1974</v>
      </c>
      <c r="F454">
        <v>881437</v>
      </c>
      <c r="G454" t="s">
        <v>1975</v>
      </c>
      <c r="H454">
        <v>37714</v>
      </c>
      <c r="I454">
        <v>19030305</v>
      </c>
      <c r="J454" t="s">
        <v>1969</v>
      </c>
      <c r="K454" t="s">
        <v>1970</v>
      </c>
      <c r="L454">
        <v>0</v>
      </c>
      <c r="M454">
        <v>0</v>
      </c>
      <c r="N454" t="s">
        <v>1858</v>
      </c>
      <c r="O454" t="s">
        <v>1859</v>
      </c>
      <c r="P454">
        <v>210</v>
      </c>
      <c r="Q454">
        <v>11</v>
      </c>
      <c r="R454" t="s">
        <v>1964</v>
      </c>
      <c r="S454" t="s">
        <v>1857</v>
      </c>
      <c r="T454" t="s">
        <v>1857</v>
      </c>
      <c r="U454" t="s">
        <v>1857</v>
      </c>
      <c r="V454" t="s">
        <v>1857</v>
      </c>
      <c r="W454" t="s">
        <v>1857</v>
      </c>
      <c r="X454" t="s">
        <v>1857</v>
      </c>
      <c r="Y454" t="s">
        <v>1857</v>
      </c>
      <c r="Z454" t="s">
        <v>1976</v>
      </c>
      <c r="AA454" t="s">
        <v>1902</v>
      </c>
      <c r="AB454">
        <v>1</v>
      </c>
      <c r="AC454">
        <v>1</v>
      </c>
      <c r="AD454" t="s">
        <v>1863</v>
      </c>
      <c r="AE454">
        <v>19030305</v>
      </c>
      <c r="AF454" t="s">
        <v>653</v>
      </c>
      <c r="AG454" t="s">
        <v>653</v>
      </c>
      <c r="AI454" t="s">
        <v>1860</v>
      </c>
      <c r="AJ454" t="s">
        <v>1964</v>
      </c>
      <c r="AL454" t="s">
        <v>1864</v>
      </c>
      <c r="AN454">
        <v>21.846575342465755</v>
      </c>
      <c r="AO454" t="s">
        <v>1865</v>
      </c>
      <c r="AP454" t="s">
        <v>1977</v>
      </c>
      <c r="AQ454">
        <v>100009042</v>
      </c>
      <c r="AS454" t="s">
        <v>1867</v>
      </c>
      <c r="AT454" t="s">
        <v>1892</v>
      </c>
      <c r="AU454" t="s">
        <v>1893</v>
      </c>
      <c r="AW454" t="s">
        <v>1870</v>
      </c>
      <c r="AX454" t="s">
        <v>2068</v>
      </c>
    </row>
    <row r="455" spans="1:50" x14ac:dyDescent="0.35">
      <c r="A455" s="18">
        <v>45688</v>
      </c>
      <c r="B455" t="s">
        <v>1852</v>
      </c>
      <c r="C455" t="s">
        <v>5</v>
      </c>
      <c r="D455">
        <v>24034020</v>
      </c>
      <c r="E455" t="s">
        <v>2100</v>
      </c>
      <c r="F455">
        <v>858</v>
      </c>
      <c r="G455" t="s">
        <v>2091</v>
      </c>
      <c r="H455">
        <v>40910</v>
      </c>
      <c r="I455">
        <v>19030323</v>
      </c>
      <c r="J455" t="s">
        <v>2080</v>
      </c>
      <c r="K455" t="s">
        <v>2081</v>
      </c>
      <c r="L455">
        <v>0</v>
      </c>
      <c r="M455">
        <v>0</v>
      </c>
      <c r="N455" t="s">
        <v>1858</v>
      </c>
      <c r="O455" t="s">
        <v>1859</v>
      </c>
      <c r="P455">
        <v>210</v>
      </c>
      <c r="Q455">
        <v>11</v>
      </c>
      <c r="R455" t="s">
        <v>2095</v>
      </c>
      <c r="S455" t="s">
        <v>1857</v>
      </c>
      <c r="T455" t="s">
        <v>1857</v>
      </c>
      <c r="U455" t="s">
        <v>1857</v>
      </c>
      <c r="V455" t="s">
        <v>1857</v>
      </c>
      <c r="W455" t="s">
        <v>1857</v>
      </c>
      <c r="X455" t="s">
        <v>1857</v>
      </c>
      <c r="Y455" t="s">
        <v>1857</v>
      </c>
      <c r="Z455" t="s">
        <v>2092</v>
      </c>
      <c r="AA455" t="s">
        <v>1889</v>
      </c>
      <c r="AB455">
        <v>1</v>
      </c>
      <c r="AC455">
        <v>1</v>
      </c>
      <c r="AD455" t="s">
        <v>1863</v>
      </c>
      <c r="AE455">
        <v>19030323</v>
      </c>
      <c r="AF455" t="s">
        <v>653</v>
      </c>
      <c r="AG455" t="s">
        <v>2082</v>
      </c>
      <c r="AI455" t="s">
        <v>1860</v>
      </c>
      <c r="AJ455" t="s">
        <v>2066</v>
      </c>
      <c r="AL455" t="s">
        <v>1864</v>
      </c>
      <c r="AN455">
        <v>13.09041095890411</v>
      </c>
      <c r="AO455" t="s">
        <v>1890</v>
      </c>
      <c r="AP455" t="s">
        <v>2101</v>
      </c>
      <c r="AQ455">
        <v>100009611</v>
      </c>
      <c r="AS455" t="s">
        <v>1867</v>
      </c>
      <c r="AT455" t="s">
        <v>1880</v>
      </c>
      <c r="AU455" t="s">
        <v>2084</v>
      </c>
      <c r="AV455" t="s">
        <v>2084</v>
      </c>
      <c r="AW455" t="s">
        <v>1870</v>
      </c>
      <c r="AX455" t="s">
        <v>2085</v>
      </c>
    </row>
    <row r="456" spans="1:50" x14ac:dyDescent="0.35">
      <c r="A456" s="18">
        <v>45688</v>
      </c>
      <c r="B456" t="s">
        <v>1852</v>
      </c>
      <c r="C456" t="s">
        <v>5</v>
      </c>
      <c r="D456">
        <v>58000033</v>
      </c>
      <c r="E456" t="s">
        <v>2128</v>
      </c>
      <c r="F456">
        <v>857</v>
      </c>
      <c r="G456" t="s">
        <v>2129</v>
      </c>
      <c r="H456">
        <v>42781</v>
      </c>
      <c r="I456">
        <v>19030323</v>
      </c>
      <c r="J456" t="s">
        <v>2080</v>
      </c>
      <c r="K456" t="s">
        <v>2081</v>
      </c>
      <c r="L456">
        <v>0</v>
      </c>
      <c r="M456">
        <v>0</v>
      </c>
      <c r="N456" t="s">
        <v>1858</v>
      </c>
      <c r="O456" t="s">
        <v>1859</v>
      </c>
      <c r="P456">
        <v>210</v>
      </c>
      <c r="Q456">
        <v>11</v>
      </c>
      <c r="R456" t="s">
        <v>2130</v>
      </c>
      <c r="S456" t="s">
        <v>1857</v>
      </c>
      <c r="T456" t="s">
        <v>1857</v>
      </c>
      <c r="U456" t="s">
        <v>1857</v>
      </c>
      <c r="V456" t="s">
        <v>1857</v>
      </c>
      <c r="W456" t="s">
        <v>1857</v>
      </c>
      <c r="X456" t="s">
        <v>1857</v>
      </c>
      <c r="Y456" t="s">
        <v>1857</v>
      </c>
      <c r="Z456" t="s">
        <v>2131</v>
      </c>
      <c r="AA456" t="s">
        <v>1889</v>
      </c>
      <c r="AB456">
        <v>1</v>
      </c>
      <c r="AC456">
        <v>1</v>
      </c>
      <c r="AD456" t="s">
        <v>1863</v>
      </c>
      <c r="AE456">
        <v>19030323</v>
      </c>
      <c r="AF456" t="s">
        <v>653</v>
      </c>
      <c r="AG456" t="s">
        <v>2082</v>
      </c>
      <c r="AI456" t="s">
        <v>1860</v>
      </c>
      <c r="AJ456" t="s">
        <v>2066</v>
      </c>
      <c r="AL456" t="s">
        <v>1864</v>
      </c>
      <c r="AN456">
        <v>7.9643835616438352</v>
      </c>
      <c r="AO456" t="s">
        <v>1890</v>
      </c>
      <c r="AP456" t="s">
        <v>2132</v>
      </c>
      <c r="AQ456">
        <v>100011450</v>
      </c>
      <c r="AS456" t="s">
        <v>1867</v>
      </c>
      <c r="AT456" t="s">
        <v>1880</v>
      </c>
      <c r="AU456" t="s">
        <v>2084</v>
      </c>
      <c r="AV456" t="s">
        <v>2084</v>
      </c>
      <c r="AW456" t="s">
        <v>1870</v>
      </c>
      <c r="AX456" t="s">
        <v>2085</v>
      </c>
    </row>
    <row r="457" spans="1:50" x14ac:dyDescent="0.35">
      <c r="A457" s="18">
        <v>45688</v>
      </c>
      <c r="B457" t="s">
        <v>1852</v>
      </c>
      <c r="C457" t="s">
        <v>5</v>
      </c>
      <c r="D457">
        <v>29010520</v>
      </c>
      <c r="E457" t="s">
        <v>2033</v>
      </c>
      <c r="F457">
        <v>168</v>
      </c>
      <c r="G457" t="s">
        <v>1968</v>
      </c>
      <c r="H457">
        <v>37697</v>
      </c>
      <c r="I457">
        <v>19030311</v>
      </c>
      <c r="J457" t="s">
        <v>1855</v>
      </c>
      <c r="K457" t="s">
        <v>2005</v>
      </c>
      <c r="L457">
        <v>0</v>
      </c>
      <c r="M457">
        <v>0</v>
      </c>
      <c r="N457" t="s">
        <v>1858</v>
      </c>
      <c r="O457" t="s">
        <v>1859</v>
      </c>
      <c r="P457">
        <v>210</v>
      </c>
      <c r="Q457">
        <v>11</v>
      </c>
      <c r="R457" t="s">
        <v>2034</v>
      </c>
      <c r="S457" t="s">
        <v>1857</v>
      </c>
      <c r="T457" t="s">
        <v>1857</v>
      </c>
      <c r="U457" t="s">
        <v>1857</v>
      </c>
      <c r="V457" t="s">
        <v>1857</v>
      </c>
      <c r="W457" t="s">
        <v>1857</v>
      </c>
      <c r="X457" t="s">
        <v>1857</v>
      </c>
      <c r="Y457" t="s">
        <v>1857</v>
      </c>
      <c r="Z457" t="s">
        <v>1972</v>
      </c>
      <c r="AA457" t="s">
        <v>1889</v>
      </c>
      <c r="AB457">
        <v>1</v>
      </c>
      <c r="AC457">
        <v>1</v>
      </c>
      <c r="AD457" t="s">
        <v>1863</v>
      </c>
      <c r="AE457">
        <v>19030311</v>
      </c>
      <c r="AF457" t="s">
        <v>653</v>
      </c>
      <c r="AG457" t="s">
        <v>653</v>
      </c>
      <c r="AI457" t="s">
        <v>1860</v>
      </c>
      <c r="AJ457" t="s">
        <v>1964</v>
      </c>
      <c r="AL457" t="s">
        <v>1864</v>
      </c>
      <c r="AN457">
        <v>21.893150684931506</v>
      </c>
      <c r="AO457" t="s">
        <v>1890</v>
      </c>
      <c r="AP457" t="s">
        <v>2035</v>
      </c>
      <c r="AQ457">
        <v>100010241</v>
      </c>
      <c r="AS457" t="s">
        <v>1867</v>
      </c>
      <c r="AT457" t="s">
        <v>1892</v>
      </c>
      <c r="AU457" t="s">
        <v>1893</v>
      </c>
      <c r="AW457" t="s">
        <v>1870</v>
      </c>
      <c r="AX457" t="s">
        <v>2068</v>
      </c>
    </row>
    <row r="458" spans="1:50" x14ac:dyDescent="0.35">
      <c r="A458" s="18">
        <v>45688</v>
      </c>
      <c r="B458" t="s">
        <v>1852</v>
      </c>
      <c r="C458" t="s">
        <v>5</v>
      </c>
      <c r="D458">
        <v>24026760</v>
      </c>
      <c r="E458" t="s">
        <v>2027</v>
      </c>
      <c r="F458">
        <v>607</v>
      </c>
      <c r="G458" t="s">
        <v>1988</v>
      </c>
      <c r="H458">
        <v>39722</v>
      </c>
      <c r="I458">
        <v>19030311</v>
      </c>
      <c r="J458" t="s">
        <v>1855</v>
      </c>
      <c r="K458" t="s">
        <v>2005</v>
      </c>
      <c r="L458">
        <v>0</v>
      </c>
      <c r="M458">
        <v>0</v>
      </c>
      <c r="N458" t="s">
        <v>1858</v>
      </c>
      <c r="O458" t="s">
        <v>1859</v>
      </c>
      <c r="P458">
        <v>210</v>
      </c>
      <c r="Q458">
        <v>11</v>
      </c>
      <c r="R458" t="s">
        <v>1971</v>
      </c>
      <c r="S458" t="s">
        <v>1857</v>
      </c>
      <c r="T458" t="s">
        <v>1857</v>
      </c>
      <c r="U458" t="s">
        <v>1857</v>
      </c>
      <c r="V458" t="s">
        <v>1857</v>
      </c>
      <c r="W458" t="s">
        <v>1857</v>
      </c>
      <c r="X458" t="s">
        <v>1857</v>
      </c>
      <c r="Y458" t="s">
        <v>1857</v>
      </c>
      <c r="Z458" t="s">
        <v>1989</v>
      </c>
      <c r="AA458" t="s">
        <v>1889</v>
      </c>
      <c r="AB458">
        <v>1</v>
      </c>
      <c r="AC458">
        <v>1</v>
      </c>
      <c r="AD458" t="s">
        <v>1863</v>
      </c>
      <c r="AE458">
        <v>19030311</v>
      </c>
      <c r="AF458" t="s">
        <v>653</v>
      </c>
      <c r="AG458" t="s">
        <v>653</v>
      </c>
      <c r="AI458" t="s">
        <v>1860</v>
      </c>
      <c r="AJ458" t="s">
        <v>1964</v>
      </c>
      <c r="AL458" t="s">
        <v>1864</v>
      </c>
      <c r="AN458">
        <v>16.345205479452055</v>
      </c>
      <c r="AO458" t="s">
        <v>1890</v>
      </c>
      <c r="AP458" t="s">
        <v>2028</v>
      </c>
      <c r="AQ458">
        <v>100010973</v>
      </c>
      <c r="AS458" t="s">
        <v>1867</v>
      </c>
      <c r="AT458" t="s">
        <v>1892</v>
      </c>
      <c r="AU458" t="s">
        <v>1893</v>
      </c>
      <c r="AW458" t="s">
        <v>1870</v>
      </c>
      <c r="AX458" t="s">
        <v>2068</v>
      </c>
    </row>
    <row r="459" spans="1:50" x14ac:dyDescent="0.35">
      <c r="A459" s="18">
        <v>45688</v>
      </c>
      <c r="B459" t="s">
        <v>1852</v>
      </c>
      <c r="C459" t="s">
        <v>8</v>
      </c>
      <c r="D459">
        <v>46038420</v>
      </c>
      <c r="E459" t="s">
        <v>2550</v>
      </c>
      <c r="F459">
        <v>726</v>
      </c>
      <c r="G459" t="s">
        <v>1922</v>
      </c>
      <c r="H459">
        <v>41400</v>
      </c>
      <c r="I459">
        <v>14030202</v>
      </c>
      <c r="J459" t="s">
        <v>1906</v>
      </c>
      <c r="K459" t="s">
        <v>2551</v>
      </c>
      <c r="L459">
        <v>0</v>
      </c>
      <c r="M459">
        <v>0</v>
      </c>
      <c r="N459" t="s">
        <v>1858</v>
      </c>
      <c r="O459" t="s">
        <v>1859</v>
      </c>
      <c r="P459">
        <v>220</v>
      </c>
      <c r="Q459">
        <v>9</v>
      </c>
      <c r="R459" t="s">
        <v>1910</v>
      </c>
      <c r="S459" t="s">
        <v>1857</v>
      </c>
      <c r="T459" t="s">
        <v>1857</v>
      </c>
      <c r="U459" t="s">
        <v>1857</v>
      </c>
      <c r="V459" t="s">
        <v>1857</v>
      </c>
      <c r="W459" t="s">
        <v>1857</v>
      </c>
      <c r="X459" t="s">
        <v>1857</v>
      </c>
      <c r="Y459" t="s">
        <v>1857</v>
      </c>
      <c r="Z459" t="s">
        <v>1923</v>
      </c>
      <c r="AA459" t="s">
        <v>1915</v>
      </c>
      <c r="AB459">
        <v>1</v>
      </c>
      <c r="AC459">
        <v>1</v>
      </c>
      <c r="AD459" t="s">
        <v>1863</v>
      </c>
      <c r="AE459">
        <v>14030202</v>
      </c>
      <c r="AF459" t="s">
        <v>653</v>
      </c>
      <c r="AG459" t="s">
        <v>630</v>
      </c>
      <c r="AI459" t="s">
        <v>1860</v>
      </c>
      <c r="AJ459" t="s">
        <v>1910</v>
      </c>
      <c r="AL459" t="s">
        <v>1864</v>
      </c>
      <c r="AN459">
        <v>11.747945205479452</v>
      </c>
      <c r="AO459" t="s">
        <v>1890</v>
      </c>
      <c r="AP459" t="s">
        <v>2552</v>
      </c>
      <c r="AQ459">
        <v>100009275</v>
      </c>
      <c r="AS459" t="s">
        <v>1867</v>
      </c>
      <c r="AT459" t="s">
        <v>1892</v>
      </c>
      <c r="AU459" t="s">
        <v>1893</v>
      </c>
      <c r="AW459" t="s">
        <v>1870</v>
      </c>
      <c r="AX459" t="s">
        <v>2867</v>
      </c>
    </row>
    <row r="460" spans="1:50" x14ac:dyDescent="0.35">
      <c r="A460" s="18">
        <v>45688</v>
      </c>
      <c r="B460" t="s">
        <v>1852</v>
      </c>
      <c r="C460" t="s">
        <v>7</v>
      </c>
      <c r="D460">
        <v>12212</v>
      </c>
      <c r="E460" t="s">
        <v>2450</v>
      </c>
      <c r="F460">
        <v>1527</v>
      </c>
      <c r="G460" t="s">
        <v>2018</v>
      </c>
      <c r="H460">
        <v>36952</v>
      </c>
      <c r="I460">
        <v>39031201</v>
      </c>
      <c r="J460" t="s">
        <v>1855</v>
      </c>
      <c r="K460" t="s">
        <v>2446</v>
      </c>
      <c r="L460">
        <v>0</v>
      </c>
      <c r="M460">
        <v>0</v>
      </c>
      <c r="N460" t="s">
        <v>1858</v>
      </c>
      <c r="O460" t="s">
        <v>1859</v>
      </c>
      <c r="P460">
        <v>200</v>
      </c>
      <c r="Q460">
        <v>2</v>
      </c>
      <c r="R460" t="s">
        <v>2430</v>
      </c>
      <c r="S460" t="s">
        <v>1857</v>
      </c>
      <c r="T460" t="s">
        <v>1857</v>
      </c>
      <c r="U460" t="s">
        <v>1857</v>
      </c>
      <c r="V460" t="s">
        <v>1857</v>
      </c>
      <c r="W460" t="s">
        <v>1857</v>
      </c>
      <c r="X460" t="s">
        <v>1857</v>
      </c>
      <c r="Y460" t="s">
        <v>1857</v>
      </c>
      <c r="Z460" t="s">
        <v>2019</v>
      </c>
      <c r="AA460" t="s">
        <v>1915</v>
      </c>
      <c r="AB460">
        <v>1</v>
      </c>
      <c r="AC460">
        <v>1</v>
      </c>
      <c r="AD460" t="s">
        <v>1863</v>
      </c>
      <c r="AE460">
        <v>39031201</v>
      </c>
      <c r="AF460" t="s">
        <v>653</v>
      </c>
      <c r="AG460" t="s">
        <v>653</v>
      </c>
      <c r="AI460" t="s">
        <v>1860</v>
      </c>
      <c r="AJ460" t="s">
        <v>2431</v>
      </c>
      <c r="AL460" t="s">
        <v>1864</v>
      </c>
      <c r="AN460">
        <v>23.934246575342467</v>
      </c>
      <c r="AO460" t="s">
        <v>1890</v>
      </c>
      <c r="AP460" t="s">
        <v>2451</v>
      </c>
      <c r="AQ460">
        <v>100010960</v>
      </c>
      <c r="AS460" t="s">
        <v>1867</v>
      </c>
      <c r="AT460" t="s">
        <v>1892</v>
      </c>
      <c r="AU460" t="s">
        <v>1893</v>
      </c>
      <c r="AW460" t="s">
        <v>1870</v>
      </c>
      <c r="AX460" t="s">
        <v>2866</v>
      </c>
    </row>
    <row r="461" spans="1:50" x14ac:dyDescent="0.35">
      <c r="A461" s="18">
        <v>45688</v>
      </c>
      <c r="B461" t="s">
        <v>1852</v>
      </c>
      <c r="C461" t="s">
        <v>5</v>
      </c>
      <c r="D461">
        <v>13219</v>
      </c>
      <c r="E461" t="s">
        <v>1964</v>
      </c>
      <c r="F461">
        <v>2528</v>
      </c>
      <c r="G461" t="s">
        <v>1854</v>
      </c>
      <c r="H461">
        <v>39126</v>
      </c>
      <c r="I461">
        <v>19030301</v>
      </c>
      <c r="J461" t="s">
        <v>1957</v>
      </c>
      <c r="K461" t="s">
        <v>1965</v>
      </c>
      <c r="L461">
        <v>0</v>
      </c>
      <c r="M461">
        <v>0</v>
      </c>
      <c r="N461" t="s">
        <v>1858</v>
      </c>
      <c r="O461" t="s">
        <v>1859</v>
      </c>
      <c r="P461">
        <v>210</v>
      </c>
      <c r="Q461">
        <v>12</v>
      </c>
      <c r="R461" t="s">
        <v>1860</v>
      </c>
      <c r="S461" t="s">
        <v>1857</v>
      </c>
      <c r="T461" t="s">
        <v>1857</v>
      </c>
      <c r="U461" t="s">
        <v>1857</v>
      </c>
      <c r="V461" t="s">
        <v>1857</v>
      </c>
      <c r="W461" t="s">
        <v>1857</v>
      </c>
      <c r="X461" t="s">
        <v>1857</v>
      </c>
      <c r="Y461" t="s">
        <v>1857</v>
      </c>
      <c r="Z461" t="s">
        <v>1861</v>
      </c>
      <c r="AA461" t="s">
        <v>1862</v>
      </c>
      <c r="AB461">
        <v>1</v>
      </c>
      <c r="AC461">
        <v>1</v>
      </c>
      <c r="AD461" t="s">
        <v>1863</v>
      </c>
      <c r="AE461">
        <v>19030301</v>
      </c>
      <c r="AF461" t="s">
        <v>653</v>
      </c>
      <c r="AG461" t="s">
        <v>653</v>
      </c>
      <c r="AI461" t="s">
        <v>1860</v>
      </c>
      <c r="AJ461" t="s">
        <v>1860</v>
      </c>
      <c r="AL461" t="s">
        <v>1864</v>
      </c>
      <c r="AN461">
        <v>17.978082191780821</v>
      </c>
      <c r="AO461" t="s">
        <v>1865</v>
      </c>
      <c r="AP461" t="s">
        <v>1966</v>
      </c>
      <c r="AQ461">
        <v>100011361</v>
      </c>
      <c r="AS461" t="s">
        <v>1867</v>
      </c>
      <c r="AT461" t="s">
        <v>1892</v>
      </c>
      <c r="AU461" t="s">
        <v>1893</v>
      </c>
      <c r="AW461" t="s">
        <v>1870</v>
      </c>
      <c r="AX461" t="s">
        <v>2068</v>
      </c>
    </row>
    <row r="462" spans="1:50" x14ac:dyDescent="0.35">
      <c r="A462" s="18">
        <v>45688</v>
      </c>
      <c r="B462" t="s">
        <v>1852</v>
      </c>
      <c r="C462" t="s">
        <v>7</v>
      </c>
      <c r="D462">
        <v>11593</v>
      </c>
      <c r="E462" t="s">
        <v>2361</v>
      </c>
      <c r="F462">
        <v>68</v>
      </c>
      <c r="G462" t="s">
        <v>2362</v>
      </c>
      <c r="H462">
        <v>35583</v>
      </c>
      <c r="I462">
        <v>32431004</v>
      </c>
      <c r="J462" t="s">
        <v>1906</v>
      </c>
      <c r="K462" t="s">
        <v>2363</v>
      </c>
      <c r="L462">
        <v>0</v>
      </c>
      <c r="M462">
        <v>0</v>
      </c>
      <c r="N462" t="s">
        <v>1858</v>
      </c>
      <c r="O462" t="s">
        <v>1859</v>
      </c>
      <c r="P462">
        <v>200</v>
      </c>
      <c r="Q462">
        <v>2</v>
      </c>
      <c r="R462" t="s">
        <v>2355</v>
      </c>
      <c r="S462" t="s">
        <v>1857</v>
      </c>
      <c r="T462" t="s">
        <v>1857</v>
      </c>
      <c r="U462" t="s">
        <v>1857</v>
      </c>
      <c r="V462" t="s">
        <v>1857</v>
      </c>
      <c r="W462" t="s">
        <v>1857</v>
      </c>
      <c r="X462" t="s">
        <v>1857</v>
      </c>
      <c r="Y462" t="s">
        <v>1857</v>
      </c>
      <c r="Z462" t="s">
        <v>2364</v>
      </c>
      <c r="AA462" t="s">
        <v>1915</v>
      </c>
      <c r="AB462">
        <v>1</v>
      </c>
      <c r="AC462">
        <v>1</v>
      </c>
      <c r="AD462" t="s">
        <v>1863</v>
      </c>
      <c r="AE462">
        <v>32431004</v>
      </c>
      <c r="AF462" t="s">
        <v>653</v>
      </c>
      <c r="AG462" t="s">
        <v>630</v>
      </c>
      <c r="AI462" t="s">
        <v>1860</v>
      </c>
      <c r="AJ462" t="s">
        <v>2355</v>
      </c>
      <c r="AL462" t="s">
        <v>1864</v>
      </c>
      <c r="AN462">
        <v>27.684931506849313</v>
      </c>
      <c r="AO462" t="s">
        <v>1865</v>
      </c>
      <c r="AP462" t="s">
        <v>2365</v>
      </c>
      <c r="AQ462">
        <v>100011687</v>
      </c>
      <c r="AS462" t="s">
        <v>1867</v>
      </c>
      <c r="AT462" t="s">
        <v>1892</v>
      </c>
      <c r="AU462" t="s">
        <v>1893</v>
      </c>
      <c r="AW462" t="s">
        <v>1870</v>
      </c>
      <c r="AX462" t="s">
        <v>2866</v>
      </c>
    </row>
    <row r="463" spans="1:50" x14ac:dyDescent="0.35">
      <c r="A463" s="18">
        <v>45688</v>
      </c>
      <c r="B463" t="s">
        <v>1852</v>
      </c>
      <c r="C463" t="s">
        <v>7</v>
      </c>
      <c r="D463">
        <v>119753</v>
      </c>
      <c r="E463" t="s">
        <v>2366</v>
      </c>
      <c r="F463">
        <v>157</v>
      </c>
      <c r="G463" t="s">
        <v>2367</v>
      </c>
      <c r="H463">
        <v>34092</v>
      </c>
      <c r="I463">
        <v>32431004</v>
      </c>
      <c r="J463" t="s">
        <v>1906</v>
      </c>
      <c r="K463" t="s">
        <v>2363</v>
      </c>
      <c r="L463">
        <v>0</v>
      </c>
      <c r="M463">
        <v>0</v>
      </c>
      <c r="N463" t="s">
        <v>1858</v>
      </c>
      <c r="O463" t="s">
        <v>1859</v>
      </c>
      <c r="P463">
        <v>200</v>
      </c>
      <c r="Q463">
        <v>2</v>
      </c>
      <c r="R463" t="s">
        <v>2361</v>
      </c>
      <c r="S463" t="s">
        <v>1857</v>
      </c>
      <c r="T463" t="s">
        <v>1857</v>
      </c>
      <c r="U463" t="s">
        <v>1857</v>
      </c>
      <c r="V463" t="s">
        <v>1857</v>
      </c>
      <c r="W463" t="s">
        <v>1857</v>
      </c>
      <c r="X463" t="s">
        <v>1857</v>
      </c>
      <c r="Y463" t="s">
        <v>1857</v>
      </c>
      <c r="Z463" t="s">
        <v>2368</v>
      </c>
      <c r="AA463" t="s">
        <v>1889</v>
      </c>
      <c r="AB463">
        <v>1</v>
      </c>
      <c r="AC463">
        <v>1</v>
      </c>
      <c r="AD463" t="s">
        <v>1863</v>
      </c>
      <c r="AE463">
        <v>32431004</v>
      </c>
      <c r="AF463" t="s">
        <v>653</v>
      </c>
      <c r="AG463" t="s">
        <v>630</v>
      </c>
      <c r="AI463" t="s">
        <v>1860</v>
      </c>
      <c r="AJ463" t="s">
        <v>2355</v>
      </c>
      <c r="AL463" t="s">
        <v>1864</v>
      </c>
      <c r="AN463">
        <v>31.769863013698629</v>
      </c>
      <c r="AO463" t="s">
        <v>1890</v>
      </c>
      <c r="AP463" t="s">
        <v>2369</v>
      </c>
      <c r="AQ463">
        <v>100011273</v>
      </c>
      <c r="AS463" t="s">
        <v>1867</v>
      </c>
      <c r="AT463" t="s">
        <v>1892</v>
      </c>
      <c r="AU463" t="s">
        <v>1893</v>
      </c>
      <c r="AW463" t="s">
        <v>1870</v>
      </c>
      <c r="AX463" t="s">
        <v>2866</v>
      </c>
    </row>
    <row r="464" spans="1:50" x14ac:dyDescent="0.35">
      <c r="A464" s="18">
        <v>45688</v>
      </c>
      <c r="B464" t="s">
        <v>1852</v>
      </c>
      <c r="C464" t="s">
        <v>7</v>
      </c>
      <c r="D464">
        <v>138499</v>
      </c>
      <c r="E464" t="s">
        <v>2520</v>
      </c>
      <c r="F464">
        <v>916</v>
      </c>
      <c r="G464" t="s">
        <v>2521</v>
      </c>
      <c r="H464">
        <v>39486</v>
      </c>
      <c r="I464">
        <v>39031218</v>
      </c>
      <c r="J464" t="s">
        <v>1969</v>
      </c>
      <c r="K464" t="s">
        <v>2518</v>
      </c>
      <c r="L464">
        <v>0</v>
      </c>
      <c r="M464">
        <v>0</v>
      </c>
      <c r="N464" t="s">
        <v>1858</v>
      </c>
      <c r="O464" t="s">
        <v>1859</v>
      </c>
      <c r="P464">
        <v>200</v>
      </c>
      <c r="Q464">
        <v>2</v>
      </c>
      <c r="R464" t="s">
        <v>2430</v>
      </c>
      <c r="S464" t="s">
        <v>1857</v>
      </c>
      <c r="T464" t="s">
        <v>1857</v>
      </c>
      <c r="U464" t="s">
        <v>1857</v>
      </c>
      <c r="V464" t="s">
        <v>1857</v>
      </c>
      <c r="W464" t="s">
        <v>1857</v>
      </c>
      <c r="X464" t="s">
        <v>1857</v>
      </c>
      <c r="Y464" t="s">
        <v>1857</v>
      </c>
      <c r="Z464" t="s">
        <v>1997</v>
      </c>
      <c r="AA464" t="s">
        <v>1889</v>
      </c>
      <c r="AB464">
        <v>1</v>
      </c>
      <c r="AC464">
        <v>1</v>
      </c>
      <c r="AD464" t="s">
        <v>1863</v>
      </c>
      <c r="AE464">
        <v>39031218</v>
      </c>
      <c r="AF464" t="s">
        <v>653</v>
      </c>
      <c r="AG464" t="s">
        <v>653</v>
      </c>
      <c r="AI464" t="s">
        <v>1860</v>
      </c>
      <c r="AJ464" t="s">
        <v>2431</v>
      </c>
      <c r="AL464" t="s">
        <v>1864</v>
      </c>
      <c r="AN464">
        <v>16.991780821917807</v>
      </c>
      <c r="AO464" t="s">
        <v>1890</v>
      </c>
      <c r="AP464" t="s">
        <v>2522</v>
      </c>
      <c r="AQ464">
        <v>100009279</v>
      </c>
      <c r="AS464" t="s">
        <v>1867</v>
      </c>
      <c r="AT464" t="s">
        <v>1892</v>
      </c>
      <c r="AU464" t="s">
        <v>1893</v>
      </c>
      <c r="AW464" t="s">
        <v>1870</v>
      </c>
      <c r="AX464" t="s">
        <v>2866</v>
      </c>
    </row>
    <row r="465" spans="1:50" x14ac:dyDescent="0.35">
      <c r="A465" s="18">
        <v>45688</v>
      </c>
      <c r="B465" t="s">
        <v>1852</v>
      </c>
      <c r="C465" t="s">
        <v>7</v>
      </c>
      <c r="D465">
        <v>134400</v>
      </c>
      <c r="E465" t="s">
        <v>2454</v>
      </c>
      <c r="F465">
        <v>1695</v>
      </c>
      <c r="G465" t="s">
        <v>2296</v>
      </c>
      <c r="H465">
        <v>37704</v>
      </c>
      <c r="I465">
        <v>39031201</v>
      </c>
      <c r="J465" t="s">
        <v>1855</v>
      </c>
      <c r="K465" t="s">
        <v>2446</v>
      </c>
      <c r="L465">
        <v>0</v>
      </c>
      <c r="M465">
        <v>0</v>
      </c>
      <c r="N465" t="s">
        <v>1858</v>
      </c>
      <c r="O465" t="s">
        <v>1859</v>
      </c>
      <c r="P465">
        <v>200</v>
      </c>
      <c r="Q465">
        <v>3</v>
      </c>
      <c r="R465" t="s">
        <v>2430</v>
      </c>
      <c r="S465" t="s">
        <v>1857</v>
      </c>
      <c r="T465" t="s">
        <v>1857</v>
      </c>
      <c r="U465" t="s">
        <v>1857</v>
      </c>
      <c r="V465" t="s">
        <v>1857</v>
      </c>
      <c r="W465" t="s">
        <v>1857</v>
      </c>
      <c r="X465" t="s">
        <v>1857</v>
      </c>
      <c r="Y465" t="s">
        <v>1857</v>
      </c>
      <c r="Z465" t="s">
        <v>2297</v>
      </c>
      <c r="AA465" t="s">
        <v>1889</v>
      </c>
      <c r="AB465">
        <v>1</v>
      </c>
      <c r="AC465">
        <v>1</v>
      </c>
      <c r="AD465" t="s">
        <v>1863</v>
      </c>
      <c r="AE465">
        <v>39031201</v>
      </c>
      <c r="AF465" t="s">
        <v>653</v>
      </c>
      <c r="AG465" t="s">
        <v>653</v>
      </c>
      <c r="AI465" t="s">
        <v>1860</v>
      </c>
      <c r="AJ465" t="s">
        <v>2431</v>
      </c>
      <c r="AL465" t="s">
        <v>1864</v>
      </c>
      <c r="AN465">
        <v>21.873972602739727</v>
      </c>
      <c r="AO465" t="s">
        <v>1890</v>
      </c>
      <c r="AP465" t="s">
        <v>2455</v>
      </c>
      <c r="AQ465">
        <v>100010296</v>
      </c>
      <c r="AS465" t="s">
        <v>1867</v>
      </c>
      <c r="AT465" t="s">
        <v>1892</v>
      </c>
      <c r="AU465" t="s">
        <v>1893</v>
      </c>
      <c r="AW465" t="s">
        <v>1870</v>
      </c>
      <c r="AX465" t="s">
        <v>2866</v>
      </c>
    </row>
    <row r="466" spans="1:50" x14ac:dyDescent="0.35">
      <c r="A466" s="18">
        <v>45688</v>
      </c>
      <c r="B466" t="s">
        <v>1852</v>
      </c>
      <c r="C466" t="s">
        <v>7</v>
      </c>
      <c r="D466">
        <v>12077</v>
      </c>
      <c r="E466" t="s">
        <v>2448</v>
      </c>
      <c r="F466">
        <v>1527</v>
      </c>
      <c r="G466" t="s">
        <v>2018</v>
      </c>
      <c r="H466">
        <v>36718</v>
      </c>
      <c r="I466">
        <v>39031201</v>
      </c>
      <c r="J466" t="s">
        <v>1855</v>
      </c>
      <c r="K466" t="s">
        <v>2446</v>
      </c>
      <c r="L466">
        <v>0</v>
      </c>
      <c r="M466">
        <v>0</v>
      </c>
      <c r="N466" t="s">
        <v>1858</v>
      </c>
      <c r="O466" t="s">
        <v>1859</v>
      </c>
      <c r="P466">
        <v>200</v>
      </c>
      <c r="Q466">
        <v>2</v>
      </c>
      <c r="R466" t="s">
        <v>2430</v>
      </c>
      <c r="S466" t="s">
        <v>1857</v>
      </c>
      <c r="T466" t="s">
        <v>1857</v>
      </c>
      <c r="U466" t="s">
        <v>1857</v>
      </c>
      <c r="V466" t="s">
        <v>1857</v>
      </c>
      <c r="W466" t="s">
        <v>1857</v>
      </c>
      <c r="X466" t="s">
        <v>1857</v>
      </c>
      <c r="Y466" t="s">
        <v>1857</v>
      </c>
      <c r="Z466" t="s">
        <v>2019</v>
      </c>
      <c r="AA466" t="s">
        <v>1915</v>
      </c>
      <c r="AB466">
        <v>1</v>
      </c>
      <c r="AC466">
        <v>1</v>
      </c>
      <c r="AD466" t="s">
        <v>1863</v>
      </c>
      <c r="AE466">
        <v>39031201</v>
      </c>
      <c r="AF466" t="s">
        <v>653</v>
      </c>
      <c r="AG466" t="s">
        <v>653</v>
      </c>
      <c r="AI466" t="s">
        <v>1860</v>
      </c>
      <c r="AJ466" t="s">
        <v>2431</v>
      </c>
      <c r="AL466" t="s">
        <v>1864</v>
      </c>
      <c r="AN466">
        <v>24.575342465753426</v>
      </c>
      <c r="AO466" t="s">
        <v>1890</v>
      </c>
      <c r="AP466" t="s">
        <v>2449</v>
      </c>
      <c r="AQ466">
        <v>100011246</v>
      </c>
      <c r="AS466" t="s">
        <v>1867</v>
      </c>
      <c r="AT466" t="s">
        <v>1892</v>
      </c>
      <c r="AU466" t="s">
        <v>1893</v>
      </c>
      <c r="AW466" t="s">
        <v>1870</v>
      </c>
      <c r="AX466" t="s">
        <v>2866</v>
      </c>
    </row>
    <row r="467" spans="1:50" x14ac:dyDescent="0.35">
      <c r="A467" s="18">
        <v>45688</v>
      </c>
      <c r="B467" t="s">
        <v>1852</v>
      </c>
      <c r="C467" t="s">
        <v>7</v>
      </c>
      <c r="D467">
        <v>14231</v>
      </c>
      <c r="E467" t="s">
        <v>2393</v>
      </c>
      <c r="F467">
        <v>513</v>
      </c>
      <c r="G467" t="s">
        <v>2060</v>
      </c>
      <c r="H467">
        <v>39602</v>
      </c>
      <c r="I467">
        <v>39031100</v>
      </c>
      <c r="J467" t="s">
        <v>2331</v>
      </c>
      <c r="K467" t="s">
        <v>2394</v>
      </c>
      <c r="L467">
        <v>0</v>
      </c>
      <c r="M467">
        <v>0</v>
      </c>
      <c r="N467" t="s">
        <v>1858</v>
      </c>
      <c r="O467" t="s">
        <v>1859</v>
      </c>
      <c r="P467">
        <v>200</v>
      </c>
      <c r="Q467">
        <v>2</v>
      </c>
      <c r="R467" t="s">
        <v>1860</v>
      </c>
      <c r="S467" t="s">
        <v>1857</v>
      </c>
      <c r="T467" t="s">
        <v>1857</v>
      </c>
      <c r="U467" t="s">
        <v>1857</v>
      </c>
      <c r="V467" t="s">
        <v>1857</v>
      </c>
      <c r="W467" t="s">
        <v>1857</v>
      </c>
      <c r="X467" t="s">
        <v>1857</v>
      </c>
      <c r="Y467" t="s">
        <v>1857</v>
      </c>
      <c r="Z467" t="s">
        <v>2062</v>
      </c>
      <c r="AA467" t="s">
        <v>1915</v>
      </c>
      <c r="AB467">
        <v>1</v>
      </c>
      <c r="AC467">
        <v>1</v>
      </c>
      <c r="AD467" t="s">
        <v>1863</v>
      </c>
      <c r="AE467">
        <v>39031100</v>
      </c>
      <c r="AF467" t="s">
        <v>653</v>
      </c>
      <c r="AG467" t="s">
        <v>653</v>
      </c>
      <c r="AI467" t="s">
        <v>1860</v>
      </c>
      <c r="AJ467" t="s">
        <v>1860</v>
      </c>
      <c r="AL467" t="s">
        <v>1864</v>
      </c>
      <c r="AN467">
        <v>16.673972602739727</v>
      </c>
      <c r="AO467" t="s">
        <v>1890</v>
      </c>
      <c r="AP467" t="s">
        <v>2395</v>
      </c>
      <c r="AQ467">
        <v>100011209</v>
      </c>
      <c r="AS467" t="s">
        <v>1867</v>
      </c>
      <c r="AT467" t="s">
        <v>1880</v>
      </c>
      <c r="AU467" t="s">
        <v>1961</v>
      </c>
      <c r="AV467" t="s">
        <v>1962</v>
      </c>
      <c r="AW467" t="s">
        <v>1870</v>
      </c>
      <c r="AX467" t="s">
        <v>1963</v>
      </c>
    </row>
    <row r="468" spans="1:50" x14ac:dyDescent="0.35">
      <c r="A468" s="18">
        <v>45688</v>
      </c>
      <c r="B468" t="s">
        <v>1852</v>
      </c>
      <c r="C468" t="s">
        <v>7</v>
      </c>
      <c r="D468">
        <v>14291</v>
      </c>
      <c r="E468" t="s">
        <v>2452</v>
      </c>
      <c r="F468">
        <v>1527</v>
      </c>
      <c r="G468" t="s">
        <v>2018</v>
      </c>
      <c r="H468">
        <v>39631</v>
      </c>
      <c r="I468">
        <v>39031201</v>
      </c>
      <c r="J468" t="s">
        <v>1855</v>
      </c>
      <c r="K468" t="s">
        <v>2446</v>
      </c>
      <c r="L468">
        <v>0</v>
      </c>
      <c r="M468">
        <v>0</v>
      </c>
      <c r="N468" t="s">
        <v>1858</v>
      </c>
      <c r="O468" t="s">
        <v>1859</v>
      </c>
      <c r="P468">
        <v>200</v>
      </c>
      <c r="Q468">
        <v>2</v>
      </c>
      <c r="R468" t="s">
        <v>2430</v>
      </c>
      <c r="S468" t="s">
        <v>1857</v>
      </c>
      <c r="T468" t="s">
        <v>1857</v>
      </c>
      <c r="U468" t="s">
        <v>1857</v>
      </c>
      <c r="V468" t="s">
        <v>1857</v>
      </c>
      <c r="W468" t="s">
        <v>1857</v>
      </c>
      <c r="X468" t="s">
        <v>1857</v>
      </c>
      <c r="Y468" t="s">
        <v>1857</v>
      </c>
      <c r="Z468" t="s">
        <v>2019</v>
      </c>
      <c r="AA468" t="s">
        <v>1915</v>
      </c>
      <c r="AB468">
        <v>1</v>
      </c>
      <c r="AC468">
        <v>1</v>
      </c>
      <c r="AD468" t="s">
        <v>1863</v>
      </c>
      <c r="AE468">
        <v>39031201</v>
      </c>
      <c r="AF468" t="s">
        <v>653</v>
      </c>
      <c r="AG468" t="s">
        <v>653</v>
      </c>
      <c r="AI468" t="s">
        <v>1860</v>
      </c>
      <c r="AJ468" t="s">
        <v>2431</v>
      </c>
      <c r="AL468" t="s">
        <v>1864</v>
      </c>
      <c r="AN468">
        <v>16.594520547945205</v>
      </c>
      <c r="AO468" t="s">
        <v>1890</v>
      </c>
      <c r="AP468" t="s">
        <v>2453</v>
      </c>
      <c r="AQ468">
        <v>100011449</v>
      </c>
      <c r="AS468" t="s">
        <v>1867</v>
      </c>
      <c r="AT468" t="s">
        <v>1892</v>
      </c>
      <c r="AU468" t="s">
        <v>1893</v>
      </c>
      <c r="AW468" t="s">
        <v>1870</v>
      </c>
      <c r="AX468" t="s">
        <v>2866</v>
      </c>
    </row>
    <row r="469" spans="1:50" x14ac:dyDescent="0.35">
      <c r="A469" s="18">
        <v>45688</v>
      </c>
      <c r="B469" t="s">
        <v>1852</v>
      </c>
      <c r="C469" t="s">
        <v>7</v>
      </c>
      <c r="D469">
        <v>141392</v>
      </c>
      <c r="E469" t="s">
        <v>2377</v>
      </c>
      <c r="F469">
        <v>1473</v>
      </c>
      <c r="G469" t="s">
        <v>2189</v>
      </c>
      <c r="H469">
        <v>39650</v>
      </c>
      <c r="I469">
        <v>39030807</v>
      </c>
      <c r="J469" t="s">
        <v>2378</v>
      </c>
      <c r="K469" t="s">
        <v>2071</v>
      </c>
      <c r="L469">
        <v>0</v>
      </c>
      <c r="M469">
        <v>0</v>
      </c>
      <c r="N469" t="s">
        <v>1858</v>
      </c>
      <c r="O469" t="s">
        <v>1859</v>
      </c>
      <c r="P469">
        <v>200</v>
      </c>
      <c r="Q469">
        <v>3</v>
      </c>
      <c r="R469" t="s">
        <v>2076</v>
      </c>
      <c r="S469" t="s">
        <v>1857</v>
      </c>
      <c r="T469" t="s">
        <v>1857</v>
      </c>
      <c r="U469" t="s">
        <v>1857</v>
      </c>
      <c r="V469" t="s">
        <v>1857</v>
      </c>
      <c r="W469" t="s">
        <v>1857</v>
      </c>
      <c r="X469" t="s">
        <v>1857</v>
      </c>
      <c r="Y469" t="s">
        <v>1857</v>
      </c>
      <c r="Z469" t="s">
        <v>2191</v>
      </c>
      <c r="AA469" t="s">
        <v>1915</v>
      </c>
      <c r="AB469">
        <v>1</v>
      </c>
      <c r="AC469">
        <v>1</v>
      </c>
      <c r="AD469" t="s">
        <v>1863</v>
      </c>
      <c r="AE469">
        <v>39030807</v>
      </c>
      <c r="AF469" t="s">
        <v>653</v>
      </c>
      <c r="AG469" t="s">
        <v>653</v>
      </c>
      <c r="AI469" t="s">
        <v>1860</v>
      </c>
      <c r="AJ469" t="s">
        <v>1853</v>
      </c>
      <c r="AL469" t="s">
        <v>1864</v>
      </c>
      <c r="AN469">
        <v>16.542465753424658</v>
      </c>
      <c r="AO469" t="s">
        <v>1890</v>
      </c>
      <c r="AP469" t="s">
        <v>2379</v>
      </c>
      <c r="AQ469">
        <v>100009932</v>
      </c>
      <c r="AS469" t="s">
        <v>1867</v>
      </c>
      <c r="AT469" t="s">
        <v>1880</v>
      </c>
      <c r="AU469" t="s">
        <v>2074</v>
      </c>
      <c r="AV469" t="s">
        <v>1962</v>
      </c>
      <c r="AW469" t="s">
        <v>1870</v>
      </c>
      <c r="AX469" t="s">
        <v>2075</v>
      </c>
    </row>
    <row r="470" spans="1:50" x14ac:dyDescent="0.35">
      <c r="A470" s="18">
        <v>45688</v>
      </c>
      <c r="B470" t="s">
        <v>1852</v>
      </c>
      <c r="C470" t="s">
        <v>7</v>
      </c>
      <c r="D470">
        <v>14665</v>
      </c>
      <c r="E470" t="s">
        <v>2403</v>
      </c>
      <c r="F470">
        <v>909</v>
      </c>
      <c r="G470" t="s">
        <v>2087</v>
      </c>
      <c r="H470">
        <v>39561</v>
      </c>
      <c r="I470">
        <v>39031145</v>
      </c>
      <c r="J470" t="s">
        <v>2080</v>
      </c>
      <c r="K470" t="s">
        <v>2401</v>
      </c>
      <c r="L470">
        <v>0</v>
      </c>
      <c r="M470">
        <v>0</v>
      </c>
      <c r="N470" t="s">
        <v>1858</v>
      </c>
      <c r="O470" t="s">
        <v>1859</v>
      </c>
      <c r="P470">
        <v>200</v>
      </c>
      <c r="Q470">
        <v>2</v>
      </c>
      <c r="R470" t="s">
        <v>2114</v>
      </c>
      <c r="S470" t="s">
        <v>1857</v>
      </c>
      <c r="T470" t="s">
        <v>1857</v>
      </c>
      <c r="U470" t="s">
        <v>1857</v>
      </c>
      <c r="V470" t="s">
        <v>1857</v>
      </c>
      <c r="W470" t="s">
        <v>1857</v>
      </c>
      <c r="X470" t="s">
        <v>1857</v>
      </c>
      <c r="Y470" t="s">
        <v>1857</v>
      </c>
      <c r="Z470" t="s">
        <v>2088</v>
      </c>
      <c r="AA470" t="s">
        <v>1915</v>
      </c>
      <c r="AB470">
        <v>1</v>
      </c>
      <c r="AC470">
        <v>1</v>
      </c>
      <c r="AD470" t="s">
        <v>1863</v>
      </c>
      <c r="AE470">
        <v>39031145</v>
      </c>
      <c r="AF470" t="s">
        <v>653</v>
      </c>
      <c r="AG470" t="s">
        <v>2082</v>
      </c>
      <c r="AI470" t="s">
        <v>1860</v>
      </c>
      <c r="AJ470" t="s">
        <v>2066</v>
      </c>
      <c r="AL470" t="s">
        <v>1878</v>
      </c>
      <c r="AN470">
        <v>16.786301369863015</v>
      </c>
      <c r="AO470" t="s">
        <v>1890</v>
      </c>
      <c r="AP470" t="s">
        <v>2404</v>
      </c>
      <c r="AQ470">
        <v>100010278</v>
      </c>
      <c r="AS470" t="s">
        <v>1867</v>
      </c>
      <c r="AT470" t="s">
        <v>1880</v>
      </c>
      <c r="AU470" t="s">
        <v>2084</v>
      </c>
      <c r="AV470" t="s">
        <v>2084</v>
      </c>
      <c r="AW470" t="s">
        <v>1870</v>
      </c>
      <c r="AX470" t="s">
        <v>2085</v>
      </c>
    </row>
    <row r="471" spans="1:50" x14ac:dyDescent="0.35">
      <c r="A471" s="18">
        <v>45688</v>
      </c>
      <c r="B471" t="s">
        <v>1852</v>
      </c>
      <c r="C471" t="s">
        <v>7</v>
      </c>
      <c r="D471">
        <v>14797</v>
      </c>
      <c r="E471" t="s">
        <v>2405</v>
      </c>
      <c r="F471">
        <v>858</v>
      </c>
      <c r="G471" t="s">
        <v>2091</v>
      </c>
      <c r="H471">
        <v>39790</v>
      </c>
      <c r="I471">
        <v>39031145</v>
      </c>
      <c r="J471" t="s">
        <v>2080</v>
      </c>
      <c r="K471" t="s">
        <v>2401</v>
      </c>
      <c r="L471">
        <v>0</v>
      </c>
      <c r="M471">
        <v>0</v>
      </c>
      <c r="N471" t="s">
        <v>1858</v>
      </c>
      <c r="O471" t="s">
        <v>1859</v>
      </c>
      <c r="P471">
        <v>200</v>
      </c>
      <c r="Q471">
        <v>2</v>
      </c>
      <c r="R471" t="s">
        <v>2406</v>
      </c>
      <c r="S471" t="s">
        <v>1857</v>
      </c>
      <c r="T471" t="s">
        <v>1857</v>
      </c>
      <c r="U471" t="s">
        <v>1857</v>
      </c>
      <c r="V471" t="s">
        <v>1857</v>
      </c>
      <c r="W471" t="s">
        <v>1857</v>
      </c>
      <c r="X471" t="s">
        <v>1857</v>
      </c>
      <c r="Y471" t="s">
        <v>1857</v>
      </c>
      <c r="Z471" t="s">
        <v>2092</v>
      </c>
      <c r="AA471" t="s">
        <v>1889</v>
      </c>
      <c r="AB471">
        <v>1</v>
      </c>
      <c r="AC471">
        <v>1</v>
      </c>
      <c r="AD471" t="s">
        <v>1863</v>
      </c>
      <c r="AE471">
        <v>39031145</v>
      </c>
      <c r="AF471" t="s">
        <v>653</v>
      </c>
      <c r="AG471" t="s">
        <v>2082</v>
      </c>
      <c r="AI471" t="s">
        <v>1860</v>
      </c>
      <c r="AJ471" t="s">
        <v>2066</v>
      </c>
      <c r="AL471" t="s">
        <v>1878</v>
      </c>
      <c r="AN471">
        <v>16.158904109589042</v>
      </c>
      <c r="AO471" t="s">
        <v>1890</v>
      </c>
      <c r="AP471" t="s">
        <v>2407</v>
      </c>
      <c r="AQ471">
        <v>100009087</v>
      </c>
      <c r="AS471" t="s">
        <v>1867</v>
      </c>
      <c r="AT471" t="s">
        <v>1880</v>
      </c>
      <c r="AU471" t="s">
        <v>2084</v>
      </c>
      <c r="AV471" t="s">
        <v>2084</v>
      </c>
      <c r="AW471" t="s">
        <v>1870</v>
      </c>
      <c r="AX471" t="s">
        <v>2085</v>
      </c>
    </row>
    <row r="472" spans="1:50" x14ac:dyDescent="0.35">
      <c r="A472" s="18">
        <v>45688</v>
      </c>
      <c r="B472" t="s">
        <v>1852</v>
      </c>
      <c r="C472" t="s">
        <v>7</v>
      </c>
      <c r="D472">
        <v>15262</v>
      </c>
      <c r="E472" t="s">
        <v>2408</v>
      </c>
      <c r="F472">
        <v>909</v>
      </c>
      <c r="G472" t="s">
        <v>2087</v>
      </c>
      <c r="H472">
        <v>40162</v>
      </c>
      <c r="I472">
        <v>39031145</v>
      </c>
      <c r="J472" t="s">
        <v>2080</v>
      </c>
      <c r="K472" t="s">
        <v>2401</v>
      </c>
      <c r="L472">
        <v>0</v>
      </c>
      <c r="M472">
        <v>0</v>
      </c>
      <c r="N472" t="s">
        <v>1858</v>
      </c>
      <c r="O472" t="s">
        <v>1859</v>
      </c>
      <c r="P472">
        <v>200</v>
      </c>
      <c r="Q472">
        <v>2</v>
      </c>
      <c r="R472" t="s">
        <v>2114</v>
      </c>
      <c r="S472" t="s">
        <v>1857</v>
      </c>
      <c r="T472" t="s">
        <v>1857</v>
      </c>
      <c r="U472" t="s">
        <v>1857</v>
      </c>
      <c r="V472" t="s">
        <v>1857</v>
      </c>
      <c r="W472" t="s">
        <v>1857</v>
      </c>
      <c r="X472" t="s">
        <v>1857</v>
      </c>
      <c r="Y472" t="s">
        <v>1857</v>
      </c>
      <c r="Z472" t="s">
        <v>2088</v>
      </c>
      <c r="AA472" t="s">
        <v>1915</v>
      </c>
      <c r="AB472">
        <v>1</v>
      </c>
      <c r="AC472">
        <v>1</v>
      </c>
      <c r="AD472" t="s">
        <v>1863</v>
      </c>
      <c r="AE472">
        <v>39031145</v>
      </c>
      <c r="AF472" t="s">
        <v>653</v>
      </c>
      <c r="AG472" t="s">
        <v>2082</v>
      </c>
      <c r="AI472" t="s">
        <v>1860</v>
      </c>
      <c r="AJ472" t="s">
        <v>2066</v>
      </c>
      <c r="AL472" t="s">
        <v>1878</v>
      </c>
      <c r="AN472">
        <v>15.139726027397261</v>
      </c>
      <c r="AO472" t="s">
        <v>1890</v>
      </c>
      <c r="AP472" t="s">
        <v>2409</v>
      </c>
      <c r="AQ472">
        <v>100009477</v>
      </c>
      <c r="AS472" t="s">
        <v>1867</v>
      </c>
      <c r="AT472" t="s">
        <v>1880</v>
      </c>
      <c r="AU472" t="s">
        <v>2084</v>
      </c>
      <c r="AV472" t="s">
        <v>2084</v>
      </c>
      <c r="AW472" t="s">
        <v>1870</v>
      </c>
      <c r="AX472" t="s">
        <v>2085</v>
      </c>
    </row>
    <row r="473" spans="1:50" x14ac:dyDescent="0.35">
      <c r="A473" s="18">
        <v>45688</v>
      </c>
      <c r="B473" t="s">
        <v>1852</v>
      </c>
      <c r="C473" t="s">
        <v>7</v>
      </c>
      <c r="D473">
        <v>15939</v>
      </c>
      <c r="E473" t="s">
        <v>2410</v>
      </c>
      <c r="F473">
        <v>200</v>
      </c>
      <c r="G473" t="s">
        <v>2105</v>
      </c>
      <c r="H473">
        <v>40546</v>
      </c>
      <c r="I473">
        <v>39031145</v>
      </c>
      <c r="J473" t="s">
        <v>2080</v>
      </c>
      <c r="K473" t="s">
        <v>2401</v>
      </c>
      <c r="L473">
        <v>0</v>
      </c>
      <c r="M473">
        <v>0</v>
      </c>
      <c r="N473" t="s">
        <v>1858</v>
      </c>
      <c r="O473" t="s">
        <v>1859</v>
      </c>
      <c r="P473">
        <v>200</v>
      </c>
      <c r="Q473">
        <v>2</v>
      </c>
      <c r="R473" t="s">
        <v>2406</v>
      </c>
      <c r="S473" t="s">
        <v>1857</v>
      </c>
      <c r="T473" t="s">
        <v>1857</v>
      </c>
      <c r="U473" t="s">
        <v>1857</v>
      </c>
      <c r="V473" t="s">
        <v>1857</v>
      </c>
      <c r="W473" t="s">
        <v>1857</v>
      </c>
      <c r="X473" t="s">
        <v>1857</v>
      </c>
      <c r="Y473" t="s">
        <v>1857</v>
      </c>
      <c r="Z473" t="s">
        <v>2106</v>
      </c>
      <c r="AA473" t="s">
        <v>1915</v>
      </c>
      <c r="AB473">
        <v>1</v>
      </c>
      <c r="AC473">
        <v>1</v>
      </c>
      <c r="AD473" t="s">
        <v>1863</v>
      </c>
      <c r="AE473">
        <v>39031145</v>
      </c>
      <c r="AF473" t="s">
        <v>653</v>
      </c>
      <c r="AG473" t="s">
        <v>2082</v>
      </c>
      <c r="AI473" t="s">
        <v>1860</v>
      </c>
      <c r="AJ473" t="s">
        <v>2066</v>
      </c>
      <c r="AL473" t="s">
        <v>1864</v>
      </c>
      <c r="AN473">
        <v>14.087671232876712</v>
      </c>
      <c r="AO473" t="s">
        <v>1890</v>
      </c>
      <c r="AP473" t="s">
        <v>2411</v>
      </c>
      <c r="AQ473">
        <v>100010618</v>
      </c>
      <c r="AS473" t="s">
        <v>1867</v>
      </c>
      <c r="AT473" t="s">
        <v>1880</v>
      </c>
      <c r="AU473" t="s">
        <v>2084</v>
      </c>
      <c r="AV473" t="s">
        <v>2084</v>
      </c>
      <c r="AW473" t="s">
        <v>1870</v>
      </c>
      <c r="AX473" t="s">
        <v>2085</v>
      </c>
    </row>
    <row r="474" spans="1:50" x14ac:dyDescent="0.35">
      <c r="A474" s="18">
        <v>45688</v>
      </c>
      <c r="B474" t="s">
        <v>1852</v>
      </c>
      <c r="C474" t="s">
        <v>7</v>
      </c>
      <c r="D474">
        <v>1814</v>
      </c>
      <c r="E474" t="s">
        <v>2445</v>
      </c>
      <c r="F474">
        <v>1527</v>
      </c>
      <c r="G474" t="s">
        <v>2018</v>
      </c>
      <c r="H474">
        <v>30106</v>
      </c>
      <c r="I474">
        <v>39031201</v>
      </c>
      <c r="J474" t="s">
        <v>1855</v>
      </c>
      <c r="K474" t="s">
        <v>2446</v>
      </c>
      <c r="L474">
        <v>0</v>
      </c>
      <c r="M474">
        <v>0</v>
      </c>
      <c r="N474" t="s">
        <v>1858</v>
      </c>
      <c r="O474" t="s">
        <v>1859</v>
      </c>
      <c r="P474">
        <v>200</v>
      </c>
      <c r="Q474">
        <v>2</v>
      </c>
      <c r="R474" t="s">
        <v>2430</v>
      </c>
      <c r="S474" t="s">
        <v>1857</v>
      </c>
      <c r="T474" t="s">
        <v>1857</v>
      </c>
      <c r="U474" t="s">
        <v>1857</v>
      </c>
      <c r="V474" t="s">
        <v>1857</v>
      </c>
      <c r="W474" t="s">
        <v>1857</v>
      </c>
      <c r="X474" t="s">
        <v>1857</v>
      </c>
      <c r="Y474" t="s">
        <v>1857</v>
      </c>
      <c r="Z474" t="s">
        <v>2019</v>
      </c>
      <c r="AA474" t="s">
        <v>1915</v>
      </c>
      <c r="AB474">
        <v>1</v>
      </c>
      <c r="AC474">
        <v>1</v>
      </c>
      <c r="AD474" t="s">
        <v>1863</v>
      </c>
      <c r="AE474">
        <v>39031201</v>
      </c>
      <c r="AF474" t="s">
        <v>653</v>
      </c>
      <c r="AG474" t="s">
        <v>653</v>
      </c>
      <c r="AI474" t="s">
        <v>1860</v>
      </c>
      <c r="AJ474" t="s">
        <v>2431</v>
      </c>
      <c r="AL474" t="s">
        <v>1864</v>
      </c>
      <c r="AN474">
        <v>42.69041095890411</v>
      </c>
      <c r="AO474" t="s">
        <v>1890</v>
      </c>
      <c r="AP474" t="s">
        <v>2447</v>
      </c>
      <c r="AQ474">
        <v>100011282</v>
      </c>
      <c r="AS474" t="s">
        <v>1867</v>
      </c>
      <c r="AT474" t="s">
        <v>1892</v>
      </c>
      <c r="AU474" t="s">
        <v>1893</v>
      </c>
      <c r="AW474" t="s">
        <v>1870</v>
      </c>
      <c r="AX474" t="s">
        <v>2866</v>
      </c>
    </row>
    <row r="475" spans="1:50" x14ac:dyDescent="0.35">
      <c r="A475" s="18">
        <v>45688</v>
      </c>
      <c r="B475" t="s">
        <v>1852</v>
      </c>
      <c r="C475" t="s">
        <v>7</v>
      </c>
      <c r="D475">
        <v>136623</v>
      </c>
      <c r="E475" t="s">
        <v>2526</v>
      </c>
      <c r="F475">
        <v>916</v>
      </c>
      <c r="G475" t="s">
        <v>2521</v>
      </c>
      <c r="H475">
        <v>38629</v>
      </c>
      <c r="I475">
        <v>39031220</v>
      </c>
      <c r="J475" t="s">
        <v>2225</v>
      </c>
      <c r="K475" t="s">
        <v>2524</v>
      </c>
      <c r="L475">
        <v>0</v>
      </c>
      <c r="M475">
        <v>0</v>
      </c>
      <c r="N475" t="s">
        <v>1858</v>
      </c>
      <c r="O475" t="s">
        <v>1859</v>
      </c>
      <c r="P475">
        <v>200</v>
      </c>
      <c r="Q475">
        <v>2</v>
      </c>
      <c r="R475" t="s">
        <v>2527</v>
      </c>
      <c r="S475" t="s">
        <v>1857</v>
      </c>
      <c r="T475" t="s">
        <v>1857</v>
      </c>
      <c r="U475" t="s">
        <v>1857</v>
      </c>
      <c r="V475" t="s">
        <v>1857</v>
      </c>
      <c r="W475" t="s">
        <v>1857</v>
      </c>
      <c r="X475" t="s">
        <v>1857</v>
      </c>
      <c r="Y475" t="s">
        <v>1857</v>
      </c>
      <c r="Z475" t="s">
        <v>1997</v>
      </c>
      <c r="AA475" t="s">
        <v>1889</v>
      </c>
      <c r="AB475">
        <v>1</v>
      </c>
      <c r="AC475">
        <v>1</v>
      </c>
      <c r="AD475" t="s">
        <v>1863</v>
      </c>
      <c r="AE475">
        <v>39031220</v>
      </c>
      <c r="AF475" t="s">
        <v>653</v>
      </c>
      <c r="AG475" t="s">
        <v>653</v>
      </c>
      <c r="AI475" t="s">
        <v>1860</v>
      </c>
      <c r="AJ475" t="s">
        <v>2431</v>
      </c>
      <c r="AL475" t="s">
        <v>1864</v>
      </c>
      <c r="AN475">
        <v>19.339726027397262</v>
      </c>
      <c r="AO475" t="s">
        <v>1890</v>
      </c>
      <c r="AP475" t="s">
        <v>2528</v>
      </c>
      <c r="AQ475">
        <v>100010965</v>
      </c>
      <c r="AS475" t="s">
        <v>1867</v>
      </c>
      <c r="AT475" t="s">
        <v>1892</v>
      </c>
      <c r="AU475" t="s">
        <v>1893</v>
      </c>
      <c r="AW475" t="s">
        <v>1870</v>
      </c>
      <c r="AX475" t="s">
        <v>2866</v>
      </c>
    </row>
    <row r="476" spans="1:50" x14ac:dyDescent="0.35">
      <c r="A476" s="18">
        <v>45688</v>
      </c>
      <c r="B476" t="s">
        <v>1852</v>
      </c>
      <c r="C476" t="s">
        <v>7</v>
      </c>
      <c r="D476">
        <v>12506</v>
      </c>
      <c r="E476" t="s">
        <v>2493</v>
      </c>
      <c r="F476">
        <v>726</v>
      </c>
      <c r="G476" t="s">
        <v>1922</v>
      </c>
      <c r="H476">
        <v>35370</v>
      </c>
      <c r="I476">
        <v>39031213</v>
      </c>
      <c r="J476" t="s">
        <v>1906</v>
      </c>
      <c r="K476" t="s">
        <v>2494</v>
      </c>
      <c r="L476">
        <v>0</v>
      </c>
      <c r="M476">
        <v>0</v>
      </c>
      <c r="N476" t="s">
        <v>1858</v>
      </c>
      <c r="O476" t="s">
        <v>1859</v>
      </c>
      <c r="P476">
        <v>200</v>
      </c>
      <c r="Q476">
        <v>2</v>
      </c>
      <c r="R476" t="s">
        <v>2372</v>
      </c>
      <c r="S476" t="s">
        <v>1857</v>
      </c>
      <c r="T476" t="s">
        <v>1857</v>
      </c>
      <c r="U476" t="s">
        <v>1857</v>
      </c>
      <c r="V476" t="s">
        <v>1857</v>
      </c>
      <c r="W476" t="s">
        <v>1857</v>
      </c>
      <c r="X476" t="s">
        <v>1857</v>
      </c>
      <c r="Y476" t="s">
        <v>1857</v>
      </c>
      <c r="Z476" t="s">
        <v>1923</v>
      </c>
      <c r="AA476" t="s">
        <v>1915</v>
      </c>
      <c r="AB476">
        <v>2</v>
      </c>
      <c r="AC476">
        <v>1</v>
      </c>
      <c r="AD476" t="s">
        <v>1863</v>
      </c>
      <c r="AE476">
        <v>39031213</v>
      </c>
      <c r="AF476" t="s">
        <v>653</v>
      </c>
      <c r="AG476" t="s">
        <v>630</v>
      </c>
      <c r="AI476" t="s">
        <v>1860</v>
      </c>
      <c r="AJ476" t="s">
        <v>1910</v>
      </c>
      <c r="AL476" t="s">
        <v>1864</v>
      </c>
      <c r="AN476">
        <v>28.268493150684932</v>
      </c>
      <c r="AO476" t="s">
        <v>1890</v>
      </c>
      <c r="AP476" t="s">
        <v>2495</v>
      </c>
      <c r="AQ476">
        <v>100010409</v>
      </c>
      <c r="AS476" t="s">
        <v>1867</v>
      </c>
      <c r="AT476" t="s">
        <v>1892</v>
      </c>
      <c r="AU476" t="s">
        <v>1893</v>
      </c>
      <c r="AW476" t="s">
        <v>1870</v>
      </c>
      <c r="AX476" t="s">
        <v>2866</v>
      </c>
    </row>
    <row r="477" spans="1:50" x14ac:dyDescent="0.35">
      <c r="A477" s="18">
        <v>45688</v>
      </c>
      <c r="B477" t="s">
        <v>1852</v>
      </c>
      <c r="C477" t="s">
        <v>7</v>
      </c>
      <c r="D477">
        <v>14509</v>
      </c>
      <c r="E477" t="s">
        <v>2496</v>
      </c>
      <c r="F477">
        <v>1065</v>
      </c>
      <c r="G477" t="s">
        <v>1918</v>
      </c>
      <c r="H477">
        <v>33344</v>
      </c>
      <c r="I477">
        <v>39031213</v>
      </c>
      <c r="J477" t="s">
        <v>1906</v>
      </c>
      <c r="K477" t="s">
        <v>2494</v>
      </c>
      <c r="L477">
        <v>0</v>
      </c>
      <c r="M477">
        <v>0</v>
      </c>
      <c r="N477" t="s">
        <v>1858</v>
      </c>
      <c r="O477" t="s">
        <v>1859</v>
      </c>
      <c r="P477">
        <v>200</v>
      </c>
      <c r="Q477">
        <v>2</v>
      </c>
      <c r="R477" t="s">
        <v>2372</v>
      </c>
      <c r="S477" t="s">
        <v>1857</v>
      </c>
      <c r="T477" t="s">
        <v>1857</v>
      </c>
      <c r="U477" t="s">
        <v>1857</v>
      </c>
      <c r="V477" t="s">
        <v>1857</v>
      </c>
      <c r="W477" t="s">
        <v>1857</v>
      </c>
      <c r="X477" t="s">
        <v>1857</v>
      </c>
      <c r="Y477" t="s">
        <v>1857</v>
      </c>
      <c r="Z477" t="s">
        <v>1919</v>
      </c>
      <c r="AA477" t="s">
        <v>1889</v>
      </c>
      <c r="AB477">
        <v>2</v>
      </c>
      <c r="AC477">
        <v>1</v>
      </c>
      <c r="AD477" t="s">
        <v>1863</v>
      </c>
      <c r="AE477">
        <v>39031213</v>
      </c>
      <c r="AF477" t="s">
        <v>653</v>
      </c>
      <c r="AG477" t="s">
        <v>630</v>
      </c>
      <c r="AI477" t="s">
        <v>1860</v>
      </c>
      <c r="AJ477" t="s">
        <v>1910</v>
      </c>
      <c r="AL477" t="s">
        <v>1864</v>
      </c>
      <c r="AN477">
        <v>33.819178082191783</v>
      </c>
      <c r="AO477" t="s">
        <v>1890</v>
      </c>
      <c r="AP477" t="s">
        <v>2497</v>
      </c>
      <c r="AQ477">
        <v>100010369</v>
      </c>
      <c r="AS477" t="s">
        <v>1867</v>
      </c>
      <c r="AT477" t="s">
        <v>1892</v>
      </c>
      <c r="AU477" t="s">
        <v>1893</v>
      </c>
      <c r="AW477" t="s">
        <v>1870</v>
      </c>
      <c r="AX477" t="s">
        <v>2866</v>
      </c>
    </row>
    <row r="478" spans="1:50" x14ac:dyDescent="0.35">
      <c r="A478" s="18">
        <v>45688</v>
      </c>
      <c r="B478" t="s">
        <v>1852</v>
      </c>
      <c r="C478" t="s">
        <v>7</v>
      </c>
      <c r="D478">
        <v>16680</v>
      </c>
      <c r="E478" t="s">
        <v>2498</v>
      </c>
      <c r="F478">
        <v>1066</v>
      </c>
      <c r="G478" t="s">
        <v>1913</v>
      </c>
      <c r="H478">
        <v>41169</v>
      </c>
      <c r="I478">
        <v>39031213</v>
      </c>
      <c r="J478" t="s">
        <v>1906</v>
      </c>
      <c r="K478" t="s">
        <v>2494</v>
      </c>
      <c r="L478">
        <v>0</v>
      </c>
      <c r="M478">
        <v>0</v>
      </c>
      <c r="N478" t="s">
        <v>1858</v>
      </c>
      <c r="O478" t="s">
        <v>1859</v>
      </c>
      <c r="P478">
        <v>200</v>
      </c>
      <c r="Q478">
        <v>2</v>
      </c>
      <c r="R478" t="s">
        <v>2372</v>
      </c>
      <c r="S478" t="s">
        <v>1857</v>
      </c>
      <c r="T478" t="s">
        <v>1857</v>
      </c>
      <c r="U478" t="s">
        <v>1857</v>
      </c>
      <c r="V478" t="s">
        <v>1857</v>
      </c>
      <c r="W478" t="s">
        <v>1857</v>
      </c>
      <c r="X478" t="s">
        <v>1857</v>
      </c>
      <c r="Y478" t="s">
        <v>1857</v>
      </c>
      <c r="Z478" t="s">
        <v>1914</v>
      </c>
      <c r="AA478" t="s">
        <v>1915</v>
      </c>
      <c r="AB478">
        <v>2</v>
      </c>
      <c r="AC478">
        <v>1</v>
      </c>
      <c r="AD478" t="s">
        <v>1863</v>
      </c>
      <c r="AE478">
        <v>39031213</v>
      </c>
      <c r="AF478" t="s">
        <v>653</v>
      </c>
      <c r="AG478" t="s">
        <v>630</v>
      </c>
      <c r="AI478" t="s">
        <v>1860</v>
      </c>
      <c r="AJ478" t="s">
        <v>1910</v>
      </c>
      <c r="AL478" t="s">
        <v>1864</v>
      </c>
      <c r="AN478">
        <v>12.38082191780822</v>
      </c>
      <c r="AO478" t="s">
        <v>1890</v>
      </c>
      <c r="AP478" t="s">
        <v>2499</v>
      </c>
      <c r="AQ478">
        <v>100009515</v>
      </c>
      <c r="AS478" t="s">
        <v>1867</v>
      </c>
      <c r="AT478" t="s">
        <v>1892</v>
      </c>
      <c r="AU478" t="s">
        <v>1893</v>
      </c>
      <c r="AW478" t="s">
        <v>1870</v>
      </c>
      <c r="AX478" t="s">
        <v>2866</v>
      </c>
    </row>
    <row r="479" spans="1:50" x14ac:dyDescent="0.35">
      <c r="A479" s="18">
        <v>45688</v>
      </c>
      <c r="B479" t="s">
        <v>1852</v>
      </c>
      <c r="C479" t="s">
        <v>7</v>
      </c>
      <c r="D479">
        <v>11232</v>
      </c>
      <c r="E479" t="s">
        <v>2517</v>
      </c>
      <c r="F479">
        <v>513</v>
      </c>
      <c r="G479" t="s">
        <v>2060</v>
      </c>
      <c r="H479">
        <v>34547</v>
      </c>
      <c r="I479">
        <v>39031218</v>
      </c>
      <c r="J479" t="s">
        <v>1969</v>
      </c>
      <c r="K479" t="s">
        <v>2518</v>
      </c>
      <c r="L479">
        <v>0</v>
      </c>
      <c r="M479">
        <v>0</v>
      </c>
      <c r="N479" t="s">
        <v>1858</v>
      </c>
      <c r="O479" t="s">
        <v>1859</v>
      </c>
      <c r="P479">
        <v>200</v>
      </c>
      <c r="Q479">
        <v>2</v>
      </c>
      <c r="R479" t="s">
        <v>2431</v>
      </c>
      <c r="S479" t="s">
        <v>1857</v>
      </c>
      <c r="T479" t="s">
        <v>1857</v>
      </c>
      <c r="U479" t="s">
        <v>1857</v>
      </c>
      <c r="V479" t="s">
        <v>1857</v>
      </c>
      <c r="W479" t="s">
        <v>1857</v>
      </c>
      <c r="X479" t="s">
        <v>1857</v>
      </c>
      <c r="Y479" t="s">
        <v>1857</v>
      </c>
      <c r="Z479" t="s">
        <v>2062</v>
      </c>
      <c r="AA479" t="s">
        <v>1915</v>
      </c>
      <c r="AB479">
        <v>1</v>
      </c>
      <c r="AC479">
        <v>1</v>
      </c>
      <c r="AD479" t="s">
        <v>1863</v>
      </c>
      <c r="AE479">
        <v>39031218</v>
      </c>
      <c r="AF479" t="s">
        <v>653</v>
      </c>
      <c r="AG479" t="s">
        <v>653</v>
      </c>
      <c r="AI479" t="s">
        <v>1860</v>
      </c>
      <c r="AJ479" t="s">
        <v>2431</v>
      </c>
      <c r="AL479" t="s">
        <v>1864</v>
      </c>
      <c r="AN479">
        <v>30.523287671232875</v>
      </c>
      <c r="AO479" t="s">
        <v>1890</v>
      </c>
      <c r="AP479" t="s">
        <v>2519</v>
      </c>
      <c r="AQ479">
        <v>100009849</v>
      </c>
      <c r="AS479" t="s">
        <v>1867</v>
      </c>
      <c r="AT479" t="s">
        <v>1892</v>
      </c>
      <c r="AU479" t="s">
        <v>1893</v>
      </c>
      <c r="AW479" t="s">
        <v>1870</v>
      </c>
      <c r="AX479" t="s">
        <v>2866</v>
      </c>
    </row>
    <row r="480" spans="1:50" x14ac:dyDescent="0.35">
      <c r="A480" s="18">
        <v>45688</v>
      </c>
      <c r="B480" t="s">
        <v>1852</v>
      </c>
      <c r="C480" t="s">
        <v>7</v>
      </c>
      <c r="D480">
        <v>14207</v>
      </c>
      <c r="E480" t="s">
        <v>2523</v>
      </c>
      <c r="F480">
        <v>940</v>
      </c>
      <c r="G480" t="s">
        <v>2240</v>
      </c>
      <c r="H480">
        <v>39601</v>
      </c>
      <c r="I480">
        <v>39031220</v>
      </c>
      <c r="J480" t="s">
        <v>2225</v>
      </c>
      <c r="K480" t="s">
        <v>2524</v>
      </c>
      <c r="L480">
        <v>0</v>
      </c>
      <c r="M480">
        <v>0</v>
      </c>
      <c r="N480" t="s">
        <v>1858</v>
      </c>
      <c r="O480" t="s">
        <v>1859</v>
      </c>
      <c r="P480">
        <v>200</v>
      </c>
      <c r="Q480">
        <v>2</v>
      </c>
      <c r="R480" t="s">
        <v>2430</v>
      </c>
      <c r="S480" t="s">
        <v>1857</v>
      </c>
      <c r="T480" t="s">
        <v>1857</v>
      </c>
      <c r="U480" t="s">
        <v>1857</v>
      </c>
      <c r="V480" t="s">
        <v>1857</v>
      </c>
      <c r="W480" t="s">
        <v>1857</v>
      </c>
      <c r="X480" t="s">
        <v>1857</v>
      </c>
      <c r="Y480" t="s">
        <v>1857</v>
      </c>
      <c r="Z480" t="s">
        <v>2241</v>
      </c>
      <c r="AA480" t="s">
        <v>1915</v>
      </c>
      <c r="AB480">
        <v>1</v>
      </c>
      <c r="AC480">
        <v>1</v>
      </c>
      <c r="AD480" t="s">
        <v>1863</v>
      </c>
      <c r="AE480">
        <v>39031220</v>
      </c>
      <c r="AF480" t="s">
        <v>653</v>
      </c>
      <c r="AG480" t="s">
        <v>653</v>
      </c>
      <c r="AI480" t="s">
        <v>1860</v>
      </c>
      <c r="AJ480" t="s">
        <v>2431</v>
      </c>
      <c r="AL480" t="s">
        <v>1864</v>
      </c>
      <c r="AN480">
        <v>16.676712328767124</v>
      </c>
      <c r="AO480" t="s">
        <v>1865</v>
      </c>
      <c r="AP480" t="s">
        <v>2525</v>
      </c>
      <c r="AQ480">
        <v>100009627</v>
      </c>
      <c r="AS480" t="s">
        <v>1867</v>
      </c>
      <c r="AT480" t="s">
        <v>1892</v>
      </c>
      <c r="AU480" t="s">
        <v>1893</v>
      </c>
      <c r="AW480" t="s">
        <v>1870</v>
      </c>
      <c r="AX480" t="s">
        <v>2866</v>
      </c>
    </row>
    <row r="481" spans="1:50" x14ac:dyDescent="0.35">
      <c r="A481" s="18">
        <v>45688</v>
      </c>
      <c r="B481" t="s">
        <v>1852</v>
      </c>
      <c r="C481" t="s">
        <v>7</v>
      </c>
      <c r="D481">
        <v>15599</v>
      </c>
      <c r="E481" t="s">
        <v>2535</v>
      </c>
      <c r="F481">
        <v>726</v>
      </c>
      <c r="G481" t="s">
        <v>1922</v>
      </c>
      <c r="H481">
        <v>40360</v>
      </c>
      <c r="I481">
        <v>39031221</v>
      </c>
      <c r="J481" t="s">
        <v>1906</v>
      </c>
      <c r="K481" t="s">
        <v>2533</v>
      </c>
      <c r="L481">
        <v>0</v>
      </c>
      <c r="M481">
        <v>0</v>
      </c>
      <c r="N481" t="s">
        <v>1858</v>
      </c>
      <c r="O481" t="s">
        <v>1859</v>
      </c>
      <c r="P481">
        <v>200</v>
      </c>
      <c r="Q481">
        <v>2</v>
      </c>
      <c r="R481" t="s">
        <v>1941</v>
      </c>
      <c r="S481" t="s">
        <v>1857</v>
      </c>
      <c r="T481" t="s">
        <v>1857</v>
      </c>
      <c r="U481" t="s">
        <v>1857</v>
      </c>
      <c r="V481" t="s">
        <v>1857</v>
      </c>
      <c r="W481" t="s">
        <v>1857</v>
      </c>
      <c r="X481" t="s">
        <v>1857</v>
      </c>
      <c r="Y481" t="s">
        <v>1857</v>
      </c>
      <c r="Z481" t="s">
        <v>1923</v>
      </c>
      <c r="AA481" t="s">
        <v>1915</v>
      </c>
      <c r="AB481">
        <v>1</v>
      </c>
      <c r="AC481">
        <v>1</v>
      </c>
      <c r="AD481" t="s">
        <v>1863</v>
      </c>
      <c r="AE481">
        <v>39031221</v>
      </c>
      <c r="AF481" t="s">
        <v>653</v>
      </c>
      <c r="AG481" t="s">
        <v>630</v>
      </c>
      <c r="AI481" t="s">
        <v>1860</v>
      </c>
      <c r="AJ481" t="s">
        <v>1910</v>
      </c>
      <c r="AL481" t="s">
        <v>1864</v>
      </c>
      <c r="AN481">
        <v>14.597260273972603</v>
      </c>
      <c r="AO481" t="s">
        <v>1890</v>
      </c>
      <c r="AP481" t="s">
        <v>2536</v>
      </c>
      <c r="AQ481">
        <v>100009289</v>
      </c>
      <c r="AS481" t="s">
        <v>1867</v>
      </c>
      <c r="AT481" t="s">
        <v>1880</v>
      </c>
      <c r="AU481" t="s">
        <v>630</v>
      </c>
      <c r="AV481" t="s">
        <v>630</v>
      </c>
      <c r="AW481" t="s">
        <v>1870</v>
      </c>
      <c r="AX481" t="s">
        <v>1943</v>
      </c>
    </row>
    <row r="482" spans="1:50" x14ac:dyDescent="0.35">
      <c r="A482" s="18">
        <v>45688</v>
      </c>
      <c r="B482" t="s">
        <v>1852</v>
      </c>
      <c r="C482" t="s">
        <v>7</v>
      </c>
      <c r="D482">
        <v>16918</v>
      </c>
      <c r="E482" t="s">
        <v>2537</v>
      </c>
      <c r="F482">
        <v>726</v>
      </c>
      <c r="G482" t="s">
        <v>1922</v>
      </c>
      <c r="H482">
        <v>42290</v>
      </c>
      <c r="I482">
        <v>39031221</v>
      </c>
      <c r="J482" t="s">
        <v>1906</v>
      </c>
      <c r="K482" t="s">
        <v>2533</v>
      </c>
      <c r="L482">
        <v>0</v>
      </c>
      <c r="M482">
        <v>0</v>
      </c>
      <c r="N482" t="s">
        <v>1858</v>
      </c>
      <c r="O482" t="s">
        <v>1859</v>
      </c>
      <c r="P482">
        <v>200</v>
      </c>
      <c r="Q482">
        <v>2</v>
      </c>
      <c r="R482" t="s">
        <v>1941</v>
      </c>
      <c r="S482" t="s">
        <v>1857</v>
      </c>
      <c r="T482" t="s">
        <v>1857</v>
      </c>
      <c r="U482" t="s">
        <v>1857</v>
      </c>
      <c r="V482" t="s">
        <v>1857</v>
      </c>
      <c r="W482" t="s">
        <v>1857</v>
      </c>
      <c r="X482" t="s">
        <v>1857</v>
      </c>
      <c r="Y482" t="s">
        <v>1857</v>
      </c>
      <c r="Z482" t="s">
        <v>1923</v>
      </c>
      <c r="AA482" t="s">
        <v>1915</v>
      </c>
      <c r="AB482">
        <v>1</v>
      </c>
      <c r="AC482">
        <v>1</v>
      </c>
      <c r="AD482" t="s">
        <v>1863</v>
      </c>
      <c r="AE482">
        <v>39031221</v>
      </c>
      <c r="AF482" t="s">
        <v>653</v>
      </c>
      <c r="AG482" t="s">
        <v>630</v>
      </c>
      <c r="AI482" t="s">
        <v>1860</v>
      </c>
      <c r="AJ482" t="s">
        <v>1910</v>
      </c>
      <c r="AL482" t="s">
        <v>1864</v>
      </c>
      <c r="AN482">
        <v>9.3095890410958901</v>
      </c>
      <c r="AO482" t="s">
        <v>1890</v>
      </c>
      <c r="AP482" t="s">
        <v>2538</v>
      </c>
      <c r="AQ482">
        <v>100009488</v>
      </c>
      <c r="AS482" t="s">
        <v>1867</v>
      </c>
      <c r="AT482" t="s">
        <v>1880</v>
      </c>
      <c r="AU482" t="s">
        <v>630</v>
      </c>
      <c r="AV482" t="s">
        <v>630</v>
      </c>
      <c r="AW482" t="s">
        <v>1870</v>
      </c>
      <c r="AX482" t="s">
        <v>1943</v>
      </c>
    </row>
    <row r="483" spans="1:50" x14ac:dyDescent="0.35">
      <c r="A483" s="18">
        <v>45688</v>
      </c>
      <c r="B483" t="s">
        <v>1852</v>
      </c>
      <c r="C483" t="s">
        <v>7</v>
      </c>
      <c r="D483">
        <v>13375</v>
      </c>
      <c r="E483" t="s">
        <v>2544</v>
      </c>
      <c r="F483">
        <v>1473</v>
      </c>
      <c r="G483" t="s">
        <v>2189</v>
      </c>
      <c r="H483">
        <v>38355</v>
      </c>
      <c r="I483">
        <v>39031405</v>
      </c>
      <c r="J483" t="s">
        <v>1855</v>
      </c>
      <c r="K483" t="s">
        <v>2074</v>
      </c>
      <c r="L483">
        <v>0</v>
      </c>
      <c r="M483">
        <v>0</v>
      </c>
      <c r="N483" t="s">
        <v>1858</v>
      </c>
      <c r="O483" t="s">
        <v>1859</v>
      </c>
      <c r="P483">
        <v>200</v>
      </c>
      <c r="Q483">
        <v>2</v>
      </c>
      <c r="R483" t="s">
        <v>2430</v>
      </c>
      <c r="S483" t="s">
        <v>1857</v>
      </c>
      <c r="T483" t="s">
        <v>1857</v>
      </c>
      <c r="U483" t="s">
        <v>1857</v>
      </c>
      <c r="V483" t="s">
        <v>1857</v>
      </c>
      <c r="W483" t="s">
        <v>1857</v>
      </c>
      <c r="X483" t="s">
        <v>1857</v>
      </c>
      <c r="Y483" t="s">
        <v>1857</v>
      </c>
      <c r="Z483" t="s">
        <v>2191</v>
      </c>
      <c r="AA483" t="s">
        <v>1915</v>
      </c>
      <c r="AB483">
        <v>1</v>
      </c>
      <c r="AC483">
        <v>1</v>
      </c>
      <c r="AD483" t="s">
        <v>1863</v>
      </c>
      <c r="AE483">
        <v>39031405</v>
      </c>
      <c r="AF483" t="s">
        <v>653</v>
      </c>
      <c r="AG483" t="s">
        <v>630</v>
      </c>
      <c r="AI483" t="s">
        <v>1860</v>
      </c>
      <c r="AJ483" t="s">
        <v>2431</v>
      </c>
      <c r="AL483" t="s">
        <v>1864</v>
      </c>
      <c r="AN483">
        <v>20.090410958904108</v>
      </c>
      <c r="AO483" t="s">
        <v>1890</v>
      </c>
      <c r="AP483" t="s">
        <v>2545</v>
      </c>
      <c r="AQ483">
        <v>100009929</v>
      </c>
      <c r="AS483" t="s">
        <v>1867</v>
      </c>
      <c r="AT483" t="s">
        <v>1892</v>
      </c>
      <c r="AU483" t="s">
        <v>1893</v>
      </c>
      <c r="AW483" t="s">
        <v>1870</v>
      </c>
      <c r="AX483" t="s">
        <v>2866</v>
      </c>
    </row>
    <row r="484" spans="1:50" x14ac:dyDescent="0.35">
      <c r="A484" s="18">
        <v>45688</v>
      </c>
      <c r="B484" t="s">
        <v>1852</v>
      </c>
      <c r="C484" t="s">
        <v>7</v>
      </c>
      <c r="D484">
        <v>15246</v>
      </c>
      <c r="E484" t="s">
        <v>2167</v>
      </c>
      <c r="F484">
        <v>1638</v>
      </c>
      <c r="G484" t="s">
        <v>2383</v>
      </c>
      <c r="H484">
        <v>40154</v>
      </c>
      <c r="I484">
        <v>39030811</v>
      </c>
      <c r="J484" t="s">
        <v>2197</v>
      </c>
      <c r="K484" t="s">
        <v>2203</v>
      </c>
      <c r="L484">
        <v>0</v>
      </c>
      <c r="M484">
        <v>0</v>
      </c>
      <c r="N484" t="s">
        <v>1858</v>
      </c>
      <c r="O484" t="s">
        <v>1859</v>
      </c>
      <c r="P484">
        <v>200</v>
      </c>
      <c r="Q484">
        <v>3</v>
      </c>
      <c r="R484" t="s">
        <v>2066</v>
      </c>
      <c r="S484" t="s">
        <v>1857</v>
      </c>
      <c r="T484" t="s">
        <v>1857</v>
      </c>
      <c r="U484" t="s">
        <v>1857</v>
      </c>
      <c r="V484" t="s">
        <v>1857</v>
      </c>
      <c r="W484" t="s">
        <v>1857</v>
      </c>
      <c r="X484" t="s">
        <v>1857</v>
      </c>
      <c r="Y484" t="s">
        <v>1857</v>
      </c>
      <c r="Z484" t="s">
        <v>2384</v>
      </c>
      <c r="AA484" t="s">
        <v>1902</v>
      </c>
      <c r="AB484">
        <v>1</v>
      </c>
      <c r="AC484">
        <v>1</v>
      </c>
      <c r="AD484" t="s">
        <v>1863</v>
      </c>
      <c r="AE484">
        <v>39030811</v>
      </c>
      <c r="AF484" t="s">
        <v>653</v>
      </c>
      <c r="AG484" t="s">
        <v>2082</v>
      </c>
      <c r="AI484" t="s">
        <v>1860</v>
      </c>
      <c r="AJ484" t="s">
        <v>2066</v>
      </c>
      <c r="AL484" t="s">
        <v>1864</v>
      </c>
      <c r="AN484">
        <v>15.161643835616438</v>
      </c>
      <c r="AO484" t="s">
        <v>1865</v>
      </c>
      <c r="AP484" t="s">
        <v>2385</v>
      </c>
      <c r="AQ484">
        <v>100011132</v>
      </c>
      <c r="AS484" t="s">
        <v>1867</v>
      </c>
      <c r="AT484" t="s">
        <v>1880</v>
      </c>
      <c r="AU484" t="s">
        <v>2084</v>
      </c>
      <c r="AV484" t="s">
        <v>2084</v>
      </c>
      <c r="AW484" t="s">
        <v>1870</v>
      </c>
      <c r="AX484" t="s">
        <v>2085</v>
      </c>
    </row>
    <row r="485" spans="1:50" x14ac:dyDescent="0.35">
      <c r="A485" s="18">
        <v>45688</v>
      </c>
      <c r="B485" t="s">
        <v>1852</v>
      </c>
      <c r="C485" t="s">
        <v>7</v>
      </c>
      <c r="D485">
        <v>53000018</v>
      </c>
      <c r="E485" t="s">
        <v>2502</v>
      </c>
      <c r="F485">
        <v>1066</v>
      </c>
      <c r="G485" t="s">
        <v>1913</v>
      </c>
      <c r="H485">
        <v>42857</v>
      </c>
      <c r="I485">
        <v>39031213</v>
      </c>
      <c r="J485" t="s">
        <v>1906</v>
      </c>
      <c r="K485" t="s">
        <v>2494</v>
      </c>
      <c r="L485">
        <v>0</v>
      </c>
      <c r="M485">
        <v>0</v>
      </c>
      <c r="N485" t="s">
        <v>1858</v>
      </c>
      <c r="O485" t="s">
        <v>1859</v>
      </c>
      <c r="P485">
        <v>200</v>
      </c>
      <c r="Q485">
        <v>3</v>
      </c>
      <c r="R485" t="s">
        <v>2372</v>
      </c>
      <c r="S485" t="s">
        <v>1857</v>
      </c>
      <c r="T485" t="s">
        <v>1857</v>
      </c>
      <c r="U485" t="s">
        <v>1857</v>
      </c>
      <c r="V485" t="s">
        <v>1857</v>
      </c>
      <c r="W485" t="s">
        <v>1857</v>
      </c>
      <c r="X485" t="s">
        <v>1857</v>
      </c>
      <c r="Y485" t="s">
        <v>1857</v>
      </c>
      <c r="Z485" t="s">
        <v>1914</v>
      </c>
      <c r="AA485" t="s">
        <v>1915</v>
      </c>
      <c r="AB485">
        <v>2</v>
      </c>
      <c r="AC485">
        <v>1</v>
      </c>
      <c r="AD485" t="s">
        <v>1863</v>
      </c>
      <c r="AE485">
        <v>39031213</v>
      </c>
      <c r="AF485" t="s">
        <v>653</v>
      </c>
      <c r="AG485" t="s">
        <v>630</v>
      </c>
      <c r="AI485" t="s">
        <v>1860</v>
      </c>
      <c r="AJ485" t="s">
        <v>1910</v>
      </c>
      <c r="AL485" t="s">
        <v>1878</v>
      </c>
      <c r="AN485">
        <v>7.7561643835616438</v>
      </c>
      <c r="AO485" t="s">
        <v>1890</v>
      </c>
      <c r="AP485" t="s">
        <v>2503</v>
      </c>
      <c r="AQ485">
        <v>100011439</v>
      </c>
      <c r="AS485" t="s">
        <v>1867</v>
      </c>
      <c r="AT485" t="s">
        <v>1892</v>
      </c>
      <c r="AU485" t="s">
        <v>1893</v>
      </c>
      <c r="AW485" t="s">
        <v>1870</v>
      </c>
      <c r="AX485" t="s">
        <v>2866</v>
      </c>
    </row>
    <row r="486" spans="1:50" x14ac:dyDescent="0.35">
      <c r="A486" s="18">
        <v>45688</v>
      </c>
      <c r="B486" t="s">
        <v>1852</v>
      </c>
      <c r="C486" t="s">
        <v>7</v>
      </c>
      <c r="D486">
        <v>11887</v>
      </c>
      <c r="E486" t="s">
        <v>2400</v>
      </c>
      <c r="F486">
        <v>513</v>
      </c>
      <c r="G486" t="s">
        <v>2060</v>
      </c>
      <c r="H486">
        <v>36572</v>
      </c>
      <c r="I486">
        <v>39031145</v>
      </c>
      <c r="J486" t="s">
        <v>2080</v>
      </c>
      <c r="K486" t="s">
        <v>2401</v>
      </c>
      <c r="L486">
        <v>0</v>
      </c>
      <c r="M486">
        <v>0</v>
      </c>
      <c r="N486" t="s">
        <v>1858</v>
      </c>
      <c r="O486" t="s">
        <v>1859</v>
      </c>
      <c r="P486">
        <v>200</v>
      </c>
      <c r="Q486">
        <v>2</v>
      </c>
      <c r="R486" t="s">
        <v>2064</v>
      </c>
      <c r="S486" t="s">
        <v>1857</v>
      </c>
      <c r="T486" t="s">
        <v>1857</v>
      </c>
      <c r="U486" t="s">
        <v>1857</v>
      </c>
      <c r="V486" t="s">
        <v>1857</v>
      </c>
      <c r="W486" t="s">
        <v>1857</v>
      </c>
      <c r="X486" t="s">
        <v>1857</v>
      </c>
      <c r="Y486" t="s">
        <v>1857</v>
      </c>
      <c r="Z486" t="s">
        <v>2062</v>
      </c>
      <c r="AA486" t="s">
        <v>1915</v>
      </c>
      <c r="AB486">
        <v>1</v>
      </c>
      <c r="AC486">
        <v>1</v>
      </c>
      <c r="AD486" t="s">
        <v>1863</v>
      </c>
      <c r="AE486">
        <v>39031145</v>
      </c>
      <c r="AF486" t="s">
        <v>653</v>
      </c>
      <c r="AG486" t="s">
        <v>2082</v>
      </c>
      <c r="AI486" t="s">
        <v>1860</v>
      </c>
      <c r="AJ486" t="s">
        <v>2066</v>
      </c>
      <c r="AL486" t="s">
        <v>1864</v>
      </c>
      <c r="AN486">
        <v>24.975342465753425</v>
      </c>
      <c r="AO486" t="s">
        <v>1890</v>
      </c>
      <c r="AP486" t="s">
        <v>2402</v>
      </c>
      <c r="AQ486">
        <v>100009936</v>
      </c>
      <c r="AS486" t="s">
        <v>1867</v>
      </c>
      <c r="AT486" t="s">
        <v>1880</v>
      </c>
      <c r="AU486" t="s">
        <v>2084</v>
      </c>
      <c r="AV486" t="s">
        <v>2084</v>
      </c>
      <c r="AW486" t="s">
        <v>1870</v>
      </c>
      <c r="AX486" t="s">
        <v>2085</v>
      </c>
    </row>
    <row r="487" spans="1:50" x14ac:dyDescent="0.35">
      <c r="A487" s="18">
        <v>45688</v>
      </c>
      <c r="B487" t="s">
        <v>1852</v>
      </c>
      <c r="C487" t="s">
        <v>9</v>
      </c>
      <c r="D487">
        <v>5012</v>
      </c>
      <c r="E487" t="s">
        <v>2248</v>
      </c>
      <c r="F487">
        <v>882121</v>
      </c>
      <c r="G487" t="s">
        <v>1913</v>
      </c>
      <c r="H487">
        <v>39134</v>
      </c>
      <c r="I487">
        <v>36030202</v>
      </c>
      <c r="J487" t="s">
        <v>1906</v>
      </c>
      <c r="K487" t="s">
        <v>2244</v>
      </c>
      <c r="L487">
        <v>0</v>
      </c>
      <c r="M487">
        <v>0</v>
      </c>
      <c r="N487" t="s">
        <v>1858</v>
      </c>
      <c r="O487" t="s">
        <v>1859</v>
      </c>
      <c r="P487">
        <v>220</v>
      </c>
      <c r="Q487">
        <v>4</v>
      </c>
      <c r="R487" t="s">
        <v>2245</v>
      </c>
      <c r="S487" t="s">
        <v>1857</v>
      </c>
      <c r="T487" t="s">
        <v>1857</v>
      </c>
      <c r="U487" t="s">
        <v>1857</v>
      </c>
      <c r="V487" t="s">
        <v>1857</v>
      </c>
      <c r="W487" t="s">
        <v>1857</v>
      </c>
      <c r="X487" t="s">
        <v>1857</v>
      </c>
      <c r="Y487" t="s">
        <v>1857</v>
      </c>
      <c r="Z487" t="s">
        <v>2249</v>
      </c>
      <c r="AA487" t="s">
        <v>1915</v>
      </c>
      <c r="AB487">
        <v>1</v>
      </c>
      <c r="AC487">
        <v>1</v>
      </c>
      <c r="AD487" t="s">
        <v>1863</v>
      </c>
      <c r="AE487">
        <v>36030202</v>
      </c>
      <c r="AF487" t="s">
        <v>653</v>
      </c>
      <c r="AG487" t="s">
        <v>630</v>
      </c>
      <c r="AI487" t="s">
        <v>1860</v>
      </c>
      <c r="AJ487" t="s">
        <v>2246</v>
      </c>
      <c r="AL487" t="s">
        <v>1864</v>
      </c>
      <c r="AN487">
        <v>17.956164383561642</v>
      </c>
      <c r="AO487" t="s">
        <v>1890</v>
      </c>
      <c r="AP487" t="s">
        <v>2250</v>
      </c>
      <c r="AQ487">
        <v>100010362</v>
      </c>
      <c r="AS487" t="s">
        <v>1867</v>
      </c>
      <c r="AT487" t="s">
        <v>1892</v>
      </c>
      <c r="AU487" t="s">
        <v>1893</v>
      </c>
      <c r="AW487" t="s">
        <v>1870</v>
      </c>
      <c r="AX487" t="s">
        <v>2865</v>
      </c>
    </row>
    <row r="488" spans="1:50" x14ac:dyDescent="0.35">
      <c r="A488" s="18">
        <v>45688</v>
      </c>
      <c r="B488" t="s">
        <v>1852</v>
      </c>
      <c r="C488" t="s">
        <v>9</v>
      </c>
      <c r="D488">
        <v>2356</v>
      </c>
      <c r="E488" t="s">
        <v>2243</v>
      </c>
      <c r="F488">
        <v>1066</v>
      </c>
      <c r="G488" t="s">
        <v>1913</v>
      </c>
      <c r="H488">
        <v>37697</v>
      </c>
      <c r="I488">
        <v>36030202</v>
      </c>
      <c r="J488" t="s">
        <v>1906</v>
      </c>
      <c r="K488" t="s">
        <v>2244</v>
      </c>
      <c r="L488">
        <v>0</v>
      </c>
      <c r="M488">
        <v>0</v>
      </c>
      <c r="N488" t="s">
        <v>1858</v>
      </c>
      <c r="O488" t="s">
        <v>1859</v>
      </c>
      <c r="P488">
        <v>220</v>
      </c>
      <c r="Q488">
        <v>4</v>
      </c>
      <c r="R488" t="s">
        <v>2245</v>
      </c>
      <c r="S488" t="s">
        <v>1857</v>
      </c>
      <c r="T488" t="s">
        <v>1857</v>
      </c>
      <c r="U488" t="s">
        <v>1857</v>
      </c>
      <c r="V488" t="s">
        <v>1857</v>
      </c>
      <c r="W488" t="s">
        <v>1857</v>
      </c>
      <c r="X488" t="s">
        <v>1857</v>
      </c>
      <c r="Y488" t="s">
        <v>1857</v>
      </c>
      <c r="Z488" t="s">
        <v>1914</v>
      </c>
      <c r="AA488" t="s">
        <v>1915</v>
      </c>
      <c r="AB488">
        <v>1</v>
      </c>
      <c r="AC488">
        <v>1</v>
      </c>
      <c r="AD488" t="s">
        <v>1863</v>
      </c>
      <c r="AE488">
        <v>36030202</v>
      </c>
      <c r="AF488" t="s">
        <v>653</v>
      </c>
      <c r="AG488" t="s">
        <v>630</v>
      </c>
      <c r="AI488" t="s">
        <v>1860</v>
      </c>
      <c r="AJ488" t="s">
        <v>2246</v>
      </c>
      <c r="AL488" t="s">
        <v>1864</v>
      </c>
      <c r="AN488">
        <v>21.893150684931506</v>
      </c>
      <c r="AO488" t="s">
        <v>1890</v>
      </c>
      <c r="AP488" t="s">
        <v>2247</v>
      </c>
      <c r="AQ488">
        <v>100011430</v>
      </c>
      <c r="AS488" t="s">
        <v>1867</v>
      </c>
      <c r="AT488" t="s">
        <v>1892</v>
      </c>
      <c r="AU488" t="s">
        <v>1893</v>
      </c>
      <c r="AW488" t="s">
        <v>1870</v>
      </c>
      <c r="AX488" t="s">
        <v>2865</v>
      </c>
    </row>
    <row r="489" spans="1:50" x14ac:dyDescent="0.35">
      <c r="A489" s="18">
        <v>45688</v>
      </c>
      <c r="B489" t="s">
        <v>1852</v>
      </c>
      <c r="C489" t="s">
        <v>9</v>
      </c>
      <c r="D489">
        <v>55000314</v>
      </c>
      <c r="E489" t="s">
        <v>2267</v>
      </c>
      <c r="F489">
        <v>884</v>
      </c>
      <c r="G489" t="s">
        <v>2257</v>
      </c>
      <c r="H489">
        <v>36713</v>
      </c>
      <c r="I489">
        <v>36030301</v>
      </c>
      <c r="J489" t="s">
        <v>1957</v>
      </c>
      <c r="K489" t="s">
        <v>2258</v>
      </c>
      <c r="L489">
        <v>0</v>
      </c>
      <c r="M489">
        <v>0</v>
      </c>
      <c r="N489" t="s">
        <v>1858</v>
      </c>
      <c r="O489" t="s">
        <v>1859</v>
      </c>
      <c r="P489">
        <v>220</v>
      </c>
      <c r="Q489">
        <v>4</v>
      </c>
      <c r="R489" t="s">
        <v>2246</v>
      </c>
      <c r="S489" t="s">
        <v>1857</v>
      </c>
      <c r="T489" t="s">
        <v>1857</v>
      </c>
      <c r="U489" t="s">
        <v>1857</v>
      </c>
      <c r="V489" t="s">
        <v>1857</v>
      </c>
      <c r="W489" t="s">
        <v>1857</v>
      </c>
      <c r="X489" t="s">
        <v>1857</v>
      </c>
      <c r="Y489" t="s">
        <v>1857</v>
      </c>
      <c r="Z489" t="s">
        <v>2259</v>
      </c>
      <c r="AA489" t="s">
        <v>1915</v>
      </c>
      <c r="AB489">
        <v>1</v>
      </c>
      <c r="AC489">
        <v>1</v>
      </c>
      <c r="AD489" t="s">
        <v>1863</v>
      </c>
      <c r="AE489">
        <v>36030301</v>
      </c>
      <c r="AF489" t="s">
        <v>653</v>
      </c>
      <c r="AG489" t="s">
        <v>653</v>
      </c>
      <c r="AI489" t="s">
        <v>1860</v>
      </c>
      <c r="AJ489" t="s">
        <v>2246</v>
      </c>
      <c r="AL489" t="s">
        <v>1864</v>
      </c>
      <c r="AN489">
        <v>24.589041095890412</v>
      </c>
      <c r="AO489" t="s">
        <v>1865</v>
      </c>
      <c r="AP489" t="s">
        <v>2270</v>
      </c>
      <c r="AQ489">
        <v>100009738</v>
      </c>
      <c r="AS489" t="s">
        <v>1867</v>
      </c>
      <c r="AT489" t="s">
        <v>1892</v>
      </c>
      <c r="AU489" t="s">
        <v>1893</v>
      </c>
      <c r="AW489" t="s">
        <v>1870</v>
      </c>
      <c r="AX489" t="s">
        <v>2865</v>
      </c>
    </row>
    <row r="490" spans="1:50" x14ac:dyDescent="0.35">
      <c r="A490" s="18">
        <v>45688</v>
      </c>
      <c r="B490" t="s">
        <v>1852</v>
      </c>
      <c r="C490" t="s">
        <v>9</v>
      </c>
      <c r="D490">
        <v>6926</v>
      </c>
      <c r="E490" t="s">
        <v>2245</v>
      </c>
      <c r="F490">
        <v>881437</v>
      </c>
      <c r="G490" t="s">
        <v>1975</v>
      </c>
      <c r="H490">
        <v>40917</v>
      </c>
      <c r="I490" t="s">
        <v>2261</v>
      </c>
      <c r="J490" t="s">
        <v>2262</v>
      </c>
      <c r="K490" t="s">
        <v>2258</v>
      </c>
      <c r="L490">
        <v>0</v>
      </c>
      <c r="M490">
        <v>0</v>
      </c>
      <c r="N490" t="s">
        <v>1858</v>
      </c>
      <c r="O490" t="s">
        <v>1859</v>
      </c>
      <c r="P490">
        <v>220</v>
      </c>
      <c r="Q490">
        <v>4</v>
      </c>
      <c r="R490" t="s">
        <v>2246</v>
      </c>
      <c r="S490" t="s">
        <v>1857</v>
      </c>
      <c r="T490" t="s">
        <v>1857</v>
      </c>
      <c r="U490" t="s">
        <v>1857</v>
      </c>
      <c r="V490" t="s">
        <v>1857</v>
      </c>
      <c r="W490" t="s">
        <v>1857</v>
      </c>
      <c r="X490" t="s">
        <v>1857</v>
      </c>
      <c r="Y490" t="s">
        <v>1857</v>
      </c>
      <c r="Z490" t="s">
        <v>1976</v>
      </c>
      <c r="AA490" t="s">
        <v>1902</v>
      </c>
      <c r="AB490">
        <v>1</v>
      </c>
      <c r="AC490">
        <v>1</v>
      </c>
      <c r="AD490" t="s">
        <v>1863</v>
      </c>
      <c r="AE490">
        <v>36030301</v>
      </c>
      <c r="AF490" t="s">
        <v>653</v>
      </c>
      <c r="AG490" t="s">
        <v>653</v>
      </c>
      <c r="AI490" t="s">
        <v>1860</v>
      </c>
      <c r="AJ490" t="s">
        <v>2246</v>
      </c>
      <c r="AL490" t="s">
        <v>1864</v>
      </c>
      <c r="AN490">
        <v>13.07123287671233</v>
      </c>
      <c r="AO490" t="s">
        <v>1865</v>
      </c>
      <c r="AP490" t="s">
        <v>2263</v>
      </c>
      <c r="AQ490">
        <v>100010611</v>
      </c>
      <c r="AS490" t="s">
        <v>1867</v>
      </c>
      <c r="AT490" t="s">
        <v>1892</v>
      </c>
      <c r="AU490" t="s">
        <v>1893</v>
      </c>
      <c r="AW490" t="s">
        <v>1870</v>
      </c>
      <c r="AX490" t="s">
        <v>2865</v>
      </c>
    </row>
    <row r="491" spans="1:50" x14ac:dyDescent="0.35">
      <c r="A491" s="18">
        <v>45688</v>
      </c>
      <c r="B491" t="s">
        <v>1852</v>
      </c>
      <c r="C491" t="s">
        <v>9</v>
      </c>
      <c r="D491">
        <v>2530</v>
      </c>
      <c r="E491" t="s">
        <v>2277</v>
      </c>
      <c r="F491">
        <v>200</v>
      </c>
      <c r="G491" t="s">
        <v>2105</v>
      </c>
      <c r="H491">
        <v>37712</v>
      </c>
      <c r="I491">
        <v>36030308</v>
      </c>
      <c r="J491" t="s">
        <v>2225</v>
      </c>
      <c r="K491" t="s">
        <v>2274</v>
      </c>
      <c r="L491">
        <v>0</v>
      </c>
      <c r="M491">
        <v>0</v>
      </c>
      <c r="N491" t="s">
        <v>1858</v>
      </c>
      <c r="O491" t="s">
        <v>1859</v>
      </c>
      <c r="P491">
        <v>220</v>
      </c>
      <c r="Q491">
        <v>4</v>
      </c>
      <c r="R491" t="s">
        <v>2278</v>
      </c>
      <c r="S491" t="s">
        <v>1857</v>
      </c>
      <c r="T491" t="s">
        <v>1857</v>
      </c>
      <c r="U491" t="s">
        <v>1857</v>
      </c>
      <c r="V491" t="s">
        <v>1857</v>
      </c>
      <c r="W491" t="s">
        <v>1857</v>
      </c>
      <c r="X491" t="s">
        <v>1857</v>
      </c>
      <c r="Y491" t="s">
        <v>1857</v>
      </c>
      <c r="Z491" t="s">
        <v>2106</v>
      </c>
      <c r="AA491" t="s">
        <v>1915</v>
      </c>
      <c r="AB491">
        <v>1</v>
      </c>
      <c r="AC491">
        <v>1</v>
      </c>
      <c r="AD491" t="s">
        <v>1863</v>
      </c>
      <c r="AE491">
        <v>36030308</v>
      </c>
      <c r="AF491" t="s">
        <v>653</v>
      </c>
      <c r="AG491" t="s">
        <v>2082</v>
      </c>
      <c r="AI491" t="s">
        <v>1860</v>
      </c>
      <c r="AJ491" t="s">
        <v>2246</v>
      </c>
      <c r="AL491" t="s">
        <v>1864</v>
      </c>
      <c r="AN491">
        <v>21.852054794520548</v>
      </c>
      <c r="AO491" t="s">
        <v>1890</v>
      </c>
      <c r="AP491" t="s">
        <v>2279</v>
      </c>
      <c r="AQ491">
        <v>100009925</v>
      </c>
      <c r="AS491" t="s">
        <v>1867</v>
      </c>
      <c r="AT491" t="s">
        <v>1892</v>
      </c>
      <c r="AU491" t="s">
        <v>1893</v>
      </c>
      <c r="AW491" t="s">
        <v>1870</v>
      </c>
      <c r="AX491" t="s">
        <v>2865</v>
      </c>
    </row>
    <row r="492" spans="1:50" x14ac:dyDescent="0.35">
      <c r="A492" s="18">
        <v>45688</v>
      </c>
      <c r="B492" t="s">
        <v>1852</v>
      </c>
      <c r="C492" t="s">
        <v>9</v>
      </c>
      <c r="D492">
        <v>1342</v>
      </c>
      <c r="E492" t="s">
        <v>2273</v>
      </c>
      <c r="F492">
        <v>857</v>
      </c>
      <c r="G492" t="s">
        <v>2129</v>
      </c>
      <c r="H492">
        <v>37196</v>
      </c>
      <c r="I492">
        <v>36030308</v>
      </c>
      <c r="J492" t="s">
        <v>2225</v>
      </c>
      <c r="K492" t="s">
        <v>2274</v>
      </c>
      <c r="L492">
        <v>0</v>
      </c>
      <c r="M492">
        <v>0</v>
      </c>
      <c r="N492" t="s">
        <v>1858</v>
      </c>
      <c r="O492" t="s">
        <v>1859</v>
      </c>
      <c r="P492">
        <v>220</v>
      </c>
      <c r="Q492">
        <v>4</v>
      </c>
      <c r="R492" t="s">
        <v>2275</v>
      </c>
      <c r="S492" t="s">
        <v>1857</v>
      </c>
      <c r="T492" t="s">
        <v>1857</v>
      </c>
      <c r="U492" t="s">
        <v>1857</v>
      </c>
      <c r="V492" t="s">
        <v>1857</v>
      </c>
      <c r="W492" t="s">
        <v>1857</v>
      </c>
      <c r="X492" t="s">
        <v>1857</v>
      </c>
      <c r="Y492" t="s">
        <v>1857</v>
      </c>
      <c r="Z492" t="s">
        <v>2131</v>
      </c>
      <c r="AA492" t="s">
        <v>1889</v>
      </c>
      <c r="AB492">
        <v>1</v>
      </c>
      <c r="AC492">
        <v>1</v>
      </c>
      <c r="AD492" t="s">
        <v>1863</v>
      </c>
      <c r="AE492">
        <v>36030308</v>
      </c>
      <c r="AF492" t="s">
        <v>653</v>
      </c>
      <c r="AG492" t="s">
        <v>2082</v>
      </c>
      <c r="AI492" t="s">
        <v>1860</v>
      </c>
      <c r="AJ492" t="s">
        <v>2246</v>
      </c>
      <c r="AL492" t="s">
        <v>1864</v>
      </c>
      <c r="AN492">
        <v>23.265753424657536</v>
      </c>
      <c r="AO492" t="s">
        <v>1890</v>
      </c>
      <c r="AP492" t="s">
        <v>2276</v>
      </c>
      <c r="AQ492">
        <v>100011640</v>
      </c>
      <c r="AS492" t="s">
        <v>1867</v>
      </c>
      <c r="AT492" t="s">
        <v>1892</v>
      </c>
      <c r="AU492" t="s">
        <v>1893</v>
      </c>
      <c r="AW492" t="s">
        <v>1870</v>
      </c>
      <c r="AX492" t="s">
        <v>2865</v>
      </c>
    </row>
    <row r="493" spans="1:50" x14ac:dyDescent="0.35">
      <c r="A493" s="18">
        <v>45688</v>
      </c>
      <c r="B493" t="s">
        <v>1852</v>
      </c>
      <c r="C493" t="s">
        <v>9</v>
      </c>
      <c r="D493">
        <v>2233</v>
      </c>
      <c r="E493" t="s">
        <v>2342</v>
      </c>
      <c r="F493">
        <v>909</v>
      </c>
      <c r="G493" t="s">
        <v>2087</v>
      </c>
      <c r="H493">
        <v>37685</v>
      </c>
      <c r="I493">
        <v>36030715</v>
      </c>
      <c r="J493" t="s">
        <v>2331</v>
      </c>
      <c r="K493" t="s">
        <v>2343</v>
      </c>
      <c r="L493">
        <v>0</v>
      </c>
      <c r="M493">
        <v>0</v>
      </c>
      <c r="N493" t="s">
        <v>1858</v>
      </c>
      <c r="O493" t="s">
        <v>1859</v>
      </c>
      <c r="P493">
        <v>220</v>
      </c>
      <c r="Q493">
        <v>4</v>
      </c>
      <c r="R493" t="s">
        <v>2095</v>
      </c>
      <c r="S493" t="s">
        <v>1857</v>
      </c>
      <c r="T493" t="s">
        <v>1857</v>
      </c>
      <c r="U493" t="s">
        <v>1857</v>
      </c>
      <c r="V493" t="s">
        <v>1857</v>
      </c>
      <c r="W493" t="s">
        <v>1857</v>
      </c>
      <c r="X493" t="s">
        <v>1857</v>
      </c>
      <c r="Y493" t="s">
        <v>1857</v>
      </c>
      <c r="Z493" t="s">
        <v>2088</v>
      </c>
      <c r="AA493" t="s">
        <v>1915</v>
      </c>
      <c r="AB493">
        <v>1</v>
      </c>
      <c r="AC493">
        <v>1</v>
      </c>
      <c r="AD493" t="s">
        <v>1863</v>
      </c>
      <c r="AE493">
        <v>36030715</v>
      </c>
      <c r="AF493" t="s">
        <v>653</v>
      </c>
      <c r="AG493" t="s">
        <v>653</v>
      </c>
      <c r="AI493" t="s">
        <v>1860</v>
      </c>
      <c r="AJ493" t="s">
        <v>2066</v>
      </c>
      <c r="AL493" t="s">
        <v>1864</v>
      </c>
      <c r="AN493">
        <v>21.926027397260274</v>
      </c>
      <c r="AO493" t="s">
        <v>1890</v>
      </c>
      <c r="AP493" t="s">
        <v>2344</v>
      </c>
      <c r="AQ493">
        <v>100009888</v>
      </c>
      <c r="AS493" t="s">
        <v>1867</v>
      </c>
      <c r="AT493" t="s">
        <v>1880</v>
      </c>
      <c r="AU493" t="s">
        <v>2084</v>
      </c>
      <c r="AV493" t="s">
        <v>2084</v>
      </c>
      <c r="AW493" t="s">
        <v>1870</v>
      </c>
      <c r="AX493" t="s">
        <v>2085</v>
      </c>
    </row>
    <row r="494" spans="1:50" x14ac:dyDescent="0.35">
      <c r="A494" s="18">
        <v>45688</v>
      </c>
      <c r="B494" t="s">
        <v>1852</v>
      </c>
      <c r="C494" t="s">
        <v>9</v>
      </c>
      <c r="D494">
        <v>55000192</v>
      </c>
      <c r="E494" t="s">
        <v>2286</v>
      </c>
      <c r="F494">
        <v>881437</v>
      </c>
      <c r="G494" t="s">
        <v>1975</v>
      </c>
      <c r="H494">
        <v>41323</v>
      </c>
      <c r="I494">
        <v>36030311</v>
      </c>
      <c r="J494" t="s">
        <v>1855</v>
      </c>
      <c r="K494" t="s">
        <v>2287</v>
      </c>
      <c r="L494">
        <v>0</v>
      </c>
      <c r="M494">
        <v>0</v>
      </c>
      <c r="N494" t="s">
        <v>1858</v>
      </c>
      <c r="O494" t="s">
        <v>1859</v>
      </c>
      <c r="P494">
        <v>220</v>
      </c>
      <c r="Q494">
        <v>4</v>
      </c>
      <c r="R494" t="s">
        <v>2246</v>
      </c>
      <c r="S494" t="s">
        <v>1857</v>
      </c>
      <c r="T494" t="s">
        <v>1857</v>
      </c>
      <c r="U494" t="s">
        <v>1857</v>
      </c>
      <c r="V494" t="s">
        <v>1857</v>
      </c>
      <c r="W494" t="s">
        <v>1857</v>
      </c>
      <c r="X494" t="s">
        <v>1857</v>
      </c>
      <c r="Y494" t="s">
        <v>1857</v>
      </c>
      <c r="Z494" t="s">
        <v>1976</v>
      </c>
      <c r="AA494" t="s">
        <v>1902</v>
      </c>
      <c r="AB494">
        <v>1</v>
      </c>
      <c r="AC494">
        <v>1</v>
      </c>
      <c r="AD494" t="s">
        <v>1863</v>
      </c>
      <c r="AE494">
        <v>36030311</v>
      </c>
      <c r="AF494" t="s">
        <v>653</v>
      </c>
      <c r="AG494" t="s">
        <v>653</v>
      </c>
      <c r="AI494" t="s">
        <v>1860</v>
      </c>
      <c r="AJ494" t="s">
        <v>2246</v>
      </c>
      <c r="AL494" t="s">
        <v>1864</v>
      </c>
      <c r="AN494">
        <v>11.95890410958904</v>
      </c>
      <c r="AO494" t="s">
        <v>1865</v>
      </c>
      <c r="AP494" t="s">
        <v>2288</v>
      </c>
      <c r="AQ494">
        <v>100010928</v>
      </c>
      <c r="AS494" t="s">
        <v>1867</v>
      </c>
      <c r="AT494" t="s">
        <v>1892</v>
      </c>
      <c r="AU494" t="s">
        <v>1893</v>
      </c>
      <c r="AW494" t="s">
        <v>1870</v>
      </c>
      <c r="AX494" t="s">
        <v>2865</v>
      </c>
    </row>
    <row r="495" spans="1:50" x14ac:dyDescent="0.35">
      <c r="A495" s="18">
        <v>45688</v>
      </c>
      <c r="B495" t="s">
        <v>1852</v>
      </c>
      <c r="C495" t="s">
        <v>9</v>
      </c>
      <c r="D495">
        <v>55000454</v>
      </c>
      <c r="E495" t="s">
        <v>2289</v>
      </c>
      <c r="F495">
        <v>103</v>
      </c>
      <c r="G495" t="s">
        <v>2047</v>
      </c>
      <c r="H495">
        <v>41596</v>
      </c>
      <c r="I495">
        <v>36030311</v>
      </c>
      <c r="J495" t="s">
        <v>1855</v>
      </c>
      <c r="K495" t="s">
        <v>2287</v>
      </c>
      <c r="L495">
        <v>0</v>
      </c>
      <c r="M495">
        <v>0</v>
      </c>
      <c r="N495" t="s">
        <v>1858</v>
      </c>
      <c r="O495" t="s">
        <v>1859</v>
      </c>
      <c r="P495">
        <v>220</v>
      </c>
      <c r="Q495">
        <v>4</v>
      </c>
      <c r="R495" t="s">
        <v>2286</v>
      </c>
      <c r="S495" t="s">
        <v>1857</v>
      </c>
      <c r="T495" t="s">
        <v>1857</v>
      </c>
      <c r="U495" t="s">
        <v>1857</v>
      </c>
      <c r="V495" t="s">
        <v>1857</v>
      </c>
      <c r="W495" t="s">
        <v>1857</v>
      </c>
      <c r="X495" t="s">
        <v>1857</v>
      </c>
      <c r="Y495" t="s">
        <v>1857</v>
      </c>
      <c r="Z495" t="s">
        <v>2048</v>
      </c>
      <c r="AA495" t="s">
        <v>1915</v>
      </c>
      <c r="AB495">
        <v>1</v>
      </c>
      <c r="AC495">
        <v>1</v>
      </c>
      <c r="AD495" t="s">
        <v>1863</v>
      </c>
      <c r="AE495">
        <v>36030311</v>
      </c>
      <c r="AF495" t="s">
        <v>653</v>
      </c>
      <c r="AG495" t="s">
        <v>653</v>
      </c>
      <c r="AI495" t="s">
        <v>1860</v>
      </c>
      <c r="AJ495" t="s">
        <v>2246</v>
      </c>
      <c r="AL495" t="s">
        <v>1864</v>
      </c>
      <c r="AN495">
        <v>11.210958904109589</v>
      </c>
      <c r="AO495" t="s">
        <v>1890</v>
      </c>
      <c r="AP495" t="s">
        <v>2290</v>
      </c>
      <c r="AQ495">
        <v>100011399</v>
      </c>
      <c r="AS495" t="s">
        <v>1867</v>
      </c>
      <c r="AT495" t="s">
        <v>1892</v>
      </c>
      <c r="AU495" t="s">
        <v>1893</v>
      </c>
      <c r="AW495" t="s">
        <v>1870</v>
      </c>
      <c r="AX495" t="s">
        <v>2865</v>
      </c>
    </row>
    <row r="496" spans="1:50" x14ac:dyDescent="0.35">
      <c r="A496" s="18">
        <v>45688</v>
      </c>
      <c r="B496" t="s">
        <v>1852</v>
      </c>
      <c r="C496" t="s">
        <v>9</v>
      </c>
      <c r="D496">
        <v>55000673</v>
      </c>
      <c r="E496" t="s">
        <v>2291</v>
      </c>
      <c r="F496">
        <v>1572</v>
      </c>
      <c r="G496" t="s">
        <v>2292</v>
      </c>
      <c r="H496">
        <v>42506</v>
      </c>
      <c r="I496">
        <v>36030311</v>
      </c>
      <c r="J496" t="s">
        <v>1855</v>
      </c>
      <c r="K496" t="s">
        <v>2287</v>
      </c>
      <c r="L496">
        <v>0</v>
      </c>
      <c r="M496">
        <v>0</v>
      </c>
      <c r="N496" t="s">
        <v>1858</v>
      </c>
      <c r="O496" t="s">
        <v>1859</v>
      </c>
      <c r="P496">
        <v>220</v>
      </c>
      <c r="Q496">
        <v>4</v>
      </c>
      <c r="R496" t="s">
        <v>2286</v>
      </c>
      <c r="S496" t="s">
        <v>1857</v>
      </c>
      <c r="T496" t="s">
        <v>1857</v>
      </c>
      <c r="U496" t="s">
        <v>1857</v>
      </c>
      <c r="V496" t="s">
        <v>1857</v>
      </c>
      <c r="W496" t="s">
        <v>1857</v>
      </c>
      <c r="X496" t="s">
        <v>1857</v>
      </c>
      <c r="Y496" t="s">
        <v>1857</v>
      </c>
      <c r="Z496" t="s">
        <v>2293</v>
      </c>
      <c r="AA496" t="s">
        <v>1889</v>
      </c>
      <c r="AB496">
        <v>1</v>
      </c>
      <c r="AC496">
        <v>1</v>
      </c>
      <c r="AD496" t="s">
        <v>1863</v>
      </c>
      <c r="AE496">
        <v>36030311</v>
      </c>
      <c r="AF496" t="s">
        <v>653</v>
      </c>
      <c r="AG496" t="s">
        <v>653</v>
      </c>
      <c r="AI496" t="s">
        <v>1860</v>
      </c>
      <c r="AJ496" t="s">
        <v>2246</v>
      </c>
      <c r="AL496" t="s">
        <v>1878</v>
      </c>
      <c r="AN496">
        <v>8.7178082191780817</v>
      </c>
      <c r="AO496" t="s">
        <v>1890</v>
      </c>
      <c r="AP496" t="s">
        <v>2294</v>
      </c>
      <c r="AQ496">
        <v>100010371</v>
      </c>
      <c r="AS496" t="s">
        <v>1867</v>
      </c>
      <c r="AT496" t="s">
        <v>1892</v>
      </c>
      <c r="AU496" t="s">
        <v>1893</v>
      </c>
      <c r="AW496" t="s">
        <v>1870</v>
      </c>
      <c r="AX496" t="s">
        <v>2865</v>
      </c>
    </row>
    <row r="497" spans="1:50" x14ac:dyDescent="0.35">
      <c r="A497" s="18">
        <v>45688</v>
      </c>
      <c r="B497" t="s">
        <v>1852</v>
      </c>
      <c r="C497" t="s">
        <v>9</v>
      </c>
      <c r="D497">
        <v>6855</v>
      </c>
      <c r="E497" t="s">
        <v>2256</v>
      </c>
      <c r="F497">
        <v>884</v>
      </c>
      <c r="G497" t="s">
        <v>2257</v>
      </c>
      <c r="H497">
        <v>40709</v>
      </c>
      <c r="I497">
        <v>36030301</v>
      </c>
      <c r="J497" t="s">
        <v>1957</v>
      </c>
      <c r="K497" t="s">
        <v>2258</v>
      </c>
      <c r="L497">
        <v>0</v>
      </c>
      <c r="M497">
        <v>0</v>
      </c>
      <c r="N497" t="s">
        <v>1858</v>
      </c>
      <c r="O497" t="s">
        <v>1859</v>
      </c>
      <c r="P497">
        <v>220</v>
      </c>
      <c r="Q497">
        <v>4</v>
      </c>
      <c r="R497" t="s">
        <v>2246</v>
      </c>
      <c r="S497" t="s">
        <v>1857</v>
      </c>
      <c r="T497" t="s">
        <v>1857</v>
      </c>
      <c r="U497" t="s">
        <v>1857</v>
      </c>
      <c r="V497" t="s">
        <v>1857</v>
      </c>
      <c r="W497" t="s">
        <v>1857</v>
      </c>
      <c r="X497" t="s">
        <v>1857</v>
      </c>
      <c r="Y497" t="s">
        <v>1857</v>
      </c>
      <c r="Z497" t="s">
        <v>2259</v>
      </c>
      <c r="AA497" t="s">
        <v>1915</v>
      </c>
      <c r="AB497">
        <v>1</v>
      </c>
      <c r="AC497">
        <v>1</v>
      </c>
      <c r="AD497" t="s">
        <v>1863</v>
      </c>
      <c r="AE497">
        <v>36030301</v>
      </c>
      <c r="AF497" t="s">
        <v>653</v>
      </c>
      <c r="AG497" t="s">
        <v>653</v>
      </c>
      <c r="AI497" t="s">
        <v>1860</v>
      </c>
      <c r="AJ497" t="s">
        <v>2246</v>
      </c>
      <c r="AL497" t="s">
        <v>1864</v>
      </c>
      <c r="AN497">
        <v>13.641095890410959</v>
      </c>
      <c r="AO497" t="s">
        <v>1865</v>
      </c>
      <c r="AP497" t="s">
        <v>2260</v>
      </c>
      <c r="AQ497">
        <v>100009782</v>
      </c>
      <c r="AS497" t="s">
        <v>1867</v>
      </c>
      <c r="AT497" t="s">
        <v>1892</v>
      </c>
      <c r="AU497" t="s">
        <v>1893</v>
      </c>
      <c r="AW497" t="s">
        <v>1870</v>
      </c>
      <c r="AX497" t="s">
        <v>2865</v>
      </c>
    </row>
    <row r="498" spans="1:50" x14ac:dyDescent="0.35">
      <c r="A498" s="18">
        <v>45688</v>
      </c>
      <c r="B498" t="s">
        <v>1852</v>
      </c>
      <c r="C498" t="s">
        <v>9</v>
      </c>
      <c r="D498">
        <v>5333</v>
      </c>
      <c r="E498" t="s">
        <v>2324</v>
      </c>
      <c r="F498">
        <v>1636</v>
      </c>
      <c r="G498" t="s">
        <v>2325</v>
      </c>
      <c r="H498">
        <v>39195</v>
      </c>
      <c r="I498">
        <v>36030408</v>
      </c>
      <c r="J498" t="s">
        <v>2197</v>
      </c>
      <c r="K498" t="s">
        <v>2326</v>
      </c>
      <c r="L498">
        <v>0</v>
      </c>
      <c r="M498">
        <v>0</v>
      </c>
      <c r="N498" t="s">
        <v>1858</v>
      </c>
      <c r="O498" t="s">
        <v>1859</v>
      </c>
      <c r="P498">
        <v>220</v>
      </c>
      <c r="Q498">
        <v>4</v>
      </c>
      <c r="R498" t="s">
        <v>2167</v>
      </c>
      <c r="S498" t="s">
        <v>1857</v>
      </c>
      <c r="T498" t="s">
        <v>1857</v>
      </c>
      <c r="U498" t="s">
        <v>1857</v>
      </c>
      <c r="V498" t="s">
        <v>1857</v>
      </c>
      <c r="W498" t="s">
        <v>1857</v>
      </c>
      <c r="X498" t="s">
        <v>1857</v>
      </c>
      <c r="Y498" t="s">
        <v>1857</v>
      </c>
      <c r="Z498" t="s">
        <v>2327</v>
      </c>
      <c r="AA498" t="s">
        <v>1915</v>
      </c>
      <c r="AB498">
        <v>1</v>
      </c>
      <c r="AC498">
        <v>1</v>
      </c>
      <c r="AD498" t="s">
        <v>1863</v>
      </c>
      <c r="AE498">
        <v>36030408</v>
      </c>
      <c r="AF498" t="s">
        <v>653</v>
      </c>
      <c r="AG498" t="s">
        <v>2082</v>
      </c>
      <c r="AI498" t="s">
        <v>1860</v>
      </c>
      <c r="AJ498" t="s">
        <v>2066</v>
      </c>
      <c r="AL498" t="s">
        <v>1864</v>
      </c>
      <c r="AN498">
        <v>17.789041095890411</v>
      </c>
      <c r="AO498" t="s">
        <v>1890</v>
      </c>
      <c r="AP498" t="s">
        <v>2328</v>
      </c>
      <c r="AQ498">
        <v>100009673</v>
      </c>
      <c r="AS498" t="s">
        <v>1867</v>
      </c>
      <c r="AT498" t="s">
        <v>2201</v>
      </c>
      <c r="AU498" t="s">
        <v>2084</v>
      </c>
      <c r="AV498" t="s">
        <v>2084</v>
      </c>
      <c r="AW498" t="s">
        <v>1870</v>
      </c>
      <c r="AX498" t="s">
        <v>2085</v>
      </c>
    </row>
    <row r="499" spans="1:50" x14ac:dyDescent="0.35">
      <c r="A499" s="18">
        <v>45688</v>
      </c>
      <c r="B499" t="s">
        <v>1852</v>
      </c>
      <c r="C499" t="s">
        <v>9</v>
      </c>
      <c r="D499">
        <v>55000202</v>
      </c>
      <c r="E499" t="s">
        <v>2345</v>
      </c>
      <c r="F499">
        <v>858</v>
      </c>
      <c r="G499" t="s">
        <v>2091</v>
      </c>
      <c r="H499">
        <v>41337</v>
      </c>
      <c r="I499">
        <v>36030715</v>
      </c>
      <c r="J499" t="s">
        <v>2331</v>
      </c>
      <c r="K499" t="s">
        <v>2343</v>
      </c>
      <c r="L499">
        <v>0</v>
      </c>
      <c r="M499">
        <v>0</v>
      </c>
      <c r="N499" t="s">
        <v>1858</v>
      </c>
      <c r="O499" t="s">
        <v>1859</v>
      </c>
      <c r="P499">
        <v>220</v>
      </c>
      <c r="Q499">
        <v>4</v>
      </c>
      <c r="R499" t="s">
        <v>2152</v>
      </c>
      <c r="S499" t="s">
        <v>1857</v>
      </c>
      <c r="T499" t="s">
        <v>1857</v>
      </c>
      <c r="U499" t="s">
        <v>1857</v>
      </c>
      <c r="V499" t="s">
        <v>1857</v>
      </c>
      <c r="W499" t="s">
        <v>1857</v>
      </c>
      <c r="X499" t="s">
        <v>1857</v>
      </c>
      <c r="Y499" t="s">
        <v>1857</v>
      </c>
      <c r="Z499" t="s">
        <v>2092</v>
      </c>
      <c r="AA499" t="s">
        <v>1889</v>
      </c>
      <c r="AB499">
        <v>1</v>
      </c>
      <c r="AC499">
        <v>1</v>
      </c>
      <c r="AD499" t="s">
        <v>1863</v>
      </c>
      <c r="AE499">
        <v>36030715</v>
      </c>
      <c r="AF499" t="s">
        <v>653</v>
      </c>
      <c r="AG499" t="s">
        <v>653</v>
      </c>
      <c r="AI499" t="s">
        <v>1860</v>
      </c>
      <c r="AJ499" t="s">
        <v>2066</v>
      </c>
      <c r="AL499" t="s">
        <v>1864</v>
      </c>
      <c r="AN499">
        <v>11.920547945205479</v>
      </c>
      <c r="AO499" t="s">
        <v>1890</v>
      </c>
      <c r="AP499" t="s">
        <v>2346</v>
      </c>
      <c r="AQ499">
        <v>100010180</v>
      </c>
      <c r="AS499" t="s">
        <v>1867</v>
      </c>
      <c r="AT499" t="s">
        <v>1880</v>
      </c>
      <c r="AU499" t="s">
        <v>2084</v>
      </c>
      <c r="AV499" t="s">
        <v>2084</v>
      </c>
      <c r="AW499" t="s">
        <v>1870</v>
      </c>
      <c r="AX499" t="s">
        <v>2085</v>
      </c>
    </row>
    <row r="500" spans="1:50" x14ac:dyDescent="0.35">
      <c r="A500" s="18">
        <v>45688</v>
      </c>
      <c r="B500" t="s">
        <v>1852</v>
      </c>
      <c r="C500" t="s">
        <v>9</v>
      </c>
      <c r="D500">
        <v>55000082</v>
      </c>
      <c r="E500" t="s">
        <v>2246</v>
      </c>
      <c r="F500">
        <v>882884</v>
      </c>
      <c r="G500" t="s">
        <v>2264</v>
      </c>
      <c r="H500">
        <v>41183</v>
      </c>
      <c r="I500" t="s">
        <v>2261</v>
      </c>
      <c r="J500" t="s">
        <v>2262</v>
      </c>
      <c r="K500" t="s">
        <v>2258</v>
      </c>
      <c r="L500">
        <v>0</v>
      </c>
      <c r="M500">
        <v>0</v>
      </c>
      <c r="N500" t="s">
        <v>1858</v>
      </c>
      <c r="O500" t="s">
        <v>1859</v>
      </c>
      <c r="P500">
        <v>220</v>
      </c>
      <c r="Q500">
        <v>4</v>
      </c>
      <c r="R500" t="s">
        <v>1860</v>
      </c>
      <c r="S500" t="s">
        <v>1857</v>
      </c>
      <c r="T500" t="s">
        <v>1857</v>
      </c>
      <c r="U500" t="s">
        <v>1857</v>
      </c>
      <c r="V500" t="s">
        <v>1857</v>
      </c>
      <c r="W500" t="s">
        <v>1857</v>
      </c>
      <c r="X500" t="s">
        <v>1857</v>
      </c>
      <c r="Y500" t="s">
        <v>1857</v>
      </c>
      <c r="Z500" t="s">
        <v>2265</v>
      </c>
      <c r="AA500" t="s">
        <v>1877</v>
      </c>
      <c r="AB500">
        <v>1</v>
      </c>
      <c r="AC500">
        <v>1</v>
      </c>
      <c r="AD500" t="s">
        <v>1863</v>
      </c>
      <c r="AE500">
        <v>36030301</v>
      </c>
      <c r="AF500" t="s">
        <v>653</v>
      </c>
      <c r="AG500" t="s">
        <v>653</v>
      </c>
      <c r="AI500" t="s">
        <v>1860</v>
      </c>
      <c r="AJ500" t="s">
        <v>1860</v>
      </c>
      <c r="AL500" t="s">
        <v>1864</v>
      </c>
      <c r="AN500">
        <v>12.342465753424657</v>
      </c>
      <c r="AO500" t="s">
        <v>1865</v>
      </c>
      <c r="AP500" t="s">
        <v>2266</v>
      </c>
      <c r="AQ500">
        <v>100010505</v>
      </c>
      <c r="AS500" t="s">
        <v>1867</v>
      </c>
      <c r="AT500" t="s">
        <v>1892</v>
      </c>
      <c r="AU500" t="s">
        <v>1893</v>
      </c>
      <c r="AW500" t="s">
        <v>1870</v>
      </c>
      <c r="AX500" t="s">
        <v>2865</v>
      </c>
    </row>
    <row r="501" spans="1:50" x14ac:dyDescent="0.35">
      <c r="A501" s="18">
        <v>45688</v>
      </c>
      <c r="B501" t="s">
        <v>1852</v>
      </c>
      <c r="C501" t="s">
        <v>8</v>
      </c>
      <c r="D501">
        <v>58000194</v>
      </c>
      <c r="E501" t="s">
        <v>2641</v>
      </c>
      <c r="F501">
        <v>513</v>
      </c>
      <c r="G501" t="s">
        <v>2060</v>
      </c>
      <c r="H501">
        <v>43150</v>
      </c>
      <c r="I501">
        <v>14030321</v>
      </c>
      <c r="J501" t="s">
        <v>1855</v>
      </c>
      <c r="K501" t="s">
        <v>2005</v>
      </c>
      <c r="L501">
        <v>0</v>
      </c>
      <c r="M501">
        <v>0</v>
      </c>
      <c r="N501" t="s">
        <v>1858</v>
      </c>
      <c r="O501" t="s">
        <v>1859</v>
      </c>
      <c r="P501">
        <v>220</v>
      </c>
      <c r="Q501">
        <v>9</v>
      </c>
      <c r="R501" t="s">
        <v>2619</v>
      </c>
      <c r="S501" t="s">
        <v>1857</v>
      </c>
      <c r="T501" t="s">
        <v>1857</v>
      </c>
      <c r="U501" t="s">
        <v>1857</v>
      </c>
      <c r="V501" t="s">
        <v>1857</v>
      </c>
      <c r="W501" t="s">
        <v>1857</v>
      </c>
      <c r="X501" t="s">
        <v>1857</v>
      </c>
      <c r="Y501" t="s">
        <v>1857</v>
      </c>
      <c r="Z501" t="s">
        <v>2062</v>
      </c>
      <c r="AA501" t="s">
        <v>1915</v>
      </c>
      <c r="AB501">
        <v>1</v>
      </c>
      <c r="AC501">
        <v>1</v>
      </c>
      <c r="AD501" t="s">
        <v>1863</v>
      </c>
      <c r="AE501">
        <v>14030321</v>
      </c>
      <c r="AF501" t="s">
        <v>653</v>
      </c>
      <c r="AG501" t="s">
        <v>653</v>
      </c>
      <c r="AI501" t="s">
        <v>1860</v>
      </c>
      <c r="AJ501" t="s">
        <v>2069</v>
      </c>
      <c r="AL501" t="s">
        <v>1864</v>
      </c>
      <c r="AN501">
        <v>6.9534246575342467</v>
      </c>
      <c r="AO501" t="s">
        <v>1890</v>
      </c>
      <c r="AP501" t="s">
        <v>2642</v>
      </c>
      <c r="AQ501">
        <v>100009730</v>
      </c>
      <c r="AS501" t="s">
        <v>1867</v>
      </c>
      <c r="AT501" t="s">
        <v>1892</v>
      </c>
      <c r="AU501" t="s">
        <v>1893</v>
      </c>
      <c r="AW501" t="s">
        <v>1870</v>
      </c>
      <c r="AX501" t="s">
        <v>2867</v>
      </c>
    </row>
    <row r="502" spans="1:50" x14ac:dyDescent="0.35">
      <c r="A502" s="18">
        <v>45688</v>
      </c>
      <c r="B502" t="s">
        <v>1852</v>
      </c>
      <c r="C502" t="s">
        <v>7</v>
      </c>
      <c r="D502">
        <v>51000102</v>
      </c>
      <c r="E502" t="s">
        <v>2414</v>
      </c>
      <c r="F502">
        <v>858</v>
      </c>
      <c r="G502" t="s">
        <v>2091</v>
      </c>
      <c r="H502">
        <v>43150</v>
      </c>
      <c r="I502">
        <v>39031145</v>
      </c>
      <c r="J502" t="s">
        <v>2080</v>
      </c>
      <c r="K502" t="s">
        <v>2401</v>
      </c>
      <c r="L502">
        <v>0</v>
      </c>
      <c r="M502">
        <v>0</v>
      </c>
      <c r="N502" t="s">
        <v>1858</v>
      </c>
      <c r="O502" t="s">
        <v>1859</v>
      </c>
      <c r="P502">
        <v>200</v>
      </c>
      <c r="Q502">
        <v>2</v>
      </c>
      <c r="R502" t="s">
        <v>2406</v>
      </c>
      <c r="S502" t="s">
        <v>1857</v>
      </c>
      <c r="T502" t="s">
        <v>1857</v>
      </c>
      <c r="U502" t="s">
        <v>1857</v>
      </c>
      <c r="V502" t="s">
        <v>1857</v>
      </c>
      <c r="W502" t="s">
        <v>1857</v>
      </c>
      <c r="X502" t="s">
        <v>1857</v>
      </c>
      <c r="Y502" t="s">
        <v>1857</v>
      </c>
      <c r="Z502" t="s">
        <v>2092</v>
      </c>
      <c r="AA502" t="s">
        <v>1889</v>
      </c>
      <c r="AB502">
        <v>1</v>
      </c>
      <c r="AC502">
        <v>1</v>
      </c>
      <c r="AD502" t="s">
        <v>1863</v>
      </c>
      <c r="AE502">
        <v>39031145</v>
      </c>
      <c r="AF502" t="s">
        <v>653</v>
      </c>
      <c r="AG502" t="s">
        <v>2082</v>
      </c>
      <c r="AI502" t="s">
        <v>1860</v>
      </c>
      <c r="AJ502" t="s">
        <v>2066</v>
      </c>
      <c r="AL502" t="s">
        <v>1864</v>
      </c>
      <c r="AN502">
        <v>6.9534246575342467</v>
      </c>
      <c r="AO502" t="s">
        <v>1890</v>
      </c>
      <c r="AP502" t="s">
        <v>2415</v>
      </c>
      <c r="AQ502">
        <v>100011699</v>
      </c>
      <c r="AS502" t="s">
        <v>1867</v>
      </c>
      <c r="AT502" t="s">
        <v>1880</v>
      </c>
      <c r="AU502" t="s">
        <v>2084</v>
      </c>
      <c r="AV502" t="s">
        <v>2084</v>
      </c>
      <c r="AW502" t="s">
        <v>1870</v>
      </c>
      <c r="AX502" t="s">
        <v>2085</v>
      </c>
    </row>
    <row r="503" spans="1:50" x14ac:dyDescent="0.35">
      <c r="A503" s="18">
        <v>45688</v>
      </c>
      <c r="B503" t="s">
        <v>1852</v>
      </c>
      <c r="C503" t="s">
        <v>5</v>
      </c>
      <c r="D503">
        <v>58000216</v>
      </c>
      <c r="E503" t="s">
        <v>2137</v>
      </c>
      <c r="F503">
        <v>200</v>
      </c>
      <c r="G503" t="s">
        <v>2105</v>
      </c>
      <c r="H503">
        <v>43206</v>
      </c>
      <c r="I503">
        <v>19030323</v>
      </c>
      <c r="J503" t="s">
        <v>2080</v>
      </c>
      <c r="K503" t="s">
        <v>2081</v>
      </c>
      <c r="L503">
        <v>0</v>
      </c>
      <c r="M503">
        <v>0</v>
      </c>
      <c r="N503" t="s">
        <v>1858</v>
      </c>
      <c r="O503" t="s">
        <v>1859</v>
      </c>
      <c r="P503">
        <v>210</v>
      </c>
      <c r="Q503">
        <v>11</v>
      </c>
      <c r="R503" t="s">
        <v>2130</v>
      </c>
      <c r="S503" t="s">
        <v>1857</v>
      </c>
      <c r="T503" t="s">
        <v>1857</v>
      </c>
      <c r="U503" t="s">
        <v>1857</v>
      </c>
      <c r="V503" t="s">
        <v>1857</v>
      </c>
      <c r="W503" t="s">
        <v>1857</v>
      </c>
      <c r="X503" t="s">
        <v>1857</v>
      </c>
      <c r="Y503" t="s">
        <v>1857</v>
      </c>
      <c r="Z503" t="s">
        <v>2106</v>
      </c>
      <c r="AA503" t="s">
        <v>1915</v>
      </c>
      <c r="AB503">
        <v>1</v>
      </c>
      <c r="AC503">
        <v>1</v>
      </c>
      <c r="AD503" t="s">
        <v>1863</v>
      </c>
      <c r="AE503">
        <v>19030323</v>
      </c>
      <c r="AF503" t="s">
        <v>653</v>
      </c>
      <c r="AG503" t="s">
        <v>2082</v>
      </c>
      <c r="AI503" t="s">
        <v>1860</v>
      </c>
      <c r="AJ503" t="s">
        <v>2066</v>
      </c>
      <c r="AL503" t="s">
        <v>1878</v>
      </c>
      <c r="AN503">
        <v>6.8</v>
      </c>
      <c r="AO503" t="s">
        <v>1890</v>
      </c>
      <c r="AP503" t="s">
        <v>2138</v>
      </c>
      <c r="AQ503">
        <v>100010628</v>
      </c>
      <c r="AS503" t="s">
        <v>1867</v>
      </c>
      <c r="AT503" t="s">
        <v>1880</v>
      </c>
      <c r="AU503" t="s">
        <v>2084</v>
      </c>
      <c r="AV503" t="s">
        <v>2084</v>
      </c>
      <c r="AW503" t="s">
        <v>1870</v>
      </c>
      <c r="AX503" t="s">
        <v>2085</v>
      </c>
    </row>
    <row r="504" spans="1:50" x14ac:dyDescent="0.35">
      <c r="A504" s="18">
        <v>45688</v>
      </c>
      <c r="B504" t="s">
        <v>1852</v>
      </c>
      <c r="C504" t="s">
        <v>9</v>
      </c>
      <c r="D504">
        <v>55000774</v>
      </c>
      <c r="E504" t="s">
        <v>2347</v>
      </c>
      <c r="F504">
        <v>200</v>
      </c>
      <c r="G504" t="s">
        <v>2105</v>
      </c>
      <c r="H504">
        <v>43206</v>
      </c>
      <c r="I504">
        <v>36030715</v>
      </c>
      <c r="J504" t="s">
        <v>2331</v>
      </c>
      <c r="K504" t="s">
        <v>2343</v>
      </c>
      <c r="L504">
        <v>0</v>
      </c>
      <c r="M504">
        <v>0</v>
      </c>
      <c r="N504" t="s">
        <v>1858</v>
      </c>
      <c r="O504" t="s">
        <v>1859</v>
      </c>
      <c r="P504">
        <v>220</v>
      </c>
      <c r="Q504">
        <v>4</v>
      </c>
      <c r="R504" t="s">
        <v>2095</v>
      </c>
      <c r="S504" t="s">
        <v>1857</v>
      </c>
      <c r="T504" t="s">
        <v>1857</v>
      </c>
      <c r="U504" t="s">
        <v>1857</v>
      </c>
      <c r="V504" t="s">
        <v>1857</v>
      </c>
      <c r="W504" t="s">
        <v>1857</v>
      </c>
      <c r="X504" t="s">
        <v>1857</v>
      </c>
      <c r="Y504" t="s">
        <v>1857</v>
      </c>
      <c r="Z504" t="s">
        <v>2106</v>
      </c>
      <c r="AA504" t="s">
        <v>1915</v>
      </c>
      <c r="AB504">
        <v>1</v>
      </c>
      <c r="AC504">
        <v>1</v>
      </c>
      <c r="AD504" t="s">
        <v>1863</v>
      </c>
      <c r="AE504">
        <v>36030715</v>
      </c>
      <c r="AF504" t="s">
        <v>653</v>
      </c>
      <c r="AG504" t="s">
        <v>653</v>
      </c>
      <c r="AI504" t="s">
        <v>1860</v>
      </c>
      <c r="AJ504" t="s">
        <v>2066</v>
      </c>
      <c r="AL504" t="s">
        <v>1864</v>
      </c>
      <c r="AN504">
        <v>6.8</v>
      </c>
      <c r="AO504" t="s">
        <v>1890</v>
      </c>
      <c r="AP504" t="s">
        <v>2348</v>
      </c>
      <c r="AQ504">
        <v>100010771</v>
      </c>
      <c r="AS504" t="s">
        <v>1867</v>
      </c>
      <c r="AT504" t="s">
        <v>1880</v>
      </c>
      <c r="AU504" t="s">
        <v>2084</v>
      </c>
      <c r="AV504" t="s">
        <v>2084</v>
      </c>
      <c r="AW504" t="s">
        <v>1870</v>
      </c>
      <c r="AX504" t="s">
        <v>2085</v>
      </c>
    </row>
    <row r="505" spans="1:50" x14ac:dyDescent="0.35">
      <c r="A505" s="18">
        <v>45688</v>
      </c>
      <c r="B505" t="s">
        <v>1852</v>
      </c>
      <c r="C505" t="s">
        <v>8</v>
      </c>
      <c r="D505">
        <v>59000150</v>
      </c>
      <c r="E505" t="s">
        <v>2568</v>
      </c>
      <c r="F505">
        <v>200</v>
      </c>
      <c r="G505" t="s">
        <v>2105</v>
      </c>
      <c r="H505">
        <v>43227</v>
      </c>
      <c r="I505">
        <v>14030308</v>
      </c>
      <c r="J505" t="s">
        <v>2225</v>
      </c>
      <c r="K505" t="s">
        <v>2563</v>
      </c>
      <c r="L505">
        <v>0</v>
      </c>
      <c r="M505">
        <v>0</v>
      </c>
      <c r="N505" t="s">
        <v>1858</v>
      </c>
      <c r="O505" t="s">
        <v>1859</v>
      </c>
      <c r="P505">
        <v>220</v>
      </c>
      <c r="Q505">
        <v>9</v>
      </c>
      <c r="R505" t="s">
        <v>2566</v>
      </c>
      <c r="S505" t="s">
        <v>1857</v>
      </c>
      <c r="T505" t="s">
        <v>1857</v>
      </c>
      <c r="U505" t="s">
        <v>1857</v>
      </c>
      <c r="V505" t="s">
        <v>1857</v>
      </c>
      <c r="W505" t="s">
        <v>1857</v>
      </c>
      <c r="X505" t="s">
        <v>1857</v>
      </c>
      <c r="Y505" t="s">
        <v>1857</v>
      </c>
      <c r="Z505" t="s">
        <v>2106</v>
      </c>
      <c r="AA505" t="s">
        <v>1915</v>
      </c>
      <c r="AB505">
        <v>1</v>
      </c>
      <c r="AC505">
        <v>1</v>
      </c>
      <c r="AD505" t="s">
        <v>1863</v>
      </c>
      <c r="AE505">
        <v>14030308</v>
      </c>
      <c r="AF505" t="s">
        <v>653</v>
      </c>
      <c r="AG505" t="s">
        <v>2082</v>
      </c>
      <c r="AI505" t="s">
        <v>1860</v>
      </c>
      <c r="AJ505" t="s">
        <v>2069</v>
      </c>
      <c r="AL505" t="s">
        <v>1878</v>
      </c>
      <c r="AN505">
        <v>6.7424657534246579</v>
      </c>
      <c r="AO505" t="s">
        <v>1890</v>
      </c>
      <c r="AP505" t="s">
        <v>2569</v>
      </c>
      <c r="AQ505">
        <v>100010993</v>
      </c>
      <c r="AS505" t="s">
        <v>1867</v>
      </c>
      <c r="AT505" t="s">
        <v>1892</v>
      </c>
      <c r="AU505" t="s">
        <v>1893</v>
      </c>
      <c r="AW505" t="s">
        <v>1870</v>
      </c>
      <c r="AX505" t="s">
        <v>2867</v>
      </c>
    </row>
    <row r="506" spans="1:50" x14ac:dyDescent="0.35">
      <c r="A506" s="18">
        <v>45688</v>
      </c>
      <c r="B506" t="s">
        <v>1852</v>
      </c>
      <c r="C506" t="s">
        <v>5</v>
      </c>
      <c r="D506">
        <v>58000252</v>
      </c>
      <c r="E506" t="s">
        <v>1951</v>
      </c>
      <c r="F506">
        <v>726</v>
      </c>
      <c r="G506" t="s">
        <v>1922</v>
      </c>
      <c r="H506">
        <v>43325</v>
      </c>
      <c r="I506">
        <v>19030213</v>
      </c>
      <c r="J506" t="s">
        <v>1906</v>
      </c>
      <c r="K506" t="s">
        <v>1940</v>
      </c>
      <c r="L506">
        <v>0</v>
      </c>
      <c r="M506">
        <v>0</v>
      </c>
      <c r="N506" t="s">
        <v>1858</v>
      </c>
      <c r="O506" t="s">
        <v>1859</v>
      </c>
      <c r="P506">
        <v>210</v>
      </c>
      <c r="Q506">
        <v>12</v>
      </c>
      <c r="R506" t="s">
        <v>1941</v>
      </c>
      <c r="S506" t="s">
        <v>1857</v>
      </c>
      <c r="T506" t="s">
        <v>1857</v>
      </c>
      <c r="U506" t="s">
        <v>1857</v>
      </c>
      <c r="V506" t="s">
        <v>1857</v>
      </c>
      <c r="W506" t="s">
        <v>1857</v>
      </c>
      <c r="X506" t="s">
        <v>1857</v>
      </c>
      <c r="Y506" t="s">
        <v>1857</v>
      </c>
      <c r="Z506" t="s">
        <v>1923</v>
      </c>
      <c r="AA506" t="s">
        <v>1915</v>
      </c>
      <c r="AB506">
        <v>1</v>
      </c>
      <c r="AC506">
        <v>1</v>
      </c>
      <c r="AD506" t="s">
        <v>1863</v>
      </c>
      <c r="AE506">
        <v>19030213</v>
      </c>
      <c r="AF506" t="s">
        <v>653</v>
      </c>
      <c r="AG506" t="s">
        <v>630</v>
      </c>
      <c r="AI506" t="s">
        <v>1860</v>
      </c>
      <c r="AJ506" t="s">
        <v>1910</v>
      </c>
      <c r="AL506" t="s">
        <v>1864</v>
      </c>
      <c r="AN506">
        <v>6.4739726027397264</v>
      </c>
      <c r="AO506" t="s">
        <v>1890</v>
      </c>
      <c r="AP506" t="s">
        <v>1952</v>
      </c>
      <c r="AQ506">
        <v>100010288</v>
      </c>
      <c r="AS506" t="s">
        <v>1867</v>
      </c>
      <c r="AT506" t="s">
        <v>1880</v>
      </c>
      <c r="AU506" t="s">
        <v>630</v>
      </c>
      <c r="AV506" t="s">
        <v>630</v>
      </c>
      <c r="AW506" t="s">
        <v>1870</v>
      </c>
      <c r="AX506" t="s">
        <v>1943</v>
      </c>
    </row>
    <row r="507" spans="1:50" x14ac:dyDescent="0.35">
      <c r="A507" s="18">
        <v>45688</v>
      </c>
      <c r="B507" t="s">
        <v>1852</v>
      </c>
      <c r="C507" t="s">
        <v>8</v>
      </c>
      <c r="D507">
        <v>59000156</v>
      </c>
      <c r="E507" t="s">
        <v>2643</v>
      </c>
      <c r="F507">
        <v>905</v>
      </c>
      <c r="G507" t="s">
        <v>2644</v>
      </c>
      <c r="H507">
        <v>43353</v>
      </c>
      <c r="I507">
        <v>14030321</v>
      </c>
      <c r="J507" t="s">
        <v>1855</v>
      </c>
      <c r="K507" t="s">
        <v>2005</v>
      </c>
      <c r="L507">
        <v>0</v>
      </c>
      <c r="M507">
        <v>0</v>
      </c>
      <c r="N507" t="s">
        <v>1858</v>
      </c>
      <c r="O507" t="s">
        <v>1859</v>
      </c>
      <c r="P507">
        <v>220</v>
      </c>
      <c r="Q507">
        <v>9</v>
      </c>
      <c r="R507" t="s">
        <v>2619</v>
      </c>
      <c r="S507" t="s">
        <v>1857</v>
      </c>
      <c r="T507" t="s">
        <v>1857</v>
      </c>
      <c r="U507" t="s">
        <v>1857</v>
      </c>
      <c r="V507" t="s">
        <v>1857</v>
      </c>
      <c r="W507" t="s">
        <v>1857</v>
      </c>
      <c r="X507" t="s">
        <v>1857</v>
      </c>
      <c r="Y507" t="s">
        <v>1857</v>
      </c>
      <c r="Z507" t="s">
        <v>2645</v>
      </c>
      <c r="AA507" t="s">
        <v>1889</v>
      </c>
      <c r="AB507">
        <v>1</v>
      </c>
      <c r="AC507">
        <v>1</v>
      </c>
      <c r="AD507" t="s">
        <v>1863</v>
      </c>
      <c r="AE507">
        <v>14030321</v>
      </c>
      <c r="AF507" t="s">
        <v>653</v>
      </c>
      <c r="AG507" t="s">
        <v>653</v>
      </c>
      <c r="AI507" t="s">
        <v>1860</v>
      </c>
      <c r="AJ507" t="s">
        <v>2069</v>
      </c>
      <c r="AL507" t="s">
        <v>1878</v>
      </c>
      <c r="AN507">
        <v>6.397260273972603</v>
      </c>
      <c r="AO507" t="s">
        <v>1890</v>
      </c>
      <c r="AP507" t="s">
        <v>2646</v>
      </c>
      <c r="AQ507">
        <v>100010623</v>
      </c>
      <c r="AS507" t="s">
        <v>1867</v>
      </c>
      <c r="AT507" t="s">
        <v>1892</v>
      </c>
      <c r="AU507" t="s">
        <v>1893</v>
      </c>
      <c r="AW507" t="s">
        <v>1870</v>
      </c>
      <c r="AX507" t="s">
        <v>2867</v>
      </c>
    </row>
    <row r="508" spans="1:50" x14ac:dyDescent="0.35">
      <c r="A508" s="18">
        <v>45688</v>
      </c>
      <c r="B508" t="s">
        <v>1852</v>
      </c>
      <c r="C508" t="s">
        <v>5</v>
      </c>
      <c r="D508">
        <v>58000313</v>
      </c>
      <c r="E508" t="s">
        <v>2139</v>
      </c>
      <c r="F508">
        <v>858</v>
      </c>
      <c r="G508" t="s">
        <v>2091</v>
      </c>
      <c r="H508">
        <v>43409</v>
      </c>
      <c r="I508">
        <v>19030323</v>
      </c>
      <c r="J508" t="s">
        <v>2080</v>
      </c>
      <c r="K508" t="s">
        <v>2081</v>
      </c>
      <c r="L508">
        <v>0</v>
      </c>
      <c r="M508">
        <v>0</v>
      </c>
      <c r="N508" t="s">
        <v>1858</v>
      </c>
      <c r="O508" t="s">
        <v>1859</v>
      </c>
      <c r="P508">
        <v>210</v>
      </c>
      <c r="Q508">
        <v>12</v>
      </c>
      <c r="R508" t="s">
        <v>2114</v>
      </c>
      <c r="S508" t="s">
        <v>1857</v>
      </c>
      <c r="T508" t="s">
        <v>1857</v>
      </c>
      <c r="U508" t="s">
        <v>1857</v>
      </c>
      <c r="V508" t="s">
        <v>1857</v>
      </c>
      <c r="W508" t="s">
        <v>1857</v>
      </c>
      <c r="X508" t="s">
        <v>1857</v>
      </c>
      <c r="Y508" t="s">
        <v>1857</v>
      </c>
      <c r="Z508" t="s">
        <v>2092</v>
      </c>
      <c r="AA508" t="s">
        <v>1889</v>
      </c>
      <c r="AB508">
        <v>1</v>
      </c>
      <c r="AC508">
        <v>1</v>
      </c>
      <c r="AD508" t="s">
        <v>1863</v>
      </c>
      <c r="AE508">
        <v>19030323</v>
      </c>
      <c r="AF508" t="s">
        <v>653</v>
      </c>
      <c r="AG508" t="s">
        <v>2082</v>
      </c>
      <c r="AI508" t="s">
        <v>1860</v>
      </c>
      <c r="AJ508" t="s">
        <v>2066</v>
      </c>
      <c r="AL508" t="s">
        <v>1864</v>
      </c>
      <c r="AN508">
        <v>6.2438356164383562</v>
      </c>
      <c r="AO508" t="s">
        <v>1890</v>
      </c>
      <c r="AP508" t="s">
        <v>2140</v>
      </c>
      <c r="AQ508">
        <v>100009362</v>
      </c>
      <c r="AS508" t="s">
        <v>1867</v>
      </c>
      <c r="AT508" t="s">
        <v>1880</v>
      </c>
      <c r="AU508" t="s">
        <v>2084</v>
      </c>
      <c r="AV508" t="s">
        <v>2084</v>
      </c>
      <c r="AW508" t="s">
        <v>1870</v>
      </c>
      <c r="AX508" t="s">
        <v>2085</v>
      </c>
    </row>
    <row r="509" spans="1:50" x14ac:dyDescent="0.35">
      <c r="A509" s="18">
        <v>45688</v>
      </c>
      <c r="B509" t="s">
        <v>1852</v>
      </c>
      <c r="C509" t="s">
        <v>7</v>
      </c>
      <c r="D509">
        <v>51000117</v>
      </c>
      <c r="E509" t="s">
        <v>2539</v>
      </c>
      <c r="F509">
        <v>726</v>
      </c>
      <c r="G509" t="s">
        <v>1922</v>
      </c>
      <c r="H509">
        <v>43423</v>
      </c>
      <c r="I509">
        <v>39031221</v>
      </c>
      <c r="J509" t="s">
        <v>1906</v>
      </c>
      <c r="K509" t="s">
        <v>2533</v>
      </c>
      <c r="L509">
        <v>0</v>
      </c>
      <c r="M509">
        <v>0</v>
      </c>
      <c r="N509" t="s">
        <v>1858</v>
      </c>
      <c r="O509" t="s">
        <v>1859</v>
      </c>
      <c r="P509">
        <v>200</v>
      </c>
      <c r="Q509">
        <v>2</v>
      </c>
      <c r="R509" t="s">
        <v>1941</v>
      </c>
      <c r="S509" t="s">
        <v>1857</v>
      </c>
      <c r="T509" t="s">
        <v>1857</v>
      </c>
      <c r="U509" t="s">
        <v>1857</v>
      </c>
      <c r="V509" t="s">
        <v>1857</v>
      </c>
      <c r="W509" t="s">
        <v>1857</v>
      </c>
      <c r="X509" t="s">
        <v>1857</v>
      </c>
      <c r="Y509" t="s">
        <v>1857</v>
      </c>
      <c r="Z509" t="s">
        <v>1923</v>
      </c>
      <c r="AA509" t="s">
        <v>1915</v>
      </c>
      <c r="AB509">
        <v>1</v>
      </c>
      <c r="AC509">
        <v>1</v>
      </c>
      <c r="AD509" t="s">
        <v>1863</v>
      </c>
      <c r="AE509">
        <v>39031221</v>
      </c>
      <c r="AF509" t="s">
        <v>653</v>
      </c>
      <c r="AG509" t="s">
        <v>630</v>
      </c>
      <c r="AI509" t="s">
        <v>1860</v>
      </c>
      <c r="AJ509" t="s">
        <v>1910</v>
      </c>
      <c r="AL509" t="s">
        <v>1864</v>
      </c>
      <c r="AN509">
        <v>6.2054794520547949</v>
      </c>
      <c r="AO509" t="s">
        <v>1890</v>
      </c>
      <c r="AP509" t="s">
        <v>2540</v>
      </c>
      <c r="AQ509">
        <v>100011183</v>
      </c>
      <c r="AS509" t="s">
        <v>1867</v>
      </c>
      <c r="AT509" t="s">
        <v>1880</v>
      </c>
      <c r="AU509" t="s">
        <v>630</v>
      </c>
      <c r="AV509" t="s">
        <v>630</v>
      </c>
      <c r="AW509" t="s">
        <v>1870</v>
      </c>
      <c r="AX509" t="s">
        <v>1943</v>
      </c>
    </row>
    <row r="510" spans="1:50" x14ac:dyDescent="0.35">
      <c r="A510" s="18">
        <v>45688</v>
      </c>
      <c r="B510" t="s">
        <v>1852</v>
      </c>
      <c r="C510" t="s">
        <v>7</v>
      </c>
      <c r="D510">
        <v>51000121</v>
      </c>
      <c r="E510" t="s">
        <v>2470</v>
      </c>
      <c r="F510">
        <v>883046</v>
      </c>
      <c r="G510" t="s">
        <v>2471</v>
      </c>
      <c r="H510">
        <v>43479</v>
      </c>
      <c r="I510">
        <v>39031207</v>
      </c>
      <c r="J510" t="s">
        <v>2331</v>
      </c>
      <c r="K510" t="s">
        <v>2472</v>
      </c>
      <c r="L510">
        <v>0</v>
      </c>
      <c r="M510">
        <v>0</v>
      </c>
      <c r="N510" t="s">
        <v>1858</v>
      </c>
      <c r="O510" t="s">
        <v>1859</v>
      </c>
      <c r="P510">
        <v>200</v>
      </c>
      <c r="Q510">
        <v>2</v>
      </c>
      <c r="R510" t="s">
        <v>2473</v>
      </c>
      <c r="S510" t="s">
        <v>1857</v>
      </c>
      <c r="T510" t="s">
        <v>1857</v>
      </c>
      <c r="U510" t="s">
        <v>1857</v>
      </c>
      <c r="V510" t="s">
        <v>1857</v>
      </c>
      <c r="W510" t="s">
        <v>1857</v>
      </c>
      <c r="X510" t="s">
        <v>1857</v>
      </c>
      <c r="Y510" t="s">
        <v>1857</v>
      </c>
      <c r="Z510" t="s">
        <v>2474</v>
      </c>
      <c r="AA510" t="s">
        <v>1915</v>
      </c>
      <c r="AB510">
        <v>2</v>
      </c>
      <c r="AC510">
        <v>1</v>
      </c>
      <c r="AD510" t="s">
        <v>1863</v>
      </c>
      <c r="AE510">
        <v>39031207</v>
      </c>
      <c r="AF510" t="s">
        <v>653</v>
      </c>
      <c r="AG510" t="s">
        <v>653</v>
      </c>
      <c r="AI510" t="s">
        <v>1860</v>
      </c>
      <c r="AJ510" t="s">
        <v>2431</v>
      </c>
      <c r="AL510" t="s">
        <v>1864</v>
      </c>
      <c r="AN510">
        <v>6.0520547945205481</v>
      </c>
      <c r="AO510" t="s">
        <v>1890</v>
      </c>
      <c r="AP510" t="s">
        <v>2475</v>
      </c>
      <c r="AQ510">
        <v>100009276</v>
      </c>
      <c r="AS510" t="s">
        <v>1867</v>
      </c>
      <c r="AT510" t="s">
        <v>1892</v>
      </c>
      <c r="AU510" t="s">
        <v>1893</v>
      </c>
      <c r="AW510" t="s">
        <v>1870</v>
      </c>
      <c r="AX510" t="s">
        <v>2866</v>
      </c>
    </row>
    <row r="511" spans="1:50" x14ac:dyDescent="0.35">
      <c r="A511" s="18">
        <v>45688</v>
      </c>
      <c r="B511" t="s">
        <v>1852</v>
      </c>
      <c r="C511" t="s">
        <v>8</v>
      </c>
      <c r="D511">
        <v>59000168</v>
      </c>
      <c r="E511" t="s">
        <v>2557</v>
      </c>
      <c r="F511">
        <v>157</v>
      </c>
      <c r="G511" t="s">
        <v>2367</v>
      </c>
      <c r="H511">
        <v>43556</v>
      </c>
      <c r="I511">
        <v>14030202</v>
      </c>
      <c r="J511" t="s">
        <v>1906</v>
      </c>
      <c r="K511" t="s">
        <v>2551</v>
      </c>
      <c r="L511">
        <v>0</v>
      </c>
      <c r="M511">
        <v>0</v>
      </c>
      <c r="N511" t="s">
        <v>1858</v>
      </c>
      <c r="O511" t="s">
        <v>1859</v>
      </c>
      <c r="P511">
        <v>220</v>
      </c>
      <c r="Q511">
        <v>9</v>
      </c>
      <c r="R511" t="s">
        <v>1910</v>
      </c>
      <c r="S511" t="s">
        <v>1857</v>
      </c>
      <c r="T511" t="s">
        <v>1857</v>
      </c>
      <c r="U511" t="s">
        <v>1857</v>
      </c>
      <c r="V511" t="s">
        <v>1857</v>
      </c>
      <c r="W511" t="s">
        <v>1857</v>
      </c>
      <c r="X511" t="s">
        <v>1857</v>
      </c>
      <c r="Y511" t="s">
        <v>1857</v>
      </c>
      <c r="Z511" t="s">
        <v>2368</v>
      </c>
      <c r="AA511" t="s">
        <v>1889</v>
      </c>
      <c r="AB511">
        <v>1</v>
      </c>
      <c r="AC511">
        <v>1</v>
      </c>
      <c r="AD511" t="s">
        <v>1863</v>
      </c>
      <c r="AE511">
        <v>14030202</v>
      </c>
      <c r="AF511" t="s">
        <v>653</v>
      </c>
      <c r="AG511" t="s">
        <v>630</v>
      </c>
      <c r="AI511" t="s">
        <v>1860</v>
      </c>
      <c r="AJ511" t="s">
        <v>1910</v>
      </c>
      <c r="AL511" t="s">
        <v>1864</v>
      </c>
      <c r="AN511">
        <v>5.8410958904109593</v>
      </c>
      <c r="AO511" t="s">
        <v>1890</v>
      </c>
      <c r="AP511" t="s">
        <v>2558</v>
      </c>
      <c r="AQ511">
        <v>100010597</v>
      </c>
      <c r="AS511" t="s">
        <v>1867</v>
      </c>
      <c r="AT511" t="s">
        <v>1892</v>
      </c>
      <c r="AU511" t="s">
        <v>1893</v>
      </c>
      <c r="AW511" t="s">
        <v>1870</v>
      </c>
      <c r="AX511" t="s">
        <v>2867</v>
      </c>
    </row>
    <row r="512" spans="1:50" x14ac:dyDescent="0.35">
      <c r="A512" s="18">
        <v>45688</v>
      </c>
      <c r="B512" t="s">
        <v>1852</v>
      </c>
      <c r="C512" t="s">
        <v>5</v>
      </c>
      <c r="D512">
        <v>58000450</v>
      </c>
      <c r="E512" t="s">
        <v>2130</v>
      </c>
      <c r="F512">
        <v>852</v>
      </c>
      <c r="G512" t="s">
        <v>2141</v>
      </c>
      <c r="H512">
        <v>43563</v>
      </c>
      <c r="I512">
        <v>19030323</v>
      </c>
      <c r="J512" t="s">
        <v>2080</v>
      </c>
      <c r="K512" t="s">
        <v>2081</v>
      </c>
      <c r="L512">
        <v>0</v>
      </c>
      <c r="M512">
        <v>0</v>
      </c>
      <c r="N512" t="s">
        <v>1858</v>
      </c>
      <c r="O512" t="s">
        <v>1859</v>
      </c>
      <c r="P512">
        <v>210</v>
      </c>
      <c r="Q512">
        <v>12</v>
      </c>
      <c r="R512" t="s">
        <v>2066</v>
      </c>
      <c r="S512" t="s">
        <v>1857</v>
      </c>
      <c r="T512" t="s">
        <v>1857</v>
      </c>
      <c r="U512" t="s">
        <v>1857</v>
      </c>
      <c r="V512" t="s">
        <v>1857</v>
      </c>
      <c r="W512" t="s">
        <v>1857</v>
      </c>
      <c r="X512" t="s">
        <v>1857</v>
      </c>
      <c r="Y512" t="s">
        <v>1857</v>
      </c>
      <c r="Z512" t="s">
        <v>2142</v>
      </c>
      <c r="AA512" t="s">
        <v>1902</v>
      </c>
      <c r="AB512">
        <v>1</v>
      </c>
      <c r="AC512">
        <v>1</v>
      </c>
      <c r="AD512" t="s">
        <v>1863</v>
      </c>
      <c r="AE512">
        <v>19030323</v>
      </c>
      <c r="AF512" t="s">
        <v>653</v>
      </c>
      <c r="AG512" t="s">
        <v>2082</v>
      </c>
      <c r="AI512" t="s">
        <v>1860</v>
      </c>
      <c r="AJ512" t="s">
        <v>2066</v>
      </c>
      <c r="AL512" t="s">
        <v>1864</v>
      </c>
      <c r="AN512">
        <v>5.8219178082191778</v>
      </c>
      <c r="AO512" t="s">
        <v>1865</v>
      </c>
      <c r="AP512" t="s">
        <v>2143</v>
      </c>
      <c r="AQ512">
        <v>100010690</v>
      </c>
      <c r="AS512" t="s">
        <v>1867</v>
      </c>
      <c r="AT512" t="s">
        <v>1880</v>
      </c>
      <c r="AU512" t="s">
        <v>2084</v>
      </c>
      <c r="AV512" t="s">
        <v>2084</v>
      </c>
      <c r="AW512" t="s">
        <v>1870</v>
      </c>
      <c r="AX512" t="s">
        <v>2085</v>
      </c>
    </row>
    <row r="513" spans="1:50" x14ac:dyDescent="0.35">
      <c r="A513" s="18">
        <v>45688</v>
      </c>
      <c r="B513" t="s">
        <v>1852</v>
      </c>
      <c r="C513" t="s">
        <v>5</v>
      </c>
      <c r="D513">
        <v>58000474</v>
      </c>
      <c r="E513" t="s">
        <v>2042</v>
      </c>
      <c r="F513">
        <v>1527</v>
      </c>
      <c r="G513" t="s">
        <v>2018</v>
      </c>
      <c r="H513">
        <v>43591</v>
      </c>
      <c r="I513">
        <v>19030311</v>
      </c>
      <c r="J513" t="s">
        <v>1855</v>
      </c>
      <c r="K513" t="s">
        <v>2005</v>
      </c>
      <c r="L513">
        <v>0</v>
      </c>
      <c r="M513">
        <v>0</v>
      </c>
      <c r="N513" t="s">
        <v>1858</v>
      </c>
      <c r="O513" t="s">
        <v>1859</v>
      </c>
      <c r="P513">
        <v>210</v>
      </c>
      <c r="Q513">
        <v>12</v>
      </c>
      <c r="R513" t="s">
        <v>1971</v>
      </c>
      <c r="S513" t="s">
        <v>1857</v>
      </c>
      <c r="T513" t="s">
        <v>1857</v>
      </c>
      <c r="U513" t="s">
        <v>1857</v>
      </c>
      <c r="V513" t="s">
        <v>1857</v>
      </c>
      <c r="W513" t="s">
        <v>1857</v>
      </c>
      <c r="X513" t="s">
        <v>1857</v>
      </c>
      <c r="Y513" t="s">
        <v>1857</v>
      </c>
      <c r="Z513" t="s">
        <v>2019</v>
      </c>
      <c r="AA513" t="s">
        <v>1915</v>
      </c>
      <c r="AB513">
        <v>1</v>
      </c>
      <c r="AC513">
        <v>1</v>
      </c>
      <c r="AD513" t="s">
        <v>1863</v>
      </c>
      <c r="AE513">
        <v>19030311</v>
      </c>
      <c r="AF513" t="s">
        <v>653</v>
      </c>
      <c r="AG513" t="s">
        <v>653</v>
      </c>
      <c r="AI513" t="s">
        <v>1860</v>
      </c>
      <c r="AJ513" t="s">
        <v>1964</v>
      </c>
      <c r="AL513" t="s">
        <v>1864</v>
      </c>
      <c r="AN513">
        <v>5.7452054794520544</v>
      </c>
      <c r="AO513" t="s">
        <v>1890</v>
      </c>
      <c r="AP513" t="s">
        <v>2043</v>
      </c>
      <c r="AQ513">
        <v>100011122</v>
      </c>
      <c r="AS513" t="s">
        <v>1867</v>
      </c>
      <c r="AT513" t="s">
        <v>1892</v>
      </c>
      <c r="AU513" t="s">
        <v>1893</v>
      </c>
      <c r="AW513" t="s">
        <v>1870</v>
      </c>
      <c r="AX513" t="s">
        <v>2068</v>
      </c>
    </row>
    <row r="514" spans="1:50" x14ac:dyDescent="0.35">
      <c r="A514" s="18">
        <v>45688</v>
      </c>
      <c r="B514" t="s">
        <v>1852</v>
      </c>
      <c r="C514" t="s">
        <v>9</v>
      </c>
      <c r="D514">
        <v>55000835</v>
      </c>
      <c r="E514" t="s">
        <v>2349</v>
      </c>
      <c r="F514">
        <v>858</v>
      </c>
      <c r="G514" t="s">
        <v>2091</v>
      </c>
      <c r="H514">
        <v>43619</v>
      </c>
      <c r="I514">
        <v>36030715</v>
      </c>
      <c r="J514" t="s">
        <v>2331</v>
      </c>
      <c r="K514" t="s">
        <v>2343</v>
      </c>
      <c r="L514">
        <v>0</v>
      </c>
      <c r="M514">
        <v>0</v>
      </c>
      <c r="N514" t="s">
        <v>1858</v>
      </c>
      <c r="O514" t="s">
        <v>1859</v>
      </c>
      <c r="P514">
        <v>220</v>
      </c>
      <c r="Q514">
        <v>4</v>
      </c>
      <c r="R514" t="s">
        <v>2130</v>
      </c>
      <c r="S514" t="s">
        <v>1857</v>
      </c>
      <c r="T514" t="s">
        <v>1857</v>
      </c>
      <c r="U514" t="s">
        <v>1857</v>
      </c>
      <c r="V514" t="s">
        <v>1857</v>
      </c>
      <c r="W514" t="s">
        <v>1857</v>
      </c>
      <c r="X514" t="s">
        <v>1857</v>
      </c>
      <c r="Y514" t="s">
        <v>1857</v>
      </c>
      <c r="Z514" t="s">
        <v>2092</v>
      </c>
      <c r="AA514" t="s">
        <v>1889</v>
      </c>
      <c r="AB514">
        <v>1</v>
      </c>
      <c r="AC514">
        <v>1</v>
      </c>
      <c r="AD514" t="s">
        <v>1863</v>
      </c>
      <c r="AE514">
        <v>36030715</v>
      </c>
      <c r="AF514" t="s">
        <v>653</v>
      </c>
      <c r="AG514" t="s">
        <v>653</v>
      </c>
      <c r="AI514" t="s">
        <v>1860</v>
      </c>
      <c r="AJ514" t="s">
        <v>2066</v>
      </c>
      <c r="AL514" t="s">
        <v>1864</v>
      </c>
      <c r="AN514">
        <v>5.6684931506849319</v>
      </c>
      <c r="AO514" t="s">
        <v>1890</v>
      </c>
      <c r="AP514" t="s">
        <v>2350</v>
      </c>
      <c r="AQ514">
        <v>100010031</v>
      </c>
      <c r="AS514" t="s">
        <v>1867</v>
      </c>
      <c r="AT514" t="s">
        <v>1880</v>
      </c>
      <c r="AU514" t="s">
        <v>2084</v>
      </c>
      <c r="AV514" t="s">
        <v>2084</v>
      </c>
      <c r="AW514" t="s">
        <v>1870</v>
      </c>
      <c r="AX514" t="s">
        <v>2085</v>
      </c>
    </row>
    <row r="515" spans="1:50" x14ac:dyDescent="0.35">
      <c r="A515" s="18">
        <v>45688</v>
      </c>
      <c r="B515" t="s">
        <v>1852</v>
      </c>
      <c r="C515" t="s">
        <v>7</v>
      </c>
      <c r="D515">
        <v>53000158</v>
      </c>
      <c r="E515" t="s">
        <v>2504</v>
      </c>
      <c r="F515">
        <v>726</v>
      </c>
      <c r="G515" t="s">
        <v>1922</v>
      </c>
      <c r="H515">
        <v>43647</v>
      </c>
      <c r="I515">
        <v>39031213</v>
      </c>
      <c r="J515" t="s">
        <v>1906</v>
      </c>
      <c r="K515" t="s">
        <v>2494</v>
      </c>
      <c r="L515">
        <v>0</v>
      </c>
      <c r="M515">
        <v>0</v>
      </c>
      <c r="N515" t="s">
        <v>1858</v>
      </c>
      <c r="O515" t="s">
        <v>1859</v>
      </c>
      <c r="P515">
        <v>200</v>
      </c>
      <c r="Q515">
        <v>3</v>
      </c>
      <c r="R515" t="s">
        <v>2372</v>
      </c>
      <c r="S515" t="s">
        <v>1857</v>
      </c>
      <c r="T515" t="s">
        <v>1857</v>
      </c>
      <c r="U515" t="s">
        <v>1857</v>
      </c>
      <c r="V515" t="s">
        <v>1857</v>
      </c>
      <c r="W515" t="s">
        <v>1857</v>
      </c>
      <c r="X515" t="s">
        <v>1857</v>
      </c>
      <c r="Y515" t="s">
        <v>1857</v>
      </c>
      <c r="Z515" t="s">
        <v>1923</v>
      </c>
      <c r="AA515" t="s">
        <v>1915</v>
      </c>
      <c r="AB515">
        <v>2</v>
      </c>
      <c r="AC515">
        <v>1</v>
      </c>
      <c r="AD515" t="s">
        <v>1863</v>
      </c>
      <c r="AE515">
        <v>39031213</v>
      </c>
      <c r="AF515" t="s">
        <v>653</v>
      </c>
      <c r="AG515" t="s">
        <v>630</v>
      </c>
      <c r="AI515" t="s">
        <v>1860</v>
      </c>
      <c r="AJ515" t="s">
        <v>1910</v>
      </c>
      <c r="AL515" t="s">
        <v>1864</v>
      </c>
      <c r="AN515">
        <v>5.5917808219178085</v>
      </c>
      <c r="AO515" t="s">
        <v>1890</v>
      </c>
      <c r="AP515" t="s">
        <v>2505</v>
      </c>
      <c r="AQ515">
        <v>100010703</v>
      </c>
      <c r="AS515" t="s">
        <v>1867</v>
      </c>
      <c r="AT515" t="s">
        <v>1892</v>
      </c>
      <c r="AU515" t="s">
        <v>1893</v>
      </c>
      <c r="AW515" t="s">
        <v>1870</v>
      </c>
      <c r="AX515" t="s">
        <v>2866</v>
      </c>
    </row>
    <row r="516" spans="1:50" x14ac:dyDescent="0.35">
      <c r="A516" s="18">
        <v>45688</v>
      </c>
      <c r="B516" t="s">
        <v>1852</v>
      </c>
      <c r="C516" t="s">
        <v>9</v>
      </c>
      <c r="D516">
        <v>55000846</v>
      </c>
      <c r="E516" t="s">
        <v>2295</v>
      </c>
      <c r="F516">
        <v>1695</v>
      </c>
      <c r="G516" t="s">
        <v>2296</v>
      </c>
      <c r="H516">
        <v>43649</v>
      </c>
      <c r="I516">
        <v>36030311</v>
      </c>
      <c r="J516" t="s">
        <v>1855</v>
      </c>
      <c r="K516" t="s">
        <v>2287</v>
      </c>
      <c r="L516">
        <v>0</v>
      </c>
      <c r="M516">
        <v>0</v>
      </c>
      <c r="N516" t="s">
        <v>1858</v>
      </c>
      <c r="O516" t="s">
        <v>1859</v>
      </c>
      <c r="P516">
        <v>220</v>
      </c>
      <c r="Q516">
        <v>4</v>
      </c>
      <c r="R516" t="s">
        <v>2286</v>
      </c>
      <c r="S516" t="s">
        <v>1857</v>
      </c>
      <c r="T516" t="s">
        <v>1857</v>
      </c>
      <c r="U516" t="s">
        <v>1857</v>
      </c>
      <c r="V516" t="s">
        <v>1857</v>
      </c>
      <c r="W516" t="s">
        <v>1857</v>
      </c>
      <c r="X516" t="s">
        <v>1857</v>
      </c>
      <c r="Y516" t="s">
        <v>1857</v>
      </c>
      <c r="Z516" t="s">
        <v>2297</v>
      </c>
      <c r="AA516" t="s">
        <v>1889</v>
      </c>
      <c r="AB516">
        <v>1</v>
      </c>
      <c r="AC516">
        <v>1</v>
      </c>
      <c r="AD516" t="s">
        <v>1863</v>
      </c>
      <c r="AE516">
        <v>36030311</v>
      </c>
      <c r="AF516" t="s">
        <v>653</v>
      </c>
      <c r="AG516" t="s">
        <v>653</v>
      </c>
      <c r="AI516" t="s">
        <v>1860</v>
      </c>
      <c r="AJ516" t="s">
        <v>2246</v>
      </c>
      <c r="AL516" t="s">
        <v>1864</v>
      </c>
      <c r="AN516">
        <v>5.5863013698630137</v>
      </c>
      <c r="AO516" t="s">
        <v>1890</v>
      </c>
      <c r="AP516" t="s">
        <v>2298</v>
      </c>
      <c r="AQ516">
        <v>100010358</v>
      </c>
      <c r="AS516" t="s">
        <v>1867</v>
      </c>
      <c r="AT516" t="s">
        <v>1892</v>
      </c>
      <c r="AU516" t="s">
        <v>1893</v>
      </c>
      <c r="AW516" t="s">
        <v>1870</v>
      </c>
      <c r="AX516" t="s">
        <v>2865</v>
      </c>
    </row>
    <row r="517" spans="1:50" x14ac:dyDescent="0.35">
      <c r="A517" s="18">
        <v>45688</v>
      </c>
      <c r="B517" t="s">
        <v>1852</v>
      </c>
      <c r="C517" t="s">
        <v>8</v>
      </c>
      <c r="D517">
        <v>59000203</v>
      </c>
      <c r="E517" t="s">
        <v>2647</v>
      </c>
      <c r="F517">
        <v>607</v>
      </c>
      <c r="G517" t="s">
        <v>1988</v>
      </c>
      <c r="H517">
        <v>43682</v>
      </c>
      <c r="I517">
        <v>14030321</v>
      </c>
      <c r="J517" t="s">
        <v>1855</v>
      </c>
      <c r="K517" t="s">
        <v>2005</v>
      </c>
      <c r="L517">
        <v>0</v>
      </c>
      <c r="M517">
        <v>0</v>
      </c>
      <c r="N517" t="s">
        <v>1858</v>
      </c>
      <c r="O517" t="s">
        <v>1859</v>
      </c>
      <c r="P517">
        <v>220</v>
      </c>
      <c r="Q517">
        <v>9</v>
      </c>
      <c r="R517" t="s">
        <v>2069</v>
      </c>
      <c r="S517" t="s">
        <v>1857</v>
      </c>
      <c r="T517" t="s">
        <v>1857</v>
      </c>
      <c r="U517" t="s">
        <v>1857</v>
      </c>
      <c r="V517" t="s">
        <v>1857</v>
      </c>
      <c r="W517" t="s">
        <v>1857</v>
      </c>
      <c r="X517" t="s">
        <v>1857</v>
      </c>
      <c r="Y517" t="s">
        <v>1857</v>
      </c>
      <c r="Z517" t="s">
        <v>1989</v>
      </c>
      <c r="AA517" t="s">
        <v>1889</v>
      </c>
      <c r="AB517">
        <v>1</v>
      </c>
      <c r="AC517">
        <v>1</v>
      </c>
      <c r="AD517" t="s">
        <v>1863</v>
      </c>
      <c r="AE517">
        <v>14030321</v>
      </c>
      <c r="AF517" t="s">
        <v>653</v>
      </c>
      <c r="AG517" t="s">
        <v>653</v>
      </c>
      <c r="AI517" t="s">
        <v>1860</v>
      </c>
      <c r="AJ517" t="s">
        <v>2069</v>
      </c>
      <c r="AL517" t="s">
        <v>1864</v>
      </c>
      <c r="AN517">
        <v>5.4958904109589044</v>
      </c>
      <c r="AO517" t="s">
        <v>1890</v>
      </c>
      <c r="AP517" t="s">
        <v>2648</v>
      </c>
      <c r="AQ517">
        <v>100009418</v>
      </c>
      <c r="AS517" t="s">
        <v>1867</v>
      </c>
      <c r="AT517" t="s">
        <v>1892</v>
      </c>
      <c r="AU517" t="s">
        <v>1893</v>
      </c>
      <c r="AW517" t="s">
        <v>1870</v>
      </c>
      <c r="AX517" t="s">
        <v>2867</v>
      </c>
    </row>
    <row r="518" spans="1:50" x14ac:dyDescent="0.35">
      <c r="A518" s="18">
        <v>45688</v>
      </c>
      <c r="B518" t="s">
        <v>1852</v>
      </c>
      <c r="C518" t="s">
        <v>5</v>
      </c>
      <c r="D518">
        <v>58000541</v>
      </c>
      <c r="E518" t="s">
        <v>2234</v>
      </c>
      <c r="F518">
        <v>858</v>
      </c>
      <c r="G518" t="s">
        <v>2091</v>
      </c>
      <c r="H518">
        <v>43717</v>
      </c>
      <c r="I518">
        <v>19030701</v>
      </c>
      <c r="J518" t="s">
        <v>2225</v>
      </c>
      <c r="K518" t="s">
        <v>2226</v>
      </c>
      <c r="L518">
        <v>0</v>
      </c>
      <c r="M518">
        <v>0</v>
      </c>
      <c r="N518" t="s">
        <v>1858</v>
      </c>
      <c r="O518" t="s">
        <v>1859</v>
      </c>
      <c r="P518">
        <v>210</v>
      </c>
      <c r="Q518">
        <v>11</v>
      </c>
      <c r="R518" t="s">
        <v>2034</v>
      </c>
      <c r="S518" t="s">
        <v>1857</v>
      </c>
      <c r="T518" t="s">
        <v>1857</v>
      </c>
      <c r="U518" t="s">
        <v>1857</v>
      </c>
      <c r="V518" t="s">
        <v>1857</v>
      </c>
      <c r="W518" t="s">
        <v>1857</v>
      </c>
      <c r="X518" t="s">
        <v>1857</v>
      </c>
      <c r="Y518" t="s">
        <v>1857</v>
      </c>
      <c r="Z518" t="s">
        <v>2092</v>
      </c>
      <c r="AA518" t="s">
        <v>1889</v>
      </c>
      <c r="AB518">
        <v>1</v>
      </c>
      <c r="AC518">
        <v>1</v>
      </c>
      <c r="AD518" t="s">
        <v>1863</v>
      </c>
      <c r="AE518">
        <v>19030701</v>
      </c>
      <c r="AF518" t="s">
        <v>653</v>
      </c>
      <c r="AG518" t="s">
        <v>2082</v>
      </c>
      <c r="AI518" t="s">
        <v>1860</v>
      </c>
      <c r="AJ518" t="s">
        <v>1964</v>
      </c>
      <c r="AL518" t="s">
        <v>1864</v>
      </c>
      <c r="AN518">
        <v>5.4</v>
      </c>
      <c r="AO518" t="s">
        <v>1890</v>
      </c>
      <c r="AP518" t="s">
        <v>2235</v>
      </c>
      <c r="AQ518">
        <v>100009411</v>
      </c>
      <c r="AS518" t="s">
        <v>1867</v>
      </c>
      <c r="AT518" t="s">
        <v>1892</v>
      </c>
      <c r="AU518" t="s">
        <v>1893</v>
      </c>
      <c r="AW518" t="s">
        <v>1870</v>
      </c>
      <c r="AX518" t="s">
        <v>2068</v>
      </c>
    </row>
    <row r="519" spans="1:50" x14ac:dyDescent="0.35">
      <c r="A519" s="18">
        <v>45688</v>
      </c>
      <c r="B519" t="s">
        <v>1852</v>
      </c>
      <c r="C519" t="s">
        <v>5</v>
      </c>
      <c r="D519">
        <v>58000542</v>
      </c>
      <c r="E519" t="s">
        <v>2879</v>
      </c>
      <c r="F519">
        <v>823</v>
      </c>
      <c r="G519" t="s">
        <v>2880</v>
      </c>
      <c r="H519">
        <v>43717</v>
      </c>
      <c r="I519">
        <v>19030339</v>
      </c>
      <c r="J519" t="s">
        <v>1885</v>
      </c>
      <c r="K519" t="s">
        <v>2869</v>
      </c>
      <c r="L519">
        <v>0</v>
      </c>
      <c r="M519">
        <v>0</v>
      </c>
      <c r="N519" t="s">
        <v>1858</v>
      </c>
      <c r="O519" t="s">
        <v>1859</v>
      </c>
      <c r="P519">
        <v>210</v>
      </c>
      <c r="Q519">
        <v>12</v>
      </c>
      <c r="R519" t="s">
        <v>2870</v>
      </c>
      <c r="S519" t="s">
        <v>1857</v>
      </c>
      <c r="T519" t="s">
        <v>1857</v>
      </c>
      <c r="U519" t="s">
        <v>1857</v>
      </c>
      <c r="V519" t="s">
        <v>1857</v>
      </c>
      <c r="W519" t="s">
        <v>1857</v>
      </c>
      <c r="X519" t="s">
        <v>1857</v>
      </c>
      <c r="Y519" t="s">
        <v>1857</v>
      </c>
      <c r="Z519" t="s">
        <v>2881</v>
      </c>
      <c r="AA519" t="s">
        <v>1915</v>
      </c>
      <c r="AB519">
        <v>1</v>
      </c>
      <c r="AC519">
        <v>1</v>
      </c>
      <c r="AD519" t="s">
        <v>1863</v>
      </c>
      <c r="AE519">
        <v>19030339</v>
      </c>
      <c r="AF519" t="s">
        <v>653</v>
      </c>
      <c r="AG519" t="s">
        <v>653</v>
      </c>
      <c r="AI519" t="s">
        <v>1860</v>
      </c>
      <c r="AJ519" t="s">
        <v>2066</v>
      </c>
      <c r="AL519" t="s">
        <v>1864</v>
      </c>
      <c r="AN519">
        <v>5.4</v>
      </c>
      <c r="AO519" t="s">
        <v>1890</v>
      </c>
      <c r="AP519" t="s">
        <v>2882</v>
      </c>
      <c r="AQ519">
        <v>100009914</v>
      </c>
      <c r="AS519" t="s">
        <v>1867</v>
      </c>
      <c r="AT519" t="s">
        <v>1880</v>
      </c>
      <c r="AU519" t="s">
        <v>2084</v>
      </c>
      <c r="AV519" t="s">
        <v>2084</v>
      </c>
      <c r="AW519" t="s">
        <v>1870</v>
      </c>
      <c r="AX519" t="s">
        <v>2085</v>
      </c>
    </row>
    <row r="520" spans="1:50" x14ac:dyDescent="0.35">
      <c r="A520" s="18">
        <v>45688</v>
      </c>
      <c r="B520" t="s">
        <v>1852</v>
      </c>
      <c r="C520" t="s">
        <v>5</v>
      </c>
      <c r="D520">
        <v>58000548</v>
      </c>
      <c r="E520" t="s">
        <v>2205</v>
      </c>
      <c r="F520">
        <v>909</v>
      </c>
      <c r="G520" t="s">
        <v>2087</v>
      </c>
      <c r="H520">
        <v>43724</v>
      </c>
      <c r="I520">
        <v>19030410</v>
      </c>
      <c r="J520" t="s">
        <v>2197</v>
      </c>
      <c r="K520" t="s">
        <v>2203</v>
      </c>
      <c r="L520">
        <v>0</v>
      </c>
      <c r="M520">
        <v>0</v>
      </c>
      <c r="N520" t="s">
        <v>1858</v>
      </c>
      <c r="O520" t="s">
        <v>1859</v>
      </c>
      <c r="P520">
        <v>210</v>
      </c>
      <c r="Q520">
        <v>11</v>
      </c>
      <c r="R520" t="s">
        <v>2167</v>
      </c>
      <c r="S520" t="s">
        <v>1857</v>
      </c>
      <c r="T520" t="s">
        <v>1857</v>
      </c>
      <c r="U520" t="s">
        <v>1857</v>
      </c>
      <c r="V520" t="s">
        <v>1857</v>
      </c>
      <c r="W520" t="s">
        <v>1857</v>
      </c>
      <c r="X520" t="s">
        <v>1857</v>
      </c>
      <c r="Y520" t="s">
        <v>1857</v>
      </c>
      <c r="Z520" t="s">
        <v>2088</v>
      </c>
      <c r="AA520" t="s">
        <v>1915</v>
      </c>
      <c r="AB520">
        <v>1</v>
      </c>
      <c r="AC520">
        <v>1</v>
      </c>
      <c r="AD520" t="s">
        <v>1863</v>
      </c>
      <c r="AE520">
        <v>19030410</v>
      </c>
      <c r="AF520" t="s">
        <v>653</v>
      </c>
      <c r="AG520" t="s">
        <v>2082</v>
      </c>
      <c r="AI520" t="s">
        <v>1860</v>
      </c>
      <c r="AJ520" t="s">
        <v>2066</v>
      </c>
      <c r="AL520" t="s">
        <v>1878</v>
      </c>
      <c r="AN520">
        <v>5.3808219178082188</v>
      </c>
      <c r="AO520" t="s">
        <v>1890</v>
      </c>
      <c r="AP520" t="s">
        <v>2206</v>
      </c>
      <c r="AQ520">
        <v>100009480</v>
      </c>
      <c r="AS520" t="s">
        <v>1867</v>
      </c>
      <c r="AT520" t="s">
        <v>1880</v>
      </c>
      <c r="AU520" t="s">
        <v>2084</v>
      </c>
      <c r="AV520" t="s">
        <v>2084</v>
      </c>
      <c r="AW520" t="s">
        <v>1870</v>
      </c>
      <c r="AX520" t="s">
        <v>2085</v>
      </c>
    </row>
    <row r="521" spans="1:50" x14ac:dyDescent="0.35">
      <c r="A521" s="18">
        <v>45688</v>
      </c>
      <c r="B521" t="s">
        <v>1852</v>
      </c>
      <c r="C521" t="s">
        <v>7</v>
      </c>
      <c r="D521">
        <v>51000203</v>
      </c>
      <c r="E521" t="s">
        <v>2458</v>
      </c>
      <c r="F521">
        <v>934</v>
      </c>
      <c r="G521" t="s">
        <v>1982</v>
      </c>
      <c r="H521">
        <v>43773</v>
      </c>
      <c r="I521">
        <v>39031201</v>
      </c>
      <c r="J521" t="s">
        <v>1855</v>
      </c>
      <c r="K521" t="s">
        <v>2446</v>
      </c>
      <c r="L521">
        <v>0</v>
      </c>
      <c r="M521">
        <v>0</v>
      </c>
      <c r="N521" t="s">
        <v>1858</v>
      </c>
      <c r="O521" t="s">
        <v>1859</v>
      </c>
      <c r="P521">
        <v>200</v>
      </c>
      <c r="Q521">
        <v>3</v>
      </c>
      <c r="R521" t="s">
        <v>2430</v>
      </c>
      <c r="S521" t="s">
        <v>1857</v>
      </c>
      <c r="T521" t="s">
        <v>1857</v>
      </c>
      <c r="U521" t="s">
        <v>1857</v>
      </c>
      <c r="V521" t="s">
        <v>1857</v>
      </c>
      <c r="W521" t="s">
        <v>1857</v>
      </c>
      <c r="X521" t="s">
        <v>1857</v>
      </c>
      <c r="Y521" t="s">
        <v>1857</v>
      </c>
      <c r="Z521" t="s">
        <v>1985</v>
      </c>
      <c r="AA521" t="s">
        <v>1889</v>
      </c>
      <c r="AB521">
        <v>1</v>
      </c>
      <c r="AC521">
        <v>1</v>
      </c>
      <c r="AD521" t="s">
        <v>1863</v>
      </c>
      <c r="AE521">
        <v>39031201</v>
      </c>
      <c r="AF521" t="s">
        <v>653</v>
      </c>
      <c r="AG521" t="s">
        <v>653</v>
      </c>
      <c r="AI521" t="s">
        <v>1860</v>
      </c>
      <c r="AJ521" t="s">
        <v>2431</v>
      </c>
      <c r="AL521" t="s">
        <v>1864</v>
      </c>
      <c r="AN521">
        <v>5.2465753424657535</v>
      </c>
      <c r="AO521" t="s">
        <v>1890</v>
      </c>
      <c r="AP521" t="s">
        <v>2459</v>
      </c>
      <c r="AQ521">
        <v>100009632</v>
      </c>
      <c r="AS521" t="s">
        <v>1867</v>
      </c>
      <c r="AT521" t="s">
        <v>1892</v>
      </c>
      <c r="AU521" t="s">
        <v>1893</v>
      </c>
      <c r="AW521" t="s">
        <v>1870</v>
      </c>
      <c r="AX521" t="s">
        <v>2866</v>
      </c>
    </row>
    <row r="522" spans="1:50" x14ac:dyDescent="0.35">
      <c r="A522" s="18">
        <v>45688</v>
      </c>
      <c r="B522" t="s">
        <v>1852</v>
      </c>
      <c r="C522" t="s">
        <v>7</v>
      </c>
      <c r="D522">
        <v>58000562</v>
      </c>
      <c r="E522" t="s">
        <v>2416</v>
      </c>
      <c r="F522">
        <v>316</v>
      </c>
      <c r="G522" t="s">
        <v>2117</v>
      </c>
      <c r="H522">
        <v>43787</v>
      </c>
      <c r="I522">
        <v>39031145</v>
      </c>
      <c r="J522" t="s">
        <v>2080</v>
      </c>
      <c r="K522" t="s">
        <v>2401</v>
      </c>
      <c r="L522">
        <v>0</v>
      </c>
      <c r="M522">
        <v>0</v>
      </c>
      <c r="N522" t="s">
        <v>1858</v>
      </c>
      <c r="O522" t="s">
        <v>1859</v>
      </c>
      <c r="P522">
        <v>210</v>
      </c>
      <c r="Q522">
        <v>2</v>
      </c>
      <c r="R522" t="s">
        <v>2066</v>
      </c>
      <c r="S522" t="s">
        <v>1857</v>
      </c>
      <c r="T522" t="s">
        <v>1857</v>
      </c>
      <c r="U522" t="s">
        <v>1857</v>
      </c>
      <c r="V522" t="s">
        <v>1857</v>
      </c>
      <c r="W522" t="s">
        <v>1857</v>
      </c>
      <c r="X522" t="s">
        <v>1857</v>
      </c>
      <c r="Y522" t="s">
        <v>1857</v>
      </c>
      <c r="Z522" t="s">
        <v>2118</v>
      </c>
      <c r="AA522" t="s">
        <v>1902</v>
      </c>
      <c r="AB522">
        <v>1</v>
      </c>
      <c r="AC522">
        <v>1</v>
      </c>
      <c r="AD522" t="s">
        <v>1863</v>
      </c>
      <c r="AE522">
        <v>39031145</v>
      </c>
      <c r="AF522" t="s">
        <v>653</v>
      </c>
      <c r="AG522" t="s">
        <v>2082</v>
      </c>
      <c r="AI522" t="s">
        <v>1860</v>
      </c>
      <c r="AJ522" t="s">
        <v>2066</v>
      </c>
      <c r="AL522" t="s">
        <v>1864</v>
      </c>
      <c r="AN522">
        <v>5.2082191780821914</v>
      </c>
      <c r="AO522" t="s">
        <v>1890</v>
      </c>
      <c r="AP522" t="s">
        <v>2417</v>
      </c>
      <c r="AQ522">
        <v>100010588</v>
      </c>
      <c r="AS522" t="s">
        <v>1867</v>
      </c>
      <c r="AT522" t="s">
        <v>1880</v>
      </c>
      <c r="AU522" t="s">
        <v>2084</v>
      </c>
      <c r="AV522" t="s">
        <v>2084</v>
      </c>
      <c r="AW522" t="s">
        <v>1870</v>
      </c>
      <c r="AX522" t="s">
        <v>2085</v>
      </c>
    </row>
    <row r="523" spans="1:50" x14ac:dyDescent="0.35">
      <c r="A523" s="18">
        <v>45688</v>
      </c>
      <c r="B523" t="s">
        <v>1852</v>
      </c>
      <c r="C523" t="s">
        <v>5</v>
      </c>
      <c r="D523">
        <v>58000569</v>
      </c>
      <c r="E523" t="s">
        <v>1984</v>
      </c>
      <c r="F523">
        <v>881437</v>
      </c>
      <c r="G523" t="s">
        <v>1975</v>
      </c>
      <c r="H523">
        <v>43808</v>
      </c>
      <c r="I523">
        <v>19030307</v>
      </c>
      <c r="J523" t="s">
        <v>1957</v>
      </c>
      <c r="K523" t="s">
        <v>1983</v>
      </c>
      <c r="L523">
        <v>0</v>
      </c>
      <c r="M523">
        <v>0</v>
      </c>
      <c r="N523" t="s">
        <v>1858</v>
      </c>
      <c r="O523" t="s">
        <v>1859</v>
      </c>
      <c r="P523">
        <v>210</v>
      </c>
      <c r="Q523">
        <v>12</v>
      </c>
      <c r="R523" t="s">
        <v>1964</v>
      </c>
      <c r="S523" t="s">
        <v>1857</v>
      </c>
      <c r="T523" t="s">
        <v>1857</v>
      </c>
      <c r="U523" t="s">
        <v>1857</v>
      </c>
      <c r="V523" t="s">
        <v>1857</v>
      </c>
      <c r="W523" t="s">
        <v>1857</v>
      </c>
      <c r="X523" t="s">
        <v>1857</v>
      </c>
      <c r="Y523" t="s">
        <v>1857</v>
      </c>
      <c r="Z523" t="s">
        <v>1976</v>
      </c>
      <c r="AA523" t="s">
        <v>1902</v>
      </c>
      <c r="AB523">
        <v>1</v>
      </c>
      <c r="AC523">
        <v>1</v>
      </c>
      <c r="AD523" t="s">
        <v>1863</v>
      </c>
      <c r="AE523">
        <v>19030307</v>
      </c>
      <c r="AF523" t="s">
        <v>653</v>
      </c>
      <c r="AG523" t="s">
        <v>653</v>
      </c>
      <c r="AI523" t="s">
        <v>1860</v>
      </c>
      <c r="AJ523" t="s">
        <v>1964</v>
      </c>
      <c r="AL523" t="s">
        <v>1864</v>
      </c>
      <c r="AN523">
        <v>5.1506849315068495</v>
      </c>
      <c r="AO523" t="s">
        <v>1865</v>
      </c>
      <c r="AP523" t="s">
        <v>1999</v>
      </c>
      <c r="AQ523">
        <v>100010504</v>
      </c>
      <c r="AS523" t="s">
        <v>1867</v>
      </c>
      <c r="AT523" t="s">
        <v>1892</v>
      </c>
      <c r="AU523" t="s">
        <v>1893</v>
      </c>
      <c r="AW523" t="s">
        <v>1870</v>
      </c>
      <c r="AX523" t="s">
        <v>2068</v>
      </c>
    </row>
    <row r="524" spans="1:50" x14ac:dyDescent="0.35">
      <c r="A524" s="18">
        <v>45688</v>
      </c>
      <c r="B524" t="s">
        <v>1852</v>
      </c>
      <c r="C524" t="s">
        <v>5</v>
      </c>
      <c r="D524">
        <v>58000577</v>
      </c>
      <c r="E524" t="s">
        <v>2059</v>
      </c>
      <c r="F524">
        <v>513</v>
      </c>
      <c r="G524" t="s">
        <v>2060</v>
      </c>
      <c r="H524">
        <v>43836</v>
      </c>
      <c r="I524">
        <v>19030315</v>
      </c>
      <c r="J524" t="s">
        <v>1855</v>
      </c>
      <c r="K524" t="s">
        <v>2061</v>
      </c>
      <c r="L524">
        <v>0</v>
      </c>
      <c r="M524">
        <v>0</v>
      </c>
      <c r="N524" t="s">
        <v>1858</v>
      </c>
      <c r="O524" t="s">
        <v>1859</v>
      </c>
      <c r="P524">
        <v>210</v>
      </c>
      <c r="Q524">
        <v>12</v>
      </c>
      <c r="R524" t="s">
        <v>1971</v>
      </c>
      <c r="S524" t="s">
        <v>1857</v>
      </c>
      <c r="T524" t="s">
        <v>1857</v>
      </c>
      <c r="U524" t="s">
        <v>1857</v>
      </c>
      <c r="V524" t="s">
        <v>1857</v>
      </c>
      <c r="W524" t="s">
        <v>1857</v>
      </c>
      <c r="X524" t="s">
        <v>1857</v>
      </c>
      <c r="Y524" t="s">
        <v>1857</v>
      </c>
      <c r="Z524" t="s">
        <v>2062</v>
      </c>
      <c r="AA524" t="s">
        <v>1915</v>
      </c>
      <c r="AB524">
        <v>1</v>
      </c>
      <c r="AC524">
        <v>1</v>
      </c>
      <c r="AD524" t="s">
        <v>1863</v>
      </c>
      <c r="AE524">
        <v>19030315</v>
      </c>
      <c r="AF524" t="s">
        <v>653</v>
      </c>
      <c r="AG524" t="s">
        <v>630</v>
      </c>
      <c r="AI524" t="s">
        <v>1860</v>
      </c>
      <c r="AJ524" t="s">
        <v>1964</v>
      </c>
      <c r="AL524" t="s">
        <v>1864</v>
      </c>
      <c r="AN524">
        <v>5.0739726027397261</v>
      </c>
      <c r="AO524" t="s">
        <v>1890</v>
      </c>
      <c r="AP524" t="s">
        <v>2063</v>
      </c>
      <c r="AQ524">
        <v>100010649</v>
      </c>
      <c r="AS524" t="s">
        <v>1867</v>
      </c>
      <c r="AT524" t="s">
        <v>1892</v>
      </c>
      <c r="AU524" t="s">
        <v>1893</v>
      </c>
      <c r="AW524" t="s">
        <v>1870</v>
      </c>
      <c r="AX524" t="s">
        <v>2068</v>
      </c>
    </row>
    <row r="525" spans="1:50" x14ac:dyDescent="0.35">
      <c r="A525" s="18">
        <v>45688</v>
      </c>
      <c r="B525" t="s">
        <v>1852</v>
      </c>
      <c r="C525" t="s">
        <v>8</v>
      </c>
      <c r="D525">
        <v>59000211</v>
      </c>
      <c r="E525" t="s">
        <v>2566</v>
      </c>
      <c r="F525">
        <v>316</v>
      </c>
      <c r="G525" t="s">
        <v>2117</v>
      </c>
      <c r="H525">
        <v>43843</v>
      </c>
      <c r="I525">
        <v>14030308</v>
      </c>
      <c r="J525" t="s">
        <v>2225</v>
      </c>
      <c r="K525" t="s">
        <v>2563</v>
      </c>
      <c r="L525">
        <v>0</v>
      </c>
      <c r="M525">
        <v>0</v>
      </c>
      <c r="N525" t="s">
        <v>1858</v>
      </c>
      <c r="O525" t="s">
        <v>1859</v>
      </c>
      <c r="P525">
        <v>220</v>
      </c>
      <c r="Q525">
        <v>9</v>
      </c>
      <c r="R525" t="s">
        <v>2069</v>
      </c>
      <c r="S525" t="s">
        <v>1857</v>
      </c>
      <c r="T525" t="s">
        <v>1857</v>
      </c>
      <c r="U525" t="s">
        <v>1857</v>
      </c>
      <c r="V525" t="s">
        <v>1857</v>
      </c>
      <c r="W525" t="s">
        <v>1857</v>
      </c>
      <c r="X525" t="s">
        <v>1857</v>
      </c>
      <c r="Y525" t="s">
        <v>1857</v>
      </c>
      <c r="Z525" t="s">
        <v>2118</v>
      </c>
      <c r="AA525" t="s">
        <v>1902</v>
      </c>
      <c r="AB525">
        <v>1</v>
      </c>
      <c r="AC525">
        <v>1</v>
      </c>
      <c r="AD525" t="s">
        <v>1863</v>
      </c>
      <c r="AE525">
        <v>14030308</v>
      </c>
      <c r="AF525" t="s">
        <v>653</v>
      </c>
      <c r="AG525" t="s">
        <v>2082</v>
      </c>
      <c r="AI525" t="s">
        <v>1860</v>
      </c>
      <c r="AJ525" t="s">
        <v>2069</v>
      </c>
      <c r="AL525" t="s">
        <v>1864</v>
      </c>
      <c r="AN525">
        <v>5.0547945205479454</v>
      </c>
      <c r="AO525" t="s">
        <v>1865</v>
      </c>
      <c r="AP525" t="s">
        <v>2570</v>
      </c>
      <c r="AQ525">
        <v>100009846</v>
      </c>
      <c r="AS525" t="s">
        <v>1867</v>
      </c>
      <c r="AT525" t="s">
        <v>1892</v>
      </c>
      <c r="AU525" t="s">
        <v>1893</v>
      </c>
      <c r="AW525" t="s">
        <v>1870</v>
      </c>
      <c r="AX525" t="s">
        <v>2867</v>
      </c>
    </row>
    <row r="526" spans="1:50" x14ac:dyDescent="0.35">
      <c r="A526" s="18">
        <v>45688</v>
      </c>
      <c r="B526" t="s">
        <v>1852</v>
      </c>
      <c r="C526" t="s">
        <v>5</v>
      </c>
      <c r="D526">
        <v>58000593</v>
      </c>
      <c r="E526" t="s">
        <v>2144</v>
      </c>
      <c r="F526">
        <v>200</v>
      </c>
      <c r="G526" t="s">
        <v>2105</v>
      </c>
      <c r="H526">
        <v>43878</v>
      </c>
      <c r="I526">
        <v>19030323</v>
      </c>
      <c r="J526" t="s">
        <v>2080</v>
      </c>
      <c r="K526" t="s">
        <v>2081</v>
      </c>
      <c r="L526">
        <v>0</v>
      </c>
      <c r="M526">
        <v>0</v>
      </c>
      <c r="N526" t="s">
        <v>1858</v>
      </c>
      <c r="O526" t="s">
        <v>1859</v>
      </c>
      <c r="P526">
        <v>210</v>
      </c>
      <c r="Q526">
        <v>11</v>
      </c>
      <c r="R526" t="s">
        <v>2114</v>
      </c>
      <c r="S526" t="s">
        <v>1857</v>
      </c>
      <c r="T526" t="s">
        <v>1857</v>
      </c>
      <c r="U526" t="s">
        <v>1857</v>
      </c>
      <c r="V526" t="s">
        <v>1857</v>
      </c>
      <c r="W526" t="s">
        <v>1857</v>
      </c>
      <c r="X526" t="s">
        <v>1857</v>
      </c>
      <c r="Y526" t="s">
        <v>1857</v>
      </c>
      <c r="Z526" t="s">
        <v>2106</v>
      </c>
      <c r="AA526" t="s">
        <v>1915</v>
      </c>
      <c r="AB526">
        <v>1</v>
      </c>
      <c r="AC526">
        <v>1</v>
      </c>
      <c r="AD526" t="s">
        <v>1863</v>
      </c>
      <c r="AE526">
        <v>19030323</v>
      </c>
      <c r="AF526" t="s">
        <v>653</v>
      </c>
      <c r="AG526" t="s">
        <v>2082</v>
      </c>
      <c r="AI526" t="s">
        <v>1860</v>
      </c>
      <c r="AJ526" t="s">
        <v>2066</v>
      </c>
      <c r="AL526" t="s">
        <v>1878</v>
      </c>
      <c r="AN526">
        <v>4.9589041095890414</v>
      </c>
      <c r="AO526" t="s">
        <v>1890</v>
      </c>
      <c r="AP526" t="s">
        <v>2145</v>
      </c>
      <c r="AQ526">
        <v>100010625</v>
      </c>
      <c r="AS526" t="s">
        <v>1867</v>
      </c>
      <c r="AT526" t="s">
        <v>1880</v>
      </c>
      <c r="AU526" t="s">
        <v>2084</v>
      </c>
      <c r="AV526" t="s">
        <v>2084</v>
      </c>
      <c r="AW526" t="s">
        <v>1870</v>
      </c>
      <c r="AX526" t="s">
        <v>2085</v>
      </c>
    </row>
    <row r="527" spans="1:50" x14ac:dyDescent="0.35">
      <c r="A527" s="18">
        <v>45688</v>
      </c>
      <c r="B527" t="s">
        <v>1852</v>
      </c>
      <c r="C527" t="s">
        <v>5</v>
      </c>
      <c r="D527">
        <v>58000597</v>
      </c>
      <c r="E527" t="s">
        <v>2146</v>
      </c>
      <c r="F527">
        <v>857</v>
      </c>
      <c r="G527" t="s">
        <v>2129</v>
      </c>
      <c r="H527">
        <v>43878</v>
      </c>
      <c r="I527">
        <v>19030323</v>
      </c>
      <c r="J527" t="s">
        <v>2080</v>
      </c>
      <c r="K527" t="s">
        <v>2081</v>
      </c>
      <c r="L527">
        <v>0</v>
      </c>
      <c r="M527">
        <v>0</v>
      </c>
      <c r="N527" t="s">
        <v>1858</v>
      </c>
      <c r="O527" t="s">
        <v>1859</v>
      </c>
      <c r="P527">
        <v>210</v>
      </c>
      <c r="Q527">
        <v>11</v>
      </c>
      <c r="R527" t="s">
        <v>2114</v>
      </c>
      <c r="S527" t="s">
        <v>1857</v>
      </c>
      <c r="T527" t="s">
        <v>1857</v>
      </c>
      <c r="U527" t="s">
        <v>1857</v>
      </c>
      <c r="V527" t="s">
        <v>1857</v>
      </c>
      <c r="W527" t="s">
        <v>1857</v>
      </c>
      <c r="X527" t="s">
        <v>1857</v>
      </c>
      <c r="Y527" t="s">
        <v>1857</v>
      </c>
      <c r="Z527" t="s">
        <v>2131</v>
      </c>
      <c r="AA527" t="s">
        <v>1889</v>
      </c>
      <c r="AB527">
        <v>1</v>
      </c>
      <c r="AC527">
        <v>1</v>
      </c>
      <c r="AD527" t="s">
        <v>1863</v>
      </c>
      <c r="AE527">
        <v>19030323</v>
      </c>
      <c r="AF527" t="s">
        <v>653</v>
      </c>
      <c r="AG527" t="s">
        <v>2082</v>
      </c>
      <c r="AI527" t="s">
        <v>1860</v>
      </c>
      <c r="AJ527" t="s">
        <v>2066</v>
      </c>
      <c r="AL527" t="s">
        <v>1878</v>
      </c>
      <c r="AN527">
        <v>4.9589041095890414</v>
      </c>
      <c r="AO527" t="s">
        <v>1890</v>
      </c>
      <c r="AP527" t="s">
        <v>2147</v>
      </c>
      <c r="AQ527">
        <v>100009332</v>
      </c>
      <c r="AS527" t="s">
        <v>1867</v>
      </c>
      <c r="AT527" t="s">
        <v>1880</v>
      </c>
      <c r="AU527" t="s">
        <v>2084</v>
      </c>
      <c r="AV527" t="s">
        <v>2084</v>
      </c>
      <c r="AW527" t="s">
        <v>1870</v>
      </c>
      <c r="AX527" t="s">
        <v>2085</v>
      </c>
    </row>
    <row r="528" spans="1:50" x14ac:dyDescent="0.35">
      <c r="A528" s="18">
        <v>45688</v>
      </c>
      <c r="B528" t="s">
        <v>1852</v>
      </c>
      <c r="C528" t="s">
        <v>5</v>
      </c>
      <c r="D528">
        <v>58000614</v>
      </c>
      <c r="E528" t="s">
        <v>1872</v>
      </c>
      <c r="F528">
        <v>2700</v>
      </c>
      <c r="G528" t="s">
        <v>1873</v>
      </c>
      <c r="H528">
        <v>43990</v>
      </c>
      <c r="I528">
        <v>11030607</v>
      </c>
      <c r="J528" t="s">
        <v>1874</v>
      </c>
      <c r="K528" t="s">
        <v>1875</v>
      </c>
      <c r="L528">
        <v>0</v>
      </c>
      <c r="M528">
        <v>0</v>
      </c>
      <c r="N528" t="s">
        <v>1858</v>
      </c>
      <c r="O528" t="s">
        <v>1859</v>
      </c>
      <c r="P528">
        <v>210</v>
      </c>
      <c r="Q528">
        <v>11</v>
      </c>
      <c r="S528" t="s">
        <v>1857</v>
      </c>
      <c r="T528" t="s">
        <v>1857</v>
      </c>
      <c r="U528" t="s">
        <v>1857</v>
      </c>
      <c r="V528" t="s">
        <v>1857</v>
      </c>
      <c r="W528" t="s">
        <v>1857</v>
      </c>
      <c r="X528" t="s">
        <v>1857</v>
      </c>
      <c r="Y528" t="s">
        <v>1857</v>
      </c>
      <c r="Z528" t="s">
        <v>1876</v>
      </c>
      <c r="AA528" t="s">
        <v>1877</v>
      </c>
      <c r="AB528">
        <v>1</v>
      </c>
      <c r="AC528">
        <v>1</v>
      </c>
      <c r="AD528" t="s">
        <v>1863</v>
      </c>
      <c r="AE528">
        <v>11030607</v>
      </c>
      <c r="AF528" t="s">
        <v>653</v>
      </c>
      <c r="AG528" t="s">
        <v>653</v>
      </c>
      <c r="AJ528" t="s">
        <v>1872</v>
      </c>
      <c r="AL528" t="s">
        <v>1878</v>
      </c>
      <c r="AN528">
        <v>4.6520547945205477</v>
      </c>
      <c r="AO528" t="s">
        <v>1865</v>
      </c>
      <c r="AP528" t="s">
        <v>1879</v>
      </c>
      <c r="AQ528">
        <v>100011724</v>
      </c>
      <c r="AS528" t="s">
        <v>1867</v>
      </c>
      <c r="AT528" t="s">
        <v>1880</v>
      </c>
      <c r="AU528" t="s">
        <v>679</v>
      </c>
      <c r="AV528" t="s">
        <v>1881</v>
      </c>
      <c r="AW528" t="s">
        <v>1870</v>
      </c>
      <c r="AX528" t="s">
        <v>1882</v>
      </c>
    </row>
    <row r="529" spans="1:50" x14ac:dyDescent="0.35">
      <c r="A529" s="18">
        <v>45688</v>
      </c>
      <c r="B529" t="s">
        <v>1852</v>
      </c>
      <c r="C529" t="s">
        <v>5</v>
      </c>
      <c r="D529">
        <v>58000615</v>
      </c>
      <c r="E529" t="s">
        <v>1894</v>
      </c>
      <c r="F529">
        <v>924</v>
      </c>
      <c r="G529" t="s">
        <v>1884</v>
      </c>
      <c r="H529">
        <v>43990</v>
      </c>
      <c r="I529">
        <v>11030712</v>
      </c>
      <c r="J529" t="s">
        <v>1885</v>
      </c>
      <c r="K529" t="s">
        <v>1886</v>
      </c>
      <c r="L529">
        <v>0</v>
      </c>
      <c r="M529">
        <v>0</v>
      </c>
      <c r="N529" t="s">
        <v>1858</v>
      </c>
      <c r="O529" t="s">
        <v>1859</v>
      </c>
      <c r="P529">
        <v>210</v>
      </c>
      <c r="Q529">
        <v>11</v>
      </c>
      <c r="R529" t="s">
        <v>1887</v>
      </c>
      <c r="S529" t="s">
        <v>1857</v>
      </c>
      <c r="T529" t="s">
        <v>1857</v>
      </c>
      <c r="U529" t="s">
        <v>1857</v>
      </c>
      <c r="V529" t="s">
        <v>1857</v>
      </c>
      <c r="W529" t="s">
        <v>1857</v>
      </c>
      <c r="X529" t="s">
        <v>1857</v>
      </c>
      <c r="Y529" t="s">
        <v>1857</v>
      </c>
      <c r="Z529" t="s">
        <v>1888</v>
      </c>
      <c r="AA529" t="s">
        <v>1889</v>
      </c>
      <c r="AB529">
        <v>2</v>
      </c>
      <c r="AC529">
        <v>1</v>
      </c>
      <c r="AD529" t="s">
        <v>1863</v>
      </c>
      <c r="AE529">
        <v>11030712</v>
      </c>
      <c r="AF529" t="s">
        <v>653</v>
      </c>
      <c r="AG529" t="s">
        <v>653</v>
      </c>
      <c r="AI529" t="s">
        <v>1872</v>
      </c>
      <c r="AJ529" t="s">
        <v>1887</v>
      </c>
      <c r="AL529" t="s">
        <v>1864</v>
      </c>
      <c r="AN529">
        <v>4.6520547945205477</v>
      </c>
      <c r="AO529" t="s">
        <v>1890</v>
      </c>
      <c r="AP529" t="s">
        <v>1895</v>
      </c>
      <c r="AQ529">
        <v>100011723</v>
      </c>
      <c r="AS529" t="s">
        <v>1867</v>
      </c>
      <c r="AT529" t="s">
        <v>1892</v>
      </c>
      <c r="AU529" t="s">
        <v>1893</v>
      </c>
      <c r="AW529" t="s">
        <v>1870</v>
      </c>
      <c r="AX529" t="s">
        <v>2068</v>
      </c>
    </row>
    <row r="530" spans="1:50" x14ac:dyDescent="0.35">
      <c r="A530" s="18">
        <v>45688</v>
      </c>
      <c r="B530" t="s">
        <v>1852</v>
      </c>
      <c r="C530" t="s">
        <v>9</v>
      </c>
      <c r="D530">
        <v>55000903</v>
      </c>
      <c r="E530" t="s">
        <v>2251</v>
      </c>
      <c r="F530">
        <v>882120</v>
      </c>
      <c r="G530" t="s">
        <v>1918</v>
      </c>
      <c r="H530">
        <v>43997</v>
      </c>
      <c r="I530">
        <v>36030202</v>
      </c>
      <c r="J530" t="s">
        <v>1906</v>
      </c>
      <c r="K530" t="s">
        <v>2244</v>
      </c>
      <c r="L530">
        <v>0</v>
      </c>
      <c r="M530">
        <v>0</v>
      </c>
      <c r="N530" t="s">
        <v>1858</v>
      </c>
      <c r="O530" t="s">
        <v>1859</v>
      </c>
      <c r="P530">
        <v>220</v>
      </c>
      <c r="Q530">
        <v>4</v>
      </c>
      <c r="R530" t="s">
        <v>1941</v>
      </c>
      <c r="S530" t="s">
        <v>1857</v>
      </c>
      <c r="T530" t="s">
        <v>1857</v>
      </c>
      <c r="U530" t="s">
        <v>1857</v>
      </c>
      <c r="V530" t="s">
        <v>1857</v>
      </c>
      <c r="W530" t="s">
        <v>1857</v>
      </c>
      <c r="X530" t="s">
        <v>1857</v>
      </c>
      <c r="Y530" t="s">
        <v>1857</v>
      </c>
      <c r="Z530" t="s">
        <v>2252</v>
      </c>
      <c r="AA530" t="s">
        <v>1889</v>
      </c>
      <c r="AB530">
        <v>1</v>
      </c>
      <c r="AC530">
        <v>1</v>
      </c>
      <c r="AD530" t="s">
        <v>1863</v>
      </c>
      <c r="AE530">
        <v>36030202</v>
      </c>
      <c r="AF530" t="s">
        <v>653</v>
      </c>
      <c r="AG530" t="s">
        <v>630</v>
      </c>
      <c r="AI530" t="s">
        <v>1860</v>
      </c>
      <c r="AJ530" t="s">
        <v>1910</v>
      </c>
      <c r="AL530" t="s">
        <v>1864</v>
      </c>
      <c r="AN530">
        <v>4.6328767123287671</v>
      </c>
      <c r="AO530" t="s">
        <v>1890</v>
      </c>
      <c r="AP530" t="s">
        <v>2253</v>
      </c>
      <c r="AQ530">
        <v>100011713</v>
      </c>
      <c r="AS530" t="s">
        <v>1867</v>
      </c>
      <c r="AT530" t="s">
        <v>1892</v>
      </c>
      <c r="AU530" t="s">
        <v>1893</v>
      </c>
      <c r="AW530" t="s">
        <v>1870</v>
      </c>
      <c r="AX530" t="s">
        <v>2865</v>
      </c>
    </row>
    <row r="531" spans="1:50" x14ac:dyDescent="0.35">
      <c r="A531" s="18">
        <v>45688</v>
      </c>
      <c r="B531" t="s">
        <v>1852</v>
      </c>
      <c r="C531" t="s">
        <v>7</v>
      </c>
      <c r="D531">
        <v>51000217</v>
      </c>
      <c r="E531" t="s">
        <v>2500</v>
      </c>
      <c r="F531">
        <v>1065</v>
      </c>
      <c r="G531" t="s">
        <v>1918</v>
      </c>
      <c r="H531">
        <v>44053</v>
      </c>
      <c r="I531">
        <v>39031213</v>
      </c>
      <c r="J531" t="s">
        <v>1906</v>
      </c>
      <c r="K531" t="s">
        <v>2494</v>
      </c>
      <c r="L531">
        <v>0</v>
      </c>
      <c r="M531">
        <v>0</v>
      </c>
      <c r="N531" t="s">
        <v>1858</v>
      </c>
      <c r="O531" t="s">
        <v>1859</v>
      </c>
      <c r="P531">
        <v>200</v>
      </c>
      <c r="Q531">
        <v>3</v>
      </c>
      <c r="R531" t="s">
        <v>2372</v>
      </c>
      <c r="S531" t="s">
        <v>1857</v>
      </c>
      <c r="T531" t="s">
        <v>1857</v>
      </c>
      <c r="U531" t="s">
        <v>1857</v>
      </c>
      <c r="V531" t="s">
        <v>1857</v>
      </c>
      <c r="W531" t="s">
        <v>1857</v>
      </c>
      <c r="X531" t="s">
        <v>1857</v>
      </c>
      <c r="Y531" t="s">
        <v>1857</v>
      </c>
      <c r="Z531" t="s">
        <v>1919</v>
      </c>
      <c r="AA531" t="s">
        <v>1889</v>
      </c>
      <c r="AB531">
        <v>2</v>
      </c>
      <c r="AC531">
        <v>1</v>
      </c>
      <c r="AD531" t="s">
        <v>1863</v>
      </c>
      <c r="AE531">
        <v>39031213</v>
      </c>
      <c r="AF531" t="s">
        <v>653</v>
      </c>
      <c r="AG531" t="s">
        <v>630</v>
      </c>
      <c r="AI531" t="s">
        <v>1860</v>
      </c>
      <c r="AJ531" t="s">
        <v>1910</v>
      </c>
      <c r="AL531" t="s">
        <v>1864</v>
      </c>
      <c r="AN531">
        <v>4.4794520547945202</v>
      </c>
      <c r="AO531" t="s">
        <v>1890</v>
      </c>
      <c r="AP531" t="s">
        <v>2501</v>
      </c>
      <c r="AQ531">
        <v>100009843</v>
      </c>
      <c r="AS531" t="s">
        <v>1867</v>
      </c>
      <c r="AT531" t="s">
        <v>1892</v>
      </c>
      <c r="AU531" t="s">
        <v>1893</v>
      </c>
      <c r="AW531" t="s">
        <v>1870</v>
      </c>
      <c r="AX531" t="s">
        <v>2866</v>
      </c>
    </row>
    <row r="532" spans="1:50" x14ac:dyDescent="0.35">
      <c r="A532" s="18">
        <v>45688</v>
      </c>
      <c r="B532" t="s">
        <v>1852</v>
      </c>
      <c r="C532" t="s">
        <v>7</v>
      </c>
      <c r="D532">
        <v>70000019</v>
      </c>
      <c r="E532" t="s">
        <v>2418</v>
      </c>
      <c r="F532">
        <v>857</v>
      </c>
      <c r="G532" t="s">
        <v>2129</v>
      </c>
      <c r="H532">
        <v>44089</v>
      </c>
      <c r="I532">
        <v>39031145</v>
      </c>
      <c r="J532" t="s">
        <v>2080</v>
      </c>
      <c r="K532" t="s">
        <v>2401</v>
      </c>
      <c r="L532">
        <v>0</v>
      </c>
      <c r="M532">
        <v>0</v>
      </c>
      <c r="N532" t="s">
        <v>1858</v>
      </c>
      <c r="O532" t="s">
        <v>1859</v>
      </c>
      <c r="P532">
        <v>200</v>
      </c>
      <c r="Q532">
        <v>2</v>
      </c>
      <c r="R532" t="s">
        <v>2406</v>
      </c>
      <c r="S532" t="s">
        <v>1857</v>
      </c>
      <c r="T532" t="s">
        <v>1857</v>
      </c>
      <c r="U532" t="s">
        <v>1857</v>
      </c>
      <c r="V532" t="s">
        <v>1857</v>
      </c>
      <c r="W532" t="s">
        <v>1857</v>
      </c>
      <c r="X532" t="s">
        <v>1857</v>
      </c>
      <c r="Y532" t="s">
        <v>1857</v>
      </c>
      <c r="Z532" t="s">
        <v>2131</v>
      </c>
      <c r="AA532" t="s">
        <v>1889</v>
      </c>
      <c r="AB532">
        <v>1</v>
      </c>
      <c r="AC532">
        <v>1</v>
      </c>
      <c r="AD532" t="s">
        <v>1863</v>
      </c>
      <c r="AE532">
        <v>39031145</v>
      </c>
      <c r="AF532" t="s">
        <v>653</v>
      </c>
      <c r="AG532" t="s">
        <v>2082</v>
      </c>
      <c r="AI532" t="s">
        <v>1860</v>
      </c>
      <c r="AJ532" t="s">
        <v>2066</v>
      </c>
      <c r="AL532" t="s">
        <v>1864</v>
      </c>
      <c r="AN532">
        <v>4.3808219178082188</v>
      </c>
      <c r="AO532" t="s">
        <v>1890</v>
      </c>
      <c r="AP532" t="s">
        <v>2419</v>
      </c>
      <c r="AQ532">
        <v>100023421</v>
      </c>
      <c r="AS532" t="s">
        <v>1867</v>
      </c>
      <c r="AT532" t="s">
        <v>1880</v>
      </c>
      <c r="AU532" t="s">
        <v>2084</v>
      </c>
      <c r="AV532" t="s">
        <v>2084</v>
      </c>
      <c r="AW532" t="s">
        <v>1870</v>
      </c>
      <c r="AX532" t="s">
        <v>2085</v>
      </c>
    </row>
    <row r="533" spans="1:50" x14ac:dyDescent="0.35">
      <c r="A533" s="18">
        <v>45688</v>
      </c>
      <c r="B533" t="s">
        <v>1852</v>
      </c>
      <c r="C533" t="s">
        <v>5</v>
      </c>
      <c r="D533">
        <v>70000098</v>
      </c>
      <c r="E533" t="s">
        <v>1896</v>
      </c>
      <c r="F533">
        <v>924</v>
      </c>
      <c r="G533" t="s">
        <v>1884</v>
      </c>
      <c r="H533">
        <v>44109</v>
      </c>
      <c r="I533">
        <v>11030712</v>
      </c>
      <c r="J533" t="s">
        <v>1885</v>
      </c>
      <c r="K533" t="s">
        <v>1886</v>
      </c>
      <c r="L533">
        <v>0</v>
      </c>
      <c r="M533">
        <v>0</v>
      </c>
      <c r="N533" t="s">
        <v>1858</v>
      </c>
      <c r="O533" t="s">
        <v>1859</v>
      </c>
      <c r="P533">
        <v>210</v>
      </c>
      <c r="Q533">
        <v>11</v>
      </c>
      <c r="R533" t="s">
        <v>1887</v>
      </c>
      <c r="S533" t="s">
        <v>1857</v>
      </c>
      <c r="T533" t="s">
        <v>1857</v>
      </c>
      <c r="U533" t="s">
        <v>1857</v>
      </c>
      <c r="V533" t="s">
        <v>1857</v>
      </c>
      <c r="W533" t="s">
        <v>1857</v>
      </c>
      <c r="X533" t="s">
        <v>1857</v>
      </c>
      <c r="Y533" t="s">
        <v>1857</v>
      </c>
      <c r="Z533" t="s">
        <v>1888</v>
      </c>
      <c r="AA533" t="s">
        <v>1889</v>
      </c>
      <c r="AB533">
        <v>2</v>
      </c>
      <c r="AC533">
        <v>1</v>
      </c>
      <c r="AD533" t="s">
        <v>1863</v>
      </c>
      <c r="AE533">
        <v>11030712</v>
      </c>
      <c r="AF533" t="s">
        <v>653</v>
      </c>
      <c r="AG533" t="s">
        <v>653</v>
      </c>
      <c r="AI533" t="s">
        <v>1872</v>
      </c>
      <c r="AJ533" t="s">
        <v>1887</v>
      </c>
      <c r="AL533" t="s">
        <v>1864</v>
      </c>
      <c r="AN533">
        <v>4.3260273972602743</v>
      </c>
      <c r="AO533" t="s">
        <v>1890</v>
      </c>
      <c r="AP533" t="s">
        <v>1897</v>
      </c>
      <c r="AQ533">
        <v>100023598</v>
      </c>
      <c r="AS533" t="s">
        <v>1867</v>
      </c>
      <c r="AT533" t="s">
        <v>1892</v>
      </c>
      <c r="AU533" t="s">
        <v>1893</v>
      </c>
      <c r="AW533" t="s">
        <v>1870</v>
      </c>
      <c r="AX533" t="s">
        <v>2068</v>
      </c>
    </row>
    <row r="534" spans="1:50" x14ac:dyDescent="0.35">
      <c r="A534" s="18">
        <v>45688</v>
      </c>
      <c r="B534" t="s">
        <v>1852</v>
      </c>
      <c r="C534" t="s">
        <v>7</v>
      </c>
      <c r="D534">
        <v>70000009</v>
      </c>
      <c r="E534" t="s">
        <v>2460</v>
      </c>
      <c r="F534">
        <v>934</v>
      </c>
      <c r="G534" t="s">
        <v>1982</v>
      </c>
      <c r="H534">
        <v>44123</v>
      </c>
      <c r="I534">
        <v>39031201</v>
      </c>
      <c r="J534" t="s">
        <v>1855</v>
      </c>
      <c r="K534" t="s">
        <v>2446</v>
      </c>
      <c r="L534">
        <v>0</v>
      </c>
      <c r="M534">
        <v>0</v>
      </c>
      <c r="N534" t="s">
        <v>1858</v>
      </c>
      <c r="O534" t="s">
        <v>1859</v>
      </c>
      <c r="P534">
        <v>200</v>
      </c>
      <c r="Q534">
        <v>3</v>
      </c>
      <c r="R534" t="s">
        <v>2430</v>
      </c>
      <c r="S534" t="s">
        <v>1857</v>
      </c>
      <c r="T534" t="s">
        <v>1857</v>
      </c>
      <c r="U534" t="s">
        <v>1857</v>
      </c>
      <c r="V534" t="s">
        <v>1857</v>
      </c>
      <c r="W534" t="s">
        <v>1857</v>
      </c>
      <c r="X534" t="s">
        <v>1857</v>
      </c>
      <c r="Y534" t="s">
        <v>1857</v>
      </c>
      <c r="Z534" t="s">
        <v>1985</v>
      </c>
      <c r="AA534" t="s">
        <v>1889</v>
      </c>
      <c r="AB534">
        <v>1</v>
      </c>
      <c r="AC534">
        <v>1</v>
      </c>
      <c r="AD534" t="s">
        <v>1863</v>
      </c>
      <c r="AE534">
        <v>39031201</v>
      </c>
      <c r="AF534" t="s">
        <v>653</v>
      </c>
      <c r="AG534" t="s">
        <v>653</v>
      </c>
      <c r="AI534" t="s">
        <v>1860</v>
      </c>
      <c r="AJ534" t="s">
        <v>2431</v>
      </c>
      <c r="AL534" t="s">
        <v>1864</v>
      </c>
      <c r="AN534">
        <v>4.2876712328767121</v>
      </c>
      <c r="AO534" t="s">
        <v>1890</v>
      </c>
      <c r="AP534" t="s">
        <v>2461</v>
      </c>
      <c r="AQ534">
        <v>100010141</v>
      </c>
      <c r="AS534" t="s">
        <v>1867</v>
      </c>
      <c r="AT534" t="s">
        <v>1892</v>
      </c>
      <c r="AU534" t="s">
        <v>1893</v>
      </c>
      <c r="AW534" t="s">
        <v>1870</v>
      </c>
      <c r="AX534" t="s">
        <v>2866</v>
      </c>
    </row>
    <row r="535" spans="1:50" x14ac:dyDescent="0.35">
      <c r="A535" s="18">
        <v>45688</v>
      </c>
      <c r="B535" t="s">
        <v>1852</v>
      </c>
      <c r="C535" t="s">
        <v>9</v>
      </c>
      <c r="D535">
        <v>70000174</v>
      </c>
      <c r="E535" t="s">
        <v>2299</v>
      </c>
      <c r="F535">
        <v>1696</v>
      </c>
      <c r="G535" t="s">
        <v>2300</v>
      </c>
      <c r="H535">
        <v>44138</v>
      </c>
      <c r="I535">
        <v>36030311</v>
      </c>
      <c r="J535" t="s">
        <v>1855</v>
      </c>
      <c r="K535" t="s">
        <v>2287</v>
      </c>
      <c r="L535">
        <v>0</v>
      </c>
      <c r="M535">
        <v>0</v>
      </c>
      <c r="N535" t="s">
        <v>1858</v>
      </c>
      <c r="O535" t="s">
        <v>1859</v>
      </c>
      <c r="P535">
        <v>220</v>
      </c>
      <c r="Q535">
        <v>4</v>
      </c>
      <c r="R535" t="s">
        <v>2286</v>
      </c>
      <c r="S535" t="s">
        <v>1857</v>
      </c>
      <c r="T535" t="s">
        <v>1857</v>
      </c>
      <c r="U535" t="s">
        <v>1857</v>
      </c>
      <c r="V535" t="s">
        <v>1857</v>
      </c>
      <c r="W535" t="s">
        <v>1857</v>
      </c>
      <c r="X535" t="s">
        <v>1857</v>
      </c>
      <c r="Y535" t="s">
        <v>1857</v>
      </c>
      <c r="Z535" t="s">
        <v>2301</v>
      </c>
      <c r="AA535" t="s">
        <v>1915</v>
      </c>
      <c r="AB535">
        <v>1</v>
      </c>
      <c r="AC535">
        <v>1</v>
      </c>
      <c r="AD535" t="s">
        <v>1863</v>
      </c>
      <c r="AE535">
        <v>36030311</v>
      </c>
      <c r="AF535" t="s">
        <v>653</v>
      </c>
      <c r="AG535" t="s">
        <v>653</v>
      </c>
      <c r="AI535" t="s">
        <v>1860</v>
      </c>
      <c r="AJ535" t="s">
        <v>2246</v>
      </c>
      <c r="AL535" t="s">
        <v>1878</v>
      </c>
      <c r="AN535">
        <v>4.2465753424657535</v>
      </c>
      <c r="AO535" t="s">
        <v>1890</v>
      </c>
      <c r="AP535" t="s">
        <v>2302</v>
      </c>
      <c r="AQ535">
        <v>100023745</v>
      </c>
      <c r="AS535" t="s">
        <v>1867</v>
      </c>
      <c r="AT535" t="s">
        <v>1892</v>
      </c>
      <c r="AU535" t="s">
        <v>1893</v>
      </c>
      <c r="AW535" t="s">
        <v>1870</v>
      </c>
      <c r="AX535" t="s">
        <v>2865</v>
      </c>
    </row>
    <row r="536" spans="1:50" x14ac:dyDescent="0.35">
      <c r="A536" s="18">
        <v>45688</v>
      </c>
      <c r="B536" t="s">
        <v>1852</v>
      </c>
      <c r="C536" t="s">
        <v>5</v>
      </c>
      <c r="D536">
        <v>70000178</v>
      </c>
      <c r="E536" t="s">
        <v>2044</v>
      </c>
      <c r="F536">
        <v>154</v>
      </c>
      <c r="G536" t="s">
        <v>2039</v>
      </c>
      <c r="H536">
        <v>44138</v>
      </c>
      <c r="I536">
        <v>19030311</v>
      </c>
      <c r="J536" t="s">
        <v>1855</v>
      </c>
      <c r="K536" t="s">
        <v>2005</v>
      </c>
      <c r="L536">
        <v>0</v>
      </c>
      <c r="M536">
        <v>0</v>
      </c>
      <c r="N536" t="s">
        <v>1858</v>
      </c>
      <c r="O536" t="s">
        <v>1859</v>
      </c>
      <c r="P536">
        <v>210</v>
      </c>
      <c r="Q536">
        <v>11</v>
      </c>
      <c r="R536" t="s">
        <v>1971</v>
      </c>
      <c r="S536" t="s">
        <v>1857</v>
      </c>
      <c r="T536" t="s">
        <v>1857</v>
      </c>
      <c r="U536" t="s">
        <v>1857</v>
      </c>
      <c r="V536" t="s">
        <v>1857</v>
      </c>
      <c r="W536" t="s">
        <v>1857</v>
      </c>
      <c r="X536" t="s">
        <v>1857</v>
      </c>
      <c r="Y536" t="s">
        <v>1857</v>
      </c>
      <c r="Z536" t="s">
        <v>2040</v>
      </c>
      <c r="AA536" t="s">
        <v>1889</v>
      </c>
      <c r="AB536">
        <v>1</v>
      </c>
      <c r="AC536">
        <v>1</v>
      </c>
      <c r="AD536" t="s">
        <v>1863</v>
      </c>
      <c r="AE536">
        <v>19030311</v>
      </c>
      <c r="AF536" t="s">
        <v>653</v>
      </c>
      <c r="AG536" t="s">
        <v>653</v>
      </c>
      <c r="AI536" t="s">
        <v>1860</v>
      </c>
      <c r="AJ536" t="s">
        <v>1964</v>
      </c>
      <c r="AL536" t="s">
        <v>1864</v>
      </c>
      <c r="AN536">
        <v>4.2465753424657535</v>
      </c>
      <c r="AO536" t="s">
        <v>1890</v>
      </c>
      <c r="AP536" t="s">
        <v>2045</v>
      </c>
      <c r="AQ536">
        <v>100023756</v>
      </c>
      <c r="AS536" t="s">
        <v>1867</v>
      </c>
      <c r="AT536" t="s">
        <v>1892</v>
      </c>
      <c r="AU536" t="s">
        <v>1893</v>
      </c>
      <c r="AW536" t="s">
        <v>1870</v>
      </c>
      <c r="AX536" t="s">
        <v>2068</v>
      </c>
    </row>
    <row r="537" spans="1:50" x14ac:dyDescent="0.35">
      <c r="A537" s="18">
        <v>45688</v>
      </c>
      <c r="B537" t="s">
        <v>1852</v>
      </c>
      <c r="C537" t="s">
        <v>7</v>
      </c>
      <c r="D537">
        <v>70000267</v>
      </c>
      <c r="E537" t="s">
        <v>2462</v>
      </c>
      <c r="F537">
        <v>1572</v>
      </c>
      <c r="G537" t="s">
        <v>2292</v>
      </c>
      <c r="H537">
        <v>44166</v>
      </c>
      <c r="I537">
        <v>39031201</v>
      </c>
      <c r="J537" t="s">
        <v>1855</v>
      </c>
      <c r="K537" t="s">
        <v>2446</v>
      </c>
      <c r="L537">
        <v>0</v>
      </c>
      <c r="M537">
        <v>0</v>
      </c>
      <c r="N537" t="s">
        <v>1858</v>
      </c>
      <c r="O537" t="s">
        <v>1859</v>
      </c>
      <c r="P537">
        <v>200</v>
      </c>
      <c r="Q537">
        <v>3</v>
      </c>
      <c r="R537" t="s">
        <v>2430</v>
      </c>
      <c r="S537" t="s">
        <v>1857</v>
      </c>
      <c r="T537" t="s">
        <v>1857</v>
      </c>
      <c r="U537" t="s">
        <v>1857</v>
      </c>
      <c r="V537" t="s">
        <v>1857</v>
      </c>
      <c r="W537" t="s">
        <v>1857</v>
      </c>
      <c r="X537" t="s">
        <v>1857</v>
      </c>
      <c r="Y537" t="s">
        <v>1857</v>
      </c>
      <c r="Z537" t="s">
        <v>2293</v>
      </c>
      <c r="AA537" t="s">
        <v>1889</v>
      </c>
      <c r="AB537">
        <v>1</v>
      </c>
      <c r="AC537">
        <v>1</v>
      </c>
      <c r="AD537" t="s">
        <v>1863</v>
      </c>
      <c r="AE537">
        <v>39031201</v>
      </c>
      <c r="AF537" t="s">
        <v>653</v>
      </c>
      <c r="AG537" t="s">
        <v>653</v>
      </c>
      <c r="AI537" t="s">
        <v>1860</v>
      </c>
      <c r="AJ537" t="s">
        <v>2431</v>
      </c>
      <c r="AL537" t="s">
        <v>1864</v>
      </c>
      <c r="AN537">
        <v>4.1698630136986301</v>
      </c>
      <c r="AO537" t="s">
        <v>1890</v>
      </c>
      <c r="AP537" t="s">
        <v>2463</v>
      </c>
      <c r="AQ537">
        <v>100023924</v>
      </c>
      <c r="AS537" t="s">
        <v>1867</v>
      </c>
      <c r="AT537" t="s">
        <v>1892</v>
      </c>
      <c r="AU537" t="s">
        <v>1893</v>
      </c>
      <c r="AW537" t="s">
        <v>1870</v>
      </c>
      <c r="AX537" t="s">
        <v>2866</v>
      </c>
    </row>
    <row r="538" spans="1:50" x14ac:dyDescent="0.35">
      <c r="A538" s="18">
        <v>45688</v>
      </c>
      <c r="B538" t="s">
        <v>1852</v>
      </c>
      <c r="C538" t="s">
        <v>5</v>
      </c>
      <c r="D538">
        <v>70000292</v>
      </c>
      <c r="E538" t="s">
        <v>2148</v>
      </c>
      <c r="F538">
        <v>857</v>
      </c>
      <c r="G538" t="s">
        <v>2129</v>
      </c>
      <c r="H538">
        <v>44172</v>
      </c>
      <c r="I538">
        <v>19030323</v>
      </c>
      <c r="J538" t="s">
        <v>2080</v>
      </c>
      <c r="K538" t="s">
        <v>2081</v>
      </c>
      <c r="L538">
        <v>0</v>
      </c>
      <c r="M538">
        <v>0</v>
      </c>
      <c r="N538" t="s">
        <v>1858</v>
      </c>
      <c r="O538" t="s">
        <v>1859</v>
      </c>
      <c r="P538">
        <v>210</v>
      </c>
      <c r="Q538">
        <v>11</v>
      </c>
      <c r="R538" t="s">
        <v>2095</v>
      </c>
      <c r="S538" t="s">
        <v>1857</v>
      </c>
      <c r="T538" t="s">
        <v>1857</v>
      </c>
      <c r="U538" t="s">
        <v>1857</v>
      </c>
      <c r="V538" t="s">
        <v>1857</v>
      </c>
      <c r="W538" t="s">
        <v>1857</v>
      </c>
      <c r="X538" t="s">
        <v>1857</v>
      </c>
      <c r="Y538" t="s">
        <v>1857</v>
      </c>
      <c r="Z538" t="s">
        <v>2131</v>
      </c>
      <c r="AA538" t="s">
        <v>1889</v>
      </c>
      <c r="AB538">
        <v>1</v>
      </c>
      <c r="AC538">
        <v>1</v>
      </c>
      <c r="AD538" t="s">
        <v>1863</v>
      </c>
      <c r="AE538">
        <v>19030323</v>
      </c>
      <c r="AF538" t="s">
        <v>653</v>
      </c>
      <c r="AG538" t="s">
        <v>2082</v>
      </c>
      <c r="AI538" t="s">
        <v>1860</v>
      </c>
      <c r="AJ538" t="s">
        <v>2066</v>
      </c>
      <c r="AL538" t="s">
        <v>1864</v>
      </c>
      <c r="AN538">
        <v>4.1534246575342468</v>
      </c>
      <c r="AO538" t="s">
        <v>1890</v>
      </c>
      <c r="AP538" t="s">
        <v>2149</v>
      </c>
      <c r="AQ538">
        <v>100009961</v>
      </c>
      <c r="AS538" t="s">
        <v>1867</v>
      </c>
      <c r="AT538" t="s">
        <v>1880</v>
      </c>
      <c r="AU538" t="s">
        <v>2084</v>
      </c>
      <c r="AV538" t="s">
        <v>2084</v>
      </c>
      <c r="AW538" t="s">
        <v>1870</v>
      </c>
      <c r="AX538" t="s">
        <v>2085</v>
      </c>
    </row>
    <row r="539" spans="1:50" x14ac:dyDescent="0.35">
      <c r="A539" s="18">
        <v>45688</v>
      </c>
      <c r="B539" t="s">
        <v>1852</v>
      </c>
      <c r="C539" t="s">
        <v>5</v>
      </c>
      <c r="D539">
        <v>70000308</v>
      </c>
      <c r="E539" t="s">
        <v>2046</v>
      </c>
      <c r="F539">
        <v>103</v>
      </c>
      <c r="G539" t="s">
        <v>2047</v>
      </c>
      <c r="H539">
        <v>44172</v>
      </c>
      <c r="I539">
        <v>19030311</v>
      </c>
      <c r="J539" t="s">
        <v>1855</v>
      </c>
      <c r="K539" t="s">
        <v>2005</v>
      </c>
      <c r="L539">
        <v>0</v>
      </c>
      <c r="M539">
        <v>0</v>
      </c>
      <c r="N539" t="s">
        <v>1858</v>
      </c>
      <c r="O539" t="s">
        <v>1859</v>
      </c>
      <c r="P539">
        <v>210</v>
      </c>
      <c r="Q539">
        <v>11</v>
      </c>
      <c r="R539" t="s">
        <v>1971</v>
      </c>
      <c r="S539" t="s">
        <v>1857</v>
      </c>
      <c r="T539" t="s">
        <v>1857</v>
      </c>
      <c r="U539" t="s">
        <v>1857</v>
      </c>
      <c r="V539" t="s">
        <v>1857</v>
      </c>
      <c r="W539" t="s">
        <v>1857</v>
      </c>
      <c r="X539" t="s">
        <v>1857</v>
      </c>
      <c r="Y539" t="s">
        <v>1857</v>
      </c>
      <c r="Z539" t="s">
        <v>2048</v>
      </c>
      <c r="AA539" t="s">
        <v>1915</v>
      </c>
      <c r="AB539">
        <v>1</v>
      </c>
      <c r="AC539">
        <v>1</v>
      </c>
      <c r="AD539" t="s">
        <v>1863</v>
      </c>
      <c r="AE539">
        <v>19030311</v>
      </c>
      <c r="AF539" t="s">
        <v>653</v>
      </c>
      <c r="AG539" t="s">
        <v>653</v>
      </c>
      <c r="AI539" t="s">
        <v>1860</v>
      </c>
      <c r="AJ539" t="s">
        <v>1964</v>
      </c>
      <c r="AL539" t="s">
        <v>1864</v>
      </c>
      <c r="AN539">
        <v>4.1534246575342468</v>
      </c>
      <c r="AO539" t="s">
        <v>1890</v>
      </c>
      <c r="AP539" t="s">
        <v>2049</v>
      </c>
      <c r="AQ539">
        <v>100023986</v>
      </c>
      <c r="AS539" t="s">
        <v>1867</v>
      </c>
      <c r="AT539" t="s">
        <v>1892</v>
      </c>
      <c r="AU539" t="s">
        <v>1893</v>
      </c>
      <c r="AW539" t="s">
        <v>1870</v>
      </c>
      <c r="AX539" t="s">
        <v>2068</v>
      </c>
    </row>
    <row r="540" spans="1:50" x14ac:dyDescent="0.35">
      <c r="A540" s="18">
        <v>45688</v>
      </c>
      <c r="B540" t="s">
        <v>1852</v>
      </c>
      <c r="C540" t="s">
        <v>5</v>
      </c>
      <c r="D540">
        <v>70000328</v>
      </c>
      <c r="E540" t="s">
        <v>2210</v>
      </c>
      <c r="F540">
        <v>318</v>
      </c>
      <c r="G540" t="s">
        <v>2214</v>
      </c>
      <c r="H540">
        <v>44179</v>
      </c>
      <c r="I540">
        <v>19030414</v>
      </c>
      <c r="J540" t="s">
        <v>1885</v>
      </c>
      <c r="K540" t="s">
        <v>2209</v>
      </c>
      <c r="L540">
        <v>0</v>
      </c>
      <c r="M540">
        <v>0</v>
      </c>
      <c r="N540" t="s">
        <v>1858</v>
      </c>
      <c r="O540" t="s">
        <v>1859</v>
      </c>
      <c r="P540">
        <v>210</v>
      </c>
      <c r="Q540">
        <v>12</v>
      </c>
      <c r="R540" t="s">
        <v>2212</v>
      </c>
      <c r="S540" t="s">
        <v>1857</v>
      </c>
      <c r="T540" t="s">
        <v>1857</v>
      </c>
      <c r="U540" t="s">
        <v>1857</v>
      </c>
      <c r="V540" t="s">
        <v>1857</v>
      </c>
      <c r="W540" t="s">
        <v>1857</v>
      </c>
      <c r="X540" t="s">
        <v>1857</v>
      </c>
      <c r="Y540" t="s">
        <v>1857</v>
      </c>
      <c r="Z540" t="s">
        <v>2215</v>
      </c>
      <c r="AA540" t="s">
        <v>1902</v>
      </c>
      <c r="AB540">
        <v>1</v>
      </c>
      <c r="AC540">
        <v>1</v>
      </c>
      <c r="AD540" t="s">
        <v>1863</v>
      </c>
      <c r="AE540">
        <v>19030414</v>
      </c>
      <c r="AF540" t="s">
        <v>653</v>
      </c>
      <c r="AG540" t="s">
        <v>2082</v>
      </c>
      <c r="AI540" t="s">
        <v>2212</v>
      </c>
      <c r="AJ540" t="s">
        <v>2212</v>
      </c>
      <c r="AL540" t="s">
        <v>1878</v>
      </c>
      <c r="AN540">
        <v>4.1342465753424653</v>
      </c>
      <c r="AO540" t="s">
        <v>1865</v>
      </c>
      <c r="AP540" t="s">
        <v>2216</v>
      </c>
      <c r="AQ540">
        <v>100024021</v>
      </c>
      <c r="AS540" t="s">
        <v>1867</v>
      </c>
      <c r="AT540" t="s">
        <v>1880</v>
      </c>
      <c r="AU540" t="s">
        <v>2084</v>
      </c>
      <c r="AV540" t="s">
        <v>2084</v>
      </c>
      <c r="AW540" t="s">
        <v>1870</v>
      </c>
      <c r="AX540" t="s">
        <v>2085</v>
      </c>
    </row>
    <row r="541" spans="1:50" x14ac:dyDescent="0.35">
      <c r="A541" s="18">
        <v>45688</v>
      </c>
      <c r="B541" t="s">
        <v>1852</v>
      </c>
      <c r="C541" t="s">
        <v>5</v>
      </c>
      <c r="D541">
        <v>70000680</v>
      </c>
      <c r="E541" t="s">
        <v>2150</v>
      </c>
      <c r="F541">
        <v>858</v>
      </c>
      <c r="G541" t="s">
        <v>2091</v>
      </c>
      <c r="H541">
        <v>44207</v>
      </c>
      <c r="I541">
        <v>19030323</v>
      </c>
      <c r="J541" t="s">
        <v>2080</v>
      </c>
      <c r="K541" t="s">
        <v>2081</v>
      </c>
      <c r="L541">
        <v>0</v>
      </c>
      <c r="M541">
        <v>0</v>
      </c>
      <c r="N541" t="s">
        <v>1858</v>
      </c>
      <c r="O541" t="s">
        <v>1859</v>
      </c>
      <c r="P541">
        <v>210</v>
      </c>
      <c r="Q541">
        <v>11</v>
      </c>
      <c r="R541" t="s">
        <v>2095</v>
      </c>
      <c r="S541" t="s">
        <v>1857</v>
      </c>
      <c r="T541" t="s">
        <v>1857</v>
      </c>
      <c r="U541" t="s">
        <v>1857</v>
      </c>
      <c r="V541" t="s">
        <v>1857</v>
      </c>
      <c r="W541" t="s">
        <v>1857</v>
      </c>
      <c r="X541" t="s">
        <v>1857</v>
      </c>
      <c r="Y541" t="s">
        <v>1857</v>
      </c>
      <c r="Z541" t="s">
        <v>2092</v>
      </c>
      <c r="AA541" t="s">
        <v>1889</v>
      </c>
      <c r="AB541">
        <v>1</v>
      </c>
      <c r="AC541">
        <v>1</v>
      </c>
      <c r="AD541" t="s">
        <v>1863</v>
      </c>
      <c r="AE541">
        <v>19030323</v>
      </c>
      <c r="AF541" t="s">
        <v>653</v>
      </c>
      <c r="AG541" t="s">
        <v>2082</v>
      </c>
      <c r="AI541" t="s">
        <v>1860</v>
      </c>
      <c r="AJ541" t="s">
        <v>2066</v>
      </c>
      <c r="AL541" t="s">
        <v>1864</v>
      </c>
      <c r="AN541">
        <v>4.0575342465753428</v>
      </c>
      <c r="AO541" t="s">
        <v>1890</v>
      </c>
      <c r="AP541" t="s">
        <v>2151</v>
      </c>
      <c r="AQ541">
        <v>100024257</v>
      </c>
      <c r="AS541" t="s">
        <v>1867</v>
      </c>
      <c r="AT541" t="s">
        <v>1880</v>
      </c>
      <c r="AU541" t="s">
        <v>2084</v>
      </c>
      <c r="AV541" t="s">
        <v>2084</v>
      </c>
      <c r="AW541" t="s">
        <v>1870</v>
      </c>
      <c r="AX541" t="s">
        <v>2085</v>
      </c>
    </row>
    <row r="542" spans="1:50" x14ac:dyDescent="0.35">
      <c r="A542" s="18">
        <v>45688</v>
      </c>
      <c r="B542" t="s">
        <v>1852</v>
      </c>
      <c r="C542" t="s">
        <v>7</v>
      </c>
      <c r="D542">
        <v>70000770</v>
      </c>
      <c r="E542" t="s">
        <v>2152</v>
      </c>
      <c r="F542">
        <v>316</v>
      </c>
      <c r="G542" t="s">
        <v>2117</v>
      </c>
      <c r="H542">
        <v>44228</v>
      </c>
      <c r="I542">
        <v>39031145</v>
      </c>
      <c r="J542" t="s">
        <v>2080</v>
      </c>
      <c r="K542" t="s">
        <v>2401</v>
      </c>
      <c r="L542">
        <v>0</v>
      </c>
      <c r="M542">
        <v>0</v>
      </c>
      <c r="N542" t="s">
        <v>1858</v>
      </c>
      <c r="O542" t="s">
        <v>1859</v>
      </c>
      <c r="P542">
        <v>210</v>
      </c>
      <c r="Q542">
        <v>2</v>
      </c>
      <c r="R542" t="s">
        <v>2066</v>
      </c>
      <c r="S542" t="s">
        <v>1857</v>
      </c>
      <c r="T542" t="s">
        <v>1857</v>
      </c>
      <c r="U542" t="s">
        <v>1857</v>
      </c>
      <c r="V542" t="s">
        <v>1857</v>
      </c>
      <c r="W542" t="s">
        <v>1857</v>
      </c>
      <c r="X542" t="s">
        <v>1857</v>
      </c>
      <c r="Y542" t="s">
        <v>1857</v>
      </c>
      <c r="Z542" t="s">
        <v>2118</v>
      </c>
      <c r="AA542" t="s">
        <v>1902</v>
      </c>
      <c r="AB542">
        <v>1</v>
      </c>
      <c r="AC542">
        <v>1</v>
      </c>
      <c r="AD542" t="s">
        <v>1863</v>
      </c>
      <c r="AE542">
        <v>39031145</v>
      </c>
      <c r="AF542" t="s">
        <v>653</v>
      </c>
      <c r="AG542" t="s">
        <v>2082</v>
      </c>
      <c r="AI542" t="s">
        <v>1860</v>
      </c>
      <c r="AJ542" t="s">
        <v>2066</v>
      </c>
      <c r="AL542" t="s">
        <v>1864</v>
      </c>
      <c r="AN542">
        <v>4</v>
      </c>
      <c r="AO542" t="s">
        <v>1865</v>
      </c>
      <c r="AP542" t="s">
        <v>2153</v>
      </c>
      <c r="AQ542">
        <v>100024434</v>
      </c>
      <c r="AS542" t="s">
        <v>1867</v>
      </c>
      <c r="AT542" t="s">
        <v>1880</v>
      </c>
      <c r="AU542" t="s">
        <v>2084</v>
      </c>
      <c r="AV542" t="s">
        <v>2084</v>
      </c>
      <c r="AW542" t="s">
        <v>1870</v>
      </c>
      <c r="AX542" t="s">
        <v>2085</v>
      </c>
    </row>
    <row r="543" spans="1:50" x14ac:dyDescent="0.35">
      <c r="A543" s="18">
        <v>45688</v>
      </c>
      <c r="B543" t="s">
        <v>1852</v>
      </c>
      <c r="C543" t="s">
        <v>5</v>
      </c>
      <c r="D543">
        <v>70000786</v>
      </c>
      <c r="E543" t="s">
        <v>2050</v>
      </c>
      <c r="F543">
        <v>1527</v>
      </c>
      <c r="G543" t="s">
        <v>2018</v>
      </c>
      <c r="H543">
        <v>44228</v>
      </c>
      <c r="I543">
        <v>19030311</v>
      </c>
      <c r="J543" t="s">
        <v>1855</v>
      </c>
      <c r="K543" t="s">
        <v>2005</v>
      </c>
      <c r="L543">
        <v>0</v>
      </c>
      <c r="M543">
        <v>0</v>
      </c>
      <c r="N543" t="s">
        <v>1858</v>
      </c>
      <c r="O543" t="s">
        <v>1859</v>
      </c>
      <c r="P543">
        <v>210</v>
      </c>
      <c r="Q543">
        <v>11</v>
      </c>
      <c r="R543" t="s">
        <v>1971</v>
      </c>
      <c r="S543" t="s">
        <v>1857</v>
      </c>
      <c r="T543" t="s">
        <v>1857</v>
      </c>
      <c r="U543" t="s">
        <v>1857</v>
      </c>
      <c r="V543" t="s">
        <v>1857</v>
      </c>
      <c r="W543" t="s">
        <v>1857</v>
      </c>
      <c r="X543" t="s">
        <v>1857</v>
      </c>
      <c r="Y543" t="s">
        <v>1857</v>
      </c>
      <c r="Z543" t="s">
        <v>2019</v>
      </c>
      <c r="AA543" t="s">
        <v>1915</v>
      </c>
      <c r="AB543">
        <v>1</v>
      </c>
      <c r="AC543">
        <v>1</v>
      </c>
      <c r="AD543" t="s">
        <v>1863</v>
      </c>
      <c r="AE543">
        <v>19030311</v>
      </c>
      <c r="AF543" t="s">
        <v>653</v>
      </c>
      <c r="AG543" t="s">
        <v>653</v>
      </c>
      <c r="AI543" t="s">
        <v>1860</v>
      </c>
      <c r="AJ543" t="s">
        <v>1964</v>
      </c>
      <c r="AL543" t="s">
        <v>1864</v>
      </c>
      <c r="AN543">
        <v>4</v>
      </c>
      <c r="AO543" t="s">
        <v>1890</v>
      </c>
      <c r="AP543" t="s">
        <v>2051</v>
      </c>
      <c r="AQ543">
        <v>100024474</v>
      </c>
      <c r="AS543" t="s">
        <v>1867</v>
      </c>
      <c r="AT543" t="s">
        <v>1892</v>
      </c>
      <c r="AU543" t="s">
        <v>1893</v>
      </c>
      <c r="AW543" t="s">
        <v>1870</v>
      </c>
      <c r="AX543" t="s">
        <v>2068</v>
      </c>
    </row>
    <row r="544" spans="1:50" x14ac:dyDescent="0.35">
      <c r="A544" s="18">
        <v>45688</v>
      </c>
      <c r="B544" t="s">
        <v>1852</v>
      </c>
      <c r="C544" t="s">
        <v>7</v>
      </c>
      <c r="D544">
        <v>70000792</v>
      </c>
      <c r="E544" t="s">
        <v>2420</v>
      </c>
      <c r="F544">
        <v>200</v>
      </c>
      <c r="G544" t="s">
        <v>2105</v>
      </c>
      <c r="H544">
        <v>44235</v>
      </c>
      <c r="I544">
        <v>39031145</v>
      </c>
      <c r="J544" t="s">
        <v>2080</v>
      </c>
      <c r="K544" t="s">
        <v>2401</v>
      </c>
      <c r="L544">
        <v>0</v>
      </c>
      <c r="M544">
        <v>0</v>
      </c>
      <c r="N544" t="s">
        <v>1858</v>
      </c>
      <c r="O544" t="s">
        <v>1859</v>
      </c>
      <c r="P544">
        <v>200</v>
      </c>
      <c r="Q544">
        <v>2</v>
      </c>
      <c r="R544" t="s">
        <v>2114</v>
      </c>
      <c r="S544" t="s">
        <v>1857</v>
      </c>
      <c r="T544" t="s">
        <v>1857</v>
      </c>
      <c r="U544" t="s">
        <v>1857</v>
      </c>
      <c r="V544" t="s">
        <v>1857</v>
      </c>
      <c r="W544" t="s">
        <v>1857</v>
      </c>
      <c r="X544" t="s">
        <v>1857</v>
      </c>
      <c r="Y544" t="s">
        <v>1857</v>
      </c>
      <c r="Z544" t="s">
        <v>2106</v>
      </c>
      <c r="AA544" t="s">
        <v>1915</v>
      </c>
      <c r="AB544">
        <v>1</v>
      </c>
      <c r="AC544">
        <v>1</v>
      </c>
      <c r="AD544" t="s">
        <v>1863</v>
      </c>
      <c r="AE544">
        <v>39031145</v>
      </c>
      <c r="AF544" t="s">
        <v>653</v>
      </c>
      <c r="AG544" t="s">
        <v>2082</v>
      </c>
      <c r="AI544" t="s">
        <v>1860</v>
      </c>
      <c r="AJ544" t="s">
        <v>2066</v>
      </c>
      <c r="AL544" t="s">
        <v>1864</v>
      </c>
      <c r="AN544">
        <v>3.9808219178082194</v>
      </c>
      <c r="AO544" t="s">
        <v>1890</v>
      </c>
      <c r="AP544" t="s">
        <v>2421</v>
      </c>
      <c r="AQ544">
        <v>100007269</v>
      </c>
      <c r="AS544" t="s">
        <v>1867</v>
      </c>
      <c r="AT544" t="s">
        <v>1880</v>
      </c>
      <c r="AU544" t="s">
        <v>2084</v>
      </c>
      <c r="AV544" t="s">
        <v>2084</v>
      </c>
      <c r="AW544" t="s">
        <v>1870</v>
      </c>
      <c r="AX544" t="s">
        <v>2085</v>
      </c>
    </row>
    <row r="545" spans="1:50" x14ac:dyDescent="0.35">
      <c r="A545" s="18">
        <v>45688</v>
      </c>
      <c r="B545" t="s">
        <v>1852</v>
      </c>
      <c r="C545" t="s">
        <v>7</v>
      </c>
      <c r="D545">
        <v>70000866</v>
      </c>
      <c r="E545" t="s">
        <v>2464</v>
      </c>
      <c r="F545">
        <v>513</v>
      </c>
      <c r="G545" t="s">
        <v>2060</v>
      </c>
      <c r="H545">
        <v>44256</v>
      </c>
      <c r="I545">
        <v>39031201</v>
      </c>
      <c r="J545" t="s">
        <v>1855</v>
      </c>
      <c r="K545" t="s">
        <v>2446</v>
      </c>
      <c r="L545">
        <v>0</v>
      </c>
      <c r="M545">
        <v>0</v>
      </c>
      <c r="N545" t="s">
        <v>1858</v>
      </c>
      <c r="O545" t="s">
        <v>1859</v>
      </c>
      <c r="P545">
        <v>200</v>
      </c>
      <c r="Q545">
        <v>3</v>
      </c>
      <c r="R545" t="s">
        <v>2430</v>
      </c>
      <c r="S545" t="s">
        <v>1857</v>
      </c>
      <c r="T545" t="s">
        <v>1857</v>
      </c>
      <c r="U545" t="s">
        <v>1857</v>
      </c>
      <c r="V545" t="s">
        <v>1857</v>
      </c>
      <c r="W545" t="s">
        <v>1857</v>
      </c>
      <c r="X545" t="s">
        <v>1857</v>
      </c>
      <c r="Y545" t="s">
        <v>1857</v>
      </c>
      <c r="Z545" t="s">
        <v>2062</v>
      </c>
      <c r="AA545" t="s">
        <v>1915</v>
      </c>
      <c r="AB545">
        <v>1</v>
      </c>
      <c r="AC545">
        <v>1</v>
      </c>
      <c r="AD545" t="s">
        <v>1863</v>
      </c>
      <c r="AE545">
        <v>39031201</v>
      </c>
      <c r="AF545" t="s">
        <v>653</v>
      </c>
      <c r="AG545" t="s">
        <v>653</v>
      </c>
      <c r="AI545" t="s">
        <v>1860</v>
      </c>
      <c r="AJ545" t="s">
        <v>2431</v>
      </c>
      <c r="AL545" t="s">
        <v>1864</v>
      </c>
      <c r="AN545">
        <v>3.9232876712328766</v>
      </c>
      <c r="AO545" t="s">
        <v>1890</v>
      </c>
      <c r="AP545" t="s">
        <v>2465</v>
      </c>
      <c r="AQ545">
        <v>100024612</v>
      </c>
      <c r="AS545" t="s">
        <v>1867</v>
      </c>
      <c r="AT545" t="s">
        <v>1892</v>
      </c>
      <c r="AU545" t="s">
        <v>1893</v>
      </c>
      <c r="AW545" t="s">
        <v>1870</v>
      </c>
      <c r="AX545" t="s">
        <v>2866</v>
      </c>
    </row>
    <row r="546" spans="1:50" x14ac:dyDescent="0.35">
      <c r="A546" s="18">
        <v>45688</v>
      </c>
      <c r="B546" t="s">
        <v>1852</v>
      </c>
      <c r="C546" t="s">
        <v>5</v>
      </c>
      <c r="D546">
        <v>70000970</v>
      </c>
      <c r="E546" t="s">
        <v>1929</v>
      </c>
      <c r="F546">
        <v>101</v>
      </c>
      <c r="G546" t="s">
        <v>1930</v>
      </c>
      <c r="H546">
        <v>44256</v>
      </c>
      <c r="I546">
        <v>19030201</v>
      </c>
      <c r="J546" t="s">
        <v>1906</v>
      </c>
      <c r="K546" t="s">
        <v>1907</v>
      </c>
      <c r="L546">
        <v>0</v>
      </c>
      <c r="M546">
        <v>0</v>
      </c>
      <c r="N546" t="s">
        <v>1858</v>
      </c>
      <c r="O546" t="s">
        <v>1859</v>
      </c>
      <c r="P546">
        <v>210</v>
      </c>
      <c r="Q546">
        <v>12</v>
      </c>
      <c r="R546" t="s">
        <v>1908</v>
      </c>
      <c r="S546" t="s">
        <v>1857</v>
      </c>
      <c r="T546" t="s">
        <v>1857</v>
      </c>
      <c r="U546" t="s">
        <v>1857</v>
      </c>
      <c r="V546" t="s">
        <v>1857</v>
      </c>
      <c r="W546" t="s">
        <v>1857</v>
      </c>
      <c r="X546" t="s">
        <v>1857</v>
      </c>
      <c r="Y546" t="s">
        <v>1857</v>
      </c>
      <c r="Z546" t="s">
        <v>1931</v>
      </c>
      <c r="AA546" t="s">
        <v>1889</v>
      </c>
      <c r="AB546">
        <v>1</v>
      </c>
      <c r="AC546">
        <v>1</v>
      </c>
      <c r="AD546" t="s">
        <v>1863</v>
      </c>
      <c r="AE546">
        <v>19030201</v>
      </c>
      <c r="AF546" t="s">
        <v>653</v>
      </c>
      <c r="AG546" t="s">
        <v>630</v>
      </c>
      <c r="AI546" t="s">
        <v>1860</v>
      </c>
      <c r="AJ546" t="s">
        <v>1910</v>
      </c>
      <c r="AL546" t="s">
        <v>1878</v>
      </c>
      <c r="AN546">
        <v>3.9232876712328766</v>
      </c>
      <c r="AO546" t="s">
        <v>1890</v>
      </c>
      <c r="AP546" t="s">
        <v>1932</v>
      </c>
      <c r="AQ546">
        <v>100030090</v>
      </c>
      <c r="AS546" t="s">
        <v>1867</v>
      </c>
      <c r="AT546" t="s">
        <v>1892</v>
      </c>
      <c r="AU546" t="s">
        <v>1893</v>
      </c>
      <c r="AW546" t="s">
        <v>1870</v>
      </c>
      <c r="AX546" t="s">
        <v>2068</v>
      </c>
    </row>
    <row r="547" spans="1:50" x14ac:dyDescent="0.35">
      <c r="A547" s="18">
        <v>45688</v>
      </c>
      <c r="B547" t="s">
        <v>1852</v>
      </c>
      <c r="C547" t="s">
        <v>5</v>
      </c>
      <c r="D547">
        <v>70001262</v>
      </c>
      <c r="E547" t="s">
        <v>1933</v>
      </c>
      <c r="F547">
        <v>161</v>
      </c>
      <c r="G547" t="s">
        <v>1934</v>
      </c>
      <c r="H547">
        <v>44326</v>
      </c>
      <c r="I547">
        <v>19030201</v>
      </c>
      <c r="J547" t="s">
        <v>1906</v>
      </c>
      <c r="K547" t="s">
        <v>1907</v>
      </c>
      <c r="L547">
        <v>0</v>
      </c>
      <c r="M547">
        <v>0</v>
      </c>
      <c r="N547" t="s">
        <v>1858</v>
      </c>
      <c r="O547" t="s">
        <v>1859</v>
      </c>
      <c r="P547">
        <v>210</v>
      </c>
      <c r="Q547">
        <v>12</v>
      </c>
      <c r="R547" t="s">
        <v>1908</v>
      </c>
      <c r="S547" t="s">
        <v>1857</v>
      </c>
      <c r="T547" t="s">
        <v>1857</v>
      </c>
      <c r="U547" t="s">
        <v>1857</v>
      </c>
      <c r="V547" t="s">
        <v>1857</v>
      </c>
      <c r="W547" t="s">
        <v>1857</v>
      </c>
      <c r="X547" t="s">
        <v>1857</v>
      </c>
      <c r="Y547" t="s">
        <v>1857</v>
      </c>
      <c r="Z547" t="s">
        <v>1935</v>
      </c>
      <c r="AA547" t="s">
        <v>1889</v>
      </c>
      <c r="AB547">
        <v>1</v>
      </c>
      <c r="AC547">
        <v>1</v>
      </c>
      <c r="AD547" t="s">
        <v>1863</v>
      </c>
      <c r="AE547">
        <v>19030201</v>
      </c>
      <c r="AF547" t="s">
        <v>653</v>
      </c>
      <c r="AG547" t="s">
        <v>630</v>
      </c>
      <c r="AI547" t="s">
        <v>1860</v>
      </c>
      <c r="AJ547" t="s">
        <v>1910</v>
      </c>
      <c r="AL547" t="s">
        <v>1864</v>
      </c>
      <c r="AN547">
        <v>3.7315068493150685</v>
      </c>
      <c r="AO547" t="s">
        <v>1890</v>
      </c>
      <c r="AP547" t="s">
        <v>1936</v>
      </c>
      <c r="AQ547">
        <v>100010161</v>
      </c>
      <c r="AS547" t="s">
        <v>1867</v>
      </c>
      <c r="AT547" t="s">
        <v>1892</v>
      </c>
      <c r="AU547" t="s">
        <v>1893</v>
      </c>
      <c r="AW547" t="s">
        <v>1870</v>
      </c>
      <c r="AX547" t="s">
        <v>2068</v>
      </c>
    </row>
    <row r="548" spans="1:50" x14ac:dyDescent="0.35">
      <c r="A548" s="18">
        <v>45688</v>
      </c>
      <c r="B548" t="s">
        <v>1852</v>
      </c>
      <c r="C548" t="s">
        <v>5</v>
      </c>
      <c r="D548">
        <v>70001301</v>
      </c>
      <c r="E548" t="s">
        <v>2154</v>
      </c>
      <c r="F548">
        <v>857</v>
      </c>
      <c r="G548" t="s">
        <v>2129</v>
      </c>
      <c r="H548">
        <v>44333</v>
      </c>
      <c r="I548">
        <v>19030323</v>
      </c>
      <c r="J548" t="s">
        <v>2080</v>
      </c>
      <c r="K548" t="s">
        <v>2081</v>
      </c>
      <c r="L548">
        <v>0</v>
      </c>
      <c r="M548">
        <v>0</v>
      </c>
      <c r="N548" t="s">
        <v>1858</v>
      </c>
      <c r="O548" t="s">
        <v>1859</v>
      </c>
      <c r="P548">
        <v>210</v>
      </c>
      <c r="Q548">
        <v>11</v>
      </c>
      <c r="R548" t="s">
        <v>2095</v>
      </c>
      <c r="S548" t="s">
        <v>1857</v>
      </c>
      <c r="T548" t="s">
        <v>1857</v>
      </c>
      <c r="U548" t="s">
        <v>1857</v>
      </c>
      <c r="V548" t="s">
        <v>1857</v>
      </c>
      <c r="W548" t="s">
        <v>1857</v>
      </c>
      <c r="X548" t="s">
        <v>1857</v>
      </c>
      <c r="Y548" t="s">
        <v>1857</v>
      </c>
      <c r="Z548" t="s">
        <v>2131</v>
      </c>
      <c r="AA548" t="s">
        <v>1889</v>
      </c>
      <c r="AB548">
        <v>1</v>
      </c>
      <c r="AC548">
        <v>1</v>
      </c>
      <c r="AD548" t="s">
        <v>1863</v>
      </c>
      <c r="AE548">
        <v>19030323</v>
      </c>
      <c r="AF548" t="s">
        <v>653</v>
      </c>
      <c r="AG548" t="s">
        <v>2082</v>
      </c>
      <c r="AI548" t="s">
        <v>1860</v>
      </c>
      <c r="AJ548" t="s">
        <v>2066</v>
      </c>
      <c r="AL548" t="s">
        <v>1864</v>
      </c>
      <c r="AN548">
        <v>3.7123287671232879</v>
      </c>
      <c r="AO548" t="s">
        <v>1890</v>
      </c>
      <c r="AP548" t="s">
        <v>2155</v>
      </c>
      <c r="AQ548">
        <v>100030943</v>
      </c>
      <c r="AS548" t="s">
        <v>1867</v>
      </c>
      <c r="AT548" t="s">
        <v>1880</v>
      </c>
      <c r="AU548" t="s">
        <v>2084</v>
      </c>
      <c r="AV548" t="s">
        <v>2084</v>
      </c>
      <c r="AW548" t="s">
        <v>1870</v>
      </c>
      <c r="AX548" t="s">
        <v>2085</v>
      </c>
    </row>
    <row r="549" spans="1:50" x14ac:dyDescent="0.35">
      <c r="A549" s="18">
        <v>45688</v>
      </c>
      <c r="B549" t="s">
        <v>1852</v>
      </c>
      <c r="C549" t="s">
        <v>7</v>
      </c>
      <c r="D549">
        <v>70001393</v>
      </c>
      <c r="E549" t="s">
        <v>2422</v>
      </c>
      <c r="F549">
        <v>858</v>
      </c>
      <c r="G549" t="s">
        <v>2091</v>
      </c>
      <c r="H549">
        <v>44354</v>
      </c>
      <c r="I549">
        <v>39031145</v>
      </c>
      <c r="J549" t="s">
        <v>2080</v>
      </c>
      <c r="K549" t="s">
        <v>2401</v>
      </c>
      <c r="L549">
        <v>0</v>
      </c>
      <c r="M549">
        <v>0</v>
      </c>
      <c r="N549" t="s">
        <v>1858</v>
      </c>
      <c r="O549" t="s">
        <v>1859</v>
      </c>
      <c r="P549">
        <v>200</v>
      </c>
      <c r="Q549">
        <v>2</v>
      </c>
      <c r="R549" t="s">
        <v>2406</v>
      </c>
      <c r="S549" t="s">
        <v>1857</v>
      </c>
      <c r="T549" t="s">
        <v>1857</v>
      </c>
      <c r="U549" t="s">
        <v>1857</v>
      </c>
      <c r="V549" t="s">
        <v>1857</v>
      </c>
      <c r="W549" t="s">
        <v>1857</v>
      </c>
      <c r="X549" t="s">
        <v>1857</v>
      </c>
      <c r="Y549" t="s">
        <v>1857</v>
      </c>
      <c r="Z549" t="s">
        <v>2092</v>
      </c>
      <c r="AA549" t="s">
        <v>1889</v>
      </c>
      <c r="AB549">
        <v>1</v>
      </c>
      <c r="AC549">
        <v>1</v>
      </c>
      <c r="AD549" t="s">
        <v>1863</v>
      </c>
      <c r="AE549">
        <v>39031145</v>
      </c>
      <c r="AF549" t="s">
        <v>653</v>
      </c>
      <c r="AG549" t="s">
        <v>2082</v>
      </c>
      <c r="AI549" t="s">
        <v>1860</v>
      </c>
      <c r="AJ549" t="s">
        <v>2066</v>
      </c>
      <c r="AL549" t="s">
        <v>1864</v>
      </c>
      <c r="AN549">
        <v>3.6547945205479451</v>
      </c>
      <c r="AO549" t="s">
        <v>1890</v>
      </c>
      <c r="AP549" t="s">
        <v>2423</v>
      </c>
      <c r="AQ549">
        <v>100031218</v>
      </c>
      <c r="AS549" t="s">
        <v>1867</v>
      </c>
      <c r="AT549" t="s">
        <v>1880</v>
      </c>
      <c r="AU549" t="s">
        <v>2084</v>
      </c>
      <c r="AV549" t="s">
        <v>2084</v>
      </c>
      <c r="AW549" t="s">
        <v>1870</v>
      </c>
      <c r="AX549" t="s">
        <v>2085</v>
      </c>
    </row>
    <row r="550" spans="1:50" x14ac:dyDescent="0.35">
      <c r="A550" s="18">
        <v>45688</v>
      </c>
      <c r="B550" t="s">
        <v>1852</v>
      </c>
      <c r="C550" t="s">
        <v>5</v>
      </c>
      <c r="D550">
        <v>70001418</v>
      </c>
      <c r="E550" t="s">
        <v>2156</v>
      </c>
      <c r="F550">
        <v>857</v>
      </c>
      <c r="G550" t="s">
        <v>2129</v>
      </c>
      <c r="H550">
        <v>44361</v>
      </c>
      <c r="I550">
        <v>19030323</v>
      </c>
      <c r="J550" t="s">
        <v>2080</v>
      </c>
      <c r="K550" t="s">
        <v>2081</v>
      </c>
      <c r="L550">
        <v>0</v>
      </c>
      <c r="M550">
        <v>0</v>
      </c>
      <c r="N550" t="s">
        <v>1858</v>
      </c>
      <c r="O550" t="s">
        <v>1859</v>
      </c>
      <c r="P550">
        <v>210</v>
      </c>
      <c r="Q550">
        <v>11</v>
      </c>
      <c r="R550" t="s">
        <v>2114</v>
      </c>
      <c r="S550" t="s">
        <v>1857</v>
      </c>
      <c r="T550" t="s">
        <v>1857</v>
      </c>
      <c r="U550" t="s">
        <v>1857</v>
      </c>
      <c r="V550" t="s">
        <v>1857</v>
      </c>
      <c r="W550" t="s">
        <v>1857</v>
      </c>
      <c r="X550" t="s">
        <v>1857</v>
      </c>
      <c r="Y550" t="s">
        <v>1857</v>
      </c>
      <c r="Z550" t="s">
        <v>2131</v>
      </c>
      <c r="AA550" t="s">
        <v>1889</v>
      </c>
      <c r="AB550">
        <v>1</v>
      </c>
      <c r="AC550">
        <v>1</v>
      </c>
      <c r="AD550" t="s">
        <v>1863</v>
      </c>
      <c r="AE550">
        <v>19030323</v>
      </c>
      <c r="AF550" t="s">
        <v>653</v>
      </c>
      <c r="AG550" t="s">
        <v>2082</v>
      </c>
      <c r="AI550" t="s">
        <v>1860</v>
      </c>
      <c r="AJ550" t="s">
        <v>2066</v>
      </c>
      <c r="AL550" t="s">
        <v>1878</v>
      </c>
      <c r="AN550">
        <v>3.6356164383561644</v>
      </c>
      <c r="AO550" t="s">
        <v>1890</v>
      </c>
      <c r="AP550" t="s">
        <v>2157</v>
      </c>
      <c r="AQ550">
        <v>100031433</v>
      </c>
      <c r="AS550" t="s">
        <v>1867</v>
      </c>
      <c r="AT550" t="s">
        <v>1880</v>
      </c>
      <c r="AU550" t="s">
        <v>2084</v>
      </c>
      <c r="AV550" t="s">
        <v>2084</v>
      </c>
      <c r="AW550" t="s">
        <v>1870</v>
      </c>
      <c r="AX550" t="s">
        <v>2085</v>
      </c>
    </row>
    <row r="551" spans="1:50" x14ac:dyDescent="0.35">
      <c r="A551" s="18">
        <v>45688</v>
      </c>
      <c r="B551" t="s">
        <v>1852</v>
      </c>
      <c r="C551" t="s">
        <v>7</v>
      </c>
      <c r="D551">
        <v>70001440</v>
      </c>
      <c r="E551" t="s">
        <v>2380</v>
      </c>
      <c r="F551">
        <v>1636</v>
      </c>
      <c r="G551" t="s">
        <v>2325</v>
      </c>
      <c r="H551">
        <v>44382</v>
      </c>
      <c r="I551">
        <v>39031145</v>
      </c>
      <c r="J551" t="s">
        <v>2080</v>
      </c>
      <c r="K551" t="s">
        <v>2401</v>
      </c>
      <c r="L551">
        <v>0</v>
      </c>
      <c r="M551">
        <v>0</v>
      </c>
      <c r="N551" t="s">
        <v>1858</v>
      </c>
      <c r="O551" t="s">
        <v>1859</v>
      </c>
      <c r="P551">
        <v>200</v>
      </c>
      <c r="Q551">
        <v>2</v>
      </c>
      <c r="R551" t="s">
        <v>2167</v>
      </c>
      <c r="S551" t="s">
        <v>1857</v>
      </c>
      <c r="T551" t="s">
        <v>1857</v>
      </c>
      <c r="U551" t="s">
        <v>1857</v>
      </c>
      <c r="V551" t="s">
        <v>1857</v>
      </c>
      <c r="W551" t="s">
        <v>1857</v>
      </c>
      <c r="X551" t="s">
        <v>1857</v>
      </c>
      <c r="Y551" t="s">
        <v>1857</v>
      </c>
      <c r="Z551" t="s">
        <v>2327</v>
      </c>
      <c r="AA551" t="s">
        <v>1915</v>
      </c>
      <c r="AB551">
        <v>1</v>
      </c>
      <c r="AC551">
        <v>1</v>
      </c>
      <c r="AD551" t="s">
        <v>1863</v>
      </c>
      <c r="AE551">
        <v>39031145</v>
      </c>
      <c r="AF551" t="s">
        <v>653</v>
      </c>
      <c r="AG551" t="s">
        <v>2082</v>
      </c>
      <c r="AI551" t="s">
        <v>1860</v>
      </c>
      <c r="AJ551" t="s">
        <v>2066</v>
      </c>
      <c r="AL551" t="s">
        <v>1864</v>
      </c>
      <c r="AN551">
        <v>3.5780821917808221</v>
      </c>
      <c r="AO551" t="s">
        <v>1890</v>
      </c>
      <c r="AP551" t="s">
        <v>2382</v>
      </c>
      <c r="AQ551">
        <v>100031566</v>
      </c>
      <c r="AS551" t="s">
        <v>1867</v>
      </c>
      <c r="AT551" t="s">
        <v>1880</v>
      </c>
      <c r="AU551" t="s">
        <v>2084</v>
      </c>
      <c r="AV551" t="s">
        <v>2084</v>
      </c>
      <c r="AW551" t="s">
        <v>1870</v>
      </c>
      <c r="AX551" t="s">
        <v>2085</v>
      </c>
    </row>
    <row r="552" spans="1:50" x14ac:dyDescent="0.35">
      <c r="A552" s="18">
        <v>45688</v>
      </c>
      <c r="B552" t="s">
        <v>1852</v>
      </c>
      <c r="C552" t="s">
        <v>9</v>
      </c>
      <c r="D552">
        <v>70001448</v>
      </c>
      <c r="E552" t="s">
        <v>2303</v>
      </c>
      <c r="F552">
        <v>1695</v>
      </c>
      <c r="G552" t="s">
        <v>2296</v>
      </c>
      <c r="H552">
        <v>44382</v>
      </c>
      <c r="I552">
        <v>36030311</v>
      </c>
      <c r="J552" t="s">
        <v>1855</v>
      </c>
      <c r="K552" t="s">
        <v>2287</v>
      </c>
      <c r="L552">
        <v>0</v>
      </c>
      <c r="M552">
        <v>0</v>
      </c>
      <c r="N552" t="s">
        <v>1858</v>
      </c>
      <c r="O552" t="s">
        <v>1859</v>
      </c>
      <c r="P552">
        <v>220</v>
      </c>
      <c r="Q552">
        <v>4</v>
      </c>
      <c r="R552" t="s">
        <v>2286</v>
      </c>
      <c r="S552" t="s">
        <v>1857</v>
      </c>
      <c r="T552" t="s">
        <v>1857</v>
      </c>
      <c r="U552" t="s">
        <v>1857</v>
      </c>
      <c r="V552" t="s">
        <v>1857</v>
      </c>
      <c r="W552" t="s">
        <v>1857</v>
      </c>
      <c r="X552" t="s">
        <v>1857</v>
      </c>
      <c r="Y552" t="s">
        <v>1857</v>
      </c>
      <c r="Z552" t="s">
        <v>2297</v>
      </c>
      <c r="AA552" t="s">
        <v>1889</v>
      </c>
      <c r="AB552">
        <v>1</v>
      </c>
      <c r="AC552">
        <v>1</v>
      </c>
      <c r="AD552" t="s">
        <v>1863</v>
      </c>
      <c r="AE552">
        <v>36030311</v>
      </c>
      <c r="AF552" t="s">
        <v>653</v>
      </c>
      <c r="AG552" t="s">
        <v>653</v>
      </c>
      <c r="AI552" t="s">
        <v>1860</v>
      </c>
      <c r="AJ552" t="s">
        <v>2246</v>
      </c>
      <c r="AL552" t="s">
        <v>1864</v>
      </c>
      <c r="AN552">
        <v>3.5780821917808221</v>
      </c>
      <c r="AO552" t="s">
        <v>1890</v>
      </c>
      <c r="AP552" t="s">
        <v>2304</v>
      </c>
      <c r="AQ552">
        <v>100031616</v>
      </c>
      <c r="AS552" t="s">
        <v>1867</v>
      </c>
      <c r="AT552" t="s">
        <v>1892</v>
      </c>
      <c r="AU552" t="s">
        <v>1893</v>
      </c>
      <c r="AW552" t="s">
        <v>1870</v>
      </c>
      <c r="AX552" t="s">
        <v>2865</v>
      </c>
    </row>
    <row r="553" spans="1:50" x14ac:dyDescent="0.35">
      <c r="A553" s="18">
        <v>45688</v>
      </c>
      <c r="B553" t="s">
        <v>1852</v>
      </c>
      <c r="C553" t="s">
        <v>7</v>
      </c>
      <c r="D553">
        <v>70001868</v>
      </c>
      <c r="E553" t="s">
        <v>2430</v>
      </c>
      <c r="F553">
        <v>881453</v>
      </c>
      <c r="G553" t="s">
        <v>2056</v>
      </c>
      <c r="H553">
        <v>44482</v>
      </c>
      <c r="I553" t="s">
        <v>2546</v>
      </c>
      <c r="J553" t="s">
        <v>2262</v>
      </c>
      <c r="K553" t="s">
        <v>2074</v>
      </c>
      <c r="L553">
        <v>0</v>
      </c>
      <c r="M553">
        <v>0</v>
      </c>
      <c r="N553" t="s">
        <v>1858</v>
      </c>
      <c r="O553" t="s">
        <v>1859</v>
      </c>
      <c r="P553">
        <v>200</v>
      </c>
      <c r="Q553">
        <v>2</v>
      </c>
      <c r="R553" t="s">
        <v>2431</v>
      </c>
      <c r="S553" t="s">
        <v>1857</v>
      </c>
      <c r="T553" t="s">
        <v>1857</v>
      </c>
      <c r="U553" t="s">
        <v>1857</v>
      </c>
      <c r="V553" t="s">
        <v>1857</v>
      </c>
      <c r="W553" t="s">
        <v>1857</v>
      </c>
      <c r="X553" t="s">
        <v>1857</v>
      </c>
      <c r="Y553" t="s">
        <v>1857</v>
      </c>
      <c r="Z553" t="s">
        <v>2057</v>
      </c>
      <c r="AA553" t="s">
        <v>1902</v>
      </c>
      <c r="AB553">
        <v>1</v>
      </c>
      <c r="AC553">
        <v>1</v>
      </c>
      <c r="AD553" t="s">
        <v>1863</v>
      </c>
      <c r="AE553">
        <v>39031405</v>
      </c>
      <c r="AF553" t="s">
        <v>653</v>
      </c>
      <c r="AG553" t="s">
        <v>630</v>
      </c>
      <c r="AI553" t="s">
        <v>1860</v>
      </c>
      <c r="AJ553" t="s">
        <v>2431</v>
      </c>
      <c r="AL553" t="s">
        <v>1864</v>
      </c>
      <c r="AN553">
        <v>3.3041095890410959</v>
      </c>
      <c r="AO553" t="s">
        <v>1865</v>
      </c>
      <c r="AP553" t="s">
        <v>2547</v>
      </c>
      <c r="AQ553">
        <v>100033099</v>
      </c>
      <c r="AS553" t="s">
        <v>1867</v>
      </c>
      <c r="AT553" t="s">
        <v>1892</v>
      </c>
      <c r="AU553" t="s">
        <v>1893</v>
      </c>
      <c r="AW553" t="s">
        <v>1870</v>
      </c>
      <c r="AX553" t="s">
        <v>2866</v>
      </c>
    </row>
    <row r="554" spans="1:50" x14ac:dyDescent="0.35">
      <c r="A554" s="18">
        <v>45688</v>
      </c>
      <c r="B554" t="s">
        <v>1852</v>
      </c>
      <c r="C554" t="s">
        <v>5</v>
      </c>
      <c r="D554">
        <v>70001980</v>
      </c>
      <c r="E554" t="s">
        <v>2158</v>
      </c>
      <c r="F554">
        <v>857</v>
      </c>
      <c r="G554" t="s">
        <v>2129</v>
      </c>
      <c r="H554">
        <v>44503</v>
      </c>
      <c r="I554">
        <v>19030323</v>
      </c>
      <c r="J554" t="s">
        <v>2080</v>
      </c>
      <c r="K554" t="s">
        <v>2081</v>
      </c>
      <c r="L554">
        <v>0</v>
      </c>
      <c r="M554">
        <v>0</v>
      </c>
      <c r="N554" t="s">
        <v>1858</v>
      </c>
      <c r="O554" t="s">
        <v>1859</v>
      </c>
      <c r="P554">
        <v>210</v>
      </c>
      <c r="Q554">
        <v>11</v>
      </c>
      <c r="R554" t="s">
        <v>2095</v>
      </c>
      <c r="S554" t="s">
        <v>1857</v>
      </c>
      <c r="T554" t="s">
        <v>1857</v>
      </c>
      <c r="U554" t="s">
        <v>1857</v>
      </c>
      <c r="V554" t="s">
        <v>1857</v>
      </c>
      <c r="W554" t="s">
        <v>1857</v>
      </c>
      <c r="X554" t="s">
        <v>1857</v>
      </c>
      <c r="Y554" t="s">
        <v>1857</v>
      </c>
      <c r="Z554" t="s">
        <v>2131</v>
      </c>
      <c r="AA554" t="s">
        <v>1889</v>
      </c>
      <c r="AB554">
        <v>1</v>
      </c>
      <c r="AC554">
        <v>1</v>
      </c>
      <c r="AD554" t="s">
        <v>1863</v>
      </c>
      <c r="AE554">
        <v>19030323</v>
      </c>
      <c r="AF554" t="s">
        <v>653</v>
      </c>
      <c r="AG554" t="s">
        <v>2082</v>
      </c>
      <c r="AI554" t="s">
        <v>1860</v>
      </c>
      <c r="AJ554" t="s">
        <v>2066</v>
      </c>
      <c r="AL554" t="s">
        <v>1878</v>
      </c>
      <c r="AN554">
        <v>3.2465753424657535</v>
      </c>
      <c r="AO554" t="s">
        <v>1890</v>
      </c>
      <c r="AP554" t="s">
        <v>2159</v>
      </c>
      <c r="AQ554">
        <v>100033328</v>
      </c>
      <c r="AS554" t="s">
        <v>1867</v>
      </c>
      <c r="AT554" t="s">
        <v>1880</v>
      </c>
      <c r="AU554" t="s">
        <v>2084</v>
      </c>
      <c r="AV554" t="s">
        <v>2084</v>
      </c>
      <c r="AW554" t="s">
        <v>1870</v>
      </c>
      <c r="AX554" t="s">
        <v>2085</v>
      </c>
    </row>
    <row r="555" spans="1:50" x14ac:dyDescent="0.35">
      <c r="A555" s="18">
        <v>45688</v>
      </c>
      <c r="B555" t="s">
        <v>1852</v>
      </c>
      <c r="C555" t="s">
        <v>5</v>
      </c>
      <c r="D555">
        <v>70001986</v>
      </c>
      <c r="E555" t="s">
        <v>2160</v>
      </c>
      <c r="F555">
        <v>857</v>
      </c>
      <c r="G555" t="s">
        <v>2129</v>
      </c>
      <c r="H555">
        <v>44503</v>
      </c>
      <c r="I555">
        <v>19030323</v>
      </c>
      <c r="J555" t="s">
        <v>2080</v>
      </c>
      <c r="K555" t="s">
        <v>2081</v>
      </c>
      <c r="L555">
        <v>0</v>
      </c>
      <c r="M555">
        <v>0</v>
      </c>
      <c r="N555" t="s">
        <v>1858</v>
      </c>
      <c r="O555" t="s">
        <v>1859</v>
      </c>
      <c r="P555">
        <v>210</v>
      </c>
      <c r="Q555">
        <v>11</v>
      </c>
      <c r="R555" t="s">
        <v>2098</v>
      </c>
      <c r="S555" t="s">
        <v>1857</v>
      </c>
      <c r="T555" t="s">
        <v>1857</v>
      </c>
      <c r="U555" t="s">
        <v>1857</v>
      </c>
      <c r="V555" t="s">
        <v>1857</v>
      </c>
      <c r="W555" t="s">
        <v>1857</v>
      </c>
      <c r="X555" t="s">
        <v>1857</v>
      </c>
      <c r="Y555" t="s">
        <v>1857</v>
      </c>
      <c r="Z555" t="s">
        <v>2131</v>
      </c>
      <c r="AA555" t="s">
        <v>1889</v>
      </c>
      <c r="AB555">
        <v>1</v>
      </c>
      <c r="AC555">
        <v>1</v>
      </c>
      <c r="AD555" t="s">
        <v>1863</v>
      </c>
      <c r="AE555">
        <v>19030323</v>
      </c>
      <c r="AF555" t="s">
        <v>653</v>
      </c>
      <c r="AG555" t="s">
        <v>2082</v>
      </c>
      <c r="AI555" t="s">
        <v>1860</v>
      </c>
      <c r="AJ555" t="s">
        <v>2066</v>
      </c>
      <c r="AL555" t="s">
        <v>1878</v>
      </c>
      <c r="AN555">
        <v>3.2465753424657535</v>
      </c>
      <c r="AO555" t="s">
        <v>1890</v>
      </c>
      <c r="AP555" t="s">
        <v>2161</v>
      </c>
      <c r="AQ555">
        <v>100009243</v>
      </c>
      <c r="AS555" t="s">
        <v>1867</v>
      </c>
      <c r="AT555" t="s">
        <v>1880</v>
      </c>
      <c r="AU555" t="s">
        <v>2084</v>
      </c>
      <c r="AV555" t="s">
        <v>2084</v>
      </c>
      <c r="AW555" t="s">
        <v>1870</v>
      </c>
      <c r="AX555" t="s">
        <v>2085</v>
      </c>
    </row>
    <row r="556" spans="1:50" x14ac:dyDescent="0.35">
      <c r="A556" s="18">
        <v>45688</v>
      </c>
      <c r="B556" t="s">
        <v>1852</v>
      </c>
      <c r="C556" t="s">
        <v>5</v>
      </c>
      <c r="D556">
        <v>70002102</v>
      </c>
      <c r="E556" t="s">
        <v>1937</v>
      </c>
      <c r="F556">
        <v>106</v>
      </c>
      <c r="G556" t="s">
        <v>1926</v>
      </c>
      <c r="H556">
        <v>44536</v>
      </c>
      <c r="I556">
        <v>19030201</v>
      </c>
      <c r="J556" t="s">
        <v>1906</v>
      </c>
      <c r="K556" t="s">
        <v>1907</v>
      </c>
      <c r="L556">
        <v>0</v>
      </c>
      <c r="M556">
        <v>0</v>
      </c>
      <c r="N556" t="s">
        <v>1858</v>
      </c>
      <c r="O556" t="s">
        <v>1859</v>
      </c>
      <c r="P556">
        <v>210</v>
      </c>
      <c r="Q556">
        <v>11</v>
      </c>
      <c r="R556" t="s">
        <v>1908</v>
      </c>
      <c r="S556" t="s">
        <v>1857</v>
      </c>
      <c r="T556" t="s">
        <v>1857</v>
      </c>
      <c r="U556" t="s">
        <v>1857</v>
      </c>
      <c r="V556" t="s">
        <v>1857</v>
      </c>
      <c r="W556" t="s">
        <v>1857</v>
      </c>
      <c r="X556" t="s">
        <v>1857</v>
      </c>
      <c r="Y556" t="s">
        <v>1857</v>
      </c>
      <c r="Z556" t="s">
        <v>1927</v>
      </c>
      <c r="AA556" t="s">
        <v>1915</v>
      </c>
      <c r="AB556">
        <v>1</v>
      </c>
      <c r="AC556">
        <v>1</v>
      </c>
      <c r="AD556" t="s">
        <v>1863</v>
      </c>
      <c r="AE556">
        <v>19030201</v>
      </c>
      <c r="AF556" t="s">
        <v>653</v>
      </c>
      <c r="AG556" t="s">
        <v>630</v>
      </c>
      <c r="AI556" t="s">
        <v>1860</v>
      </c>
      <c r="AJ556" t="s">
        <v>1910</v>
      </c>
      <c r="AL556" t="s">
        <v>1864</v>
      </c>
      <c r="AN556">
        <v>3.1561643835616437</v>
      </c>
      <c r="AO556" t="s">
        <v>1890</v>
      </c>
      <c r="AP556" t="s">
        <v>1938</v>
      </c>
      <c r="AQ556">
        <v>100033719</v>
      </c>
      <c r="AS556" t="s">
        <v>1867</v>
      </c>
      <c r="AT556" t="s">
        <v>1892</v>
      </c>
      <c r="AU556" t="s">
        <v>1893</v>
      </c>
      <c r="AW556" t="s">
        <v>1870</v>
      </c>
      <c r="AX556" t="s">
        <v>2068</v>
      </c>
    </row>
    <row r="557" spans="1:50" x14ac:dyDescent="0.35">
      <c r="A557" s="18">
        <v>45688</v>
      </c>
      <c r="B557" t="s">
        <v>1852</v>
      </c>
      <c r="C557" t="s">
        <v>5</v>
      </c>
      <c r="D557">
        <v>70002114</v>
      </c>
      <c r="E557" t="s">
        <v>2000</v>
      </c>
      <c r="F557">
        <v>883</v>
      </c>
      <c r="G557" t="s">
        <v>2010</v>
      </c>
      <c r="H557">
        <v>44538</v>
      </c>
      <c r="I557">
        <v>19030307</v>
      </c>
      <c r="J557" t="s">
        <v>1957</v>
      </c>
      <c r="K557" t="s">
        <v>1983</v>
      </c>
      <c r="L557">
        <v>0</v>
      </c>
      <c r="M557">
        <v>0</v>
      </c>
      <c r="N557" t="s">
        <v>1858</v>
      </c>
      <c r="O557" t="s">
        <v>1859</v>
      </c>
      <c r="P557">
        <v>210</v>
      </c>
      <c r="Q557">
        <v>11</v>
      </c>
      <c r="R557" t="s">
        <v>1984</v>
      </c>
      <c r="S557" t="s">
        <v>1857</v>
      </c>
      <c r="T557" t="s">
        <v>1857</v>
      </c>
      <c r="U557" t="s">
        <v>1857</v>
      </c>
      <c r="V557" t="s">
        <v>1857</v>
      </c>
      <c r="W557" t="s">
        <v>1857</v>
      </c>
      <c r="X557" t="s">
        <v>1857</v>
      </c>
      <c r="Y557" t="s">
        <v>1857</v>
      </c>
      <c r="Z557" t="s">
        <v>2011</v>
      </c>
      <c r="AA557" t="s">
        <v>1889</v>
      </c>
      <c r="AB557">
        <v>1</v>
      </c>
      <c r="AC557">
        <v>1</v>
      </c>
      <c r="AD557" t="s">
        <v>1863</v>
      </c>
      <c r="AE557">
        <v>19030307</v>
      </c>
      <c r="AF557" t="s">
        <v>653</v>
      </c>
      <c r="AG557" t="s">
        <v>653</v>
      </c>
      <c r="AI557" t="s">
        <v>1860</v>
      </c>
      <c r="AJ557" t="s">
        <v>1964</v>
      </c>
      <c r="AL557" t="s">
        <v>1864</v>
      </c>
      <c r="AN557">
        <v>3.1506849315068495</v>
      </c>
      <c r="AO557" t="s">
        <v>1890</v>
      </c>
      <c r="AP557" t="s">
        <v>2003</v>
      </c>
      <c r="AQ557">
        <v>100033750</v>
      </c>
      <c r="AS557" t="s">
        <v>1867</v>
      </c>
      <c r="AT557" t="s">
        <v>1892</v>
      </c>
      <c r="AU557" t="s">
        <v>1893</v>
      </c>
      <c r="AW557" t="s">
        <v>1870</v>
      </c>
      <c r="AX557" t="s">
        <v>2068</v>
      </c>
    </row>
    <row r="558" spans="1:50" x14ac:dyDescent="0.35">
      <c r="A558" s="18">
        <v>45688</v>
      </c>
      <c r="B558" t="s">
        <v>1852</v>
      </c>
      <c r="C558" t="s">
        <v>9</v>
      </c>
      <c r="D558">
        <v>70002169</v>
      </c>
      <c r="E558" t="s">
        <v>2271</v>
      </c>
      <c r="F558">
        <v>884</v>
      </c>
      <c r="G558" t="s">
        <v>2257</v>
      </c>
      <c r="H558">
        <v>44564</v>
      </c>
      <c r="I558">
        <v>36030301</v>
      </c>
      <c r="J558" t="s">
        <v>1957</v>
      </c>
      <c r="K558" t="s">
        <v>2258</v>
      </c>
      <c r="L558">
        <v>0</v>
      </c>
      <c r="M558">
        <v>0</v>
      </c>
      <c r="N558" t="s">
        <v>1858</v>
      </c>
      <c r="O558" t="s">
        <v>1859</v>
      </c>
      <c r="P558">
        <v>220</v>
      </c>
      <c r="Q558">
        <v>4</v>
      </c>
      <c r="R558" t="s">
        <v>2246</v>
      </c>
      <c r="S558" t="s">
        <v>1857</v>
      </c>
      <c r="T558" t="s">
        <v>1857</v>
      </c>
      <c r="U558" t="s">
        <v>1857</v>
      </c>
      <c r="V558" t="s">
        <v>1857</v>
      </c>
      <c r="W558" t="s">
        <v>1857</v>
      </c>
      <c r="X558" t="s">
        <v>1857</v>
      </c>
      <c r="Y558" t="s">
        <v>1857</v>
      </c>
      <c r="Z558" t="s">
        <v>2259</v>
      </c>
      <c r="AA558" t="s">
        <v>1915</v>
      </c>
      <c r="AB558">
        <v>1</v>
      </c>
      <c r="AC558">
        <v>1</v>
      </c>
      <c r="AD558" t="s">
        <v>1863</v>
      </c>
      <c r="AE558">
        <v>36030301</v>
      </c>
      <c r="AF558" t="s">
        <v>653</v>
      </c>
      <c r="AG558" t="s">
        <v>653</v>
      </c>
      <c r="AI558" t="s">
        <v>1860</v>
      </c>
      <c r="AJ558" t="s">
        <v>2246</v>
      </c>
      <c r="AL558" t="s">
        <v>1864</v>
      </c>
      <c r="AN558">
        <v>3.0794520547945203</v>
      </c>
      <c r="AO558" t="s">
        <v>1865</v>
      </c>
      <c r="AP558" t="s">
        <v>2272</v>
      </c>
      <c r="AQ558">
        <v>100033969</v>
      </c>
      <c r="AS558" t="s">
        <v>1867</v>
      </c>
      <c r="AT558" t="s">
        <v>1892</v>
      </c>
      <c r="AU558" t="s">
        <v>1893</v>
      </c>
      <c r="AW558" t="s">
        <v>1870</v>
      </c>
      <c r="AX558" t="s">
        <v>2865</v>
      </c>
    </row>
    <row r="559" spans="1:50" x14ac:dyDescent="0.35">
      <c r="A559" s="18">
        <v>45688</v>
      </c>
      <c r="B559" t="s">
        <v>1852</v>
      </c>
      <c r="C559" t="s">
        <v>9</v>
      </c>
      <c r="D559">
        <v>70002184</v>
      </c>
      <c r="E559" t="s">
        <v>2305</v>
      </c>
      <c r="F559">
        <v>101</v>
      </c>
      <c r="G559" t="s">
        <v>1930</v>
      </c>
      <c r="H559">
        <v>44564</v>
      </c>
      <c r="I559">
        <v>36030311</v>
      </c>
      <c r="J559" t="s">
        <v>1855</v>
      </c>
      <c r="K559" t="s">
        <v>2287</v>
      </c>
      <c r="L559">
        <v>0</v>
      </c>
      <c r="M559">
        <v>0</v>
      </c>
      <c r="N559" t="s">
        <v>1858</v>
      </c>
      <c r="O559" t="s">
        <v>1859</v>
      </c>
      <c r="P559">
        <v>220</v>
      </c>
      <c r="Q559">
        <v>4</v>
      </c>
      <c r="R559" t="s">
        <v>2286</v>
      </c>
      <c r="S559" t="s">
        <v>1857</v>
      </c>
      <c r="T559" t="s">
        <v>1857</v>
      </c>
      <c r="U559" t="s">
        <v>1857</v>
      </c>
      <c r="V559" t="s">
        <v>1857</v>
      </c>
      <c r="W559" t="s">
        <v>1857</v>
      </c>
      <c r="X559" t="s">
        <v>1857</v>
      </c>
      <c r="Y559" t="s">
        <v>1857</v>
      </c>
      <c r="Z559" t="s">
        <v>1931</v>
      </c>
      <c r="AA559" t="s">
        <v>1889</v>
      </c>
      <c r="AB559">
        <v>1</v>
      </c>
      <c r="AC559">
        <v>1</v>
      </c>
      <c r="AD559" t="s">
        <v>1863</v>
      </c>
      <c r="AE559">
        <v>36030311</v>
      </c>
      <c r="AF559" t="s">
        <v>653</v>
      </c>
      <c r="AG559" t="s">
        <v>653</v>
      </c>
      <c r="AI559" t="s">
        <v>1860</v>
      </c>
      <c r="AJ559" t="s">
        <v>2246</v>
      </c>
      <c r="AL559" t="s">
        <v>1864</v>
      </c>
      <c r="AN559">
        <v>3.0794520547945203</v>
      </c>
      <c r="AO559" t="s">
        <v>1890</v>
      </c>
      <c r="AP559" t="s">
        <v>2306</v>
      </c>
      <c r="AQ559">
        <v>100034012</v>
      </c>
      <c r="AS559" t="s">
        <v>1867</v>
      </c>
      <c r="AT559" t="s">
        <v>1892</v>
      </c>
      <c r="AU559" t="s">
        <v>1893</v>
      </c>
      <c r="AW559" t="s">
        <v>1870</v>
      </c>
      <c r="AX559" t="s">
        <v>2865</v>
      </c>
    </row>
    <row r="560" spans="1:50" x14ac:dyDescent="0.35">
      <c r="A560" s="18">
        <v>45688</v>
      </c>
      <c r="B560" t="s">
        <v>1852</v>
      </c>
      <c r="C560" t="s">
        <v>7</v>
      </c>
      <c r="D560">
        <v>70002189</v>
      </c>
      <c r="E560" t="s">
        <v>2473</v>
      </c>
      <c r="F560">
        <v>313</v>
      </c>
      <c r="G560" t="s">
        <v>2476</v>
      </c>
      <c r="H560">
        <v>44564</v>
      </c>
      <c r="I560">
        <v>39031207</v>
      </c>
      <c r="J560" t="s">
        <v>2331</v>
      </c>
      <c r="K560" t="s">
        <v>2472</v>
      </c>
      <c r="L560">
        <v>0</v>
      </c>
      <c r="M560">
        <v>0</v>
      </c>
      <c r="N560" t="s">
        <v>1858</v>
      </c>
      <c r="O560" t="s">
        <v>1859</v>
      </c>
      <c r="P560">
        <v>200</v>
      </c>
      <c r="Q560">
        <v>2</v>
      </c>
      <c r="R560" t="s">
        <v>2431</v>
      </c>
      <c r="S560" t="s">
        <v>1857</v>
      </c>
      <c r="T560" t="s">
        <v>1857</v>
      </c>
      <c r="U560" t="s">
        <v>1857</v>
      </c>
      <c r="V560" t="s">
        <v>1857</v>
      </c>
      <c r="W560" t="s">
        <v>1857</v>
      </c>
      <c r="X560" t="s">
        <v>1857</v>
      </c>
      <c r="Y560" t="s">
        <v>1857</v>
      </c>
      <c r="Z560" t="s">
        <v>2477</v>
      </c>
      <c r="AA560" t="s">
        <v>1915</v>
      </c>
      <c r="AB560">
        <v>2</v>
      </c>
      <c r="AC560">
        <v>1</v>
      </c>
      <c r="AD560" t="s">
        <v>1863</v>
      </c>
      <c r="AE560">
        <v>39031207</v>
      </c>
      <c r="AF560" t="s">
        <v>653</v>
      </c>
      <c r="AG560" t="s">
        <v>653</v>
      </c>
      <c r="AI560" t="s">
        <v>1860</v>
      </c>
      <c r="AJ560" t="s">
        <v>2431</v>
      </c>
      <c r="AL560" t="s">
        <v>1864</v>
      </c>
      <c r="AN560">
        <v>3.0794520547945203</v>
      </c>
      <c r="AO560" t="s">
        <v>1865</v>
      </c>
      <c r="AP560" t="s">
        <v>2478</v>
      </c>
      <c r="AQ560">
        <v>100034030</v>
      </c>
      <c r="AS560" t="s">
        <v>1867</v>
      </c>
      <c r="AT560" t="s">
        <v>1892</v>
      </c>
      <c r="AU560" t="s">
        <v>1893</v>
      </c>
      <c r="AW560" t="s">
        <v>1870</v>
      </c>
      <c r="AX560" t="s">
        <v>2866</v>
      </c>
    </row>
    <row r="561" spans="1:50" x14ac:dyDescent="0.35">
      <c r="A561" s="18">
        <v>45688</v>
      </c>
      <c r="B561" t="s">
        <v>1852</v>
      </c>
      <c r="C561" t="s">
        <v>8</v>
      </c>
      <c r="D561">
        <v>70002197</v>
      </c>
      <c r="E561" t="s">
        <v>2571</v>
      </c>
      <c r="F561">
        <v>857</v>
      </c>
      <c r="G561" t="s">
        <v>2129</v>
      </c>
      <c r="H561">
        <v>44571</v>
      </c>
      <c r="I561">
        <v>14030308</v>
      </c>
      <c r="J561" t="s">
        <v>2225</v>
      </c>
      <c r="K561" t="s">
        <v>2563</v>
      </c>
      <c r="L561">
        <v>0</v>
      </c>
      <c r="M561">
        <v>0</v>
      </c>
      <c r="N561" t="s">
        <v>1858</v>
      </c>
      <c r="O561" t="s">
        <v>1859</v>
      </c>
      <c r="P561">
        <v>220</v>
      </c>
      <c r="Q561">
        <v>9</v>
      </c>
      <c r="R561" t="s">
        <v>2566</v>
      </c>
      <c r="S561" t="s">
        <v>1857</v>
      </c>
      <c r="T561" t="s">
        <v>1857</v>
      </c>
      <c r="U561" t="s">
        <v>1857</v>
      </c>
      <c r="V561" t="s">
        <v>1857</v>
      </c>
      <c r="W561" t="s">
        <v>1857</v>
      </c>
      <c r="X561" t="s">
        <v>1857</v>
      </c>
      <c r="Y561" t="s">
        <v>1857</v>
      </c>
      <c r="Z561" t="s">
        <v>2131</v>
      </c>
      <c r="AA561" t="s">
        <v>1889</v>
      </c>
      <c r="AB561">
        <v>1</v>
      </c>
      <c r="AC561">
        <v>1</v>
      </c>
      <c r="AD561" t="s">
        <v>1863</v>
      </c>
      <c r="AE561">
        <v>14030308</v>
      </c>
      <c r="AF561" t="s">
        <v>653</v>
      </c>
      <c r="AG561" t="s">
        <v>2082</v>
      </c>
      <c r="AI561" t="s">
        <v>1860</v>
      </c>
      <c r="AJ561" t="s">
        <v>2069</v>
      </c>
      <c r="AL561" t="s">
        <v>1864</v>
      </c>
      <c r="AN561">
        <v>3.0602739726027397</v>
      </c>
      <c r="AO561" t="s">
        <v>1890</v>
      </c>
      <c r="AP561" t="s">
        <v>2572</v>
      </c>
      <c r="AQ561">
        <v>100024636</v>
      </c>
      <c r="AS561" t="s">
        <v>1867</v>
      </c>
      <c r="AT561" t="s">
        <v>1892</v>
      </c>
      <c r="AU561" t="s">
        <v>1893</v>
      </c>
      <c r="AW561" t="s">
        <v>1870</v>
      </c>
      <c r="AX561" t="s">
        <v>2867</v>
      </c>
    </row>
    <row r="562" spans="1:50" x14ac:dyDescent="0.35">
      <c r="A562" s="18">
        <v>45688</v>
      </c>
      <c r="B562" t="s">
        <v>1852</v>
      </c>
      <c r="C562" t="s">
        <v>7</v>
      </c>
      <c r="D562">
        <v>70002287</v>
      </c>
      <c r="E562" t="s">
        <v>2424</v>
      </c>
      <c r="F562">
        <v>858</v>
      </c>
      <c r="G562" t="s">
        <v>2091</v>
      </c>
      <c r="H562">
        <v>44599</v>
      </c>
      <c r="I562">
        <v>39031145</v>
      </c>
      <c r="J562" t="s">
        <v>2080</v>
      </c>
      <c r="K562" t="s">
        <v>2401</v>
      </c>
      <c r="L562">
        <v>0</v>
      </c>
      <c r="M562">
        <v>0</v>
      </c>
      <c r="N562" t="s">
        <v>1858</v>
      </c>
      <c r="O562" t="s">
        <v>1859</v>
      </c>
      <c r="P562">
        <v>200</v>
      </c>
      <c r="Q562">
        <v>2</v>
      </c>
      <c r="R562" t="s">
        <v>2152</v>
      </c>
      <c r="S562" t="s">
        <v>1857</v>
      </c>
      <c r="T562" t="s">
        <v>1857</v>
      </c>
      <c r="U562" t="s">
        <v>1857</v>
      </c>
      <c r="V562" t="s">
        <v>1857</v>
      </c>
      <c r="W562" t="s">
        <v>1857</v>
      </c>
      <c r="X562" t="s">
        <v>1857</v>
      </c>
      <c r="Y562" t="s">
        <v>1857</v>
      </c>
      <c r="Z562" t="s">
        <v>2092</v>
      </c>
      <c r="AA562" t="s">
        <v>1889</v>
      </c>
      <c r="AB562">
        <v>1</v>
      </c>
      <c r="AC562">
        <v>1</v>
      </c>
      <c r="AD562" t="s">
        <v>1863</v>
      </c>
      <c r="AE562">
        <v>39031145</v>
      </c>
      <c r="AF562" t="s">
        <v>653</v>
      </c>
      <c r="AG562" t="s">
        <v>2082</v>
      </c>
      <c r="AI562" t="s">
        <v>1860</v>
      </c>
      <c r="AJ562" t="s">
        <v>2066</v>
      </c>
      <c r="AL562" t="s">
        <v>1864</v>
      </c>
      <c r="AN562">
        <v>2.9835616438356163</v>
      </c>
      <c r="AO562" t="s">
        <v>1890</v>
      </c>
      <c r="AP562" t="s">
        <v>2425</v>
      </c>
      <c r="AQ562">
        <v>100034525</v>
      </c>
      <c r="AS562" t="s">
        <v>1867</v>
      </c>
      <c r="AT562" t="s">
        <v>1880</v>
      </c>
      <c r="AU562" t="s">
        <v>2084</v>
      </c>
      <c r="AV562" t="s">
        <v>2084</v>
      </c>
      <c r="AW562" t="s">
        <v>1870</v>
      </c>
      <c r="AX562" t="s">
        <v>2085</v>
      </c>
    </row>
    <row r="563" spans="1:50" x14ac:dyDescent="0.35">
      <c r="A563" s="18">
        <v>45688</v>
      </c>
      <c r="B563" t="s">
        <v>1852</v>
      </c>
      <c r="C563" t="s">
        <v>8</v>
      </c>
      <c r="D563">
        <v>70002293</v>
      </c>
      <c r="E563" t="s">
        <v>2610</v>
      </c>
      <c r="F563">
        <v>857</v>
      </c>
      <c r="G563" t="s">
        <v>2129</v>
      </c>
      <c r="H563">
        <v>44606</v>
      </c>
      <c r="I563">
        <v>14030320</v>
      </c>
      <c r="J563" t="s">
        <v>2225</v>
      </c>
      <c r="K563" t="s">
        <v>2594</v>
      </c>
      <c r="L563">
        <v>0</v>
      </c>
      <c r="M563">
        <v>0</v>
      </c>
      <c r="N563" t="s">
        <v>1858</v>
      </c>
      <c r="O563" t="s">
        <v>1859</v>
      </c>
      <c r="P563">
        <v>220</v>
      </c>
      <c r="Q563">
        <v>9</v>
      </c>
      <c r="R563" t="s">
        <v>2095</v>
      </c>
      <c r="S563" t="s">
        <v>1857</v>
      </c>
      <c r="T563" t="s">
        <v>1857</v>
      </c>
      <c r="U563" t="s">
        <v>1857</v>
      </c>
      <c r="V563" t="s">
        <v>1857</v>
      </c>
      <c r="W563" t="s">
        <v>1857</v>
      </c>
      <c r="X563" t="s">
        <v>1857</v>
      </c>
      <c r="Y563" t="s">
        <v>1857</v>
      </c>
      <c r="Z563" t="s">
        <v>2131</v>
      </c>
      <c r="AA563" t="s">
        <v>1889</v>
      </c>
      <c r="AB563">
        <v>1</v>
      </c>
      <c r="AC563">
        <v>1</v>
      </c>
      <c r="AD563" t="s">
        <v>1863</v>
      </c>
      <c r="AE563">
        <v>14030320</v>
      </c>
      <c r="AF563" t="s">
        <v>653</v>
      </c>
      <c r="AG563" t="s">
        <v>2082</v>
      </c>
      <c r="AI563" t="s">
        <v>1860</v>
      </c>
      <c r="AJ563" t="s">
        <v>2066</v>
      </c>
      <c r="AL563" t="s">
        <v>1864</v>
      </c>
      <c r="AN563">
        <v>2.9643835616438357</v>
      </c>
      <c r="AO563" t="s">
        <v>1890</v>
      </c>
      <c r="AP563" t="s">
        <v>2611</v>
      </c>
      <c r="AQ563">
        <v>100034538</v>
      </c>
      <c r="AS563" t="s">
        <v>1867</v>
      </c>
      <c r="AT563" t="s">
        <v>1880</v>
      </c>
      <c r="AU563" t="s">
        <v>2084</v>
      </c>
      <c r="AV563" t="s">
        <v>2084</v>
      </c>
      <c r="AW563" t="s">
        <v>1870</v>
      </c>
      <c r="AX563" t="s">
        <v>2085</v>
      </c>
    </row>
    <row r="564" spans="1:50" x14ac:dyDescent="0.35">
      <c r="A564" s="18">
        <v>45688</v>
      </c>
      <c r="B564" t="s">
        <v>1852</v>
      </c>
      <c r="C564" t="s">
        <v>7</v>
      </c>
      <c r="D564">
        <v>70002353</v>
      </c>
      <c r="E564" t="s">
        <v>2426</v>
      </c>
      <c r="F564">
        <v>200</v>
      </c>
      <c r="G564" t="s">
        <v>2105</v>
      </c>
      <c r="H564">
        <v>44627</v>
      </c>
      <c r="I564">
        <v>39031145</v>
      </c>
      <c r="J564" t="s">
        <v>2080</v>
      </c>
      <c r="K564" t="s">
        <v>2401</v>
      </c>
      <c r="L564">
        <v>0</v>
      </c>
      <c r="M564">
        <v>0</v>
      </c>
      <c r="N564" t="s">
        <v>1858</v>
      </c>
      <c r="O564" t="s">
        <v>1859</v>
      </c>
      <c r="P564">
        <v>200</v>
      </c>
      <c r="Q564">
        <v>2</v>
      </c>
      <c r="R564" t="s">
        <v>2152</v>
      </c>
      <c r="S564" t="s">
        <v>1857</v>
      </c>
      <c r="T564" t="s">
        <v>1857</v>
      </c>
      <c r="U564" t="s">
        <v>1857</v>
      </c>
      <c r="V564" t="s">
        <v>1857</v>
      </c>
      <c r="W564" t="s">
        <v>1857</v>
      </c>
      <c r="X564" t="s">
        <v>1857</v>
      </c>
      <c r="Y564" t="s">
        <v>1857</v>
      </c>
      <c r="Z564" t="s">
        <v>2106</v>
      </c>
      <c r="AA564" t="s">
        <v>1915</v>
      </c>
      <c r="AB564">
        <v>1</v>
      </c>
      <c r="AC564">
        <v>1</v>
      </c>
      <c r="AD564" t="s">
        <v>1863</v>
      </c>
      <c r="AE564">
        <v>39031145</v>
      </c>
      <c r="AF564" t="s">
        <v>653</v>
      </c>
      <c r="AG564" t="s">
        <v>2082</v>
      </c>
      <c r="AI564" t="s">
        <v>1860</v>
      </c>
      <c r="AJ564" t="s">
        <v>2066</v>
      </c>
      <c r="AL564" t="s">
        <v>1864</v>
      </c>
      <c r="AN564">
        <v>2.9068493150684933</v>
      </c>
      <c r="AO564" t="s">
        <v>1890</v>
      </c>
      <c r="AP564" t="s">
        <v>2427</v>
      </c>
      <c r="AQ564">
        <v>100034920</v>
      </c>
      <c r="AS564" t="s">
        <v>1867</v>
      </c>
      <c r="AT564" t="s">
        <v>1880</v>
      </c>
      <c r="AU564" t="s">
        <v>2084</v>
      </c>
      <c r="AV564" t="s">
        <v>2084</v>
      </c>
      <c r="AW564" t="s">
        <v>1870</v>
      </c>
      <c r="AX564" t="s">
        <v>2085</v>
      </c>
    </row>
    <row r="565" spans="1:50" x14ac:dyDescent="0.35">
      <c r="A565" s="18">
        <v>45688</v>
      </c>
      <c r="B565" t="s">
        <v>1852</v>
      </c>
      <c r="C565" t="s">
        <v>9</v>
      </c>
      <c r="D565">
        <v>70002423</v>
      </c>
      <c r="E565" t="s">
        <v>2307</v>
      </c>
      <c r="F565">
        <v>1572</v>
      </c>
      <c r="G565" t="s">
        <v>2292</v>
      </c>
      <c r="H565">
        <v>44641</v>
      </c>
      <c r="I565">
        <v>36030311</v>
      </c>
      <c r="J565" t="s">
        <v>1855</v>
      </c>
      <c r="K565" t="s">
        <v>2287</v>
      </c>
      <c r="L565">
        <v>0</v>
      </c>
      <c r="M565">
        <v>0</v>
      </c>
      <c r="N565" t="s">
        <v>1858</v>
      </c>
      <c r="O565" t="s">
        <v>1859</v>
      </c>
      <c r="P565">
        <v>220</v>
      </c>
      <c r="Q565">
        <v>4</v>
      </c>
      <c r="R565" t="s">
        <v>2286</v>
      </c>
      <c r="S565" t="s">
        <v>1857</v>
      </c>
      <c r="T565" t="s">
        <v>1857</v>
      </c>
      <c r="U565" t="s">
        <v>1857</v>
      </c>
      <c r="V565" t="s">
        <v>1857</v>
      </c>
      <c r="W565" t="s">
        <v>1857</v>
      </c>
      <c r="X565" t="s">
        <v>1857</v>
      </c>
      <c r="Y565" t="s">
        <v>1857</v>
      </c>
      <c r="Z565" t="s">
        <v>2293</v>
      </c>
      <c r="AA565" t="s">
        <v>1889</v>
      </c>
      <c r="AB565">
        <v>1</v>
      </c>
      <c r="AC565">
        <v>1</v>
      </c>
      <c r="AD565" t="s">
        <v>1863</v>
      </c>
      <c r="AE565">
        <v>36030311</v>
      </c>
      <c r="AF565" t="s">
        <v>653</v>
      </c>
      <c r="AG565" t="s">
        <v>653</v>
      </c>
      <c r="AI565" t="s">
        <v>1860</v>
      </c>
      <c r="AJ565" t="s">
        <v>2246</v>
      </c>
      <c r="AL565" t="s">
        <v>1864</v>
      </c>
      <c r="AN565">
        <v>2.8684931506849316</v>
      </c>
      <c r="AO565" t="s">
        <v>1890</v>
      </c>
      <c r="AP565" t="s">
        <v>2308</v>
      </c>
      <c r="AQ565">
        <v>100035194</v>
      </c>
      <c r="AS565" t="s">
        <v>1867</v>
      </c>
      <c r="AT565" t="s">
        <v>1892</v>
      </c>
      <c r="AU565" t="s">
        <v>1893</v>
      </c>
      <c r="AW565" t="s">
        <v>1870</v>
      </c>
      <c r="AX565" t="s">
        <v>2865</v>
      </c>
    </row>
    <row r="566" spans="1:50" x14ac:dyDescent="0.35">
      <c r="A566" s="18">
        <v>45688</v>
      </c>
      <c r="B566" t="s">
        <v>1852</v>
      </c>
      <c r="C566" t="s">
        <v>9</v>
      </c>
      <c r="D566">
        <v>70002425</v>
      </c>
      <c r="E566" t="s">
        <v>2309</v>
      </c>
      <c r="F566">
        <v>607</v>
      </c>
      <c r="G566" t="s">
        <v>1988</v>
      </c>
      <c r="H566">
        <v>44641</v>
      </c>
      <c r="I566">
        <v>36030311</v>
      </c>
      <c r="J566" t="s">
        <v>1855</v>
      </c>
      <c r="K566" t="s">
        <v>2287</v>
      </c>
      <c r="L566">
        <v>0</v>
      </c>
      <c r="M566">
        <v>0</v>
      </c>
      <c r="N566" t="s">
        <v>1858</v>
      </c>
      <c r="O566" t="s">
        <v>1859</v>
      </c>
      <c r="P566">
        <v>220</v>
      </c>
      <c r="Q566">
        <v>4</v>
      </c>
      <c r="R566" t="s">
        <v>2286</v>
      </c>
      <c r="S566" t="s">
        <v>1857</v>
      </c>
      <c r="T566" t="s">
        <v>1857</v>
      </c>
      <c r="U566" t="s">
        <v>1857</v>
      </c>
      <c r="V566" t="s">
        <v>1857</v>
      </c>
      <c r="W566" t="s">
        <v>1857</v>
      </c>
      <c r="X566" t="s">
        <v>1857</v>
      </c>
      <c r="Y566" t="s">
        <v>1857</v>
      </c>
      <c r="Z566" t="s">
        <v>1989</v>
      </c>
      <c r="AA566" t="s">
        <v>1889</v>
      </c>
      <c r="AB566">
        <v>1</v>
      </c>
      <c r="AC566">
        <v>1</v>
      </c>
      <c r="AD566" t="s">
        <v>1863</v>
      </c>
      <c r="AE566">
        <v>36030311</v>
      </c>
      <c r="AF566" t="s">
        <v>653</v>
      </c>
      <c r="AG566" t="s">
        <v>653</v>
      </c>
      <c r="AI566" t="s">
        <v>1860</v>
      </c>
      <c r="AJ566" t="s">
        <v>2246</v>
      </c>
      <c r="AL566" t="s">
        <v>1864</v>
      </c>
      <c r="AN566">
        <v>2.8684931506849316</v>
      </c>
      <c r="AO566" t="s">
        <v>1890</v>
      </c>
      <c r="AP566" t="s">
        <v>2310</v>
      </c>
      <c r="AQ566">
        <v>100011044</v>
      </c>
      <c r="AS566" t="s">
        <v>1867</v>
      </c>
      <c r="AT566" t="s">
        <v>1892</v>
      </c>
      <c r="AU566" t="s">
        <v>1893</v>
      </c>
      <c r="AW566" t="s">
        <v>1870</v>
      </c>
      <c r="AX566" t="s">
        <v>2865</v>
      </c>
    </row>
    <row r="567" spans="1:50" x14ac:dyDescent="0.35">
      <c r="A567" s="18">
        <v>45688</v>
      </c>
      <c r="B567" t="s">
        <v>1852</v>
      </c>
      <c r="C567" t="s">
        <v>9</v>
      </c>
      <c r="D567">
        <v>70002426</v>
      </c>
      <c r="E567" t="s">
        <v>2311</v>
      </c>
      <c r="F567">
        <v>607</v>
      </c>
      <c r="G567" t="s">
        <v>1988</v>
      </c>
      <c r="H567">
        <v>44641</v>
      </c>
      <c r="I567">
        <v>36030311</v>
      </c>
      <c r="J567" t="s">
        <v>1855</v>
      </c>
      <c r="K567" t="s">
        <v>2287</v>
      </c>
      <c r="L567">
        <v>0</v>
      </c>
      <c r="M567">
        <v>0</v>
      </c>
      <c r="N567" t="s">
        <v>1858</v>
      </c>
      <c r="O567" t="s">
        <v>1859</v>
      </c>
      <c r="P567">
        <v>220</v>
      </c>
      <c r="Q567">
        <v>4</v>
      </c>
      <c r="R567" t="s">
        <v>2286</v>
      </c>
      <c r="S567" t="s">
        <v>1857</v>
      </c>
      <c r="T567" t="s">
        <v>1857</v>
      </c>
      <c r="U567" t="s">
        <v>1857</v>
      </c>
      <c r="V567" t="s">
        <v>1857</v>
      </c>
      <c r="W567" t="s">
        <v>1857</v>
      </c>
      <c r="X567" t="s">
        <v>1857</v>
      </c>
      <c r="Y567" t="s">
        <v>1857</v>
      </c>
      <c r="Z567" t="s">
        <v>1989</v>
      </c>
      <c r="AA567" t="s">
        <v>1889</v>
      </c>
      <c r="AB567">
        <v>1</v>
      </c>
      <c r="AC567">
        <v>1</v>
      </c>
      <c r="AD567" t="s">
        <v>1863</v>
      </c>
      <c r="AE567">
        <v>36030311</v>
      </c>
      <c r="AF567" t="s">
        <v>653</v>
      </c>
      <c r="AG567" t="s">
        <v>653</v>
      </c>
      <c r="AI567" t="s">
        <v>1860</v>
      </c>
      <c r="AJ567" t="s">
        <v>2246</v>
      </c>
      <c r="AL567" t="s">
        <v>1878</v>
      </c>
      <c r="AN567">
        <v>2.8684931506849316</v>
      </c>
      <c r="AO567" t="s">
        <v>1890</v>
      </c>
      <c r="AP567" t="s">
        <v>2312</v>
      </c>
      <c r="AQ567">
        <v>100010198</v>
      </c>
      <c r="AS567" t="s">
        <v>1867</v>
      </c>
      <c r="AT567" t="s">
        <v>1892</v>
      </c>
      <c r="AU567" t="s">
        <v>1893</v>
      </c>
      <c r="AW567" t="s">
        <v>1870</v>
      </c>
      <c r="AX567" t="s">
        <v>2865</v>
      </c>
    </row>
    <row r="568" spans="1:50" x14ac:dyDescent="0.35">
      <c r="A568" s="18">
        <v>45688</v>
      </c>
      <c r="B568" t="s">
        <v>1852</v>
      </c>
      <c r="C568" t="s">
        <v>5</v>
      </c>
      <c r="D568">
        <v>70002540</v>
      </c>
      <c r="E568" t="s">
        <v>2162</v>
      </c>
      <c r="F568">
        <v>316</v>
      </c>
      <c r="G568" t="s">
        <v>2117</v>
      </c>
      <c r="H568">
        <v>44663</v>
      </c>
      <c r="I568">
        <v>19030323</v>
      </c>
      <c r="J568" t="s">
        <v>2080</v>
      </c>
      <c r="K568" t="s">
        <v>2081</v>
      </c>
      <c r="L568">
        <v>0</v>
      </c>
      <c r="M568">
        <v>0</v>
      </c>
      <c r="N568" t="s">
        <v>1858</v>
      </c>
      <c r="O568" t="s">
        <v>1859</v>
      </c>
      <c r="P568">
        <v>220</v>
      </c>
      <c r="Q568">
        <v>11</v>
      </c>
      <c r="R568" t="s">
        <v>2066</v>
      </c>
      <c r="S568" t="s">
        <v>1857</v>
      </c>
      <c r="T568" t="s">
        <v>1857</v>
      </c>
      <c r="U568" t="s">
        <v>1857</v>
      </c>
      <c r="V568" t="s">
        <v>1857</v>
      </c>
      <c r="W568" t="s">
        <v>1857</v>
      </c>
      <c r="X568" t="s">
        <v>1857</v>
      </c>
      <c r="Y568" t="s">
        <v>1857</v>
      </c>
      <c r="Z568" t="s">
        <v>2118</v>
      </c>
      <c r="AA568" t="s">
        <v>1902</v>
      </c>
      <c r="AB568">
        <v>1</v>
      </c>
      <c r="AC568">
        <v>1</v>
      </c>
      <c r="AD568" t="s">
        <v>1863</v>
      </c>
      <c r="AE568">
        <v>19030323</v>
      </c>
      <c r="AF568" t="s">
        <v>653</v>
      </c>
      <c r="AG568" t="s">
        <v>2082</v>
      </c>
      <c r="AI568" t="s">
        <v>1860</v>
      </c>
      <c r="AJ568" t="s">
        <v>2066</v>
      </c>
      <c r="AL568" t="s">
        <v>1864</v>
      </c>
      <c r="AN568">
        <v>2.8082191780821919</v>
      </c>
      <c r="AO568" t="s">
        <v>1890</v>
      </c>
      <c r="AP568" t="s">
        <v>2163</v>
      </c>
      <c r="AQ568">
        <v>100035667</v>
      </c>
      <c r="AS568" t="s">
        <v>1867</v>
      </c>
      <c r="AT568" t="s">
        <v>1880</v>
      </c>
      <c r="AU568" t="s">
        <v>2084</v>
      </c>
      <c r="AV568" t="s">
        <v>2084</v>
      </c>
      <c r="AW568" t="s">
        <v>1870</v>
      </c>
      <c r="AX568" t="s">
        <v>2085</v>
      </c>
    </row>
    <row r="569" spans="1:50" x14ac:dyDescent="0.35">
      <c r="A569" s="18">
        <v>45688</v>
      </c>
      <c r="B569" t="s">
        <v>1852</v>
      </c>
      <c r="C569" t="s">
        <v>8</v>
      </c>
      <c r="D569">
        <v>70002558</v>
      </c>
      <c r="E569" t="s">
        <v>2649</v>
      </c>
      <c r="F569">
        <v>110</v>
      </c>
      <c r="G569" t="s">
        <v>2636</v>
      </c>
      <c r="H569">
        <v>44669</v>
      </c>
      <c r="I569">
        <v>14030321</v>
      </c>
      <c r="J569" t="s">
        <v>1855</v>
      </c>
      <c r="K569" t="s">
        <v>2005</v>
      </c>
      <c r="L569">
        <v>0</v>
      </c>
      <c r="M569">
        <v>0</v>
      </c>
      <c r="N569" t="s">
        <v>1858</v>
      </c>
      <c r="O569" t="s">
        <v>1859</v>
      </c>
      <c r="P569">
        <v>220</v>
      </c>
      <c r="Q569">
        <v>9</v>
      </c>
      <c r="R569" t="s">
        <v>2619</v>
      </c>
      <c r="S569" t="s">
        <v>1857</v>
      </c>
      <c r="T569" t="s">
        <v>1857</v>
      </c>
      <c r="U569" t="s">
        <v>1857</v>
      </c>
      <c r="V569" t="s">
        <v>1857</v>
      </c>
      <c r="W569" t="s">
        <v>1857</v>
      </c>
      <c r="X569" t="s">
        <v>1857</v>
      </c>
      <c r="Y569" t="s">
        <v>1857</v>
      </c>
      <c r="Z569" t="s">
        <v>2637</v>
      </c>
      <c r="AA569" t="s">
        <v>1889</v>
      </c>
      <c r="AB569">
        <v>1</v>
      </c>
      <c r="AC569">
        <v>1</v>
      </c>
      <c r="AD569" t="s">
        <v>1863</v>
      </c>
      <c r="AE569">
        <v>14030321</v>
      </c>
      <c r="AF569" t="s">
        <v>653</v>
      </c>
      <c r="AG569" t="s">
        <v>653</v>
      </c>
      <c r="AI569" t="s">
        <v>1860</v>
      </c>
      <c r="AJ569" t="s">
        <v>2069</v>
      </c>
      <c r="AL569" t="s">
        <v>1878</v>
      </c>
      <c r="AN569">
        <v>2.7917808219178082</v>
      </c>
      <c r="AO569" t="s">
        <v>1890</v>
      </c>
      <c r="AP569" t="s">
        <v>2650</v>
      </c>
      <c r="AQ569">
        <v>100024627</v>
      </c>
      <c r="AS569" t="s">
        <v>1867</v>
      </c>
      <c r="AT569" t="s">
        <v>1892</v>
      </c>
      <c r="AU569" t="s">
        <v>1893</v>
      </c>
      <c r="AW569" t="s">
        <v>1870</v>
      </c>
      <c r="AX569" t="s">
        <v>2867</v>
      </c>
    </row>
    <row r="570" spans="1:50" x14ac:dyDescent="0.35">
      <c r="A570" s="18">
        <v>45688</v>
      </c>
      <c r="B570" t="s">
        <v>1852</v>
      </c>
      <c r="C570" t="s">
        <v>7</v>
      </c>
      <c r="D570">
        <v>70002555</v>
      </c>
      <c r="E570" t="s">
        <v>2406</v>
      </c>
      <c r="F570">
        <v>316</v>
      </c>
      <c r="G570" t="s">
        <v>2117</v>
      </c>
      <c r="H570">
        <v>44669</v>
      </c>
      <c r="I570">
        <v>39031145</v>
      </c>
      <c r="J570" t="s">
        <v>2080</v>
      </c>
      <c r="K570" t="s">
        <v>2401</v>
      </c>
      <c r="L570">
        <v>0</v>
      </c>
      <c r="M570">
        <v>0</v>
      </c>
      <c r="N570" t="s">
        <v>1858</v>
      </c>
      <c r="O570" t="s">
        <v>1859</v>
      </c>
      <c r="P570">
        <v>200</v>
      </c>
      <c r="Q570">
        <v>2</v>
      </c>
      <c r="R570" t="s">
        <v>2066</v>
      </c>
      <c r="S570" t="s">
        <v>1857</v>
      </c>
      <c r="T570" t="s">
        <v>1857</v>
      </c>
      <c r="U570" t="s">
        <v>1857</v>
      </c>
      <c r="V570" t="s">
        <v>1857</v>
      </c>
      <c r="W570" t="s">
        <v>1857</v>
      </c>
      <c r="X570" t="s">
        <v>1857</v>
      </c>
      <c r="Y570" t="s">
        <v>1857</v>
      </c>
      <c r="Z570" t="s">
        <v>2118</v>
      </c>
      <c r="AA570" t="s">
        <v>1902</v>
      </c>
      <c r="AB570">
        <v>1</v>
      </c>
      <c r="AC570">
        <v>1</v>
      </c>
      <c r="AD570" t="s">
        <v>1863</v>
      </c>
      <c r="AE570">
        <v>39031145</v>
      </c>
      <c r="AF570" t="s">
        <v>653</v>
      </c>
      <c r="AG570" t="s">
        <v>2082</v>
      </c>
      <c r="AI570" t="s">
        <v>1860</v>
      </c>
      <c r="AJ570" t="s">
        <v>2066</v>
      </c>
      <c r="AL570" t="s">
        <v>1864</v>
      </c>
      <c r="AN570">
        <v>2.7917808219178082</v>
      </c>
      <c r="AO570" t="s">
        <v>1865</v>
      </c>
      <c r="AP570" t="s">
        <v>2428</v>
      </c>
      <c r="AQ570">
        <v>100035719</v>
      </c>
      <c r="AS570" t="s">
        <v>1867</v>
      </c>
      <c r="AT570" t="s">
        <v>1880</v>
      </c>
      <c r="AU570" t="s">
        <v>2084</v>
      </c>
      <c r="AV570" t="s">
        <v>2084</v>
      </c>
      <c r="AW570" t="s">
        <v>1870</v>
      </c>
      <c r="AX570" t="s">
        <v>2085</v>
      </c>
    </row>
    <row r="571" spans="1:50" x14ac:dyDescent="0.35">
      <c r="A571" s="18">
        <v>45688</v>
      </c>
      <c r="B571" t="s">
        <v>1852</v>
      </c>
      <c r="C571" t="s">
        <v>8</v>
      </c>
      <c r="D571">
        <v>70002556</v>
      </c>
      <c r="E571" t="s">
        <v>2590</v>
      </c>
      <c r="F571">
        <v>881437</v>
      </c>
      <c r="G571" t="s">
        <v>1975</v>
      </c>
      <c r="H571">
        <v>44669</v>
      </c>
      <c r="I571">
        <v>14030316</v>
      </c>
      <c r="J571" t="s">
        <v>1957</v>
      </c>
      <c r="K571" t="s">
        <v>2589</v>
      </c>
      <c r="L571">
        <v>0</v>
      </c>
      <c r="M571">
        <v>0</v>
      </c>
      <c r="N571" t="s">
        <v>1858</v>
      </c>
      <c r="O571" t="s">
        <v>1859</v>
      </c>
      <c r="P571">
        <v>220</v>
      </c>
      <c r="Q571">
        <v>9</v>
      </c>
      <c r="R571" t="s">
        <v>2069</v>
      </c>
      <c r="S571" t="s">
        <v>1857</v>
      </c>
      <c r="T571" t="s">
        <v>1857</v>
      </c>
      <c r="U571" t="s">
        <v>1857</v>
      </c>
      <c r="V571" t="s">
        <v>1857</v>
      </c>
      <c r="W571" t="s">
        <v>1857</v>
      </c>
      <c r="X571" t="s">
        <v>1857</v>
      </c>
      <c r="Y571" t="s">
        <v>1857</v>
      </c>
      <c r="Z571" t="s">
        <v>1976</v>
      </c>
      <c r="AA571" t="s">
        <v>1902</v>
      </c>
      <c r="AB571">
        <v>1</v>
      </c>
      <c r="AC571">
        <v>1</v>
      </c>
      <c r="AD571" t="s">
        <v>1863</v>
      </c>
      <c r="AE571">
        <v>14030316</v>
      </c>
      <c r="AF571" t="s">
        <v>653</v>
      </c>
      <c r="AG571" t="s">
        <v>653</v>
      </c>
      <c r="AI571" t="s">
        <v>1860</v>
      </c>
      <c r="AJ571" t="s">
        <v>2069</v>
      </c>
      <c r="AL571" t="s">
        <v>1864</v>
      </c>
      <c r="AN571">
        <v>2.7917808219178082</v>
      </c>
      <c r="AO571" t="s">
        <v>1865</v>
      </c>
      <c r="AP571" t="s">
        <v>2592</v>
      </c>
      <c r="AQ571">
        <v>100035720</v>
      </c>
      <c r="AS571" t="s">
        <v>1867</v>
      </c>
      <c r="AT571" t="s">
        <v>1892</v>
      </c>
      <c r="AU571" t="s">
        <v>1893</v>
      </c>
      <c r="AW571" t="s">
        <v>1870</v>
      </c>
      <c r="AX571" t="s">
        <v>2867</v>
      </c>
    </row>
    <row r="572" spans="1:50" x14ac:dyDescent="0.35">
      <c r="A572" s="18">
        <v>45688</v>
      </c>
      <c r="B572" t="s">
        <v>1852</v>
      </c>
      <c r="C572" t="s">
        <v>9</v>
      </c>
      <c r="D572">
        <v>70002559</v>
      </c>
      <c r="E572" t="s">
        <v>2283</v>
      </c>
      <c r="F572">
        <v>858</v>
      </c>
      <c r="G572" t="s">
        <v>2091</v>
      </c>
      <c r="H572">
        <v>44669</v>
      </c>
      <c r="I572">
        <v>36030308</v>
      </c>
      <c r="J572" t="s">
        <v>2225</v>
      </c>
      <c r="K572" t="s">
        <v>2274</v>
      </c>
      <c r="L572">
        <v>0</v>
      </c>
      <c r="M572">
        <v>0</v>
      </c>
      <c r="N572" t="s">
        <v>1858</v>
      </c>
      <c r="O572" t="s">
        <v>1859</v>
      </c>
      <c r="P572">
        <v>220</v>
      </c>
      <c r="Q572">
        <v>4</v>
      </c>
      <c r="R572" t="s">
        <v>2278</v>
      </c>
      <c r="S572" t="s">
        <v>1857</v>
      </c>
      <c r="T572" t="s">
        <v>1857</v>
      </c>
      <c r="U572" t="s">
        <v>1857</v>
      </c>
      <c r="V572" t="s">
        <v>1857</v>
      </c>
      <c r="W572" t="s">
        <v>1857</v>
      </c>
      <c r="X572" t="s">
        <v>1857</v>
      </c>
      <c r="Y572" t="s">
        <v>1857</v>
      </c>
      <c r="Z572" t="s">
        <v>2092</v>
      </c>
      <c r="AA572" t="s">
        <v>1889</v>
      </c>
      <c r="AB572">
        <v>1</v>
      </c>
      <c r="AC572">
        <v>1</v>
      </c>
      <c r="AD572" t="s">
        <v>1863</v>
      </c>
      <c r="AE572">
        <v>36030308</v>
      </c>
      <c r="AF572" t="s">
        <v>653</v>
      </c>
      <c r="AG572" t="s">
        <v>2082</v>
      </c>
      <c r="AI572" t="s">
        <v>1860</v>
      </c>
      <c r="AJ572" t="s">
        <v>2246</v>
      </c>
      <c r="AL572" t="s">
        <v>1864</v>
      </c>
      <c r="AN572">
        <v>2.7917808219178082</v>
      </c>
      <c r="AO572" t="s">
        <v>1890</v>
      </c>
      <c r="AP572" t="s">
        <v>2284</v>
      </c>
      <c r="AQ572">
        <v>100035723</v>
      </c>
      <c r="AS572" t="s">
        <v>1867</v>
      </c>
      <c r="AT572" t="s">
        <v>1892</v>
      </c>
      <c r="AU572" t="s">
        <v>1893</v>
      </c>
      <c r="AW572" t="s">
        <v>1870</v>
      </c>
      <c r="AX572" t="s">
        <v>2865</v>
      </c>
    </row>
    <row r="573" spans="1:50" x14ac:dyDescent="0.35">
      <c r="A573" s="18">
        <v>45688</v>
      </c>
      <c r="B573" t="s">
        <v>1852</v>
      </c>
      <c r="C573" t="s">
        <v>7</v>
      </c>
      <c r="D573">
        <v>70002797</v>
      </c>
      <c r="E573" t="s">
        <v>2429</v>
      </c>
      <c r="F573">
        <v>200</v>
      </c>
      <c r="G573" t="s">
        <v>2105</v>
      </c>
      <c r="H573">
        <v>44725</v>
      </c>
      <c r="I573">
        <v>39031220</v>
      </c>
      <c r="J573" t="s">
        <v>2225</v>
      </c>
      <c r="K573" t="s">
        <v>2524</v>
      </c>
      <c r="L573">
        <v>0</v>
      </c>
      <c r="M573">
        <v>0</v>
      </c>
      <c r="N573" t="s">
        <v>1858</v>
      </c>
      <c r="O573" t="s">
        <v>1859</v>
      </c>
      <c r="P573">
        <v>200</v>
      </c>
      <c r="Q573">
        <v>2</v>
      </c>
      <c r="R573" t="s">
        <v>2430</v>
      </c>
      <c r="S573" t="s">
        <v>1857</v>
      </c>
      <c r="T573" t="s">
        <v>1857</v>
      </c>
      <c r="U573" t="s">
        <v>1857</v>
      </c>
      <c r="V573" t="s">
        <v>1857</v>
      </c>
      <c r="W573" t="s">
        <v>1857</v>
      </c>
      <c r="X573" t="s">
        <v>1857</v>
      </c>
      <c r="Y573" t="s">
        <v>1857</v>
      </c>
      <c r="Z573" t="s">
        <v>2106</v>
      </c>
      <c r="AA573" t="s">
        <v>1915</v>
      </c>
      <c r="AB573">
        <v>1</v>
      </c>
      <c r="AC573">
        <v>1</v>
      </c>
      <c r="AD573" t="s">
        <v>1863</v>
      </c>
      <c r="AE573">
        <v>39031220</v>
      </c>
      <c r="AF573" t="s">
        <v>653</v>
      </c>
      <c r="AG573" t="s">
        <v>653</v>
      </c>
      <c r="AI573" t="s">
        <v>1860</v>
      </c>
      <c r="AJ573" t="s">
        <v>2431</v>
      </c>
      <c r="AL573" t="s">
        <v>1864</v>
      </c>
      <c r="AN573">
        <v>2.6383561643835618</v>
      </c>
      <c r="AO573" t="s">
        <v>1890</v>
      </c>
      <c r="AP573" t="s">
        <v>2432</v>
      </c>
      <c r="AQ573">
        <v>100036536</v>
      </c>
      <c r="AS573" t="s">
        <v>1867</v>
      </c>
      <c r="AT573" t="s">
        <v>1892</v>
      </c>
      <c r="AU573" t="s">
        <v>1893</v>
      </c>
      <c r="AW573" t="s">
        <v>1870</v>
      </c>
      <c r="AX573" t="s">
        <v>2866</v>
      </c>
    </row>
    <row r="574" spans="1:50" x14ac:dyDescent="0.35">
      <c r="A574" s="18">
        <v>45688</v>
      </c>
      <c r="B574" t="s">
        <v>1852</v>
      </c>
      <c r="C574" t="s">
        <v>7</v>
      </c>
      <c r="D574">
        <v>70002940</v>
      </c>
      <c r="E574" t="s">
        <v>2529</v>
      </c>
      <c r="F574">
        <v>200</v>
      </c>
      <c r="G574" t="s">
        <v>2105</v>
      </c>
      <c r="H574">
        <v>44746</v>
      </c>
      <c r="I574">
        <v>39031220</v>
      </c>
      <c r="J574" t="s">
        <v>2225</v>
      </c>
      <c r="K574" t="s">
        <v>2524</v>
      </c>
      <c r="L574">
        <v>0</v>
      </c>
      <c r="M574">
        <v>0</v>
      </c>
      <c r="N574" t="s">
        <v>1858</v>
      </c>
      <c r="O574" t="s">
        <v>1859</v>
      </c>
      <c r="P574">
        <v>200</v>
      </c>
      <c r="Q574">
        <v>2</v>
      </c>
      <c r="R574" t="s">
        <v>2430</v>
      </c>
      <c r="S574" t="s">
        <v>1857</v>
      </c>
      <c r="T574" t="s">
        <v>1857</v>
      </c>
      <c r="U574" t="s">
        <v>1857</v>
      </c>
      <c r="V574" t="s">
        <v>1857</v>
      </c>
      <c r="W574" t="s">
        <v>1857</v>
      </c>
      <c r="X574" t="s">
        <v>1857</v>
      </c>
      <c r="Y574" t="s">
        <v>1857</v>
      </c>
      <c r="Z574" t="s">
        <v>2106</v>
      </c>
      <c r="AA574" t="s">
        <v>1915</v>
      </c>
      <c r="AB574">
        <v>1</v>
      </c>
      <c r="AC574">
        <v>1</v>
      </c>
      <c r="AD574" t="s">
        <v>1863</v>
      </c>
      <c r="AE574">
        <v>39031220</v>
      </c>
      <c r="AF574" t="s">
        <v>653</v>
      </c>
      <c r="AG574" t="s">
        <v>653</v>
      </c>
      <c r="AI574" t="s">
        <v>1860</v>
      </c>
      <c r="AJ574" t="s">
        <v>2431</v>
      </c>
      <c r="AL574" t="s">
        <v>1864</v>
      </c>
      <c r="AN574">
        <v>2.580821917808219</v>
      </c>
      <c r="AO574" t="s">
        <v>1890</v>
      </c>
      <c r="AP574" t="s">
        <v>2530</v>
      </c>
      <c r="AQ574">
        <v>100036974</v>
      </c>
      <c r="AS574" t="s">
        <v>1867</v>
      </c>
      <c r="AT574" t="s">
        <v>1892</v>
      </c>
      <c r="AU574" t="s">
        <v>1893</v>
      </c>
      <c r="AW574" t="s">
        <v>1870</v>
      </c>
      <c r="AX574" t="s">
        <v>2866</v>
      </c>
    </row>
    <row r="575" spans="1:50" x14ac:dyDescent="0.35">
      <c r="A575" s="18">
        <v>45688</v>
      </c>
      <c r="B575" t="s">
        <v>1852</v>
      </c>
      <c r="C575" t="s">
        <v>7</v>
      </c>
      <c r="D575">
        <v>70002948</v>
      </c>
      <c r="E575" t="s">
        <v>2466</v>
      </c>
      <c r="F575">
        <v>1696</v>
      </c>
      <c r="G575" t="s">
        <v>2300</v>
      </c>
      <c r="H575">
        <v>44746</v>
      </c>
      <c r="I575">
        <v>39031201</v>
      </c>
      <c r="J575" t="s">
        <v>1855</v>
      </c>
      <c r="K575" t="s">
        <v>2446</v>
      </c>
      <c r="L575">
        <v>0</v>
      </c>
      <c r="M575">
        <v>0</v>
      </c>
      <c r="N575" t="s">
        <v>1858</v>
      </c>
      <c r="O575" t="s">
        <v>1859</v>
      </c>
      <c r="P575">
        <v>200</v>
      </c>
      <c r="Q575">
        <v>3</v>
      </c>
      <c r="R575" t="s">
        <v>2430</v>
      </c>
      <c r="S575" t="s">
        <v>1857</v>
      </c>
      <c r="T575" t="s">
        <v>1857</v>
      </c>
      <c r="U575" t="s">
        <v>1857</v>
      </c>
      <c r="V575" t="s">
        <v>1857</v>
      </c>
      <c r="W575" t="s">
        <v>1857</v>
      </c>
      <c r="X575" t="s">
        <v>1857</v>
      </c>
      <c r="Y575" t="s">
        <v>1857</v>
      </c>
      <c r="Z575" t="s">
        <v>2301</v>
      </c>
      <c r="AA575" t="s">
        <v>1915</v>
      </c>
      <c r="AB575">
        <v>1</v>
      </c>
      <c r="AC575">
        <v>1</v>
      </c>
      <c r="AD575" t="s">
        <v>1863</v>
      </c>
      <c r="AE575">
        <v>39031201</v>
      </c>
      <c r="AF575" t="s">
        <v>653</v>
      </c>
      <c r="AG575" t="s">
        <v>653</v>
      </c>
      <c r="AI575" t="s">
        <v>1860</v>
      </c>
      <c r="AJ575" t="s">
        <v>2431</v>
      </c>
      <c r="AL575" t="s">
        <v>1864</v>
      </c>
      <c r="AN575">
        <v>2.580821917808219</v>
      </c>
      <c r="AO575" t="s">
        <v>1890</v>
      </c>
      <c r="AP575" t="s">
        <v>2467</v>
      </c>
      <c r="AQ575">
        <v>100036982</v>
      </c>
      <c r="AS575" t="s">
        <v>1867</v>
      </c>
      <c r="AT575" t="s">
        <v>1892</v>
      </c>
      <c r="AU575" t="s">
        <v>1893</v>
      </c>
      <c r="AW575" t="s">
        <v>1870</v>
      </c>
      <c r="AX575" t="s">
        <v>2866</v>
      </c>
    </row>
    <row r="576" spans="1:50" x14ac:dyDescent="0.35">
      <c r="A576" s="18">
        <v>45688</v>
      </c>
      <c r="B576" t="s">
        <v>1852</v>
      </c>
      <c r="C576" t="s">
        <v>5</v>
      </c>
      <c r="D576">
        <v>70003006</v>
      </c>
      <c r="E576" t="s">
        <v>2164</v>
      </c>
      <c r="F576">
        <v>858</v>
      </c>
      <c r="G576" t="s">
        <v>2091</v>
      </c>
      <c r="H576">
        <v>44753</v>
      </c>
      <c r="I576">
        <v>19030323</v>
      </c>
      <c r="J576" t="s">
        <v>2080</v>
      </c>
      <c r="K576" t="s">
        <v>2081</v>
      </c>
      <c r="L576">
        <v>0</v>
      </c>
      <c r="M576">
        <v>0</v>
      </c>
      <c r="N576" t="s">
        <v>1858</v>
      </c>
      <c r="O576" t="s">
        <v>1859</v>
      </c>
      <c r="P576">
        <v>210</v>
      </c>
      <c r="Q576">
        <v>11</v>
      </c>
      <c r="R576" t="s">
        <v>2095</v>
      </c>
      <c r="S576" t="s">
        <v>1857</v>
      </c>
      <c r="T576" t="s">
        <v>1857</v>
      </c>
      <c r="U576" t="s">
        <v>1857</v>
      </c>
      <c r="V576" t="s">
        <v>1857</v>
      </c>
      <c r="W576" t="s">
        <v>1857</v>
      </c>
      <c r="X576" t="s">
        <v>1857</v>
      </c>
      <c r="Y576" t="s">
        <v>1857</v>
      </c>
      <c r="Z576" t="s">
        <v>2092</v>
      </c>
      <c r="AA576" t="s">
        <v>1889</v>
      </c>
      <c r="AB576">
        <v>1</v>
      </c>
      <c r="AC576">
        <v>1</v>
      </c>
      <c r="AD576" t="s">
        <v>1863</v>
      </c>
      <c r="AE576">
        <v>19030323</v>
      </c>
      <c r="AF576" t="s">
        <v>653</v>
      </c>
      <c r="AG576" t="s">
        <v>2082</v>
      </c>
      <c r="AI576" t="s">
        <v>1860</v>
      </c>
      <c r="AJ576" t="s">
        <v>2066</v>
      </c>
      <c r="AL576" t="s">
        <v>1864</v>
      </c>
      <c r="AN576">
        <v>2.5616438356164384</v>
      </c>
      <c r="AO576" t="s">
        <v>1890</v>
      </c>
      <c r="AP576" t="s">
        <v>2165</v>
      </c>
      <c r="AQ576">
        <v>100037169</v>
      </c>
      <c r="AS576" t="s">
        <v>1867</v>
      </c>
      <c r="AT576" t="s">
        <v>1880</v>
      </c>
      <c r="AU576" t="s">
        <v>2084</v>
      </c>
      <c r="AV576" t="s">
        <v>2084</v>
      </c>
      <c r="AW576" t="s">
        <v>1870</v>
      </c>
      <c r="AX576" t="s">
        <v>2085</v>
      </c>
    </row>
    <row r="577" spans="1:50" x14ac:dyDescent="0.35">
      <c r="A577" s="18">
        <v>45688</v>
      </c>
      <c r="B577" t="s">
        <v>1852</v>
      </c>
      <c r="C577" t="s">
        <v>7</v>
      </c>
      <c r="D577">
        <v>70003008</v>
      </c>
      <c r="E577" t="s">
        <v>2066</v>
      </c>
      <c r="F577">
        <v>2492</v>
      </c>
      <c r="G577" t="s">
        <v>2433</v>
      </c>
      <c r="H577">
        <v>44753</v>
      </c>
      <c r="I577">
        <v>39031145</v>
      </c>
      <c r="J577" t="s">
        <v>2080</v>
      </c>
      <c r="K577" t="s">
        <v>2401</v>
      </c>
      <c r="L577">
        <v>0</v>
      </c>
      <c r="M577">
        <v>0</v>
      </c>
      <c r="N577" t="s">
        <v>1858</v>
      </c>
      <c r="O577" t="s">
        <v>1859</v>
      </c>
      <c r="P577">
        <v>200</v>
      </c>
      <c r="Q577">
        <v>2</v>
      </c>
      <c r="R577" t="s">
        <v>1860</v>
      </c>
      <c r="S577" t="s">
        <v>1857</v>
      </c>
      <c r="T577" t="s">
        <v>1857</v>
      </c>
      <c r="U577" t="s">
        <v>1857</v>
      </c>
      <c r="V577" t="s">
        <v>1857</v>
      </c>
      <c r="W577" t="s">
        <v>1857</v>
      </c>
      <c r="X577" t="s">
        <v>1857</v>
      </c>
      <c r="Y577" t="s">
        <v>1857</v>
      </c>
      <c r="Z577" t="s">
        <v>2434</v>
      </c>
      <c r="AA577" t="s">
        <v>1862</v>
      </c>
      <c r="AB577">
        <v>1</v>
      </c>
      <c r="AC577">
        <v>1</v>
      </c>
      <c r="AD577" t="s">
        <v>1863</v>
      </c>
      <c r="AE577">
        <v>39031145</v>
      </c>
      <c r="AF577" t="s">
        <v>653</v>
      </c>
      <c r="AG577" t="s">
        <v>2082</v>
      </c>
      <c r="AI577" t="s">
        <v>1860</v>
      </c>
      <c r="AJ577" t="s">
        <v>1860</v>
      </c>
      <c r="AL577" t="s">
        <v>1864</v>
      </c>
      <c r="AN577">
        <v>2.5616438356164384</v>
      </c>
      <c r="AO577" t="s">
        <v>1865</v>
      </c>
      <c r="AP577" t="s">
        <v>2435</v>
      </c>
      <c r="AQ577">
        <v>100037173</v>
      </c>
      <c r="AS577" t="s">
        <v>1867</v>
      </c>
      <c r="AT577" t="s">
        <v>1880</v>
      </c>
      <c r="AU577" t="s">
        <v>2084</v>
      </c>
      <c r="AV577" t="s">
        <v>2084</v>
      </c>
      <c r="AW577" t="s">
        <v>1870</v>
      </c>
      <c r="AX577" t="s">
        <v>2085</v>
      </c>
    </row>
    <row r="578" spans="1:50" x14ac:dyDescent="0.35">
      <c r="A578" s="18">
        <v>45688</v>
      </c>
      <c r="B578" t="s">
        <v>1852</v>
      </c>
      <c r="C578" t="s">
        <v>7</v>
      </c>
      <c r="D578">
        <v>93000217</v>
      </c>
      <c r="E578" t="s">
        <v>2515</v>
      </c>
      <c r="F578">
        <v>1065</v>
      </c>
      <c r="G578" t="s">
        <v>1918</v>
      </c>
      <c r="H578">
        <v>44753</v>
      </c>
      <c r="I578">
        <v>39031213</v>
      </c>
      <c r="J578" t="s">
        <v>1906</v>
      </c>
      <c r="K578" t="s">
        <v>2494</v>
      </c>
      <c r="L578">
        <v>0</v>
      </c>
      <c r="M578">
        <v>0</v>
      </c>
      <c r="N578" t="s">
        <v>1858</v>
      </c>
      <c r="O578" t="s">
        <v>1859</v>
      </c>
      <c r="P578">
        <v>200</v>
      </c>
      <c r="Q578">
        <v>2</v>
      </c>
      <c r="R578" t="s">
        <v>2372</v>
      </c>
      <c r="S578" t="s">
        <v>1857</v>
      </c>
      <c r="T578" t="s">
        <v>1857</v>
      </c>
      <c r="U578" t="s">
        <v>1857</v>
      </c>
      <c r="V578" t="s">
        <v>1857</v>
      </c>
      <c r="W578" t="s">
        <v>1857</v>
      </c>
      <c r="X578" t="s">
        <v>1857</v>
      </c>
      <c r="Y578" t="s">
        <v>1857</v>
      </c>
      <c r="Z578" t="s">
        <v>1919</v>
      </c>
      <c r="AA578" t="s">
        <v>1889</v>
      </c>
      <c r="AB578">
        <v>2</v>
      </c>
      <c r="AC578">
        <v>1</v>
      </c>
      <c r="AD578" t="s">
        <v>1863</v>
      </c>
      <c r="AE578">
        <v>39031213</v>
      </c>
      <c r="AF578" t="s">
        <v>653</v>
      </c>
      <c r="AG578" t="s">
        <v>630</v>
      </c>
      <c r="AI578" t="s">
        <v>1860</v>
      </c>
      <c r="AJ578" t="s">
        <v>1910</v>
      </c>
      <c r="AL578" t="s">
        <v>1864</v>
      </c>
      <c r="AN578">
        <v>2.5616438356164384</v>
      </c>
      <c r="AO578" t="s">
        <v>1890</v>
      </c>
      <c r="AP578" t="s">
        <v>2516</v>
      </c>
      <c r="AQ578">
        <v>100023474</v>
      </c>
      <c r="AS578" t="s">
        <v>1867</v>
      </c>
      <c r="AT578" t="s">
        <v>1892</v>
      </c>
      <c r="AU578" t="s">
        <v>1893</v>
      </c>
      <c r="AW578" t="s">
        <v>1870</v>
      </c>
      <c r="AX578" t="s">
        <v>2866</v>
      </c>
    </row>
    <row r="579" spans="1:50" x14ac:dyDescent="0.35">
      <c r="A579" s="18">
        <v>45688</v>
      </c>
      <c r="B579" t="s">
        <v>1852</v>
      </c>
      <c r="C579" t="s">
        <v>7</v>
      </c>
      <c r="D579">
        <v>70003023</v>
      </c>
      <c r="E579" t="s">
        <v>2468</v>
      </c>
      <c r="F579">
        <v>1695</v>
      </c>
      <c r="G579" t="s">
        <v>2296</v>
      </c>
      <c r="H579">
        <v>44753</v>
      </c>
      <c r="I579">
        <v>39031201</v>
      </c>
      <c r="J579" t="s">
        <v>1855</v>
      </c>
      <c r="K579" t="s">
        <v>2446</v>
      </c>
      <c r="L579">
        <v>0</v>
      </c>
      <c r="M579">
        <v>0</v>
      </c>
      <c r="N579" t="s">
        <v>1858</v>
      </c>
      <c r="O579" t="s">
        <v>1859</v>
      </c>
      <c r="P579">
        <v>200</v>
      </c>
      <c r="Q579">
        <v>3</v>
      </c>
      <c r="R579" t="s">
        <v>2430</v>
      </c>
      <c r="S579" t="s">
        <v>1857</v>
      </c>
      <c r="T579" t="s">
        <v>1857</v>
      </c>
      <c r="U579" t="s">
        <v>1857</v>
      </c>
      <c r="V579" t="s">
        <v>1857</v>
      </c>
      <c r="W579" t="s">
        <v>1857</v>
      </c>
      <c r="X579" t="s">
        <v>1857</v>
      </c>
      <c r="Y579" t="s">
        <v>1857</v>
      </c>
      <c r="Z579" t="s">
        <v>2297</v>
      </c>
      <c r="AA579" t="s">
        <v>1889</v>
      </c>
      <c r="AB579">
        <v>1</v>
      </c>
      <c r="AC579">
        <v>1</v>
      </c>
      <c r="AD579" t="s">
        <v>1863</v>
      </c>
      <c r="AE579">
        <v>39031201</v>
      </c>
      <c r="AF579" t="s">
        <v>653</v>
      </c>
      <c r="AG579" t="s">
        <v>653</v>
      </c>
      <c r="AI579" t="s">
        <v>1860</v>
      </c>
      <c r="AJ579" t="s">
        <v>2431</v>
      </c>
      <c r="AL579" t="s">
        <v>1864</v>
      </c>
      <c r="AN579">
        <v>2.5616438356164384</v>
      </c>
      <c r="AO579" t="s">
        <v>1890</v>
      </c>
      <c r="AP579" t="s">
        <v>2469</v>
      </c>
      <c r="AQ579">
        <v>100037212</v>
      </c>
      <c r="AS579" t="s">
        <v>1867</v>
      </c>
      <c r="AT579" t="s">
        <v>1892</v>
      </c>
      <c r="AU579" t="s">
        <v>1893</v>
      </c>
      <c r="AW579" t="s">
        <v>1870</v>
      </c>
      <c r="AX579" t="s">
        <v>2866</v>
      </c>
    </row>
    <row r="580" spans="1:50" x14ac:dyDescent="0.35">
      <c r="A580" s="18">
        <v>45688</v>
      </c>
      <c r="B580" t="s">
        <v>1852</v>
      </c>
      <c r="C580" t="s">
        <v>5</v>
      </c>
      <c r="D580">
        <v>70003284</v>
      </c>
      <c r="E580" t="s">
        <v>2052</v>
      </c>
      <c r="F580">
        <v>933</v>
      </c>
      <c r="G580" t="s">
        <v>2014</v>
      </c>
      <c r="H580">
        <v>44816</v>
      </c>
      <c r="I580">
        <v>19030311</v>
      </c>
      <c r="J580" t="s">
        <v>1855</v>
      </c>
      <c r="K580" t="s">
        <v>2005</v>
      </c>
      <c r="L580">
        <v>0</v>
      </c>
      <c r="M580">
        <v>0</v>
      </c>
      <c r="N580" t="s">
        <v>1858</v>
      </c>
      <c r="O580" t="s">
        <v>1859</v>
      </c>
      <c r="P580">
        <v>210</v>
      </c>
      <c r="Q580">
        <v>11</v>
      </c>
      <c r="R580" t="s">
        <v>1971</v>
      </c>
      <c r="S580" t="s">
        <v>1857</v>
      </c>
      <c r="T580" t="s">
        <v>1857</v>
      </c>
      <c r="U580" t="s">
        <v>1857</v>
      </c>
      <c r="V580" t="s">
        <v>1857</v>
      </c>
      <c r="W580" t="s">
        <v>1857</v>
      </c>
      <c r="X580" t="s">
        <v>1857</v>
      </c>
      <c r="Y580" t="s">
        <v>1857</v>
      </c>
      <c r="Z580" t="s">
        <v>2015</v>
      </c>
      <c r="AA580" t="s">
        <v>1889</v>
      </c>
      <c r="AB580">
        <v>1</v>
      </c>
      <c r="AC580">
        <v>1</v>
      </c>
      <c r="AD580" t="s">
        <v>1863</v>
      </c>
      <c r="AE580">
        <v>19030311</v>
      </c>
      <c r="AF580" t="s">
        <v>653</v>
      </c>
      <c r="AG580" t="s">
        <v>653</v>
      </c>
      <c r="AI580" t="s">
        <v>1860</v>
      </c>
      <c r="AJ580" t="s">
        <v>1964</v>
      </c>
      <c r="AL580" t="s">
        <v>1864</v>
      </c>
      <c r="AN580">
        <v>2.3890410958904109</v>
      </c>
      <c r="AO580" t="s">
        <v>1890</v>
      </c>
      <c r="AP580" t="s">
        <v>2053</v>
      </c>
      <c r="AQ580">
        <v>100038116</v>
      </c>
      <c r="AS580" t="s">
        <v>1867</v>
      </c>
      <c r="AT580" t="s">
        <v>1892</v>
      </c>
      <c r="AU580" t="s">
        <v>1893</v>
      </c>
      <c r="AW580" t="s">
        <v>1870</v>
      </c>
      <c r="AX580" t="s">
        <v>2068</v>
      </c>
    </row>
    <row r="581" spans="1:50" x14ac:dyDescent="0.35">
      <c r="A581" s="18">
        <v>45688</v>
      </c>
      <c r="B581" t="s">
        <v>1852</v>
      </c>
      <c r="C581" t="s">
        <v>5</v>
      </c>
      <c r="D581">
        <v>70003292</v>
      </c>
      <c r="E581" t="s">
        <v>2166</v>
      </c>
      <c r="F581">
        <v>909</v>
      </c>
      <c r="G581" t="s">
        <v>2087</v>
      </c>
      <c r="H581">
        <v>44816</v>
      </c>
      <c r="I581">
        <v>19030323</v>
      </c>
      <c r="J581" t="s">
        <v>2080</v>
      </c>
      <c r="K581" t="s">
        <v>2081</v>
      </c>
      <c r="L581">
        <v>0</v>
      </c>
      <c r="M581">
        <v>0</v>
      </c>
      <c r="N581" t="s">
        <v>1858</v>
      </c>
      <c r="O581" t="s">
        <v>1859</v>
      </c>
      <c r="P581">
        <v>210</v>
      </c>
      <c r="Q581">
        <v>11</v>
      </c>
      <c r="R581" t="s">
        <v>2167</v>
      </c>
      <c r="S581" t="s">
        <v>1857</v>
      </c>
      <c r="T581" t="s">
        <v>1857</v>
      </c>
      <c r="U581" t="s">
        <v>1857</v>
      </c>
      <c r="V581" t="s">
        <v>1857</v>
      </c>
      <c r="W581" t="s">
        <v>1857</v>
      </c>
      <c r="X581" t="s">
        <v>1857</v>
      </c>
      <c r="Y581" t="s">
        <v>1857</v>
      </c>
      <c r="Z581" t="s">
        <v>2088</v>
      </c>
      <c r="AA581" t="s">
        <v>1915</v>
      </c>
      <c r="AB581">
        <v>1</v>
      </c>
      <c r="AC581">
        <v>1</v>
      </c>
      <c r="AD581" t="s">
        <v>1863</v>
      </c>
      <c r="AE581">
        <v>19030323</v>
      </c>
      <c r="AF581" t="s">
        <v>653</v>
      </c>
      <c r="AG581" t="s">
        <v>2082</v>
      </c>
      <c r="AI581" t="s">
        <v>1860</v>
      </c>
      <c r="AJ581" t="s">
        <v>2066</v>
      </c>
      <c r="AL581" t="s">
        <v>1864</v>
      </c>
      <c r="AN581">
        <v>2.3890410958904109</v>
      </c>
      <c r="AO581" t="s">
        <v>1890</v>
      </c>
      <c r="AP581" t="s">
        <v>2168</v>
      </c>
      <c r="AQ581">
        <v>100038125</v>
      </c>
      <c r="AS581" t="s">
        <v>1867</v>
      </c>
      <c r="AT581" t="s">
        <v>1880</v>
      </c>
      <c r="AU581" t="s">
        <v>2084</v>
      </c>
      <c r="AV581" t="s">
        <v>2084</v>
      </c>
      <c r="AW581" t="s">
        <v>1870</v>
      </c>
      <c r="AX581" t="s">
        <v>2085</v>
      </c>
    </row>
    <row r="582" spans="1:50" x14ac:dyDescent="0.35">
      <c r="A582" s="18">
        <v>45688</v>
      </c>
      <c r="B582" t="s">
        <v>1852</v>
      </c>
      <c r="C582" t="s">
        <v>5</v>
      </c>
      <c r="D582">
        <v>70003295</v>
      </c>
      <c r="E582" t="s">
        <v>2217</v>
      </c>
      <c r="F582">
        <v>108</v>
      </c>
      <c r="G582" t="s">
        <v>2208</v>
      </c>
      <c r="H582">
        <v>44816</v>
      </c>
      <c r="I582">
        <v>19030414</v>
      </c>
      <c r="J582" t="s">
        <v>1885</v>
      </c>
      <c r="K582" t="s">
        <v>2209</v>
      </c>
      <c r="L582">
        <v>0</v>
      </c>
      <c r="M582">
        <v>0</v>
      </c>
      <c r="N582" t="s">
        <v>1858</v>
      </c>
      <c r="O582" t="s">
        <v>1859</v>
      </c>
      <c r="P582">
        <v>210</v>
      </c>
      <c r="Q582">
        <v>12</v>
      </c>
      <c r="R582" t="s">
        <v>2210</v>
      </c>
      <c r="S582" t="s">
        <v>1857</v>
      </c>
      <c r="T582" t="s">
        <v>1857</v>
      </c>
      <c r="U582" t="s">
        <v>1857</v>
      </c>
      <c r="V582" t="s">
        <v>1857</v>
      </c>
      <c r="W582" t="s">
        <v>1857</v>
      </c>
      <c r="X582" t="s">
        <v>1857</v>
      </c>
      <c r="Y582" t="s">
        <v>1857</v>
      </c>
      <c r="Z582" t="s">
        <v>2211</v>
      </c>
      <c r="AA582" t="s">
        <v>1915</v>
      </c>
      <c r="AB582">
        <v>1</v>
      </c>
      <c r="AC582">
        <v>1</v>
      </c>
      <c r="AD582" t="s">
        <v>1863</v>
      </c>
      <c r="AE582">
        <v>19030414</v>
      </c>
      <c r="AF582" t="s">
        <v>653</v>
      </c>
      <c r="AG582" t="s">
        <v>2082</v>
      </c>
      <c r="AI582" t="s">
        <v>2212</v>
      </c>
      <c r="AJ582" t="s">
        <v>2210</v>
      </c>
      <c r="AL582" t="s">
        <v>1864</v>
      </c>
      <c r="AN582">
        <v>9.5726027397260278</v>
      </c>
      <c r="AO582" t="s">
        <v>1890</v>
      </c>
      <c r="AP582" t="s">
        <v>2218</v>
      </c>
      <c r="AQ582">
        <v>100038135</v>
      </c>
      <c r="AS582" t="s">
        <v>1867</v>
      </c>
      <c r="AT582" t="s">
        <v>1880</v>
      </c>
      <c r="AU582" t="s">
        <v>2084</v>
      </c>
      <c r="AV582" t="s">
        <v>2084</v>
      </c>
      <c r="AW582" t="s">
        <v>1870</v>
      </c>
      <c r="AX582" t="s">
        <v>2085</v>
      </c>
    </row>
    <row r="583" spans="1:50" x14ac:dyDescent="0.35">
      <c r="A583" s="18">
        <v>45688</v>
      </c>
      <c r="B583" t="s">
        <v>1852</v>
      </c>
      <c r="C583" t="s">
        <v>5</v>
      </c>
      <c r="D583">
        <v>70003298</v>
      </c>
      <c r="E583" t="s">
        <v>2236</v>
      </c>
      <c r="F583">
        <v>909</v>
      </c>
      <c r="G583" t="s">
        <v>2087</v>
      </c>
      <c r="H583">
        <v>44816</v>
      </c>
      <c r="I583">
        <v>19030323</v>
      </c>
      <c r="J583" t="s">
        <v>2080</v>
      </c>
      <c r="K583" t="s">
        <v>2081</v>
      </c>
      <c r="L583">
        <v>0</v>
      </c>
      <c r="M583">
        <v>0</v>
      </c>
      <c r="N583" t="s">
        <v>1858</v>
      </c>
      <c r="O583" t="s">
        <v>1859</v>
      </c>
      <c r="P583">
        <v>210</v>
      </c>
      <c r="Q583">
        <v>11</v>
      </c>
      <c r="R583" t="s">
        <v>2034</v>
      </c>
      <c r="S583" t="s">
        <v>1857</v>
      </c>
      <c r="T583" t="s">
        <v>1857</v>
      </c>
      <c r="U583" t="s">
        <v>1857</v>
      </c>
      <c r="V583" t="s">
        <v>1857</v>
      </c>
      <c r="W583" t="s">
        <v>1857</v>
      </c>
      <c r="X583" t="s">
        <v>1857</v>
      </c>
      <c r="Y583" t="s">
        <v>1857</v>
      </c>
      <c r="Z583" t="s">
        <v>2088</v>
      </c>
      <c r="AA583" t="s">
        <v>1915</v>
      </c>
      <c r="AB583">
        <v>1</v>
      </c>
      <c r="AC583">
        <v>1</v>
      </c>
      <c r="AD583" t="s">
        <v>1863</v>
      </c>
      <c r="AE583">
        <v>19030323</v>
      </c>
      <c r="AF583" t="s">
        <v>653</v>
      </c>
      <c r="AG583" t="s">
        <v>2082</v>
      </c>
      <c r="AI583" t="s">
        <v>1860</v>
      </c>
      <c r="AJ583" t="s">
        <v>1964</v>
      </c>
      <c r="AL583" t="s">
        <v>1864</v>
      </c>
      <c r="AN583">
        <v>2.3890410958904109</v>
      </c>
      <c r="AO583" t="s">
        <v>1890</v>
      </c>
      <c r="AP583" t="s">
        <v>2237</v>
      </c>
      <c r="AQ583">
        <v>100038138</v>
      </c>
      <c r="AS583" t="s">
        <v>1867</v>
      </c>
      <c r="AT583" t="s">
        <v>1880</v>
      </c>
      <c r="AU583" t="s">
        <v>2084</v>
      </c>
      <c r="AV583" t="s">
        <v>2084</v>
      </c>
      <c r="AW583" t="s">
        <v>1870</v>
      </c>
      <c r="AX583" t="s">
        <v>2085</v>
      </c>
    </row>
    <row r="584" spans="1:50" x14ac:dyDescent="0.35">
      <c r="A584" s="18">
        <v>45688</v>
      </c>
      <c r="B584" t="s">
        <v>1852</v>
      </c>
      <c r="C584" t="s">
        <v>7</v>
      </c>
      <c r="D584">
        <v>70003305</v>
      </c>
      <c r="E584" t="s">
        <v>2390</v>
      </c>
      <c r="F584">
        <v>108</v>
      </c>
      <c r="G584" t="s">
        <v>2208</v>
      </c>
      <c r="H584">
        <v>44816</v>
      </c>
      <c r="I584">
        <v>39030817</v>
      </c>
      <c r="J584" t="s">
        <v>1885</v>
      </c>
      <c r="K584" t="s">
        <v>2391</v>
      </c>
      <c r="L584">
        <v>0</v>
      </c>
      <c r="M584">
        <v>0</v>
      </c>
      <c r="N584" t="s">
        <v>1858</v>
      </c>
      <c r="O584" t="s">
        <v>1859</v>
      </c>
      <c r="P584">
        <v>200</v>
      </c>
      <c r="Q584">
        <v>3</v>
      </c>
      <c r="R584" t="s">
        <v>2210</v>
      </c>
      <c r="S584" t="s">
        <v>1857</v>
      </c>
      <c r="T584" t="s">
        <v>1857</v>
      </c>
      <c r="U584" t="s">
        <v>1857</v>
      </c>
      <c r="V584" t="s">
        <v>1857</v>
      </c>
      <c r="W584" t="s">
        <v>1857</v>
      </c>
      <c r="X584" t="s">
        <v>1857</v>
      </c>
      <c r="Y584" t="s">
        <v>1857</v>
      </c>
      <c r="Z584" t="s">
        <v>2211</v>
      </c>
      <c r="AA584" t="s">
        <v>1915</v>
      </c>
      <c r="AB584">
        <v>1</v>
      </c>
      <c r="AC584">
        <v>1</v>
      </c>
      <c r="AD584" t="s">
        <v>1863</v>
      </c>
      <c r="AE584">
        <v>39030817</v>
      </c>
      <c r="AF584" t="s">
        <v>653</v>
      </c>
      <c r="AG584" t="s">
        <v>2082</v>
      </c>
      <c r="AI584" t="s">
        <v>2212</v>
      </c>
      <c r="AJ584" t="s">
        <v>2210</v>
      </c>
      <c r="AL584" t="s">
        <v>1864</v>
      </c>
      <c r="AN584">
        <v>2.3890410958904109</v>
      </c>
      <c r="AO584" t="s">
        <v>1890</v>
      </c>
      <c r="AP584" t="s">
        <v>2392</v>
      </c>
      <c r="AQ584">
        <v>100038150</v>
      </c>
      <c r="AS584" t="s">
        <v>1867</v>
      </c>
      <c r="AT584" t="s">
        <v>1880</v>
      </c>
      <c r="AU584" t="s">
        <v>2084</v>
      </c>
      <c r="AV584" t="s">
        <v>2084</v>
      </c>
      <c r="AW584" t="s">
        <v>1870</v>
      </c>
      <c r="AX584" t="s">
        <v>2085</v>
      </c>
    </row>
    <row r="585" spans="1:50" x14ac:dyDescent="0.35">
      <c r="A585" s="18">
        <v>45688</v>
      </c>
      <c r="B585" t="s">
        <v>1852</v>
      </c>
      <c r="C585" t="s">
        <v>8</v>
      </c>
      <c r="D585">
        <v>70003309</v>
      </c>
      <c r="E585" t="s">
        <v>2653</v>
      </c>
      <c r="F585">
        <v>108</v>
      </c>
      <c r="G585" t="s">
        <v>2208</v>
      </c>
      <c r="H585">
        <v>44816</v>
      </c>
      <c r="I585">
        <v>14030410</v>
      </c>
      <c r="J585" t="s">
        <v>1885</v>
      </c>
      <c r="K585" t="s">
        <v>2654</v>
      </c>
      <c r="L585">
        <v>0</v>
      </c>
      <c r="M585">
        <v>0</v>
      </c>
      <c r="N585" t="s">
        <v>1858</v>
      </c>
      <c r="O585" t="s">
        <v>1859</v>
      </c>
      <c r="P585">
        <v>220</v>
      </c>
      <c r="Q585">
        <v>9</v>
      </c>
      <c r="R585" t="s">
        <v>2210</v>
      </c>
      <c r="S585" t="s">
        <v>1857</v>
      </c>
      <c r="T585" t="s">
        <v>1857</v>
      </c>
      <c r="U585" t="s">
        <v>1857</v>
      </c>
      <c r="V585" t="s">
        <v>1857</v>
      </c>
      <c r="W585" t="s">
        <v>1857</v>
      </c>
      <c r="X585" t="s">
        <v>1857</v>
      </c>
      <c r="Y585" t="s">
        <v>1857</v>
      </c>
      <c r="Z585" t="s">
        <v>2211</v>
      </c>
      <c r="AA585" t="s">
        <v>1915</v>
      </c>
      <c r="AB585">
        <v>1</v>
      </c>
      <c r="AC585">
        <v>1</v>
      </c>
      <c r="AD585" t="s">
        <v>1863</v>
      </c>
      <c r="AE585">
        <v>14030410</v>
      </c>
      <c r="AF585" t="s">
        <v>653</v>
      </c>
      <c r="AG585" t="s">
        <v>2082</v>
      </c>
      <c r="AI585" t="s">
        <v>2212</v>
      </c>
      <c r="AJ585" t="s">
        <v>2210</v>
      </c>
      <c r="AL585" t="s">
        <v>1864</v>
      </c>
      <c r="AN585">
        <v>2.3890410958904109</v>
      </c>
      <c r="AO585" t="s">
        <v>1890</v>
      </c>
      <c r="AP585" t="s">
        <v>2655</v>
      </c>
      <c r="AQ585">
        <v>100038163</v>
      </c>
      <c r="AS585" t="s">
        <v>1867</v>
      </c>
      <c r="AT585" t="s">
        <v>1880</v>
      </c>
      <c r="AU585" t="s">
        <v>2084</v>
      </c>
      <c r="AV585" t="s">
        <v>2084</v>
      </c>
      <c r="AW585" t="s">
        <v>1870</v>
      </c>
      <c r="AX585" t="s">
        <v>2085</v>
      </c>
    </row>
    <row r="586" spans="1:50" x14ac:dyDescent="0.35">
      <c r="A586" s="18">
        <v>45688</v>
      </c>
      <c r="B586" t="s">
        <v>1852</v>
      </c>
      <c r="C586" t="s">
        <v>7</v>
      </c>
      <c r="D586">
        <v>70003382</v>
      </c>
      <c r="E586" t="s">
        <v>2548</v>
      </c>
      <c r="F586">
        <v>1695</v>
      </c>
      <c r="G586" t="s">
        <v>2296</v>
      </c>
      <c r="H586">
        <v>44837</v>
      </c>
      <c r="I586">
        <v>39031405</v>
      </c>
      <c r="J586" t="s">
        <v>1855</v>
      </c>
      <c r="K586" t="s">
        <v>2074</v>
      </c>
      <c r="L586">
        <v>0</v>
      </c>
      <c r="M586">
        <v>0</v>
      </c>
      <c r="N586" t="s">
        <v>1858</v>
      </c>
      <c r="O586" t="s">
        <v>1859</v>
      </c>
      <c r="P586">
        <v>200</v>
      </c>
      <c r="Q586">
        <v>2</v>
      </c>
      <c r="R586" t="s">
        <v>2430</v>
      </c>
      <c r="S586" t="s">
        <v>1857</v>
      </c>
      <c r="T586" t="s">
        <v>1857</v>
      </c>
      <c r="U586" t="s">
        <v>1857</v>
      </c>
      <c r="V586" t="s">
        <v>1857</v>
      </c>
      <c r="W586" t="s">
        <v>1857</v>
      </c>
      <c r="X586" t="s">
        <v>1857</v>
      </c>
      <c r="Y586" t="s">
        <v>1857</v>
      </c>
      <c r="Z586" t="s">
        <v>2297</v>
      </c>
      <c r="AA586" t="s">
        <v>1889</v>
      </c>
      <c r="AB586">
        <v>1</v>
      </c>
      <c r="AC586">
        <v>1</v>
      </c>
      <c r="AD586" t="s">
        <v>1863</v>
      </c>
      <c r="AE586">
        <v>39031405</v>
      </c>
      <c r="AF586" t="s">
        <v>653</v>
      </c>
      <c r="AG586" t="s">
        <v>630</v>
      </c>
      <c r="AI586" t="s">
        <v>1860</v>
      </c>
      <c r="AJ586" t="s">
        <v>2431</v>
      </c>
      <c r="AL586" t="s">
        <v>1878</v>
      </c>
      <c r="AN586">
        <v>2.3315068493150686</v>
      </c>
      <c r="AO586" t="s">
        <v>1890</v>
      </c>
      <c r="AP586" t="s">
        <v>2549</v>
      </c>
      <c r="AQ586">
        <v>100038478</v>
      </c>
      <c r="AS586" t="s">
        <v>1867</v>
      </c>
      <c r="AT586" t="s">
        <v>1892</v>
      </c>
      <c r="AU586" t="s">
        <v>1893</v>
      </c>
      <c r="AW586" t="s">
        <v>1870</v>
      </c>
      <c r="AX586" t="s">
        <v>2866</v>
      </c>
    </row>
    <row r="587" spans="1:50" x14ac:dyDescent="0.35">
      <c r="A587" s="18">
        <v>45688</v>
      </c>
      <c r="B587" t="s">
        <v>1852</v>
      </c>
      <c r="C587" t="s">
        <v>7</v>
      </c>
      <c r="D587">
        <v>70003440</v>
      </c>
      <c r="E587" t="s">
        <v>2436</v>
      </c>
      <c r="F587">
        <v>919</v>
      </c>
      <c r="G587" t="s">
        <v>2174</v>
      </c>
      <c r="H587">
        <v>44844</v>
      </c>
      <c r="I587">
        <v>39031145</v>
      </c>
      <c r="J587" t="s">
        <v>2080</v>
      </c>
      <c r="K587" t="s">
        <v>2401</v>
      </c>
      <c r="L587">
        <v>0</v>
      </c>
      <c r="M587">
        <v>0</v>
      </c>
      <c r="N587" t="s">
        <v>1858</v>
      </c>
      <c r="O587" t="s">
        <v>1859</v>
      </c>
      <c r="P587">
        <v>200</v>
      </c>
      <c r="Q587">
        <v>2</v>
      </c>
      <c r="R587" t="s">
        <v>2406</v>
      </c>
      <c r="S587" t="s">
        <v>1857</v>
      </c>
      <c r="T587" t="s">
        <v>1857</v>
      </c>
      <c r="U587" t="s">
        <v>1857</v>
      </c>
      <c r="V587" t="s">
        <v>1857</v>
      </c>
      <c r="W587" t="s">
        <v>1857</v>
      </c>
      <c r="X587" t="s">
        <v>1857</v>
      </c>
      <c r="Y587" t="s">
        <v>1857</v>
      </c>
      <c r="Z587" t="s">
        <v>2175</v>
      </c>
      <c r="AA587" t="s">
        <v>1889</v>
      </c>
      <c r="AB587">
        <v>1</v>
      </c>
      <c r="AC587">
        <v>1</v>
      </c>
      <c r="AD587" t="s">
        <v>1863</v>
      </c>
      <c r="AE587">
        <v>39031145</v>
      </c>
      <c r="AF587" t="s">
        <v>653</v>
      </c>
      <c r="AG587" t="s">
        <v>2082</v>
      </c>
      <c r="AI587" t="s">
        <v>1860</v>
      </c>
      <c r="AJ587" t="s">
        <v>2066</v>
      </c>
      <c r="AL587" t="s">
        <v>1864</v>
      </c>
      <c r="AN587">
        <v>2.3123287671232875</v>
      </c>
      <c r="AO587" t="s">
        <v>1890</v>
      </c>
      <c r="AP587" t="s">
        <v>2437</v>
      </c>
      <c r="AQ587">
        <v>100038601</v>
      </c>
      <c r="AS587" t="s">
        <v>1867</v>
      </c>
      <c r="AT587" t="s">
        <v>1880</v>
      </c>
      <c r="AU587" t="s">
        <v>2084</v>
      </c>
      <c r="AV587" t="s">
        <v>2084</v>
      </c>
      <c r="AW587" t="s">
        <v>1870</v>
      </c>
      <c r="AX587" t="s">
        <v>2085</v>
      </c>
    </row>
    <row r="588" spans="1:50" x14ac:dyDescent="0.35">
      <c r="A588" s="18">
        <v>45688</v>
      </c>
      <c r="B588" t="s">
        <v>1852</v>
      </c>
      <c r="C588" t="s">
        <v>8</v>
      </c>
      <c r="D588">
        <v>70003624</v>
      </c>
      <c r="E588" t="s">
        <v>2612</v>
      </c>
      <c r="F588">
        <v>44</v>
      </c>
      <c r="G588" t="s">
        <v>2613</v>
      </c>
      <c r="H588">
        <v>44881</v>
      </c>
      <c r="I588">
        <v>14030320</v>
      </c>
      <c r="J588" t="s">
        <v>2225</v>
      </c>
      <c r="K588" t="s">
        <v>2594</v>
      </c>
      <c r="L588">
        <v>0</v>
      </c>
      <c r="M588">
        <v>0</v>
      </c>
      <c r="N588" t="s">
        <v>1858</v>
      </c>
      <c r="O588" t="s">
        <v>1859</v>
      </c>
      <c r="P588">
        <v>220</v>
      </c>
      <c r="Q588">
        <v>9</v>
      </c>
      <c r="R588" t="s">
        <v>2114</v>
      </c>
      <c r="S588" t="s">
        <v>1857</v>
      </c>
      <c r="T588" t="s">
        <v>1857</v>
      </c>
      <c r="U588" t="s">
        <v>1857</v>
      </c>
      <c r="V588" t="s">
        <v>1857</v>
      </c>
      <c r="W588" t="s">
        <v>1857</v>
      </c>
      <c r="X588" t="s">
        <v>1857</v>
      </c>
      <c r="Y588" t="s">
        <v>1857</v>
      </c>
      <c r="Z588" t="s">
        <v>2614</v>
      </c>
      <c r="AA588" t="s">
        <v>1889</v>
      </c>
      <c r="AB588">
        <v>1</v>
      </c>
      <c r="AC588">
        <v>1</v>
      </c>
      <c r="AD588" t="s">
        <v>1863</v>
      </c>
      <c r="AE588">
        <v>14030320</v>
      </c>
      <c r="AF588" t="s">
        <v>653</v>
      </c>
      <c r="AG588" t="s">
        <v>2082</v>
      </c>
      <c r="AI588" t="s">
        <v>1860</v>
      </c>
      <c r="AJ588" t="s">
        <v>2066</v>
      </c>
      <c r="AL588" t="s">
        <v>1878</v>
      </c>
      <c r="AN588">
        <v>2.2109589041095892</v>
      </c>
      <c r="AO588" t="s">
        <v>1890</v>
      </c>
      <c r="AP588" t="s">
        <v>2615</v>
      </c>
      <c r="AQ588">
        <v>100010104</v>
      </c>
      <c r="AS588" t="s">
        <v>1867</v>
      </c>
      <c r="AT588" t="s">
        <v>1880</v>
      </c>
      <c r="AU588" t="s">
        <v>2084</v>
      </c>
      <c r="AV588" t="s">
        <v>2084</v>
      </c>
      <c r="AW588" t="s">
        <v>1870</v>
      </c>
      <c r="AX588" t="s">
        <v>2085</v>
      </c>
    </row>
    <row r="589" spans="1:50" x14ac:dyDescent="0.35">
      <c r="A589" s="18">
        <v>45688</v>
      </c>
      <c r="B589" t="s">
        <v>1852</v>
      </c>
      <c r="C589" t="s">
        <v>9</v>
      </c>
      <c r="D589">
        <v>70003634</v>
      </c>
      <c r="E589" t="s">
        <v>2313</v>
      </c>
      <c r="F589">
        <v>868</v>
      </c>
      <c r="G589" t="s">
        <v>2220</v>
      </c>
      <c r="H589">
        <v>44881</v>
      </c>
      <c r="I589">
        <v>36030311</v>
      </c>
      <c r="J589" t="s">
        <v>1855</v>
      </c>
      <c r="K589" t="s">
        <v>2287</v>
      </c>
      <c r="L589">
        <v>0</v>
      </c>
      <c r="M589">
        <v>0</v>
      </c>
      <c r="N589" t="s">
        <v>1858</v>
      </c>
      <c r="O589" t="s">
        <v>1859</v>
      </c>
      <c r="P589">
        <v>220</v>
      </c>
      <c r="Q589">
        <v>4</v>
      </c>
      <c r="R589" t="s">
        <v>2286</v>
      </c>
      <c r="S589" t="s">
        <v>1857</v>
      </c>
      <c r="T589" t="s">
        <v>1857</v>
      </c>
      <c r="U589" t="s">
        <v>1857</v>
      </c>
      <c r="V589" t="s">
        <v>1857</v>
      </c>
      <c r="W589" t="s">
        <v>1857</v>
      </c>
      <c r="X589" t="s">
        <v>1857</v>
      </c>
      <c r="Y589" t="s">
        <v>1857</v>
      </c>
      <c r="Z589" t="s">
        <v>2222</v>
      </c>
      <c r="AA589" t="s">
        <v>1889</v>
      </c>
      <c r="AB589">
        <v>1</v>
      </c>
      <c r="AC589">
        <v>1</v>
      </c>
      <c r="AD589" t="s">
        <v>1863</v>
      </c>
      <c r="AE589">
        <v>36030311</v>
      </c>
      <c r="AF589" t="s">
        <v>653</v>
      </c>
      <c r="AG589" t="s">
        <v>653</v>
      </c>
      <c r="AI589" t="s">
        <v>1860</v>
      </c>
      <c r="AJ589" t="s">
        <v>2246</v>
      </c>
      <c r="AL589" t="s">
        <v>1864</v>
      </c>
      <c r="AN589">
        <v>2.2109589041095892</v>
      </c>
      <c r="AO589" t="s">
        <v>1890</v>
      </c>
      <c r="AP589" t="s">
        <v>2314</v>
      </c>
      <c r="AQ589">
        <v>100010522</v>
      </c>
      <c r="AS589" t="s">
        <v>1867</v>
      </c>
      <c r="AT589" t="s">
        <v>1892</v>
      </c>
      <c r="AU589" t="s">
        <v>1893</v>
      </c>
      <c r="AW589" t="s">
        <v>1870</v>
      </c>
      <c r="AX589" t="s">
        <v>2865</v>
      </c>
    </row>
    <row r="590" spans="1:50" x14ac:dyDescent="0.35">
      <c r="A590" s="18">
        <v>45688</v>
      </c>
      <c r="B590" t="s">
        <v>1852</v>
      </c>
      <c r="C590" t="s">
        <v>9</v>
      </c>
      <c r="D590">
        <v>70003635</v>
      </c>
      <c r="E590" t="s">
        <v>2319</v>
      </c>
      <c r="F590">
        <v>882</v>
      </c>
      <c r="G590" t="s">
        <v>2001</v>
      </c>
      <c r="H590">
        <v>44881</v>
      </c>
      <c r="I590">
        <v>36030315</v>
      </c>
      <c r="J590" t="s">
        <v>1855</v>
      </c>
      <c r="K590" t="s">
        <v>2320</v>
      </c>
      <c r="L590">
        <v>0</v>
      </c>
      <c r="M590">
        <v>0</v>
      </c>
      <c r="N590" t="s">
        <v>1858</v>
      </c>
      <c r="O590" t="s">
        <v>1859</v>
      </c>
      <c r="P590">
        <v>220</v>
      </c>
      <c r="Q590">
        <v>4</v>
      </c>
      <c r="R590" t="s">
        <v>2286</v>
      </c>
      <c r="S590" t="s">
        <v>1857</v>
      </c>
      <c r="T590" t="s">
        <v>1857</v>
      </c>
      <c r="U590" t="s">
        <v>1857</v>
      </c>
      <c r="V590" t="s">
        <v>1857</v>
      </c>
      <c r="W590" t="s">
        <v>1857</v>
      </c>
      <c r="X590" t="s">
        <v>1857</v>
      </c>
      <c r="Y590" t="s">
        <v>1857</v>
      </c>
      <c r="Z590" t="s">
        <v>2002</v>
      </c>
      <c r="AA590" t="s">
        <v>1889</v>
      </c>
      <c r="AB590">
        <v>1</v>
      </c>
      <c r="AC590">
        <v>1</v>
      </c>
      <c r="AD590" t="s">
        <v>1863</v>
      </c>
      <c r="AE590">
        <v>36030315</v>
      </c>
      <c r="AF590" t="s">
        <v>653</v>
      </c>
      <c r="AG590" t="s">
        <v>630</v>
      </c>
      <c r="AI590" t="s">
        <v>1860</v>
      </c>
      <c r="AJ590" t="s">
        <v>2246</v>
      </c>
      <c r="AL590" t="s">
        <v>1878</v>
      </c>
      <c r="AN590">
        <v>2.2109589041095892</v>
      </c>
      <c r="AO590" t="s">
        <v>1890</v>
      </c>
      <c r="AP590" t="s">
        <v>2321</v>
      </c>
      <c r="AQ590">
        <v>100032263</v>
      </c>
      <c r="AS590" t="s">
        <v>1867</v>
      </c>
      <c r="AT590" t="s">
        <v>1892</v>
      </c>
      <c r="AU590" t="s">
        <v>1893</v>
      </c>
      <c r="AW590" t="s">
        <v>1870</v>
      </c>
      <c r="AX590" t="s">
        <v>2865</v>
      </c>
    </row>
    <row r="591" spans="1:50" x14ac:dyDescent="0.35">
      <c r="A591" s="18">
        <v>45688</v>
      </c>
      <c r="B591" t="s">
        <v>1852</v>
      </c>
      <c r="C591" t="s">
        <v>9</v>
      </c>
      <c r="D591">
        <v>70003643</v>
      </c>
      <c r="E591" t="s">
        <v>2329</v>
      </c>
      <c r="F591">
        <v>923</v>
      </c>
      <c r="G591" t="s">
        <v>2330</v>
      </c>
      <c r="H591">
        <v>44881</v>
      </c>
      <c r="I591">
        <v>36030712</v>
      </c>
      <c r="J591" t="s">
        <v>2331</v>
      </c>
      <c r="K591" t="s">
        <v>2332</v>
      </c>
      <c r="L591">
        <v>0</v>
      </c>
      <c r="M591">
        <v>0</v>
      </c>
      <c r="N591" t="s">
        <v>1858</v>
      </c>
      <c r="O591" t="s">
        <v>1859</v>
      </c>
      <c r="P591">
        <v>220</v>
      </c>
      <c r="Q591">
        <v>4</v>
      </c>
      <c r="R591" t="s">
        <v>2333</v>
      </c>
      <c r="S591" t="s">
        <v>1857</v>
      </c>
      <c r="T591" t="s">
        <v>1857</v>
      </c>
      <c r="U591" t="s">
        <v>1857</v>
      </c>
      <c r="V591" t="s">
        <v>1857</v>
      </c>
      <c r="W591" t="s">
        <v>1857</v>
      </c>
      <c r="X591" t="s">
        <v>1857</v>
      </c>
      <c r="Y591" t="s">
        <v>1857</v>
      </c>
      <c r="Z591" t="s">
        <v>2334</v>
      </c>
      <c r="AA591" t="s">
        <v>1889</v>
      </c>
      <c r="AB591">
        <v>2</v>
      </c>
      <c r="AC591">
        <v>1</v>
      </c>
      <c r="AD591" t="s">
        <v>1863</v>
      </c>
      <c r="AE591">
        <v>36030712</v>
      </c>
      <c r="AF591" t="s">
        <v>653</v>
      </c>
      <c r="AG591" t="s">
        <v>653</v>
      </c>
      <c r="AI591" t="s">
        <v>1872</v>
      </c>
      <c r="AJ591" t="s">
        <v>2333</v>
      </c>
      <c r="AL591" t="s">
        <v>1864</v>
      </c>
      <c r="AN591">
        <v>2.2109589041095892</v>
      </c>
      <c r="AO591" t="s">
        <v>1890</v>
      </c>
      <c r="AP591" t="s">
        <v>2335</v>
      </c>
      <c r="AQ591">
        <v>100009286</v>
      </c>
      <c r="AS591" t="s">
        <v>1867</v>
      </c>
      <c r="AT591" t="s">
        <v>1892</v>
      </c>
      <c r="AU591" t="s">
        <v>1893</v>
      </c>
      <c r="AW591" t="s">
        <v>1870</v>
      </c>
      <c r="AX591" t="s">
        <v>2865</v>
      </c>
    </row>
    <row r="592" spans="1:50" x14ac:dyDescent="0.35">
      <c r="A592" s="18">
        <v>45688</v>
      </c>
      <c r="B592" t="s">
        <v>1852</v>
      </c>
      <c r="C592" t="s">
        <v>7</v>
      </c>
      <c r="D592">
        <v>70003779</v>
      </c>
      <c r="E592" t="s">
        <v>2506</v>
      </c>
      <c r="F592">
        <v>1064</v>
      </c>
      <c r="G592" t="s">
        <v>2507</v>
      </c>
      <c r="H592">
        <v>44907</v>
      </c>
      <c r="I592">
        <v>39031213</v>
      </c>
      <c r="J592" t="s">
        <v>1906</v>
      </c>
      <c r="K592" t="s">
        <v>2494</v>
      </c>
      <c r="L592">
        <v>0</v>
      </c>
      <c r="M592">
        <v>0</v>
      </c>
      <c r="N592" t="s">
        <v>1858</v>
      </c>
      <c r="O592" t="s">
        <v>1859</v>
      </c>
      <c r="P592">
        <v>200</v>
      </c>
      <c r="Q592">
        <v>2</v>
      </c>
      <c r="R592" t="s">
        <v>2372</v>
      </c>
      <c r="S592" t="s">
        <v>1857</v>
      </c>
      <c r="T592" t="s">
        <v>1857</v>
      </c>
      <c r="U592" t="s">
        <v>1857</v>
      </c>
      <c r="V592" t="s">
        <v>1857</v>
      </c>
      <c r="W592" t="s">
        <v>1857</v>
      </c>
      <c r="X592" t="s">
        <v>1857</v>
      </c>
      <c r="Y592" t="s">
        <v>1857</v>
      </c>
      <c r="Z592" t="s">
        <v>2508</v>
      </c>
      <c r="AA592" t="s">
        <v>1889</v>
      </c>
      <c r="AB592">
        <v>2</v>
      </c>
      <c r="AC592">
        <v>1</v>
      </c>
      <c r="AD592" t="s">
        <v>1863</v>
      </c>
      <c r="AE592">
        <v>39031213</v>
      </c>
      <c r="AF592" t="s">
        <v>653</v>
      </c>
      <c r="AG592" t="s">
        <v>630</v>
      </c>
      <c r="AI592" t="s">
        <v>1860</v>
      </c>
      <c r="AJ592" t="s">
        <v>1910</v>
      </c>
      <c r="AL592" t="s">
        <v>1864</v>
      </c>
      <c r="AN592">
        <v>2.1397260273972605</v>
      </c>
      <c r="AO592" t="s">
        <v>1890</v>
      </c>
      <c r="AP592" t="s">
        <v>2509</v>
      </c>
      <c r="AQ592">
        <v>100039677</v>
      </c>
      <c r="AS592" t="s">
        <v>1867</v>
      </c>
      <c r="AT592" t="s">
        <v>1892</v>
      </c>
      <c r="AU592" t="s">
        <v>1893</v>
      </c>
      <c r="AW592" t="s">
        <v>1870</v>
      </c>
      <c r="AX592" t="s">
        <v>2866</v>
      </c>
    </row>
    <row r="593" spans="1:50" x14ac:dyDescent="0.35">
      <c r="A593" s="18">
        <v>45688</v>
      </c>
      <c r="B593" t="s">
        <v>1852</v>
      </c>
      <c r="C593" t="s">
        <v>7</v>
      </c>
      <c r="D593">
        <v>70003773</v>
      </c>
      <c r="E593" t="s">
        <v>2527</v>
      </c>
      <c r="F593">
        <v>316</v>
      </c>
      <c r="G593" t="s">
        <v>2117</v>
      </c>
      <c r="H593">
        <v>44907</v>
      </c>
      <c r="I593">
        <v>39031220</v>
      </c>
      <c r="J593" t="s">
        <v>2225</v>
      </c>
      <c r="K593" t="s">
        <v>2524</v>
      </c>
      <c r="L593">
        <v>0</v>
      </c>
      <c r="M593">
        <v>0</v>
      </c>
      <c r="N593" t="s">
        <v>1858</v>
      </c>
      <c r="O593" t="s">
        <v>1859</v>
      </c>
      <c r="P593">
        <v>200</v>
      </c>
      <c r="Q593">
        <v>2</v>
      </c>
      <c r="R593" t="s">
        <v>2431</v>
      </c>
      <c r="S593" t="s">
        <v>1857</v>
      </c>
      <c r="T593" t="s">
        <v>1857</v>
      </c>
      <c r="U593" t="s">
        <v>1857</v>
      </c>
      <c r="V593" t="s">
        <v>1857</v>
      </c>
      <c r="W593" t="s">
        <v>1857</v>
      </c>
      <c r="X593" t="s">
        <v>1857</v>
      </c>
      <c r="Y593" t="s">
        <v>1857</v>
      </c>
      <c r="Z593" t="s">
        <v>2118</v>
      </c>
      <c r="AA593" t="s">
        <v>1902</v>
      </c>
      <c r="AB593">
        <v>1</v>
      </c>
      <c r="AC593">
        <v>1</v>
      </c>
      <c r="AD593" t="s">
        <v>1863</v>
      </c>
      <c r="AE593">
        <v>39031220</v>
      </c>
      <c r="AF593" t="s">
        <v>653</v>
      </c>
      <c r="AG593" t="s">
        <v>653</v>
      </c>
      <c r="AI593" t="s">
        <v>1860</v>
      </c>
      <c r="AJ593" t="s">
        <v>2431</v>
      </c>
      <c r="AL593" t="s">
        <v>1864</v>
      </c>
      <c r="AN593">
        <v>2.1397260273972605</v>
      </c>
      <c r="AO593" t="s">
        <v>1865</v>
      </c>
      <c r="AP593" t="s">
        <v>2531</v>
      </c>
      <c r="AQ593">
        <v>100039671</v>
      </c>
      <c r="AS593" t="s">
        <v>1867</v>
      </c>
      <c r="AT593" t="s">
        <v>1892</v>
      </c>
      <c r="AU593" t="s">
        <v>1893</v>
      </c>
      <c r="AW593" t="s">
        <v>1870</v>
      </c>
      <c r="AX593" t="s">
        <v>2866</v>
      </c>
    </row>
    <row r="594" spans="1:50" x14ac:dyDescent="0.35">
      <c r="A594" s="18">
        <v>45688</v>
      </c>
      <c r="B594" t="s">
        <v>1852</v>
      </c>
      <c r="C594" t="s">
        <v>7</v>
      </c>
      <c r="D594">
        <v>70003846</v>
      </c>
      <c r="E594" t="s">
        <v>1860</v>
      </c>
      <c r="F594">
        <v>818</v>
      </c>
      <c r="G594" t="s">
        <v>2396</v>
      </c>
      <c r="H594">
        <v>44942</v>
      </c>
      <c r="I594">
        <v>39031100</v>
      </c>
      <c r="J594" t="s">
        <v>2331</v>
      </c>
      <c r="K594" t="s">
        <v>2394</v>
      </c>
      <c r="L594">
        <v>0</v>
      </c>
      <c r="M594">
        <v>0</v>
      </c>
      <c r="N594" t="s">
        <v>1858</v>
      </c>
      <c r="O594" t="s">
        <v>1859</v>
      </c>
      <c r="P594">
        <v>220</v>
      </c>
      <c r="Q594">
        <v>2</v>
      </c>
      <c r="S594" t="s">
        <v>1857</v>
      </c>
      <c r="T594" t="s">
        <v>1857</v>
      </c>
      <c r="U594" t="s">
        <v>1857</v>
      </c>
      <c r="V594" t="s">
        <v>1857</v>
      </c>
      <c r="W594" t="s">
        <v>1857</v>
      </c>
      <c r="X594" t="s">
        <v>1857</v>
      </c>
      <c r="Y594" t="s">
        <v>1857</v>
      </c>
      <c r="Z594" t="s">
        <v>2397</v>
      </c>
      <c r="AA594" t="s">
        <v>2398</v>
      </c>
      <c r="AB594">
        <v>1</v>
      </c>
      <c r="AC594">
        <v>1</v>
      </c>
      <c r="AD594" t="s">
        <v>1863</v>
      </c>
      <c r="AE594">
        <v>39031100</v>
      </c>
      <c r="AF594" t="s">
        <v>653</v>
      </c>
      <c r="AG594" t="s">
        <v>653</v>
      </c>
      <c r="AJ594" t="s">
        <v>1860</v>
      </c>
      <c r="AL594" t="s">
        <v>1864</v>
      </c>
      <c r="AN594">
        <v>2.043835616438356</v>
      </c>
      <c r="AO594" t="s">
        <v>1865</v>
      </c>
      <c r="AP594" t="s">
        <v>2399</v>
      </c>
      <c r="AQ594">
        <v>100039962</v>
      </c>
      <c r="AS594" t="s">
        <v>1867</v>
      </c>
      <c r="AT594" t="s">
        <v>1880</v>
      </c>
      <c r="AU594" t="s">
        <v>1961</v>
      </c>
      <c r="AV594" t="s">
        <v>1962</v>
      </c>
      <c r="AW594" t="s">
        <v>1870</v>
      </c>
      <c r="AX594" t="s">
        <v>1963</v>
      </c>
    </row>
    <row r="595" spans="1:50" x14ac:dyDescent="0.35">
      <c r="A595" s="18">
        <v>45688</v>
      </c>
      <c r="B595" t="s">
        <v>1852</v>
      </c>
      <c r="C595" t="s">
        <v>8</v>
      </c>
      <c r="D595">
        <v>70003904</v>
      </c>
      <c r="E595" t="s">
        <v>2651</v>
      </c>
      <c r="F595">
        <v>103</v>
      </c>
      <c r="G595" t="s">
        <v>2047</v>
      </c>
      <c r="H595">
        <v>44942</v>
      </c>
      <c r="I595">
        <v>14030321</v>
      </c>
      <c r="J595" t="s">
        <v>1855</v>
      </c>
      <c r="K595" t="s">
        <v>2005</v>
      </c>
      <c r="L595">
        <v>0</v>
      </c>
      <c r="M595">
        <v>0</v>
      </c>
      <c r="N595" t="s">
        <v>1858</v>
      </c>
      <c r="O595" t="s">
        <v>1859</v>
      </c>
      <c r="P595">
        <v>220</v>
      </c>
      <c r="Q595">
        <v>9</v>
      </c>
      <c r="R595" t="s">
        <v>2069</v>
      </c>
      <c r="S595" t="s">
        <v>1857</v>
      </c>
      <c r="T595" t="s">
        <v>1857</v>
      </c>
      <c r="U595" t="s">
        <v>1857</v>
      </c>
      <c r="V595" t="s">
        <v>1857</v>
      </c>
      <c r="W595" t="s">
        <v>1857</v>
      </c>
      <c r="X595" t="s">
        <v>1857</v>
      </c>
      <c r="Y595" t="s">
        <v>1857</v>
      </c>
      <c r="Z595" t="s">
        <v>2048</v>
      </c>
      <c r="AA595" t="s">
        <v>1915</v>
      </c>
      <c r="AB595">
        <v>1</v>
      </c>
      <c r="AC595">
        <v>1</v>
      </c>
      <c r="AD595" t="s">
        <v>1863</v>
      </c>
      <c r="AE595">
        <v>14030321</v>
      </c>
      <c r="AF595" t="s">
        <v>653</v>
      </c>
      <c r="AG595" t="s">
        <v>653</v>
      </c>
      <c r="AI595" t="s">
        <v>1860</v>
      </c>
      <c r="AJ595" t="s">
        <v>2069</v>
      </c>
      <c r="AL595" t="s">
        <v>1864</v>
      </c>
      <c r="AN595">
        <v>2.043835616438356</v>
      </c>
      <c r="AO595" t="s">
        <v>1890</v>
      </c>
      <c r="AP595" t="s">
        <v>2652</v>
      </c>
      <c r="AQ595">
        <v>100040085</v>
      </c>
      <c r="AS595" t="s">
        <v>1867</v>
      </c>
      <c r="AT595" t="s">
        <v>1892</v>
      </c>
      <c r="AU595" t="s">
        <v>1893</v>
      </c>
      <c r="AW595" t="s">
        <v>1870</v>
      </c>
      <c r="AX595" t="s">
        <v>2867</v>
      </c>
    </row>
    <row r="596" spans="1:50" x14ac:dyDescent="0.35">
      <c r="A596" s="18">
        <v>45688</v>
      </c>
      <c r="B596" t="s">
        <v>1852</v>
      </c>
      <c r="C596" t="s">
        <v>7</v>
      </c>
      <c r="D596">
        <v>70003916</v>
      </c>
      <c r="E596" t="s">
        <v>2482</v>
      </c>
      <c r="F596">
        <v>924</v>
      </c>
      <c r="G596" t="s">
        <v>1884</v>
      </c>
      <c r="H596">
        <v>44942</v>
      </c>
      <c r="I596">
        <v>39031212</v>
      </c>
      <c r="J596" t="s">
        <v>2331</v>
      </c>
      <c r="K596" t="s">
        <v>2483</v>
      </c>
      <c r="L596">
        <v>0</v>
      </c>
      <c r="M596">
        <v>0</v>
      </c>
      <c r="N596" t="s">
        <v>1858</v>
      </c>
      <c r="O596" t="s">
        <v>1859</v>
      </c>
      <c r="P596">
        <v>200</v>
      </c>
      <c r="Q596">
        <v>2</v>
      </c>
      <c r="R596" t="s">
        <v>2484</v>
      </c>
      <c r="S596" t="s">
        <v>1857</v>
      </c>
      <c r="T596" t="s">
        <v>1857</v>
      </c>
      <c r="U596" t="s">
        <v>1857</v>
      </c>
      <c r="V596" t="s">
        <v>1857</v>
      </c>
      <c r="W596" t="s">
        <v>1857</v>
      </c>
      <c r="X596" t="s">
        <v>1857</v>
      </c>
      <c r="Y596" t="s">
        <v>1857</v>
      </c>
      <c r="Z596" t="s">
        <v>1888</v>
      </c>
      <c r="AA596" t="s">
        <v>1889</v>
      </c>
      <c r="AB596">
        <v>1</v>
      </c>
      <c r="AC596">
        <v>1</v>
      </c>
      <c r="AD596" t="s">
        <v>1863</v>
      </c>
      <c r="AE596">
        <v>39031212</v>
      </c>
      <c r="AF596" t="s">
        <v>653</v>
      </c>
      <c r="AG596" t="s">
        <v>653</v>
      </c>
      <c r="AI596" t="s">
        <v>1872</v>
      </c>
      <c r="AJ596" t="s">
        <v>2484</v>
      </c>
      <c r="AL596" t="s">
        <v>1878</v>
      </c>
      <c r="AN596">
        <v>2.043835616438356</v>
      </c>
      <c r="AO596" t="s">
        <v>1890</v>
      </c>
      <c r="AP596" t="s">
        <v>2485</v>
      </c>
      <c r="AQ596">
        <v>100024637</v>
      </c>
      <c r="AS596" t="s">
        <v>1867</v>
      </c>
      <c r="AT596" t="s">
        <v>1892</v>
      </c>
      <c r="AU596" t="s">
        <v>1893</v>
      </c>
      <c r="AW596" t="s">
        <v>1870</v>
      </c>
      <c r="AX596" t="s">
        <v>2866</v>
      </c>
    </row>
    <row r="597" spans="1:50" x14ac:dyDescent="0.35">
      <c r="A597" s="18">
        <v>45688</v>
      </c>
      <c r="B597" t="s">
        <v>1852</v>
      </c>
      <c r="C597" t="s">
        <v>7</v>
      </c>
      <c r="D597">
        <v>70003948</v>
      </c>
      <c r="E597" t="s">
        <v>2438</v>
      </c>
      <c r="F597">
        <v>858</v>
      </c>
      <c r="G597" t="s">
        <v>2091</v>
      </c>
      <c r="H597">
        <v>44963</v>
      </c>
      <c r="I597">
        <v>39031145</v>
      </c>
      <c r="J597" t="s">
        <v>2080</v>
      </c>
      <c r="K597" t="s">
        <v>2401</v>
      </c>
      <c r="L597">
        <v>0</v>
      </c>
      <c r="M597">
        <v>0</v>
      </c>
      <c r="N597" t="s">
        <v>1858</v>
      </c>
      <c r="O597" t="s">
        <v>1859</v>
      </c>
      <c r="P597">
        <v>200</v>
      </c>
      <c r="Q597">
        <v>2</v>
      </c>
      <c r="R597" t="s">
        <v>2406</v>
      </c>
      <c r="S597" t="s">
        <v>1857</v>
      </c>
      <c r="T597" t="s">
        <v>1857</v>
      </c>
      <c r="U597" t="s">
        <v>1857</v>
      </c>
      <c r="V597" t="s">
        <v>1857</v>
      </c>
      <c r="W597" t="s">
        <v>1857</v>
      </c>
      <c r="X597" t="s">
        <v>1857</v>
      </c>
      <c r="Y597" t="s">
        <v>1857</v>
      </c>
      <c r="Z597" t="s">
        <v>2092</v>
      </c>
      <c r="AA597" t="s">
        <v>1889</v>
      </c>
      <c r="AB597">
        <v>1</v>
      </c>
      <c r="AC597">
        <v>1</v>
      </c>
      <c r="AD597" t="s">
        <v>1863</v>
      </c>
      <c r="AE597">
        <v>39031145</v>
      </c>
      <c r="AF597" t="s">
        <v>653</v>
      </c>
      <c r="AG597" t="s">
        <v>2082</v>
      </c>
      <c r="AI597" t="s">
        <v>1860</v>
      </c>
      <c r="AJ597" t="s">
        <v>2066</v>
      </c>
      <c r="AL597" t="s">
        <v>1864</v>
      </c>
      <c r="AN597">
        <v>1.9863013698630136</v>
      </c>
      <c r="AO597" t="s">
        <v>1890</v>
      </c>
      <c r="AP597" t="s">
        <v>2439</v>
      </c>
      <c r="AQ597">
        <v>100040322</v>
      </c>
      <c r="AS597" t="s">
        <v>1867</v>
      </c>
      <c r="AT597" t="s">
        <v>1880</v>
      </c>
      <c r="AU597" t="s">
        <v>2084</v>
      </c>
      <c r="AV597" t="s">
        <v>2084</v>
      </c>
      <c r="AW597" t="s">
        <v>1870</v>
      </c>
      <c r="AX597" t="s">
        <v>2085</v>
      </c>
    </row>
    <row r="598" spans="1:50" x14ac:dyDescent="0.35">
      <c r="A598" s="18">
        <v>45688</v>
      </c>
      <c r="B598" t="s">
        <v>1852</v>
      </c>
      <c r="C598" t="s">
        <v>9</v>
      </c>
      <c r="D598">
        <v>70003950</v>
      </c>
      <c r="E598" t="s">
        <v>2315</v>
      </c>
      <c r="F598">
        <v>168</v>
      </c>
      <c r="G598" t="s">
        <v>1968</v>
      </c>
      <c r="H598">
        <v>44963</v>
      </c>
      <c r="I598">
        <v>36030311</v>
      </c>
      <c r="J598" t="s">
        <v>1855</v>
      </c>
      <c r="K598" t="s">
        <v>2287</v>
      </c>
      <c r="L598">
        <v>0</v>
      </c>
      <c r="M598">
        <v>0</v>
      </c>
      <c r="N598" t="s">
        <v>1858</v>
      </c>
      <c r="O598" t="s">
        <v>1859</v>
      </c>
      <c r="P598">
        <v>220</v>
      </c>
      <c r="Q598">
        <v>4</v>
      </c>
      <c r="R598" t="s">
        <v>2286</v>
      </c>
      <c r="S598" t="s">
        <v>1857</v>
      </c>
      <c r="T598" t="s">
        <v>1857</v>
      </c>
      <c r="U598" t="s">
        <v>1857</v>
      </c>
      <c r="V598" t="s">
        <v>1857</v>
      </c>
      <c r="W598" t="s">
        <v>1857</v>
      </c>
      <c r="X598" t="s">
        <v>1857</v>
      </c>
      <c r="Y598" t="s">
        <v>1857</v>
      </c>
      <c r="Z598" t="s">
        <v>1972</v>
      </c>
      <c r="AA598" t="s">
        <v>1889</v>
      </c>
      <c r="AB598">
        <v>1</v>
      </c>
      <c r="AC598">
        <v>1</v>
      </c>
      <c r="AD598" t="s">
        <v>1863</v>
      </c>
      <c r="AE598">
        <v>36030311</v>
      </c>
      <c r="AF598" t="s">
        <v>653</v>
      </c>
      <c r="AG598" t="s">
        <v>653</v>
      </c>
      <c r="AI598" t="s">
        <v>1860</v>
      </c>
      <c r="AJ598" t="s">
        <v>2246</v>
      </c>
      <c r="AL598" t="s">
        <v>1878</v>
      </c>
      <c r="AN598">
        <v>1.9863013698630136</v>
      </c>
      <c r="AO598" t="s">
        <v>1890</v>
      </c>
      <c r="AP598" t="s">
        <v>2316</v>
      </c>
      <c r="AQ598">
        <v>100040337</v>
      </c>
      <c r="AS598" t="s">
        <v>1867</v>
      </c>
      <c r="AT598" t="s">
        <v>1892</v>
      </c>
      <c r="AU598" t="s">
        <v>1893</v>
      </c>
      <c r="AW598" t="s">
        <v>1870</v>
      </c>
      <c r="AX598" t="s">
        <v>2865</v>
      </c>
    </row>
    <row r="599" spans="1:50" x14ac:dyDescent="0.35">
      <c r="A599" s="18">
        <v>45688</v>
      </c>
      <c r="B599" t="s">
        <v>1852</v>
      </c>
      <c r="C599" t="s">
        <v>5</v>
      </c>
      <c r="D599">
        <v>70003977</v>
      </c>
      <c r="E599" t="s">
        <v>2169</v>
      </c>
      <c r="F599">
        <v>858</v>
      </c>
      <c r="G599" t="s">
        <v>2091</v>
      </c>
      <c r="H599">
        <v>44963</v>
      </c>
      <c r="I599">
        <v>19030323</v>
      </c>
      <c r="J599" t="s">
        <v>2080</v>
      </c>
      <c r="K599" t="s">
        <v>2081</v>
      </c>
      <c r="L599">
        <v>0</v>
      </c>
      <c r="M599">
        <v>0</v>
      </c>
      <c r="N599" t="s">
        <v>1858</v>
      </c>
      <c r="O599" t="s">
        <v>1859</v>
      </c>
      <c r="P599">
        <v>210</v>
      </c>
      <c r="Q599">
        <v>11</v>
      </c>
      <c r="R599" t="s">
        <v>2095</v>
      </c>
      <c r="S599" t="s">
        <v>1857</v>
      </c>
      <c r="T599" t="s">
        <v>1857</v>
      </c>
      <c r="U599" t="s">
        <v>1857</v>
      </c>
      <c r="V599" t="s">
        <v>1857</v>
      </c>
      <c r="W599" t="s">
        <v>1857</v>
      </c>
      <c r="X599" t="s">
        <v>1857</v>
      </c>
      <c r="Y599" t="s">
        <v>1857</v>
      </c>
      <c r="Z599" t="s">
        <v>2092</v>
      </c>
      <c r="AA599" t="s">
        <v>1889</v>
      </c>
      <c r="AB599">
        <v>1</v>
      </c>
      <c r="AC599">
        <v>1</v>
      </c>
      <c r="AD599" t="s">
        <v>1863</v>
      </c>
      <c r="AE599">
        <v>19030323</v>
      </c>
      <c r="AF599" t="s">
        <v>653</v>
      </c>
      <c r="AG599" t="s">
        <v>2082</v>
      </c>
      <c r="AI599" t="s">
        <v>1860</v>
      </c>
      <c r="AJ599" t="s">
        <v>2066</v>
      </c>
      <c r="AL599" t="s">
        <v>1864</v>
      </c>
      <c r="AN599">
        <v>1.9863013698630136</v>
      </c>
      <c r="AO599" t="s">
        <v>1890</v>
      </c>
      <c r="AP599" t="s">
        <v>2170</v>
      </c>
      <c r="AQ599">
        <v>100040463</v>
      </c>
      <c r="AS599" t="s">
        <v>1867</v>
      </c>
      <c r="AT599" t="s">
        <v>1880</v>
      </c>
      <c r="AU599" t="s">
        <v>2084</v>
      </c>
      <c r="AV599" t="s">
        <v>2084</v>
      </c>
      <c r="AW599" t="s">
        <v>1870</v>
      </c>
      <c r="AX599" t="s">
        <v>2085</v>
      </c>
    </row>
    <row r="600" spans="1:50" x14ac:dyDescent="0.35">
      <c r="A600" s="18">
        <v>45688</v>
      </c>
      <c r="B600" t="s">
        <v>1852</v>
      </c>
      <c r="C600" t="s">
        <v>5</v>
      </c>
      <c r="D600">
        <v>70003979</v>
      </c>
      <c r="E600" t="s">
        <v>2171</v>
      </c>
      <c r="F600">
        <v>858</v>
      </c>
      <c r="G600" t="s">
        <v>2091</v>
      </c>
      <c r="H600">
        <v>44963</v>
      </c>
      <c r="I600">
        <v>19030323</v>
      </c>
      <c r="J600" t="s">
        <v>2080</v>
      </c>
      <c r="K600" t="s">
        <v>2081</v>
      </c>
      <c r="L600">
        <v>0</v>
      </c>
      <c r="M600">
        <v>0</v>
      </c>
      <c r="N600" t="s">
        <v>1858</v>
      </c>
      <c r="O600" t="s">
        <v>1859</v>
      </c>
      <c r="P600">
        <v>210</v>
      </c>
      <c r="Q600">
        <v>11</v>
      </c>
      <c r="R600" t="s">
        <v>2095</v>
      </c>
      <c r="S600" t="s">
        <v>1857</v>
      </c>
      <c r="T600" t="s">
        <v>1857</v>
      </c>
      <c r="U600" t="s">
        <v>1857</v>
      </c>
      <c r="V600" t="s">
        <v>1857</v>
      </c>
      <c r="W600" t="s">
        <v>1857</v>
      </c>
      <c r="X600" t="s">
        <v>1857</v>
      </c>
      <c r="Y600" t="s">
        <v>1857</v>
      </c>
      <c r="Z600" t="s">
        <v>2092</v>
      </c>
      <c r="AA600" t="s">
        <v>1889</v>
      </c>
      <c r="AB600">
        <v>1</v>
      </c>
      <c r="AC600">
        <v>1</v>
      </c>
      <c r="AD600" t="s">
        <v>1863</v>
      </c>
      <c r="AE600">
        <v>19030323</v>
      </c>
      <c r="AF600" t="s">
        <v>653</v>
      </c>
      <c r="AG600" t="s">
        <v>2082</v>
      </c>
      <c r="AI600" t="s">
        <v>1860</v>
      </c>
      <c r="AJ600" t="s">
        <v>2066</v>
      </c>
      <c r="AL600" t="s">
        <v>1864</v>
      </c>
      <c r="AN600">
        <v>1.9863013698630136</v>
      </c>
      <c r="AO600" t="s">
        <v>1890</v>
      </c>
      <c r="AP600" t="s">
        <v>2172</v>
      </c>
      <c r="AQ600">
        <v>100040466</v>
      </c>
      <c r="AS600" t="s">
        <v>1867</v>
      </c>
      <c r="AT600" t="s">
        <v>1880</v>
      </c>
      <c r="AU600" t="s">
        <v>2084</v>
      </c>
      <c r="AV600" t="s">
        <v>2084</v>
      </c>
      <c r="AW600" t="s">
        <v>1870</v>
      </c>
      <c r="AX600" t="s">
        <v>2085</v>
      </c>
    </row>
    <row r="601" spans="1:50" x14ac:dyDescent="0.35">
      <c r="A601" s="18">
        <v>45688</v>
      </c>
      <c r="B601" t="s">
        <v>1852</v>
      </c>
      <c r="C601" t="s">
        <v>9</v>
      </c>
      <c r="D601">
        <v>70004006</v>
      </c>
      <c r="E601" t="s">
        <v>2317</v>
      </c>
      <c r="F601">
        <v>934</v>
      </c>
      <c r="G601" t="s">
        <v>1982</v>
      </c>
      <c r="H601">
        <v>44963</v>
      </c>
      <c r="I601">
        <v>36030311</v>
      </c>
      <c r="J601" t="s">
        <v>1855</v>
      </c>
      <c r="K601" t="s">
        <v>2287</v>
      </c>
      <c r="L601">
        <v>0</v>
      </c>
      <c r="M601">
        <v>0</v>
      </c>
      <c r="N601" t="s">
        <v>1858</v>
      </c>
      <c r="O601" t="s">
        <v>1859</v>
      </c>
      <c r="P601">
        <v>220</v>
      </c>
      <c r="Q601">
        <v>4</v>
      </c>
      <c r="R601" t="s">
        <v>2271</v>
      </c>
      <c r="S601" t="s">
        <v>1857</v>
      </c>
      <c r="T601" t="s">
        <v>1857</v>
      </c>
      <c r="U601" t="s">
        <v>1857</v>
      </c>
      <c r="V601" t="s">
        <v>1857</v>
      </c>
      <c r="W601" t="s">
        <v>1857</v>
      </c>
      <c r="X601" t="s">
        <v>1857</v>
      </c>
      <c r="Y601" t="s">
        <v>1857</v>
      </c>
      <c r="Z601" t="s">
        <v>1985</v>
      </c>
      <c r="AA601" t="s">
        <v>1889</v>
      </c>
      <c r="AB601">
        <v>1</v>
      </c>
      <c r="AC601">
        <v>1</v>
      </c>
      <c r="AD601" t="s">
        <v>1863</v>
      </c>
      <c r="AE601">
        <v>36030311</v>
      </c>
      <c r="AF601" t="s">
        <v>653</v>
      </c>
      <c r="AG601" t="s">
        <v>653</v>
      </c>
      <c r="AI601" t="s">
        <v>1860</v>
      </c>
      <c r="AJ601" t="s">
        <v>2246</v>
      </c>
      <c r="AL601" t="s">
        <v>1864</v>
      </c>
      <c r="AN601">
        <v>1.9863013698630136</v>
      </c>
      <c r="AO601" t="s">
        <v>1890</v>
      </c>
      <c r="AP601" t="s">
        <v>2318</v>
      </c>
      <c r="AQ601">
        <v>100040601</v>
      </c>
      <c r="AS601" t="s">
        <v>1867</v>
      </c>
      <c r="AT601" t="s">
        <v>1892</v>
      </c>
      <c r="AU601" t="s">
        <v>1893</v>
      </c>
      <c r="AW601" t="s">
        <v>1870</v>
      </c>
      <c r="AX601" t="s">
        <v>2865</v>
      </c>
    </row>
    <row r="602" spans="1:50" x14ac:dyDescent="0.35">
      <c r="A602" s="18">
        <v>45688</v>
      </c>
      <c r="B602" t="s">
        <v>1852</v>
      </c>
      <c r="C602" t="s">
        <v>8</v>
      </c>
      <c r="D602">
        <v>70004038</v>
      </c>
      <c r="E602" t="s">
        <v>2573</v>
      </c>
      <c r="F602">
        <v>919</v>
      </c>
      <c r="G602" t="s">
        <v>2174</v>
      </c>
      <c r="H602">
        <v>44970</v>
      </c>
      <c r="I602">
        <v>14030308</v>
      </c>
      <c r="J602" t="s">
        <v>2225</v>
      </c>
      <c r="K602" t="s">
        <v>2563</v>
      </c>
      <c r="L602">
        <v>0</v>
      </c>
      <c r="M602">
        <v>0</v>
      </c>
      <c r="N602" t="s">
        <v>1858</v>
      </c>
      <c r="O602" t="s">
        <v>1859</v>
      </c>
      <c r="P602">
        <v>220</v>
      </c>
      <c r="Q602">
        <v>9</v>
      </c>
      <c r="R602" t="s">
        <v>2566</v>
      </c>
      <c r="S602" t="s">
        <v>1857</v>
      </c>
      <c r="T602" t="s">
        <v>1857</v>
      </c>
      <c r="U602" t="s">
        <v>1857</v>
      </c>
      <c r="V602" t="s">
        <v>1857</v>
      </c>
      <c r="W602" t="s">
        <v>1857</v>
      </c>
      <c r="X602" t="s">
        <v>1857</v>
      </c>
      <c r="Y602" t="s">
        <v>1857</v>
      </c>
      <c r="Z602" t="s">
        <v>2175</v>
      </c>
      <c r="AA602" t="s">
        <v>1889</v>
      </c>
      <c r="AB602">
        <v>1</v>
      </c>
      <c r="AC602">
        <v>1</v>
      </c>
      <c r="AD602" t="s">
        <v>1863</v>
      </c>
      <c r="AE602">
        <v>14030308</v>
      </c>
      <c r="AF602" t="s">
        <v>653</v>
      </c>
      <c r="AG602" t="s">
        <v>2082</v>
      </c>
      <c r="AI602" t="s">
        <v>1860</v>
      </c>
      <c r="AJ602" t="s">
        <v>2069</v>
      </c>
      <c r="AL602" t="s">
        <v>1864</v>
      </c>
      <c r="AN602">
        <v>1.9671232876712328</v>
      </c>
      <c r="AO602" t="s">
        <v>1890</v>
      </c>
      <c r="AP602" t="s">
        <v>2574</v>
      </c>
      <c r="AQ602">
        <v>100040705</v>
      </c>
      <c r="AS602" t="s">
        <v>1867</v>
      </c>
      <c r="AT602" t="s">
        <v>1892</v>
      </c>
      <c r="AU602" t="s">
        <v>1893</v>
      </c>
      <c r="AW602" t="s">
        <v>1870</v>
      </c>
      <c r="AX602" t="s">
        <v>2867</v>
      </c>
    </row>
    <row r="603" spans="1:50" x14ac:dyDescent="0.35">
      <c r="A603" s="18">
        <v>45688</v>
      </c>
      <c r="B603" t="s">
        <v>1852</v>
      </c>
      <c r="C603" t="s">
        <v>8</v>
      </c>
      <c r="D603">
        <v>70004100</v>
      </c>
      <c r="E603" t="s">
        <v>2657</v>
      </c>
      <c r="F603">
        <v>924</v>
      </c>
      <c r="G603" t="s">
        <v>1884</v>
      </c>
      <c r="H603">
        <v>44991</v>
      </c>
      <c r="I603">
        <v>14030712</v>
      </c>
      <c r="J603" t="s">
        <v>2331</v>
      </c>
      <c r="K603" t="s">
        <v>2332</v>
      </c>
      <c r="L603">
        <v>0</v>
      </c>
      <c r="M603">
        <v>0</v>
      </c>
      <c r="N603" t="s">
        <v>1858</v>
      </c>
      <c r="O603" t="s">
        <v>1859</v>
      </c>
      <c r="P603">
        <v>220</v>
      </c>
      <c r="Q603">
        <v>9</v>
      </c>
      <c r="R603" t="s">
        <v>2333</v>
      </c>
      <c r="S603" t="s">
        <v>1857</v>
      </c>
      <c r="T603" t="s">
        <v>1857</v>
      </c>
      <c r="U603" t="s">
        <v>1857</v>
      </c>
      <c r="V603" t="s">
        <v>1857</v>
      </c>
      <c r="W603" t="s">
        <v>1857</v>
      </c>
      <c r="X603" t="s">
        <v>1857</v>
      </c>
      <c r="Y603" t="s">
        <v>1857</v>
      </c>
      <c r="Z603" t="s">
        <v>1888</v>
      </c>
      <c r="AA603" t="s">
        <v>1889</v>
      </c>
      <c r="AB603">
        <v>2</v>
      </c>
      <c r="AC603">
        <v>1</v>
      </c>
      <c r="AD603" t="s">
        <v>1863</v>
      </c>
      <c r="AE603">
        <v>14030712</v>
      </c>
      <c r="AF603" t="s">
        <v>653</v>
      </c>
      <c r="AG603" t="s">
        <v>653</v>
      </c>
      <c r="AI603" t="s">
        <v>1872</v>
      </c>
      <c r="AJ603" t="s">
        <v>2333</v>
      </c>
      <c r="AL603" t="s">
        <v>1864</v>
      </c>
      <c r="AN603">
        <v>1.9095890410958904</v>
      </c>
      <c r="AO603" t="s">
        <v>1890</v>
      </c>
      <c r="AP603" t="s">
        <v>2658</v>
      </c>
      <c r="AQ603">
        <v>100041057</v>
      </c>
      <c r="AS603" t="s">
        <v>1867</v>
      </c>
      <c r="AT603" t="s">
        <v>1892</v>
      </c>
      <c r="AU603" t="s">
        <v>1893</v>
      </c>
      <c r="AW603" t="s">
        <v>1870</v>
      </c>
      <c r="AX603" t="s">
        <v>2867</v>
      </c>
    </row>
    <row r="604" spans="1:50" x14ac:dyDescent="0.35">
      <c r="A604" s="18">
        <v>45688</v>
      </c>
      <c r="B604" t="s">
        <v>1852</v>
      </c>
      <c r="C604" t="s">
        <v>5</v>
      </c>
      <c r="D604">
        <v>70004127</v>
      </c>
      <c r="E604" t="s">
        <v>2034</v>
      </c>
      <c r="F604">
        <v>316</v>
      </c>
      <c r="G604" t="s">
        <v>2117</v>
      </c>
      <c r="H604">
        <v>44991</v>
      </c>
      <c r="I604">
        <v>19030701</v>
      </c>
      <c r="J604" t="s">
        <v>2225</v>
      </c>
      <c r="K604" t="s">
        <v>2226</v>
      </c>
      <c r="L604">
        <v>0</v>
      </c>
      <c r="M604">
        <v>0</v>
      </c>
      <c r="N604" t="s">
        <v>1858</v>
      </c>
      <c r="O604" t="s">
        <v>1859</v>
      </c>
      <c r="P604">
        <v>210</v>
      </c>
      <c r="Q604">
        <v>12</v>
      </c>
      <c r="R604" t="s">
        <v>1964</v>
      </c>
      <c r="S604" t="s">
        <v>1857</v>
      </c>
      <c r="T604" t="s">
        <v>1857</v>
      </c>
      <c r="U604" t="s">
        <v>1857</v>
      </c>
      <c r="V604" t="s">
        <v>1857</v>
      </c>
      <c r="W604" t="s">
        <v>1857</v>
      </c>
      <c r="X604" t="s">
        <v>1857</v>
      </c>
      <c r="Y604" t="s">
        <v>1857</v>
      </c>
      <c r="Z604" t="s">
        <v>2118</v>
      </c>
      <c r="AA604" t="s">
        <v>1902</v>
      </c>
      <c r="AB604">
        <v>1</v>
      </c>
      <c r="AC604">
        <v>1</v>
      </c>
      <c r="AD604" t="s">
        <v>1863</v>
      </c>
      <c r="AE604">
        <v>19030701</v>
      </c>
      <c r="AF604" t="s">
        <v>653</v>
      </c>
      <c r="AG604" t="s">
        <v>2082</v>
      </c>
      <c r="AI604" t="s">
        <v>1860</v>
      </c>
      <c r="AJ604" t="s">
        <v>1964</v>
      </c>
      <c r="AL604" t="s">
        <v>1864</v>
      </c>
      <c r="AN604">
        <v>1.9095890410958904</v>
      </c>
      <c r="AO604" t="s">
        <v>1865</v>
      </c>
      <c r="AP604" t="s">
        <v>2238</v>
      </c>
      <c r="AQ604">
        <v>100041075</v>
      </c>
      <c r="AS604" t="s">
        <v>1867</v>
      </c>
      <c r="AT604" t="s">
        <v>1892</v>
      </c>
      <c r="AU604" t="s">
        <v>1893</v>
      </c>
      <c r="AW604" t="s">
        <v>1870</v>
      </c>
      <c r="AX604" t="s">
        <v>2068</v>
      </c>
    </row>
    <row r="605" spans="1:50" x14ac:dyDescent="0.35">
      <c r="A605" s="18">
        <v>45688</v>
      </c>
      <c r="B605" t="s">
        <v>1852</v>
      </c>
      <c r="C605" t="s">
        <v>5</v>
      </c>
      <c r="D605">
        <v>70004176</v>
      </c>
      <c r="E605" t="s">
        <v>2173</v>
      </c>
      <c r="F605">
        <v>919</v>
      </c>
      <c r="G605" t="s">
        <v>2174</v>
      </c>
      <c r="H605">
        <v>44998</v>
      </c>
      <c r="I605">
        <v>19030323</v>
      </c>
      <c r="J605" t="s">
        <v>2080</v>
      </c>
      <c r="K605" t="s">
        <v>2081</v>
      </c>
      <c r="L605">
        <v>0</v>
      </c>
      <c r="M605">
        <v>0</v>
      </c>
      <c r="N605" t="s">
        <v>1858</v>
      </c>
      <c r="O605" t="s">
        <v>1859</v>
      </c>
      <c r="P605">
        <v>210</v>
      </c>
      <c r="Q605">
        <v>11</v>
      </c>
      <c r="R605" t="s">
        <v>2095</v>
      </c>
      <c r="S605" t="s">
        <v>1857</v>
      </c>
      <c r="T605" t="s">
        <v>1857</v>
      </c>
      <c r="U605" t="s">
        <v>1857</v>
      </c>
      <c r="V605" t="s">
        <v>1857</v>
      </c>
      <c r="W605" t="s">
        <v>1857</v>
      </c>
      <c r="X605" t="s">
        <v>1857</v>
      </c>
      <c r="Y605" t="s">
        <v>1857</v>
      </c>
      <c r="Z605" t="s">
        <v>2175</v>
      </c>
      <c r="AA605" t="s">
        <v>1889</v>
      </c>
      <c r="AB605">
        <v>1</v>
      </c>
      <c r="AC605">
        <v>1</v>
      </c>
      <c r="AD605" t="s">
        <v>1863</v>
      </c>
      <c r="AE605">
        <v>19030323</v>
      </c>
      <c r="AF605" t="s">
        <v>653</v>
      </c>
      <c r="AG605" t="s">
        <v>2082</v>
      </c>
      <c r="AI605" t="s">
        <v>1860</v>
      </c>
      <c r="AJ605" t="s">
        <v>2066</v>
      </c>
      <c r="AL605" t="s">
        <v>1864</v>
      </c>
      <c r="AN605">
        <v>1.8904109589041096</v>
      </c>
      <c r="AO605" t="s">
        <v>1890</v>
      </c>
      <c r="AP605" t="s">
        <v>2176</v>
      </c>
      <c r="AQ605">
        <v>100035140</v>
      </c>
      <c r="AS605" t="s">
        <v>1867</v>
      </c>
      <c r="AT605" t="s">
        <v>1880</v>
      </c>
      <c r="AU605" t="s">
        <v>2084</v>
      </c>
      <c r="AV605" t="s">
        <v>2084</v>
      </c>
      <c r="AW605" t="s">
        <v>1870</v>
      </c>
      <c r="AX605" t="s">
        <v>2085</v>
      </c>
    </row>
    <row r="606" spans="1:50" x14ac:dyDescent="0.35">
      <c r="A606" s="18">
        <v>45688</v>
      </c>
      <c r="B606" t="s">
        <v>1852</v>
      </c>
      <c r="C606" t="s">
        <v>5</v>
      </c>
      <c r="D606">
        <v>70004177</v>
      </c>
      <c r="E606" t="s">
        <v>2054</v>
      </c>
      <c r="F606">
        <v>103</v>
      </c>
      <c r="G606" t="s">
        <v>2047</v>
      </c>
      <c r="H606">
        <v>44998</v>
      </c>
      <c r="I606">
        <v>19030311</v>
      </c>
      <c r="J606" t="s">
        <v>1855</v>
      </c>
      <c r="K606" t="s">
        <v>2005</v>
      </c>
      <c r="L606">
        <v>0</v>
      </c>
      <c r="M606">
        <v>0</v>
      </c>
      <c r="N606" t="s">
        <v>1858</v>
      </c>
      <c r="O606" t="s">
        <v>1859</v>
      </c>
      <c r="P606">
        <v>210</v>
      </c>
      <c r="Q606">
        <v>12</v>
      </c>
      <c r="R606" t="s">
        <v>1971</v>
      </c>
      <c r="S606" t="s">
        <v>1857</v>
      </c>
      <c r="T606" t="s">
        <v>1857</v>
      </c>
      <c r="U606" t="s">
        <v>1857</v>
      </c>
      <c r="V606" t="s">
        <v>1857</v>
      </c>
      <c r="W606" t="s">
        <v>1857</v>
      </c>
      <c r="X606" t="s">
        <v>1857</v>
      </c>
      <c r="Y606" t="s">
        <v>1857</v>
      </c>
      <c r="Z606" t="s">
        <v>2048</v>
      </c>
      <c r="AA606" t="s">
        <v>1915</v>
      </c>
      <c r="AB606">
        <v>1</v>
      </c>
      <c r="AC606">
        <v>1</v>
      </c>
      <c r="AD606" t="s">
        <v>1863</v>
      </c>
      <c r="AE606">
        <v>19030311</v>
      </c>
      <c r="AF606" t="s">
        <v>653</v>
      </c>
      <c r="AG606" t="s">
        <v>653</v>
      </c>
      <c r="AI606" t="s">
        <v>1860</v>
      </c>
      <c r="AJ606" t="s">
        <v>1964</v>
      </c>
      <c r="AL606" t="s">
        <v>1864</v>
      </c>
      <c r="AN606">
        <v>1.8904109589041096</v>
      </c>
      <c r="AO606" t="s">
        <v>1890</v>
      </c>
      <c r="AP606" t="s">
        <v>2055</v>
      </c>
      <c r="AQ606">
        <v>100041226</v>
      </c>
      <c r="AS606" t="s">
        <v>1867</v>
      </c>
      <c r="AT606" t="s">
        <v>1892</v>
      </c>
      <c r="AU606" t="s">
        <v>1893</v>
      </c>
      <c r="AW606" t="s">
        <v>1870</v>
      </c>
      <c r="AX606" t="s">
        <v>2068</v>
      </c>
    </row>
    <row r="607" spans="1:50" x14ac:dyDescent="0.35">
      <c r="A607" s="18">
        <v>45688</v>
      </c>
      <c r="B607" t="s">
        <v>1852</v>
      </c>
      <c r="C607" t="s">
        <v>7</v>
      </c>
      <c r="D607">
        <v>70004227</v>
      </c>
      <c r="E607" t="s">
        <v>2359</v>
      </c>
      <c r="F607">
        <v>858</v>
      </c>
      <c r="G607" t="s">
        <v>2091</v>
      </c>
      <c r="H607">
        <v>45019</v>
      </c>
      <c r="I607">
        <v>32431001</v>
      </c>
      <c r="J607" t="s">
        <v>1969</v>
      </c>
      <c r="K607" t="s">
        <v>2354</v>
      </c>
      <c r="L607">
        <v>0</v>
      </c>
      <c r="M607">
        <v>0</v>
      </c>
      <c r="N607" t="s">
        <v>1858</v>
      </c>
      <c r="O607" t="s">
        <v>1859</v>
      </c>
      <c r="P607">
        <v>200</v>
      </c>
      <c r="Q607">
        <v>3</v>
      </c>
      <c r="R607" t="s">
        <v>2355</v>
      </c>
      <c r="S607" t="s">
        <v>1857</v>
      </c>
      <c r="T607" t="s">
        <v>1857</v>
      </c>
      <c r="U607" t="s">
        <v>1857</v>
      </c>
      <c r="V607" t="s">
        <v>1857</v>
      </c>
      <c r="W607" t="s">
        <v>1857</v>
      </c>
      <c r="X607" t="s">
        <v>1857</v>
      </c>
      <c r="Y607" t="s">
        <v>1857</v>
      </c>
      <c r="Z607" t="s">
        <v>2092</v>
      </c>
      <c r="AA607" t="s">
        <v>1889</v>
      </c>
      <c r="AB607">
        <v>1</v>
      </c>
      <c r="AC607">
        <v>1</v>
      </c>
      <c r="AD607" t="s">
        <v>1863</v>
      </c>
      <c r="AE607">
        <v>32431001</v>
      </c>
      <c r="AF607" t="s">
        <v>653</v>
      </c>
      <c r="AG607" t="s">
        <v>653</v>
      </c>
      <c r="AI607" t="s">
        <v>1860</v>
      </c>
      <c r="AJ607" t="s">
        <v>2355</v>
      </c>
      <c r="AL607" t="s">
        <v>1878</v>
      </c>
      <c r="AN607">
        <v>1.832876712328767</v>
      </c>
      <c r="AO607" t="s">
        <v>1890</v>
      </c>
      <c r="AP607" t="s">
        <v>2360</v>
      </c>
      <c r="AQ607">
        <v>100023495</v>
      </c>
      <c r="AS607" t="s">
        <v>1867</v>
      </c>
      <c r="AT607" t="s">
        <v>1892</v>
      </c>
      <c r="AU607" t="s">
        <v>1893</v>
      </c>
      <c r="AW607" t="s">
        <v>1870</v>
      </c>
      <c r="AX607" t="s">
        <v>2866</v>
      </c>
    </row>
    <row r="608" spans="1:50" x14ac:dyDescent="0.35">
      <c r="A608" s="18">
        <v>45688</v>
      </c>
      <c r="B608" t="s">
        <v>1852</v>
      </c>
      <c r="C608" t="s">
        <v>7</v>
      </c>
      <c r="D608">
        <v>70004277</v>
      </c>
      <c r="E608" t="s">
        <v>2440</v>
      </c>
      <c r="F608">
        <v>858</v>
      </c>
      <c r="G608" t="s">
        <v>2091</v>
      </c>
      <c r="H608">
        <v>45019</v>
      </c>
      <c r="I608">
        <v>39031145</v>
      </c>
      <c r="J608" t="s">
        <v>2080</v>
      </c>
      <c r="K608" t="s">
        <v>2401</v>
      </c>
      <c r="L608">
        <v>0</v>
      </c>
      <c r="M608">
        <v>0</v>
      </c>
      <c r="N608" t="s">
        <v>1858</v>
      </c>
      <c r="O608" t="s">
        <v>1859</v>
      </c>
      <c r="P608">
        <v>200</v>
      </c>
      <c r="Q608">
        <v>2</v>
      </c>
      <c r="R608" t="s">
        <v>2114</v>
      </c>
      <c r="S608" t="s">
        <v>1857</v>
      </c>
      <c r="T608" t="s">
        <v>1857</v>
      </c>
      <c r="U608" t="s">
        <v>1857</v>
      </c>
      <c r="V608" t="s">
        <v>1857</v>
      </c>
      <c r="W608" t="s">
        <v>1857</v>
      </c>
      <c r="X608" t="s">
        <v>1857</v>
      </c>
      <c r="Y608" t="s">
        <v>1857</v>
      </c>
      <c r="Z608" t="s">
        <v>2092</v>
      </c>
      <c r="AA608" t="s">
        <v>1889</v>
      </c>
      <c r="AB608">
        <v>1</v>
      </c>
      <c r="AC608">
        <v>1</v>
      </c>
      <c r="AD608" t="s">
        <v>1863</v>
      </c>
      <c r="AE608">
        <v>39031145</v>
      </c>
      <c r="AF608" t="s">
        <v>653</v>
      </c>
      <c r="AG608" t="s">
        <v>2082</v>
      </c>
      <c r="AI608" t="s">
        <v>1860</v>
      </c>
      <c r="AJ608" t="s">
        <v>2066</v>
      </c>
      <c r="AL608" t="s">
        <v>1878</v>
      </c>
      <c r="AN608">
        <v>1.832876712328767</v>
      </c>
      <c r="AO608" t="s">
        <v>1890</v>
      </c>
      <c r="AP608" t="s">
        <v>2441</v>
      </c>
      <c r="AQ608">
        <v>100041558</v>
      </c>
      <c r="AS608" t="s">
        <v>1867</v>
      </c>
      <c r="AT608" t="s">
        <v>1880</v>
      </c>
      <c r="AU608" t="s">
        <v>2084</v>
      </c>
      <c r="AV608" t="s">
        <v>2084</v>
      </c>
      <c r="AW608" t="s">
        <v>1870</v>
      </c>
      <c r="AX608" t="s">
        <v>2085</v>
      </c>
    </row>
    <row r="609" spans="1:50" x14ac:dyDescent="0.35">
      <c r="A609" s="18">
        <v>45688</v>
      </c>
      <c r="B609" t="s">
        <v>1852</v>
      </c>
      <c r="C609" t="s">
        <v>9</v>
      </c>
      <c r="D609">
        <v>70004276</v>
      </c>
      <c r="E609" t="s">
        <v>2254</v>
      </c>
      <c r="F609">
        <v>882120</v>
      </c>
      <c r="G609" t="s">
        <v>1918</v>
      </c>
      <c r="H609">
        <v>45019</v>
      </c>
      <c r="I609">
        <v>36030202</v>
      </c>
      <c r="J609" t="s">
        <v>1906</v>
      </c>
      <c r="K609" t="s">
        <v>2244</v>
      </c>
      <c r="L609">
        <v>0</v>
      </c>
      <c r="M609">
        <v>0</v>
      </c>
      <c r="N609" t="s">
        <v>1858</v>
      </c>
      <c r="O609" t="s">
        <v>1859</v>
      </c>
      <c r="P609">
        <v>220</v>
      </c>
      <c r="Q609">
        <v>4</v>
      </c>
      <c r="R609" t="s">
        <v>2245</v>
      </c>
      <c r="S609" t="s">
        <v>1857</v>
      </c>
      <c r="T609" t="s">
        <v>1857</v>
      </c>
      <c r="U609" t="s">
        <v>1857</v>
      </c>
      <c r="V609" t="s">
        <v>1857</v>
      </c>
      <c r="W609" t="s">
        <v>1857</v>
      </c>
      <c r="X609" t="s">
        <v>1857</v>
      </c>
      <c r="Y609" t="s">
        <v>1857</v>
      </c>
      <c r="Z609" t="s">
        <v>2252</v>
      </c>
      <c r="AA609" t="s">
        <v>1889</v>
      </c>
      <c r="AB609">
        <v>1</v>
      </c>
      <c r="AC609">
        <v>1</v>
      </c>
      <c r="AD609" t="s">
        <v>1863</v>
      </c>
      <c r="AE609">
        <v>36030202</v>
      </c>
      <c r="AF609" t="s">
        <v>653</v>
      </c>
      <c r="AG609" t="s">
        <v>630</v>
      </c>
      <c r="AI609" t="s">
        <v>1860</v>
      </c>
      <c r="AJ609" t="s">
        <v>2246</v>
      </c>
      <c r="AL609" t="s">
        <v>1864</v>
      </c>
      <c r="AN609">
        <v>1.832876712328767</v>
      </c>
      <c r="AO609" t="s">
        <v>1890</v>
      </c>
      <c r="AP609" t="s">
        <v>2255</v>
      </c>
      <c r="AQ609">
        <v>100041556</v>
      </c>
      <c r="AS609" t="s">
        <v>1867</v>
      </c>
      <c r="AT609" t="s">
        <v>1892</v>
      </c>
      <c r="AU609" t="s">
        <v>1893</v>
      </c>
      <c r="AW609" t="s">
        <v>1870</v>
      </c>
      <c r="AX609" t="s">
        <v>2865</v>
      </c>
    </row>
    <row r="610" spans="1:50" x14ac:dyDescent="0.35">
      <c r="A610" s="18">
        <v>45688</v>
      </c>
      <c r="B610" t="s">
        <v>1852</v>
      </c>
      <c r="C610" t="s">
        <v>5</v>
      </c>
      <c r="D610">
        <v>70004308</v>
      </c>
      <c r="E610" t="s">
        <v>2177</v>
      </c>
      <c r="F610">
        <v>858</v>
      </c>
      <c r="G610" t="s">
        <v>2091</v>
      </c>
      <c r="H610">
        <v>45026</v>
      </c>
      <c r="I610">
        <v>19030323</v>
      </c>
      <c r="J610" t="s">
        <v>2080</v>
      </c>
      <c r="K610" t="s">
        <v>2081</v>
      </c>
      <c r="L610">
        <v>0</v>
      </c>
      <c r="M610">
        <v>0</v>
      </c>
      <c r="N610" t="s">
        <v>1858</v>
      </c>
      <c r="O610" t="s">
        <v>1859</v>
      </c>
      <c r="P610">
        <v>210</v>
      </c>
      <c r="Q610">
        <v>11</v>
      </c>
      <c r="R610" t="s">
        <v>2114</v>
      </c>
      <c r="S610" t="s">
        <v>1857</v>
      </c>
      <c r="T610" t="s">
        <v>1857</v>
      </c>
      <c r="U610" t="s">
        <v>1857</v>
      </c>
      <c r="V610" t="s">
        <v>1857</v>
      </c>
      <c r="W610" t="s">
        <v>1857</v>
      </c>
      <c r="X610" t="s">
        <v>1857</v>
      </c>
      <c r="Y610" t="s">
        <v>1857</v>
      </c>
      <c r="Z610" t="s">
        <v>2092</v>
      </c>
      <c r="AA610" t="s">
        <v>1889</v>
      </c>
      <c r="AB610">
        <v>1</v>
      </c>
      <c r="AC610">
        <v>1</v>
      </c>
      <c r="AD610" t="s">
        <v>1863</v>
      </c>
      <c r="AE610">
        <v>19030323</v>
      </c>
      <c r="AF610" t="s">
        <v>653</v>
      </c>
      <c r="AG610" t="s">
        <v>2082</v>
      </c>
      <c r="AI610" t="s">
        <v>1860</v>
      </c>
      <c r="AJ610" t="s">
        <v>2066</v>
      </c>
      <c r="AL610" t="s">
        <v>1878</v>
      </c>
      <c r="AN610">
        <v>1.8136986301369864</v>
      </c>
      <c r="AO610" t="s">
        <v>1890</v>
      </c>
      <c r="AP610" t="s">
        <v>2178</v>
      </c>
      <c r="AQ610">
        <v>100041687</v>
      </c>
      <c r="AS610" t="s">
        <v>1867</v>
      </c>
      <c r="AT610" t="s">
        <v>1880</v>
      </c>
      <c r="AU610" t="s">
        <v>2084</v>
      </c>
      <c r="AV610" t="s">
        <v>2084</v>
      </c>
      <c r="AW610" t="s">
        <v>1870</v>
      </c>
      <c r="AX610" t="s">
        <v>2085</v>
      </c>
    </row>
    <row r="611" spans="1:50" x14ac:dyDescent="0.35">
      <c r="A611" s="18">
        <v>45688</v>
      </c>
      <c r="B611" t="s">
        <v>1852</v>
      </c>
      <c r="C611" t="s">
        <v>5</v>
      </c>
      <c r="D611">
        <v>70004310</v>
      </c>
      <c r="E611" t="s">
        <v>2179</v>
      </c>
      <c r="F611">
        <v>200</v>
      </c>
      <c r="G611" t="s">
        <v>2105</v>
      </c>
      <c r="H611">
        <v>45026</v>
      </c>
      <c r="I611">
        <v>19030323</v>
      </c>
      <c r="J611" t="s">
        <v>2080</v>
      </c>
      <c r="K611" t="s">
        <v>2081</v>
      </c>
      <c r="L611">
        <v>0</v>
      </c>
      <c r="M611">
        <v>0</v>
      </c>
      <c r="N611" t="s">
        <v>1858</v>
      </c>
      <c r="O611" t="s">
        <v>1859</v>
      </c>
      <c r="P611">
        <v>210</v>
      </c>
      <c r="Q611">
        <v>11</v>
      </c>
      <c r="R611" t="s">
        <v>2124</v>
      </c>
      <c r="S611" t="s">
        <v>1857</v>
      </c>
      <c r="T611" t="s">
        <v>1857</v>
      </c>
      <c r="U611" t="s">
        <v>1857</v>
      </c>
      <c r="V611" t="s">
        <v>1857</v>
      </c>
      <c r="W611" t="s">
        <v>1857</v>
      </c>
      <c r="X611" t="s">
        <v>1857</v>
      </c>
      <c r="Y611" t="s">
        <v>1857</v>
      </c>
      <c r="Z611" t="s">
        <v>2106</v>
      </c>
      <c r="AA611" t="s">
        <v>1915</v>
      </c>
      <c r="AB611">
        <v>1</v>
      </c>
      <c r="AC611">
        <v>1</v>
      </c>
      <c r="AD611" t="s">
        <v>1863</v>
      </c>
      <c r="AE611">
        <v>19030323</v>
      </c>
      <c r="AF611" t="s">
        <v>653</v>
      </c>
      <c r="AG611" t="s">
        <v>2082</v>
      </c>
      <c r="AI611" t="s">
        <v>1860</v>
      </c>
      <c r="AJ611" t="s">
        <v>2066</v>
      </c>
      <c r="AL611" t="s">
        <v>1878</v>
      </c>
      <c r="AN611">
        <v>1.8136986301369864</v>
      </c>
      <c r="AO611" t="s">
        <v>1890</v>
      </c>
      <c r="AP611" t="s">
        <v>2180</v>
      </c>
      <c r="AQ611">
        <v>100041689</v>
      </c>
      <c r="AS611" t="s">
        <v>1867</v>
      </c>
      <c r="AT611" t="s">
        <v>1880</v>
      </c>
      <c r="AU611" t="s">
        <v>2084</v>
      </c>
      <c r="AV611" t="s">
        <v>2084</v>
      </c>
      <c r="AW611" t="s">
        <v>1870</v>
      </c>
      <c r="AX611" t="s">
        <v>2085</v>
      </c>
    </row>
    <row r="612" spans="1:50" x14ac:dyDescent="0.35">
      <c r="A612" s="18">
        <v>45688</v>
      </c>
      <c r="B612" t="s">
        <v>1852</v>
      </c>
      <c r="C612" t="s">
        <v>5</v>
      </c>
      <c r="D612">
        <v>70004311</v>
      </c>
      <c r="E612" t="s">
        <v>2181</v>
      </c>
      <c r="F612">
        <v>858</v>
      </c>
      <c r="G612" t="s">
        <v>2091</v>
      </c>
      <c r="H612">
        <v>45026</v>
      </c>
      <c r="I612">
        <v>19030323</v>
      </c>
      <c r="J612" t="s">
        <v>2080</v>
      </c>
      <c r="K612" t="s">
        <v>2081</v>
      </c>
      <c r="L612">
        <v>0</v>
      </c>
      <c r="M612">
        <v>0</v>
      </c>
      <c r="N612" t="s">
        <v>1858</v>
      </c>
      <c r="O612" t="s">
        <v>1859</v>
      </c>
      <c r="P612">
        <v>210</v>
      </c>
      <c r="Q612">
        <v>11</v>
      </c>
      <c r="R612" t="s">
        <v>2114</v>
      </c>
      <c r="S612" t="s">
        <v>1857</v>
      </c>
      <c r="T612" t="s">
        <v>1857</v>
      </c>
      <c r="U612" t="s">
        <v>1857</v>
      </c>
      <c r="V612" t="s">
        <v>1857</v>
      </c>
      <c r="W612" t="s">
        <v>1857</v>
      </c>
      <c r="X612" t="s">
        <v>1857</v>
      </c>
      <c r="Y612" t="s">
        <v>1857</v>
      </c>
      <c r="Z612" t="s">
        <v>2092</v>
      </c>
      <c r="AA612" t="s">
        <v>1889</v>
      </c>
      <c r="AB612">
        <v>1</v>
      </c>
      <c r="AC612">
        <v>1</v>
      </c>
      <c r="AD612" t="s">
        <v>1863</v>
      </c>
      <c r="AE612">
        <v>19030323</v>
      </c>
      <c r="AF612" t="s">
        <v>653</v>
      </c>
      <c r="AG612" t="s">
        <v>2082</v>
      </c>
      <c r="AI612" t="s">
        <v>1860</v>
      </c>
      <c r="AJ612" t="s">
        <v>2066</v>
      </c>
      <c r="AL612" t="s">
        <v>1864</v>
      </c>
      <c r="AN612">
        <v>9.5726027397260278</v>
      </c>
      <c r="AO612" t="s">
        <v>1890</v>
      </c>
      <c r="AP612" t="s">
        <v>2182</v>
      </c>
      <c r="AQ612">
        <v>100041690</v>
      </c>
      <c r="AS612" t="s">
        <v>1867</v>
      </c>
      <c r="AT612" t="s">
        <v>1880</v>
      </c>
      <c r="AU612" t="s">
        <v>2084</v>
      </c>
      <c r="AV612" t="s">
        <v>2084</v>
      </c>
      <c r="AW612" t="s">
        <v>1870</v>
      </c>
      <c r="AX612" t="s">
        <v>2085</v>
      </c>
    </row>
    <row r="613" spans="1:50" x14ac:dyDescent="0.35">
      <c r="A613" s="18">
        <v>45688</v>
      </c>
      <c r="B613" t="s">
        <v>1852</v>
      </c>
      <c r="C613" t="s">
        <v>7</v>
      </c>
      <c r="D613">
        <v>70004325</v>
      </c>
      <c r="E613" t="s">
        <v>2370</v>
      </c>
      <c r="F613">
        <v>1065</v>
      </c>
      <c r="G613" t="s">
        <v>1918</v>
      </c>
      <c r="H613">
        <v>45033</v>
      </c>
      <c r="I613">
        <v>38031201</v>
      </c>
      <c r="J613" t="s">
        <v>1969</v>
      </c>
      <c r="K613" t="s">
        <v>2371</v>
      </c>
      <c r="L613">
        <v>0</v>
      </c>
      <c r="M613">
        <v>0</v>
      </c>
      <c r="N613" t="s">
        <v>1858</v>
      </c>
      <c r="O613" t="s">
        <v>1859</v>
      </c>
      <c r="P613">
        <v>200</v>
      </c>
      <c r="Q613">
        <v>2</v>
      </c>
      <c r="R613" t="s">
        <v>2372</v>
      </c>
      <c r="S613" t="s">
        <v>1857</v>
      </c>
      <c r="T613" t="s">
        <v>1857</v>
      </c>
      <c r="U613" t="s">
        <v>1857</v>
      </c>
      <c r="V613" t="s">
        <v>1857</v>
      </c>
      <c r="W613" t="s">
        <v>1857</v>
      </c>
      <c r="X613" t="s">
        <v>1857</v>
      </c>
      <c r="Y613" t="s">
        <v>1857</v>
      </c>
      <c r="Z613" t="s">
        <v>1919</v>
      </c>
      <c r="AA613" t="s">
        <v>1889</v>
      </c>
      <c r="AB613">
        <v>1</v>
      </c>
      <c r="AC613">
        <v>1</v>
      </c>
      <c r="AD613" t="s">
        <v>1863</v>
      </c>
      <c r="AE613">
        <v>38031201</v>
      </c>
      <c r="AF613" t="s">
        <v>653</v>
      </c>
      <c r="AG613" t="s">
        <v>653</v>
      </c>
      <c r="AI613" t="s">
        <v>1860</v>
      </c>
      <c r="AJ613" t="s">
        <v>1910</v>
      </c>
      <c r="AL613" t="s">
        <v>1864</v>
      </c>
      <c r="AN613">
        <v>1.7945205479452055</v>
      </c>
      <c r="AO613" t="s">
        <v>1890</v>
      </c>
      <c r="AP613" t="s">
        <v>2373</v>
      </c>
      <c r="AQ613">
        <v>100041755</v>
      </c>
      <c r="AS613" t="s">
        <v>1867</v>
      </c>
      <c r="AT613" t="s">
        <v>1892</v>
      </c>
      <c r="AU613" t="s">
        <v>1893</v>
      </c>
      <c r="AW613" t="s">
        <v>1870</v>
      </c>
      <c r="AX613" t="s">
        <v>2866</v>
      </c>
    </row>
    <row r="614" spans="1:50" x14ac:dyDescent="0.35">
      <c r="A614" s="18">
        <v>45688</v>
      </c>
      <c r="B614" t="s">
        <v>1852</v>
      </c>
      <c r="C614" t="s">
        <v>5</v>
      </c>
      <c r="D614">
        <v>70004350</v>
      </c>
      <c r="E614" t="s">
        <v>2183</v>
      </c>
      <c r="F614">
        <v>858</v>
      </c>
      <c r="G614" t="s">
        <v>2091</v>
      </c>
      <c r="H614">
        <v>45049</v>
      </c>
      <c r="I614">
        <v>19030323</v>
      </c>
      <c r="J614" t="s">
        <v>2080</v>
      </c>
      <c r="K614" t="s">
        <v>2081</v>
      </c>
      <c r="L614">
        <v>0</v>
      </c>
      <c r="M614">
        <v>0</v>
      </c>
      <c r="N614" t="s">
        <v>1858</v>
      </c>
      <c r="O614" t="s">
        <v>1859</v>
      </c>
      <c r="P614">
        <v>210</v>
      </c>
      <c r="Q614">
        <v>11</v>
      </c>
      <c r="R614" t="s">
        <v>2114</v>
      </c>
      <c r="S614" t="s">
        <v>1857</v>
      </c>
      <c r="T614" t="s">
        <v>1857</v>
      </c>
      <c r="U614" t="s">
        <v>1857</v>
      </c>
      <c r="V614" t="s">
        <v>1857</v>
      </c>
      <c r="W614" t="s">
        <v>1857</v>
      </c>
      <c r="X614" t="s">
        <v>1857</v>
      </c>
      <c r="Y614" t="s">
        <v>1857</v>
      </c>
      <c r="Z614" t="s">
        <v>2092</v>
      </c>
      <c r="AA614" t="s">
        <v>1889</v>
      </c>
      <c r="AB614">
        <v>1</v>
      </c>
      <c r="AC614">
        <v>1</v>
      </c>
      <c r="AD614" t="s">
        <v>1863</v>
      </c>
      <c r="AE614">
        <v>19030323</v>
      </c>
      <c r="AF614" t="s">
        <v>653</v>
      </c>
      <c r="AG614" t="s">
        <v>2082</v>
      </c>
      <c r="AI614" t="s">
        <v>1860</v>
      </c>
      <c r="AJ614" t="s">
        <v>2066</v>
      </c>
      <c r="AL614" t="s">
        <v>1878</v>
      </c>
      <c r="AN614">
        <v>1.7506849315068493</v>
      </c>
      <c r="AO614" t="s">
        <v>1890</v>
      </c>
      <c r="AP614" t="s">
        <v>2184</v>
      </c>
      <c r="AQ614">
        <v>100041830</v>
      </c>
      <c r="AS614" t="s">
        <v>1867</v>
      </c>
      <c r="AT614" t="s">
        <v>1880</v>
      </c>
      <c r="AU614" t="s">
        <v>2084</v>
      </c>
      <c r="AV614" t="s">
        <v>2084</v>
      </c>
      <c r="AW614" t="s">
        <v>1870</v>
      </c>
      <c r="AX614" t="s">
        <v>2085</v>
      </c>
    </row>
    <row r="615" spans="1:50" x14ac:dyDescent="0.35">
      <c r="A615" s="18">
        <v>45688</v>
      </c>
      <c r="B615" t="s">
        <v>1852</v>
      </c>
      <c r="C615" t="s">
        <v>5</v>
      </c>
      <c r="D615">
        <v>70004486</v>
      </c>
      <c r="E615" t="s">
        <v>2188</v>
      </c>
      <c r="F615">
        <v>1473</v>
      </c>
      <c r="G615" t="s">
        <v>2189</v>
      </c>
      <c r="H615">
        <v>45061</v>
      </c>
      <c r="I615">
        <v>19030337</v>
      </c>
      <c r="J615" t="s">
        <v>1885</v>
      </c>
      <c r="K615" t="s">
        <v>2190</v>
      </c>
      <c r="L615">
        <v>0</v>
      </c>
      <c r="M615">
        <v>0</v>
      </c>
      <c r="N615" t="s">
        <v>1858</v>
      </c>
      <c r="O615" t="s">
        <v>1859</v>
      </c>
      <c r="P615">
        <v>210</v>
      </c>
      <c r="Q615">
        <v>11</v>
      </c>
      <c r="R615" t="s">
        <v>2069</v>
      </c>
      <c r="S615" t="s">
        <v>1857</v>
      </c>
      <c r="T615" t="s">
        <v>1857</v>
      </c>
      <c r="U615" t="s">
        <v>1857</v>
      </c>
      <c r="V615" t="s">
        <v>1857</v>
      </c>
      <c r="W615" t="s">
        <v>1857</v>
      </c>
      <c r="X615" t="s">
        <v>1857</v>
      </c>
      <c r="Y615" t="s">
        <v>1857</v>
      </c>
      <c r="Z615" t="s">
        <v>2191</v>
      </c>
      <c r="AA615" t="s">
        <v>1915</v>
      </c>
      <c r="AB615">
        <v>1</v>
      </c>
      <c r="AC615">
        <v>1</v>
      </c>
      <c r="AD615" t="s">
        <v>1863</v>
      </c>
      <c r="AE615">
        <v>19030337</v>
      </c>
      <c r="AF615" t="s">
        <v>653</v>
      </c>
      <c r="AG615" t="s">
        <v>653</v>
      </c>
      <c r="AI615" t="s">
        <v>1860</v>
      </c>
      <c r="AJ615" t="s">
        <v>2069</v>
      </c>
      <c r="AL615" t="s">
        <v>1864</v>
      </c>
      <c r="AN615">
        <v>1.7178082191780821</v>
      </c>
      <c r="AO615" t="s">
        <v>1890</v>
      </c>
      <c r="AP615" t="s">
        <v>2192</v>
      </c>
      <c r="AQ615">
        <v>100042299</v>
      </c>
      <c r="AS615" t="s">
        <v>1867</v>
      </c>
      <c r="AT615" t="s">
        <v>1880</v>
      </c>
      <c r="AU615" t="s">
        <v>2193</v>
      </c>
      <c r="AV615" t="s">
        <v>1962</v>
      </c>
      <c r="AW615" t="s">
        <v>1870</v>
      </c>
      <c r="AX615" t="s">
        <v>2194</v>
      </c>
    </row>
    <row r="616" spans="1:50" x14ac:dyDescent="0.35">
      <c r="A616" s="18">
        <v>45688</v>
      </c>
      <c r="B616" t="s">
        <v>1852</v>
      </c>
      <c r="C616" t="s">
        <v>8</v>
      </c>
      <c r="D616">
        <v>70004558</v>
      </c>
      <c r="E616" t="s">
        <v>2575</v>
      </c>
      <c r="F616">
        <v>909</v>
      </c>
      <c r="G616" t="s">
        <v>2087</v>
      </c>
      <c r="H616">
        <v>45082</v>
      </c>
      <c r="I616">
        <v>14030308</v>
      </c>
      <c r="J616" t="s">
        <v>2225</v>
      </c>
      <c r="K616" t="s">
        <v>2563</v>
      </c>
      <c r="L616">
        <v>0</v>
      </c>
      <c r="M616">
        <v>0</v>
      </c>
      <c r="N616" t="s">
        <v>1858</v>
      </c>
      <c r="O616" t="s">
        <v>1859</v>
      </c>
      <c r="P616">
        <v>220</v>
      </c>
      <c r="Q616">
        <v>9</v>
      </c>
      <c r="R616" t="s">
        <v>2566</v>
      </c>
      <c r="S616" t="s">
        <v>1857</v>
      </c>
      <c r="T616" t="s">
        <v>1857</v>
      </c>
      <c r="U616" t="s">
        <v>1857</v>
      </c>
      <c r="V616" t="s">
        <v>1857</v>
      </c>
      <c r="W616" t="s">
        <v>1857</v>
      </c>
      <c r="X616" t="s">
        <v>1857</v>
      </c>
      <c r="Y616" t="s">
        <v>1857</v>
      </c>
      <c r="Z616" t="s">
        <v>2088</v>
      </c>
      <c r="AA616" t="s">
        <v>1915</v>
      </c>
      <c r="AB616">
        <v>1</v>
      </c>
      <c r="AC616">
        <v>1</v>
      </c>
      <c r="AD616" t="s">
        <v>1863</v>
      </c>
      <c r="AE616">
        <v>14030308</v>
      </c>
      <c r="AF616" t="s">
        <v>653</v>
      </c>
      <c r="AG616" t="s">
        <v>2082</v>
      </c>
      <c r="AI616" t="s">
        <v>1860</v>
      </c>
      <c r="AJ616" t="s">
        <v>2069</v>
      </c>
      <c r="AL616" t="s">
        <v>1864</v>
      </c>
      <c r="AN616">
        <v>1.6602739726027398</v>
      </c>
      <c r="AO616" t="s">
        <v>1890</v>
      </c>
      <c r="AP616" t="s">
        <v>2576</v>
      </c>
      <c r="AQ616">
        <v>100042638</v>
      </c>
      <c r="AS616" t="s">
        <v>1867</v>
      </c>
      <c r="AT616" t="s">
        <v>1892</v>
      </c>
      <c r="AU616" t="s">
        <v>1893</v>
      </c>
      <c r="AW616" t="s">
        <v>1870</v>
      </c>
      <c r="AX616" t="s">
        <v>2867</v>
      </c>
    </row>
    <row r="617" spans="1:50" x14ac:dyDescent="0.35">
      <c r="A617" s="18">
        <v>45688</v>
      </c>
      <c r="B617" t="s">
        <v>1852</v>
      </c>
      <c r="C617" t="s">
        <v>9</v>
      </c>
      <c r="D617">
        <v>70004632</v>
      </c>
      <c r="E617" t="s">
        <v>2336</v>
      </c>
      <c r="F617">
        <v>924</v>
      </c>
      <c r="G617" t="s">
        <v>1884</v>
      </c>
      <c r="H617">
        <v>45089</v>
      </c>
      <c r="I617">
        <v>36030712</v>
      </c>
      <c r="J617" t="s">
        <v>2331</v>
      </c>
      <c r="K617" t="s">
        <v>2332</v>
      </c>
      <c r="L617">
        <v>0</v>
      </c>
      <c r="M617">
        <v>0</v>
      </c>
      <c r="N617" t="s">
        <v>1858</v>
      </c>
      <c r="O617" t="s">
        <v>1859</v>
      </c>
      <c r="P617">
        <v>220</v>
      </c>
      <c r="Q617">
        <v>4</v>
      </c>
      <c r="R617" t="s">
        <v>2333</v>
      </c>
      <c r="S617" t="s">
        <v>1857</v>
      </c>
      <c r="T617" t="s">
        <v>1857</v>
      </c>
      <c r="U617" t="s">
        <v>1857</v>
      </c>
      <c r="V617" t="s">
        <v>1857</v>
      </c>
      <c r="W617" t="s">
        <v>1857</v>
      </c>
      <c r="X617" t="s">
        <v>1857</v>
      </c>
      <c r="Y617" t="s">
        <v>1857</v>
      </c>
      <c r="Z617" t="s">
        <v>1888</v>
      </c>
      <c r="AA617" t="s">
        <v>1889</v>
      </c>
      <c r="AB617">
        <v>2</v>
      </c>
      <c r="AC617">
        <v>1</v>
      </c>
      <c r="AD617" t="s">
        <v>1863</v>
      </c>
      <c r="AE617">
        <v>36030712</v>
      </c>
      <c r="AF617" t="s">
        <v>653</v>
      </c>
      <c r="AG617" t="s">
        <v>653</v>
      </c>
      <c r="AI617" t="s">
        <v>1872</v>
      </c>
      <c r="AJ617" t="s">
        <v>2333</v>
      </c>
      <c r="AL617" t="s">
        <v>1864</v>
      </c>
      <c r="AN617">
        <v>1.6410958904109589</v>
      </c>
      <c r="AO617" t="s">
        <v>1890</v>
      </c>
      <c r="AP617" t="s">
        <v>2337</v>
      </c>
      <c r="AQ617">
        <v>100042904</v>
      </c>
      <c r="AS617" t="s">
        <v>1867</v>
      </c>
      <c r="AT617" t="s">
        <v>1892</v>
      </c>
      <c r="AU617" t="s">
        <v>1893</v>
      </c>
      <c r="AW617" t="s">
        <v>1870</v>
      </c>
      <c r="AX617" t="s">
        <v>2865</v>
      </c>
    </row>
    <row r="618" spans="1:50" x14ac:dyDescent="0.35">
      <c r="A618" s="18">
        <v>45688</v>
      </c>
      <c r="B618" t="s">
        <v>1852</v>
      </c>
      <c r="C618" t="s">
        <v>7</v>
      </c>
      <c r="D618">
        <v>70004570</v>
      </c>
      <c r="E618" t="s">
        <v>2486</v>
      </c>
      <c r="F618">
        <v>883045</v>
      </c>
      <c r="G618" t="s">
        <v>2339</v>
      </c>
      <c r="H618">
        <v>45089</v>
      </c>
      <c r="I618">
        <v>39031212</v>
      </c>
      <c r="J618" t="s">
        <v>2331</v>
      </c>
      <c r="K618" t="s">
        <v>2483</v>
      </c>
      <c r="L618">
        <v>0</v>
      </c>
      <c r="M618">
        <v>0</v>
      </c>
      <c r="N618" t="s">
        <v>1858</v>
      </c>
      <c r="O618" t="s">
        <v>1859</v>
      </c>
      <c r="P618">
        <v>200</v>
      </c>
      <c r="Q618">
        <v>2</v>
      </c>
      <c r="R618" t="s">
        <v>2484</v>
      </c>
      <c r="S618" t="s">
        <v>1857</v>
      </c>
      <c r="T618" t="s">
        <v>1857</v>
      </c>
      <c r="U618" t="s">
        <v>1857</v>
      </c>
      <c r="V618" t="s">
        <v>1857</v>
      </c>
      <c r="W618" t="s">
        <v>1857</v>
      </c>
      <c r="X618" t="s">
        <v>1857</v>
      </c>
      <c r="Y618" t="s">
        <v>1857</v>
      </c>
      <c r="Z618" t="s">
        <v>2340</v>
      </c>
      <c r="AA618" t="s">
        <v>1889</v>
      </c>
      <c r="AB618">
        <v>1</v>
      </c>
      <c r="AC618">
        <v>1</v>
      </c>
      <c r="AD618" t="s">
        <v>1863</v>
      </c>
      <c r="AE618">
        <v>39031212</v>
      </c>
      <c r="AF618" t="s">
        <v>653</v>
      </c>
      <c r="AG618" t="s">
        <v>653</v>
      </c>
      <c r="AI618" t="s">
        <v>1872</v>
      </c>
      <c r="AJ618" t="s">
        <v>2484</v>
      </c>
      <c r="AL618" t="s">
        <v>1878</v>
      </c>
      <c r="AN618">
        <v>1.6410958904109589</v>
      </c>
      <c r="AO618" t="s">
        <v>1890</v>
      </c>
      <c r="AP618" t="s">
        <v>2487</v>
      </c>
      <c r="AQ618">
        <v>100009472</v>
      </c>
      <c r="AS618" t="s">
        <v>1867</v>
      </c>
      <c r="AT618" t="s">
        <v>1892</v>
      </c>
      <c r="AU618" t="s">
        <v>1893</v>
      </c>
      <c r="AW618" t="s">
        <v>1870</v>
      </c>
      <c r="AX618" t="s">
        <v>2866</v>
      </c>
    </row>
    <row r="619" spans="1:50" x14ac:dyDescent="0.35">
      <c r="A619" s="18">
        <v>45688</v>
      </c>
      <c r="B619" t="s">
        <v>1852</v>
      </c>
      <c r="C619" t="s">
        <v>7</v>
      </c>
      <c r="D619">
        <v>70004707</v>
      </c>
      <c r="E619" t="s">
        <v>2386</v>
      </c>
      <c r="F619">
        <v>1752</v>
      </c>
      <c r="G619" t="s">
        <v>2387</v>
      </c>
      <c r="H619">
        <v>45110</v>
      </c>
      <c r="I619">
        <v>39030811</v>
      </c>
      <c r="J619" t="s">
        <v>2197</v>
      </c>
      <c r="K619" t="s">
        <v>2203</v>
      </c>
      <c r="L619">
        <v>0</v>
      </c>
      <c r="M619">
        <v>0</v>
      </c>
      <c r="N619" t="s">
        <v>1858</v>
      </c>
      <c r="O619" t="s">
        <v>1859</v>
      </c>
      <c r="P619">
        <v>200</v>
      </c>
      <c r="Q619">
        <v>3</v>
      </c>
      <c r="R619" t="s">
        <v>2167</v>
      </c>
      <c r="S619" t="s">
        <v>1857</v>
      </c>
      <c r="T619" t="s">
        <v>1857</v>
      </c>
      <c r="U619" t="s">
        <v>1857</v>
      </c>
      <c r="V619" t="s">
        <v>1857</v>
      </c>
      <c r="W619" t="s">
        <v>1857</v>
      </c>
      <c r="X619" t="s">
        <v>1857</v>
      </c>
      <c r="Y619" t="s">
        <v>1857</v>
      </c>
      <c r="Z619" t="s">
        <v>2388</v>
      </c>
      <c r="AA619" t="s">
        <v>1915</v>
      </c>
      <c r="AB619">
        <v>1</v>
      </c>
      <c r="AC619">
        <v>1</v>
      </c>
      <c r="AD619" t="s">
        <v>1863</v>
      </c>
      <c r="AE619">
        <v>39030811</v>
      </c>
      <c r="AF619" t="s">
        <v>653</v>
      </c>
      <c r="AG619" t="s">
        <v>2082</v>
      </c>
      <c r="AI619" t="s">
        <v>1860</v>
      </c>
      <c r="AJ619" t="s">
        <v>2066</v>
      </c>
      <c r="AL619" t="s">
        <v>1864</v>
      </c>
      <c r="AN619">
        <v>1.5835616438356164</v>
      </c>
      <c r="AO619" t="s">
        <v>1890</v>
      </c>
      <c r="AP619" t="s">
        <v>2389</v>
      </c>
      <c r="AQ619">
        <v>100043095</v>
      </c>
      <c r="AS619" t="s">
        <v>1867</v>
      </c>
      <c r="AT619" t="s">
        <v>1880</v>
      </c>
      <c r="AU619" t="s">
        <v>2084</v>
      </c>
      <c r="AV619" t="s">
        <v>2084</v>
      </c>
      <c r="AW619" t="s">
        <v>1870</v>
      </c>
      <c r="AX619" t="s">
        <v>2085</v>
      </c>
    </row>
    <row r="620" spans="1:50" x14ac:dyDescent="0.35">
      <c r="A620" s="18">
        <v>45688</v>
      </c>
      <c r="B620" t="s">
        <v>1852</v>
      </c>
      <c r="C620" t="s">
        <v>5</v>
      </c>
      <c r="D620">
        <v>70004710</v>
      </c>
      <c r="E620" t="s">
        <v>2195</v>
      </c>
      <c r="F620">
        <v>1634</v>
      </c>
      <c r="G620" t="s">
        <v>2196</v>
      </c>
      <c r="H620">
        <v>45110</v>
      </c>
      <c r="I620">
        <v>19030408</v>
      </c>
      <c r="J620" t="s">
        <v>2197</v>
      </c>
      <c r="K620" t="s">
        <v>2198</v>
      </c>
      <c r="L620">
        <v>0</v>
      </c>
      <c r="M620">
        <v>0</v>
      </c>
      <c r="N620" t="s">
        <v>1858</v>
      </c>
      <c r="O620" t="s">
        <v>1859</v>
      </c>
      <c r="P620">
        <v>210</v>
      </c>
      <c r="Q620">
        <v>11</v>
      </c>
      <c r="R620" t="s">
        <v>2167</v>
      </c>
      <c r="S620" t="s">
        <v>1857</v>
      </c>
      <c r="T620" t="s">
        <v>1857</v>
      </c>
      <c r="U620" t="s">
        <v>1857</v>
      </c>
      <c r="V620" t="s">
        <v>1857</v>
      </c>
      <c r="W620" t="s">
        <v>1857</v>
      </c>
      <c r="X620" t="s">
        <v>1857</v>
      </c>
      <c r="Y620" t="s">
        <v>1857</v>
      </c>
      <c r="Z620" t="s">
        <v>2199</v>
      </c>
      <c r="AA620" t="s">
        <v>1889</v>
      </c>
      <c r="AB620">
        <v>1</v>
      </c>
      <c r="AC620">
        <v>1</v>
      </c>
      <c r="AD620" t="s">
        <v>1863</v>
      </c>
      <c r="AE620">
        <v>19030408</v>
      </c>
      <c r="AF620" t="s">
        <v>653</v>
      </c>
      <c r="AG620" t="s">
        <v>2082</v>
      </c>
      <c r="AI620" t="s">
        <v>1860</v>
      </c>
      <c r="AJ620" t="s">
        <v>2066</v>
      </c>
      <c r="AL620" t="s">
        <v>1878</v>
      </c>
      <c r="AN620">
        <v>1.5835616438356164</v>
      </c>
      <c r="AO620" t="s">
        <v>1890</v>
      </c>
      <c r="AP620" t="s">
        <v>2200</v>
      </c>
      <c r="AQ620">
        <v>100043119</v>
      </c>
      <c r="AS620" t="s">
        <v>1867</v>
      </c>
      <c r="AT620" t="s">
        <v>2201</v>
      </c>
      <c r="AU620" t="s">
        <v>2084</v>
      </c>
      <c r="AV620" t="s">
        <v>2084</v>
      </c>
      <c r="AW620" t="s">
        <v>1870</v>
      </c>
      <c r="AX620" t="s">
        <v>2085</v>
      </c>
    </row>
    <row r="621" spans="1:50" x14ac:dyDescent="0.35">
      <c r="A621" s="18">
        <v>45688</v>
      </c>
      <c r="B621" t="s">
        <v>1852</v>
      </c>
      <c r="C621" t="s">
        <v>7</v>
      </c>
      <c r="D621">
        <v>70004705</v>
      </c>
      <c r="E621" t="s">
        <v>2442</v>
      </c>
      <c r="F621">
        <v>857</v>
      </c>
      <c r="G621" t="s">
        <v>2129</v>
      </c>
      <c r="H621">
        <v>45110</v>
      </c>
      <c r="I621">
        <v>39031145</v>
      </c>
      <c r="J621" t="s">
        <v>2080</v>
      </c>
      <c r="K621" t="s">
        <v>2401</v>
      </c>
      <c r="L621">
        <v>0</v>
      </c>
      <c r="M621">
        <v>0</v>
      </c>
      <c r="N621" t="s">
        <v>1858</v>
      </c>
      <c r="O621" t="s">
        <v>1859</v>
      </c>
      <c r="P621">
        <v>200</v>
      </c>
      <c r="Q621">
        <v>2</v>
      </c>
      <c r="R621" t="s">
        <v>2152</v>
      </c>
      <c r="S621" t="s">
        <v>1857</v>
      </c>
      <c r="T621" t="s">
        <v>1857</v>
      </c>
      <c r="U621" t="s">
        <v>1857</v>
      </c>
      <c r="V621" t="s">
        <v>1857</v>
      </c>
      <c r="W621" t="s">
        <v>1857</v>
      </c>
      <c r="X621" t="s">
        <v>1857</v>
      </c>
      <c r="Y621" t="s">
        <v>1857</v>
      </c>
      <c r="Z621" t="s">
        <v>2131</v>
      </c>
      <c r="AA621" t="s">
        <v>1889</v>
      </c>
      <c r="AB621">
        <v>1</v>
      </c>
      <c r="AC621">
        <v>1</v>
      </c>
      <c r="AD621" t="s">
        <v>1863</v>
      </c>
      <c r="AE621">
        <v>39031145</v>
      </c>
      <c r="AF621" t="s">
        <v>653</v>
      </c>
      <c r="AG621" t="s">
        <v>2082</v>
      </c>
      <c r="AI621" t="s">
        <v>1860</v>
      </c>
      <c r="AJ621" t="s">
        <v>2066</v>
      </c>
      <c r="AL621" t="s">
        <v>1878</v>
      </c>
      <c r="AN621">
        <v>1.5835616438356164</v>
      </c>
      <c r="AO621" t="s">
        <v>1890</v>
      </c>
      <c r="AP621" t="s">
        <v>2443</v>
      </c>
      <c r="AQ621">
        <v>100043087</v>
      </c>
      <c r="AS621" t="s">
        <v>1867</v>
      </c>
      <c r="AT621" t="s">
        <v>1880</v>
      </c>
      <c r="AU621" t="s">
        <v>2084</v>
      </c>
      <c r="AV621" t="s">
        <v>2084</v>
      </c>
      <c r="AW621" t="s">
        <v>1870</v>
      </c>
      <c r="AX621" t="s">
        <v>2085</v>
      </c>
    </row>
    <row r="622" spans="1:50" x14ac:dyDescent="0.35">
      <c r="A622" s="18">
        <v>45688</v>
      </c>
      <c r="B622" t="s">
        <v>1852</v>
      </c>
      <c r="C622" t="s">
        <v>8</v>
      </c>
      <c r="D622">
        <v>70004745</v>
      </c>
      <c r="E622" t="s">
        <v>2616</v>
      </c>
      <c r="F622">
        <v>858</v>
      </c>
      <c r="G622" t="s">
        <v>2091</v>
      </c>
      <c r="H622">
        <v>45110</v>
      </c>
      <c r="I622">
        <v>14030320</v>
      </c>
      <c r="J622" t="s">
        <v>2225</v>
      </c>
      <c r="K622" t="s">
        <v>2594</v>
      </c>
      <c r="L622">
        <v>0</v>
      </c>
      <c r="M622">
        <v>0</v>
      </c>
      <c r="N622" t="s">
        <v>1858</v>
      </c>
      <c r="O622" t="s">
        <v>1859</v>
      </c>
      <c r="P622">
        <v>220</v>
      </c>
      <c r="Q622">
        <v>9</v>
      </c>
      <c r="R622" t="s">
        <v>2114</v>
      </c>
      <c r="S622" t="s">
        <v>1857</v>
      </c>
      <c r="T622" t="s">
        <v>1857</v>
      </c>
      <c r="U622" t="s">
        <v>1857</v>
      </c>
      <c r="V622" t="s">
        <v>1857</v>
      </c>
      <c r="W622" t="s">
        <v>1857</v>
      </c>
      <c r="X622" t="s">
        <v>1857</v>
      </c>
      <c r="Y622" t="s">
        <v>1857</v>
      </c>
      <c r="Z622" t="s">
        <v>2092</v>
      </c>
      <c r="AA622" t="s">
        <v>1889</v>
      </c>
      <c r="AB622">
        <v>1</v>
      </c>
      <c r="AC622">
        <v>1</v>
      </c>
      <c r="AD622" t="s">
        <v>1863</v>
      </c>
      <c r="AE622">
        <v>14030320</v>
      </c>
      <c r="AF622" t="s">
        <v>653</v>
      </c>
      <c r="AG622" t="s">
        <v>2082</v>
      </c>
      <c r="AI622" t="s">
        <v>1860</v>
      </c>
      <c r="AJ622" t="s">
        <v>2066</v>
      </c>
      <c r="AL622" t="s">
        <v>1878</v>
      </c>
      <c r="AN622">
        <v>1.5835616438356164</v>
      </c>
      <c r="AO622" t="s">
        <v>1890</v>
      </c>
      <c r="AP622" t="s">
        <v>2617</v>
      </c>
      <c r="AQ622">
        <v>100043210</v>
      </c>
      <c r="AS622" t="s">
        <v>1867</v>
      </c>
      <c r="AT622" t="s">
        <v>1880</v>
      </c>
      <c r="AU622" t="s">
        <v>2084</v>
      </c>
      <c r="AV622" t="s">
        <v>2084</v>
      </c>
      <c r="AW622" t="s">
        <v>1870</v>
      </c>
      <c r="AX622" t="s">
        <v>2085</v>
      </c>
    </row>
    <row r="623" spans="1:50" x14ac:dyDescent="0.35">
      <c r="A623" s="18">
        <v>45688</v>
      </c>
      <c r="B623" t="s">
        <v>1852</v>
      </c>
      <c r="C623" t="s">
        <v>5</v>
      </c>
      <c r="D623">
        <v>70004749</v>
      </c>
      <c r="E623" t="s">
        <v>1898</v>
      </c>
      <c r="F623">
        <v>924</v>
      </c>
      <c r="G623" t="s">
        <v>1884</v>
      </c>
      <c r="H623">
        <v>45110</v>
      </c>
      <c r="I623">
        <v>11030712</v>
      </c>
      <c r="J623" t="s">
        <v>1885</v>
      </c>
      <c r="K623" t="s">
        <v>1886</v>
      </c>
      <c r="L623">
        <v>0</v>
      </c>
      <c r="M623">
        <v>0</v>
      </c>
      <c r="N623" t="s">
        <v>1858</v>
      </c>
      <c r="O623" t="s">
        <v>1859</v>
      </c>
      <c r="P623">
        <v>210</v>
      </c>
      <c r="Q623">
        <v>11</v>
      </c>
      <c r="R623" t="s">
        <v>1887</v>
      </c>
      <c r="S623" t="s">
        <v>1857</v>
      </c>
      <c r="T623" t="s">
        <v>1857</v>
      </c>
      <c r="U623" t="s">
        <v>1857</v>
      </c>
      <c r="V623" t="s">
        <v>1857</v>
      </c>
      <c r="W623" t="s">
        <v>1857</v>
      </c>
      <c r="X623" t="s">
        <v>1857</v>
      </c>
      <c r="Y623" t="s">
        <v>1857</v>
      </c>
      <c r="Z623" t="s">
        <v>1888</v>
      </c>
      <c r="AA623" t="s">
        <v>1889</v>
      </c>
      <c r="AB623">
        <v>2</v>
      </c>
      <c r="AC623">
        <v>1</v>
      </c>
      <c r="AD623" t="s">
        <v>1863</v>
      </c>
      <c r="AE623">
        <v>11030712</v>
      </c>
      <c r="AF623" t="s">
        <v>653</v>
      </c>
      <c r="AG623" t="s">
        <v>653</v>
      </c>
      <c r="AI623" t="s">
        <v>1872</v>
      </c>
      <c r="AJ623" t="s">
        <v>1887</v>
      </c>
      <c r="AL623" t="s">
        <v>1878</v>
      </c>
      <c r="AN623">
        <v>1.5835616438356164</v>
      </c>
      <c r="AO623" t="s">
        <v>1890</v>
      </c>
      <c r="AP623" t="s">
        <v>1899</v>
      </c>
      <c r="AQ623">
        <v>100043213</v>
      </c>
      <c r="AS623" t="s">
        <v>1867</v>
      </c>
      <c r="AT623" t="s">
        <v>1892</v>
      </c>
      <c r="AU623" t="s">
        <v>1893</v>
      </c>
      <c r="AW623" t="s">
        <v>1870</v>
      </c>
      <c r="AX623" t="s">
        <v>2068</v>
      </c>
    </row>
    <row r="624" spans="1:50" x14ac:dyDescent="0.35">
      <c r="A624" s="18">
        <v>45688</v>
      </c>
      <c r="B624" t="s">
        <v>1852</v>
      </c>
      <c r="C624" t="s">
        <v>9</v>
      </c>
      <c r="D624">
        <v>70004754</v>
      </c>
      <c r="E624" t="s">
        <v>2338</v>
      </c>
      <c r="F624">
        <v>883045</v>
      </c>
      <c r="G624" t="s">
        <v>2339</v>
      </c>
      <c r="H624">
        <v>45110</v>
      </c>
      <c r="I624">
        <v>36030712</v>
      </c>
      <c r="J624" t="s">
        <v>2331</v>
      </c>
      <c r="K624" t="s">
        <v>2332</v>
      </c>
      <c r="L624">
        <v>0</v>
      </c>
      <c r="M624">
        <v>0</v>
      </c>
      <c r="N624" t="s">
        <v>1858</v>
      </c>
      <c r="O624" t="s">
        <v>1859</v>
      </c>
      <c r="P624">
        <v>220</v>
      </c>
      <c r="Q624">
        <v>4</v>
      </c>
      <c r="R624" t="s">
        <v>2333</v>
      </c>
      <c r="S624" t="s">
        <v>1857</v>
      </c>
      <c r="T624" t="s">
        <v>1857</v>
      </c>
      <c r="U624" t="s">
        <v>1857</v>
      </c>
      <c r="V624" t="s">
        <v>1857</v>
      </c>
      <c r="W624" t="s">
        <v>1857</v>
      </c>
      <c r="X624" t="s">
        <v>1857</v>
      </c>
      <c r="Y624" t="s">
        <v>1857</v>
      </c>
      <c r="Z624" t="s">
        <v>2340</v>
      </c>
      <c r="AA624" t="s">
        <v>1889</v>
      </c>
      <c r="AB624">
        <v>2</v>
      </c>
      <c r="AC624">
        <v>1</v>
      </c>
      <c r="AD624" t="s">
        <v>1863</v>
      </c>
      <c r="AE624">
        <v>36030712</v>
      </c>
      <c r="AF624" t="s">
        <v>653</v>
      </c>
      <c r="AG624" t="s">
        <v>653</v>
      </c>
      <c r="AI624" t="s">
        <v>1872</v>
      </c>
      <c r="AJ624" t="s">
        <v>2333</v>
      </c>
      <c r="AL624" t="s">
        <v>1878</v>
      </c>
      <c r="AN624">
        <v>1.5835616438356164</v>
      </c>
      <c r="AO624" t="s">
        <v>1890</v>
      </c>
      <c r="AP624" t="s">
        <v>2341</v>
      </c>
      <c r="AQ624">
        <v>100010277</v>
      </c>
      <c r="AS624" t="s">
        <v>1867</v>
      </c>
      <c r="AT624" t="s">
        <v>1892</v>
      </c>
      <c r="AU624" t="s">
        <v>1893</v>
      </c>
      <c r="AW624" t="s">
        <v>1870</v>
      </c>
      <c r="AX624" t="s">
        <v>2865</v>
      </c>
    </row>
    <row r="625" spans="1:50" x14ac:dyDescent="0.35">
      <c r="A625" s="18">
        <v>45688</v>
      </c>
      <c r="B625" t="s">
        <v>1852</v>
      </c>
      <c r="C625" t="s">
        <v>8</v>
      </c>
      <c r="D625">
        <v>70004767</v>
      </c>
      <c r="E625" t="s">
        <v>2659</v>
      </c>
      <c r="F625">
        <v>883045</v>
      </c>
      <c r="G625" t="s">
        <v>2339</v>
      </c>
      <c r="H625">
        <v>45117</v>
      </c>
      <c r="I625">
        <v>14030712</v>
      </c>
      <c r="J625" t="s">
        <v>2331</v>
      </c>
      <c r="K625" t="s">
        <v>2332</v>
      </c>
      <c r="L625">
        <v>0</v>
      </c>
      <c r="M625">
        <v>0</v>
      </c>
      <c r="N625" t="s">
        <v>1858</v>
      </c>
      <c r="O625" t="s">
        <v>1859</v>
      </c>
      <c r="P625">
        <v>220</v>
      </c>
      <c r="Q625">
        <v>9</v>
      </c>
      <c r="R625" t="s">
        <v>2333</v>
      </c>
      <c r="S625" t="s">
        <v>1857</v>
      </c>
      <c r="T625" t="s">
        <v>1857</v>
      </c>
      <c r="U625" t="s">
        <v>1857</v>
      </c>
      <c r="V625" t="s">
        <v>1857</v>
      </c>
      <c r="W625" t="s">
        <v>1857</v>
      </c>
      <c r="X625" t="s">
        <v>1857</v>
      </c>
      <c r="Y625" t="s">
        <v>1857</v>
      </c>
      <c r="Z625" t="s">
        <v>2340</v>
      </c>
      <c r="AA625" t="s">
        <v>1889</v>
      </c>
      <c r="AB625">
        <v>2</v>
      </c>
      <c r="AC625">
        <v>1</v>
      </c>
      <c r="AD625" t="s">
        <v>1863</v>
      </c>
      <c r="AE625">
        <v>14030712</v>
      </c>
      <c r="AF625" t="s">
        <v>653</v>
      </c>
      <c r="AG625" t="s">
        <v>653</v>
      </c>
      <c r="AI625" t="s">
        <v>1872</v>
      </c>
      <c r="AJ625" t="s">
        <v>2333</v>
      </c>
      <c r="AL625" t="s">
        <v>1864</v>
      </c>
      <c r="AN625">
        <v>1.5643835616438355</v>
      </c>
      <c r="AO625" t="s">
        <v>1890</v>
      </c>
      <c r="AP625" t="s">
        <v>2660</v>
      </c>
      <c r="AQ625">
        <v>100043380</v>
      </c>
      <c r="AS625" t="s">
        <v>1867</v>
      </c>
      <c r="AT625" t="s">
        <v>1892</v>
      </c>
      <c r="AU625" t="s">
        <v>1893</v>
      </c>
      <c r="AW625" t="s">
        <v>1870</v>
      </c>
      <c r="AX625" t="s">
        <v>2867</v>
      </c>
    </row>
    <row r="626" spans="1:50" x14ac:dyDescent="0.35">
      <c r="A626" s="18">
        <v>45688</v>
      </c>
      <c r="B626" t="s">
        <v>1852</v>
      </c>
      <c r="C626" t="s">
        <v>8</v>
      </c>
      <c r="D626">
        <v>70004850</v>
      </c>
      <c r="E626" t="s">
        <v>2559</v>
      </c>
      <c r="F626">
        <v>105</v>
      </c>
      <c r="G626" t="s">
        <v>1905</v>
      </c>
      <c r="H626">
        <v>45140</v>
      </c>
      <c r="I626">
        <v>14030212</v>
      </c>
      <c r="J626" t="s">
        <v>1906</v>
      </c>
      <c r="K626" t="s">
        <v>2560</v>
      </c>
      <c r="L626">
        <v>0</v>
      </c>
      <c r="M626">
        <v>0</v>
      </c>
      <c r="N626" t="s">
        <v>1858</v>
      </c>
      <c r="O626" t="s">
        <v>1859</v>
      </c>
      <c r="P626">
        <v>220</v>
      </c>
      <c r="Q626">
        <v>9</v>
      </c>
      <c r="R626" t="s">
        <v>1941</v>
      </c>
      <c r="S626" t="s">
        <v>1857</v>
      </c>
      <c r="T626" t="s">
        <v>1857</v>
      </c>
      <c r="U626" t="s">
        <v>1857</v>
      </c>
      <c r="V626" t="s">
        <v>1857</v>
      </c>
      <c r="W626" t="s">
        <v>1857</v>
      </c>
      <c r="X626" t="s">
        <v>1857</v>
      </c>
      <c r="Y626" t="s">
        <v>1857</v>
      </c>
      <c r="Z626" t="s">
        <v>1909</v>
      </c>
      <c r="AA626" t="s">
        <v>1889</v>
      </c>
      <c r="AB626">
        <v>1</v>
      </c>
      <c r="AC626">
        <v>1</v>
      </c>
      <c r="AD626" t="s">
        <v>1863</v>
      </c>
      <c r="AE626">
        <v>14030212</v>
      </c>
      <c r="AF626" t="s">
        <v>653</v>
      </c>
      <c r="AG626" t="s">
        <v>630</v>
      </c>
      <c r="AI626" t="s">
        <v>1860</v>
      </c>
      <c r="AJ626" t="s">
        <v>1910</v>
      </c>
      <c r="AL626" t="s">
        <v>1864</v>
      </c>
      <c r="AN626">
        <v>1.5013698630136987</v>
      </c>
      <c r="AO626" t="s">
        <v>1890</v>
      </c>
      <c r="AP626" t="s">
        <v>2561</v>
      </c>
      <c r="AQ626">
        <v>100043640</v>
      </c>
      <c r="AS626" t="s">
        <v>1867</v>
      </c>
      <c r="AT626" t="s">
        <v>1880</v>
      </c>
      <c r="AU626" t="s">
        <v>630</v>
      </c>
      <c r="AV626" t="s">
        <v>630</v>
      </c>
      <c r="AW626" t="s">
        <v>1870</v>
      </c>
      <c r="AX626" t="s">
        <v>1943</v>
      </c>
    </row>
    <row r="627" spans="1:50" x14ac:dyDescent="0.35">
      <c r="A627" s="18">
        <v>45688</v>
      </c>
      <c r="B627" t="s">
        <v>1852</v>
      </c>
      <c r="C627" t="s">
        <v>7</v>
      </c>
      <c r="D627">
        <v>70004868</v>
      </c>
      <c r="E627" t="s">
        <v>2372</v>
      </c>
      <c r="F627">
        <v>881428</v>
      </c>
      <c r="G627" t="s">
        <v>2510</v>
      </c>
      <c r="H627">
        <v>45140</v>
      </c>
      <c r="I627">
        <v>39031213</v>
      </c>
      <c r="J627" t="s">
        <v>1906</v>
      </c>
      <c r="K627" t="s">
        <v>2494</v>
      </c>
      <c r="L627">
        <v>0</v>
      </c>
      <c r="M627">
        <v>0</v>
      </c>
      <c r="N627" t="s">
        <v>1858</v>
      </c>
      <c r="O627" t="s">
        <v>1859</v>
      </c>
      <c r="P627">
        <v>200</v>
      </c>
      <c r="Q627">
        <v>2</v>
      </c>
      <c r="R627" t="s">
        <v>1910</v>
      </c>
      <c r="S627" t="s">
        <v>1857</v>
      </c>
      <c r="T627" t="s">
        <v>1857</v>
      </c>
      <c r="U627" t="s">
        <v>1857</v>
      </c>
      <c r="V627" t="s">
        <v>1857</v>
      </c>
      <c r="W627" t="s">
        <v>1857</v>
      </c>
      <c r="X627" t="s">
        <v>1857</v>
      </c>
      <c r="Y627" t="s">
        <v>1857</v>
      </c>
      <c r="Z627" t="s">
        <v>2511</v>
      </c>
      <c r="AA627" t="s">
        <v>1902</v>
      </c>
      <c r="AB627">
        <v>2</v>
      </c>
      <c r="AC627">
        <v>1</v>
      </c>
      <c r="AD627" t="s">
        <v>1863</v>
      </c>
      <c r="AE627">
        <v>39031213</v>
      </c>
      <c r="AF627" t="s">
        <v>653</v>
      </c>
      <c r="AG627" t="s">
        <v>630</v>
      </c>
      <c r="AI627" t="s">
        <v>1860</v>
      </c>
      <c r="AJ627" t="s">
        <v>1910</v>
      </c>
      <c r="AL627" t="s">
        <v>1864</v>
      </c>
      <c r="AN627">
        <v>1.5013698630136987</v>
      </c>
      <c r="AO627" t="s">
        <v>1865</v>
      </c>
      <c r="AP627" t="s">
        <v>2512</v>
      </c>
      <c r="AQ627">
        <v>100043790</v>
      </c>
      <c r="AS627" t="s">
        <v>1867</v>
      </c>
      <c r="AT627" t="s">
        <v>1892</v>
      </c>
      <c r="AU627" t="s">
        <v>1893</v>
      </c>
      <c r="AW627" t="s">
        <v>1870</v>
      </c>
      <c r="AX627" t="s">
        <v>2866</v>
      </c>
    </row>
    <row r="628" spans="1:50" x14ac:dyDescent="0.35">
      <c r="A628" s="18">
        <v>45688</v>
      </c>
      <c r="B628" t="s">
        <v>1852</v>
      </c>
      <c r="C628" t="s">
        <v>7</v>
      </c>
      <c r="D628">
        <v>70004877</v>
      </c>
      <c r="E628" t="s">
        <v>2513</v>
      </c>
      <c r="F628">
        <v>1064</v>
      </c>
      <c r="G628" t="s">
        <v>2507</v>
      </c>
      <c r="H628">
        <v>45145</v>
      </c>
      <c r="I628">
        <v>39031213</v>
      </c>
      <c r="J628" t="s">
        <v>1906</v>
      </c>
      <c r="K628" t="s">
        <v>2494</v>
      </c>
      <c r="L628">
        <v>0</v>
      </c>
      <c r="M628">
        <v>0</v>
      </c>
      <c r="N628" t="s">
        <v>1858</v>
      </c>
      <c r="O628" t="s">
        <v>1859</v>
      </c>
      <c r="P628">
        <v>200</v>
      </c>
      <c r="Q628">
        <v>3</v>
      </c>
      <c r="R628" t="s">
        <v>2372</v>
      </c>
      <c r="S628" t="s">
        <v>1857</v>
      </c>
      <c r="T628" t="s">
        <v>1857</v>
      </c>
      <c r="U628" t="s">
        <v>1857</v>
      </c>
      <c r="V628" t="s">
        <v>1857</v>
      </c>
      <c r="W628" t="s">
        <v>1857</v>
      </c>
      <c r="X628" t="s">
        <v>1857</v>
      </c>
      <c r="Y628" t="s">
        <v>1857</v>
      </c>
      <c r="Z628" t="s">
        <v>2508</v>
      </c>
      <c r="AA628" t="s">
        <v>1889</v>
      </c>
      <c r="AB628">
        <v>2</v>
      </c>
      <c r="AC628">
        <v>1</v>
      </c>
      <c r="AD628" t="s">
        <v>1863</v>
      </c>
      <c r="AE628">
        <v>39031213</v>
      </c>
      <c r="AF628" t="s">
        <v>653</v>
      </c>
      <c r="AG628" t="s">
        <v>630</v>
      </c>
      <c r="AI628" t="s">
        <v>1860</v>
      </c>
      <c r="AJ628" t="s">
        <v>1910</v>
      </c>
      <c r="AL628" t="s">
        <v>1878</v>
      </c>
      <c r="AN628">
        <v>1.4876712328767123</v>
      </c>
      <c r="AO628" t="s">
        <v>1890</v>
      </c>
      <c r="AP628" t="s">
        <v>2514</v>
      </c>
      <c r="AQ628">
        <v>100023808</v>
      </c>
      <c r="AS628" t="s">
        <v>1867</v>
      </c>
      <c r="AT628" t="s">
        <v>1892</v>
      </c>
      <c r="AU628" t="s">
        <v>1893</v>
      </c>
      <c r="AW628" t="s">
        <v>1870</v>
      </c>
      <c r="AX628" t="s">
        <v>2866</v>
      </c>
    </row>
    <row r="629" spans="1:50" x14ac:dyDescent="0.35">
      <c r="A629" s="18">
        <v>45688</v>
      </c>
      <c r="B629" t="s">
        <v>1852</v>
      </c>
      <c r="C629" t="s">
        <v>5</v>
      </c>
      <c r="D629">
        <v>70004911</v>
      </c>
      <c r="E629" t="s">
        <v>2185</v>
      </c>
      <c r="F629">
        <v>200</v>
      </c>
      <c r="G629" t="s">
        <v>2105</v>
      </c>
      <c r="H629">
        <v>45152</v>
      </c>
      <c r="I629">
        <v>19030323</v>
      </c>
      <c r="J629" t="s">
        <v>2080</v>
      </c>
      <c r="K629" t="s">
        <v>2081</v>
      </c>
      <c r="L629">
        <v>0</v>
      </c>
      <c r="M629">
        <v>0</v>
      </c>
      <c r="N629" t="s">
        <v>1858</v>
      </c>
      <c r="O629" t="s">
        <v>1859</v>
      </c>
      <c r="P629">
        <v>210</v>
      </c>
      <c r="Q629">
        <v>11</v>
      </c>
      <c r="R629" t="s">
        <v>2152</v>
      </c>
      <c r="S629" t="s">
        <v>1857</v>
      </c>
      <c r="T629" t="s">
        <v>1857</v>
      </c>
      <c r="U629" t="s">
        <v>1857</v>
      </c>
      <c r="V629" t="s">
        <v>1857</v>
      </c>
      <c r="W629" t="s">
        <v>1857</v>
      </c>
      <c r="X629" t="s">
        <v>1857</v>
      </c>
      <c r="Y629" t="s">
        <v>1857</v>
      </c>
      <c r="Z629" t="s">
        <v>2106</v>
      </c>
      <c r="AA629" t="s">
        <v>1915</v>
      </c>
      <c r="AB629">
        <v>1</v>
      </c>
      <c r="AC629">
        <v>1</v>
      </c>
      <c r="AD629" t="s">
        <v>1863</v>
      </c>
      <c r="AE629">
        <v>19030323</v>
      </c>
      <c r="AF629" t="s">
        <v>653</v>
      </c>
      <c r="AG629" t="s">
        <v>2082</v>
      </c>
      <c r="AI629" t="s">
        <v>1860</v>
      </c>
      <c r="AJ629" t="s">
        <v>2066</v>
      </c>
      <c r="AL629" t="s">
        <v>1864</v>
      </c>
      <c r="AN629">
        <v>1.4684931506849315</v>
      </c>
      <c r="AO629" t="s">
        <v>1890</v>
      </c>
      <c r="AP629" t="s">
        <v>2186</v>
      </c>
      <c r="AQ629">
        <v>100044096</v>
      </c>
      <c r="AS629" t="s">
        <v>1867</v>
      </c>
      <c r="AT629" t="s">
        <v>1880</v>
      </c>
      <c r="AU629" t="s">
        <v>2084</v>
      </c>
      <c r="AV629" t="s">
        <v>2084</v>
      </c>
      <c r="AW629" t="s">
        <v>1870</v>
      </c>
      <c r="AX629" t="s">
        <v>2085</v>
      </c>
    </row>
    <row r="630" spans="1:50" x14ac:dyDescent="0.35">
      <c r="A630" s="18">
        <v>45688</v>
      </c>
      <c r="B630" t="s">
        <v>1852</v>
      </c>
      <c r="C630" t="s">
        <v>5</v>
      </c>
      <c r="D630">
        <v>70004966</v>
      </c>
      <c r="E630" t="s">
        <v>2114</v>
      </c>
      <c r="F630">
        <v>316</v>
      </c>
      <c r="G630" t="s">
        <v>2117</v>
      </c>
      <c r="H630">
        <v>45173</v>
      </c>
      <c r="I630">
        <v>19030323</v>
      </c>
      <c r="J630" t="s">
        <v>2080</v>
      </c>
      <c r="K630" t="s">
        <v>2081</v>
      </c>
      <c r="L630">
        <v>0</v>
      </c>
      <c r="M630">
        <v>0</v>
      </c>
      <c r="N630" t="s">
        <v>1858</v>
      </c>
      <c r="O630" t="s">
        <v>1859</v>
      </c>
      <c r="P630">
        <v>210</v>
      </c>
      <c r="Q630">
        <v>11</v>
      </c>
      <c r="R630" t="s">
        <v>2066</v>
      </c>
      <c r="S630" t="s">
        <v>1857</v>
      </c>
      <c r="T630" t="s">
        <v>1857</v>
      </c>
      <c r="U630" t="s">
        <v>1857</v>
      </c>
      <c r="V630" t="s">
        <v>1857</v>
      </c>
      <c r="W630" t="s">
        <v>1857</v>
      </c>
      <c r="X630" t="s">
        <v>1857</v>
      </c>
      <c r="Y630" t="s">
        <v>1857</v>
      </c>
      <c r="Z630" t="s">
        <v>2118</v>
      </c>
      <c r="AA630" t="s">
        <v>1902</v>
      </c>
      <c r="AB630">
        <v>1</v>
      </c>
      <c r="AC630">
        <v>1</v>
      </c>
      <c r="AD630" t="s">
        <v>1863</v>
      </c>
      <c r="AE630">
        <v>19030323</v>
      </c>
      <c r="AF630" t="s">
        <v>653</v>
      </c>
      <c r="AG630" t="s">
        <v>2082</v>
      </c>
      <c r="AI630" t="s">
        <v>1860</v>
      </c>
      <c r="AJ630" t="s">
        <v>2066</v>
      </c>
      <c r="AL630" t="s">
        <v>1864</v>
      </c>
      <c r="AN630">
        <v>1.4109589041095891</v>
      </c>
      <c r="AO630" t="s">
        <v>1865</v>
      </c>
      <c r="AP630" t="s">
        <v>2187</v>
      </c>
      <c r="AQ630">
        <v>100023252</v>
      </c>
      <c r="AS630" t="s">
        <v>1867</v>
      </c>
      <c r="AT630" t="s">
        <v>1880</v>
      </c>
      <c r="AU630" t="s">
        <v>2084</v>
      </c>
      <c r="AV630" t="s">
        <v>2084</v>
      </c>
      <c r="AW630" t="s">
        <v>1870</v>
      </c>
      <c r="AX630" t="s">
        <v>2085</v>
      </c>
    </row>
    <row r="631" spans="1:50" x14ac:dyDescent="0.35">
      <c r="A631" s="18">
        <v>45688</v>
      </c>
      <c r="B631" t="s">
        <v>1852</v>
      </c>
      <c r="C631" t="s">
        <v>9</v>
      </c>
      <c r="D631">
        <v>70004937</v>
      </c>
      <c r="E631" t="s">
        <v>2322</v>
      </c>
      <c r="F631">
        <v>1696</v>
      </c>
      <c r="G631" t="s">
        <v>2300</v>
      </c>
      <c r="H631">
        <v>45173</v>
      </c>
      <c r="I631">
        <v>36030315</v>
      </c>
      <c r="J631" t="s">
        <v>1855</v>
      </c>
      <c r="K631" t="s">
        <v>2320</v>
      </c>
      <c r="L631">
        <v>0</v>
      </c>
      <c r="M631">
        <v>0</v>
      </c>
      <c r="N631" t="s">
        <v>1858</v>
      </c>
      <c r="O631" t="s">
        <v>1859</v>
      </c>
      <c r="P631">
        <v>220</v>
      </c>
      <c r="Q631">
        <v>4</v>
      </c>
      <c r="R631" t="s">
        <v>2286</v>
      </c>
      <c r="S631" t="s">
        <v>1857</v>
      </c>
      <c r="T631" t="s">
        <v>1857</v>
      </c>
      <c r="U631" t="s">
        <v>1857</v>
      </c>
      <c r="V631" t="s">
        <v>1857</v>
      </c>
      <c r="W631" t="s">
        <v>1857</v>
      </c>
      <c r="X631" t="s">
        <v>1857</v>
      </c>
      <c r="Y631" t="s">
        <v>1857</v>
      </c>
      <c r="Z631" t="s">
        <v>2301</v>
      </c>
      <c r="AA631" t="s">
        <v>1915</v>
      </c>
      <c r="AB631">
        <v>1</v>
      </c>
      <c r="AC631">
        <v>1</v>
      </c>
      <c r="AD631" t="s">
        <v>1863</v>
      </c>
      <c r="AE631">
        <v>36030315</v>
      </c>
      <c r="AF631" t="s">
        <v>653</v>
      </c>
      <c r="AG631" t="s">
        <v>630</v>
      </c>
      <c r="AI631" t="s">
        <v>1860</v>
      </c>
      <c r="AJ631" t="s">
        <v>2246</v>
      </c>
      <c r="AL631" t="s">
        <v>1864</v>
      </c>
      <c r="AN631">
        <v>1.4109589041095891</v>
      </c>
      <c r="AO631" t="s">
        <v>1890</v>
      </c>
      <c r="AP631" t="s">
        <v>2323</v>
      </c>
      <c r="AQ631">
        <v>100044259</v>
      </c>
      <c r="AS631" t="s">
        <v>1867</v>
      </c>
      <c r="AT631" t="s">
        <v>1892</v>
      </c>
      <c r="AU631" t="s">
        <v>1893</v>
      </c>
      <c r="AW631" t="s">
        <v>1870</v>
      </c>
      <c r="AX631" t="s">
        <v>2865</v>
      </c>
    </row>
    <row r="632" spans="1:50" x14ac:dyDescent="0.35">
      <c r="A632" s="18">
        <v>45688</v>
      </c>
      <c r="B632" t="s">
        <v>1852</v>
      </c>
      <c r="C632" t="s">
        <v>9</v>
      </c>
      <c r="D632">
        <v>70004958</v>
      </c>
      <c r="E632" t="s">
        <v>2351</v>
      </c>
      <c r="F632">
        <v>857</v>
      </c>
      <c r="G632" t="s">
        <v>2129</v>
      </c>
      <c r="H632">
        <v>45173</v>
      </c>
      <c r="I632">
        <v>36030715</v>
      </c>
      <c r="J632" t="s">
        <v>2331</v>
      </c>
      <c r="K632" t="s">
        <v>2343</v>
      </c>
      <c r="L632">
        <v>0</v>
      </c>
      <c r="M632">
        <v>0</v>
      </c>
      <c r="N632" t="s">
        <v>1858</v>
      </c>
      <c r="O632" t="s">
        <v>1859</v>
      </c>
      <c r="P632">
        <v>220</v>
      </c>
      <c r="Q632">
        <v>4</v>
      </c>
      <c r="R632" t="s">
        <v>2098</v>
      </c>
      <c r="S632" t="s">
        <v>1857</v>
      </c>
      <c r="T632" t="s">
        <v>1857</v>
      </c>
      <c r="U632" t="s">
        <v>1857</v>
      </c>
      <c r="V632" t="s">
        <v>1857</v>
      </c>
      <c r="W632" t="s">
        <v>1857</v>
      </c>
      <c r="X632" t="s">
        <v>1857</v>
      </c>
      <c r="Y632" t="s">
        <v>1857</v>
      </c>
      <c r="Z632" t="s">
        <v>2131</v>
      </c>
      <c r="AA632" t="s">
        <v>1889</v>
      </c>
      <c r="AB632">
        <v>1</v>
      </c>
      <c r="AC632">
        <v>1</v>
      </c>
      <c r="AD632" t="s">
        <v>1863</v>
      </c>
      <c r="AE632">
        <v>36030715</v>
      </c>
      <c r="AF632" t="s">
        <v>653</v>
      </c>
      <c r="AG632" t="s">
        <v>653</v>
      </c>
      <c r="AI632" t="s">
        <v>1860</v>
      </c>
      <c r="AJ632" t="s">
        <v>2066</v>
      </c>
      <c r="AL632" t="s">
        <v>1864</v>
      </c>
      <c r="AN632">
        <v>1.4109589041095891</v>
      </c>
      <c r="AO632" t="s">
        <v>1890</v>
      </c>
      <c r="AP632" t="s">
        <v>2352</v>
      </c>
      <c r="AQ632">
        <v>100044333</v>
      </c>
      <c r="AS632" t="s">
        <v>1867</v>
      </c>
      <c r="AT632" t="s">
        <v>1880</v>
      </c>
      <c r="AU632" t="s">
        <v>2084</v>
      </c>
      <c r="AV632" t="s">
        <v>2084</v>
      </c>
      <c r="AW632" t="s">
        <v>1870</v>
      </c>
      <c r="AX632" t="s">
        <v>2085</v>
      </c>
    </row>
    <row r="633" spans="1:50" x14ac:dyDescent="0.35">
      <c r="A633" s="18">
        <v>45688</v>
      </c>
      <c r="B633" t="s">
        <v>1852</v>
      </c>
      <c r="C633" t="s">
        <v>5</v>
      </c>
      <c r="D633">
        <v>70005024</v>
      </c>
      <c r="E633" t="s">
        <v>1953</v>
      </c>
      <c r="F633">
        <v>726</v>
      </c>
      <c r="G633" t="s">
        <v>1922</v>
      </c>
      <c r="H633">
        <v>45208</v>
      </c>
      <c r="I633">
        <v>19030213</v>
      </c>
      <c r="J633" t="s">
        <v>1906</v>
      </c>
      <c r="K633" t="s">
        <v>1940</v>
      </c>
      <c r="L633">
        <v>0</v>
      </c>
      <c r="M633">
        <v>0</v>
      </c>
      <c r="N633" t="s">
        <v>1858</v>
      </c>
      <c r="O633" t="s">
        <v>1859</v>
      </c>
      <c r="P633">
        <v>210</v>
      </c>
      <c r="Q633">
        <v>11</v>
      </c>
      <c r="R633" t="s">
        <v>1941</v>
      </c>
      <c r="S633" t="s">
        <v>1857</v>
      </c>
      <c r="T633" t="s">
        <v>1857</v>
      </c>
      <c r="U633" t="s">
        <v>1857</v>
      </c>
      <c r="V633" t="s">
        <v>1857</v>
      </c>
      <c r="W633" t="s">
        <v>1857</v>
      </c>
      <c r="X633" t="s">
        <v>1857</v>
      </c>
      <c r="Y633" t="s">
        <v>1857</v>
      </c>
      <c r="Z633" t="s">
        <v>1923</v>
      </c>
      <c r="AA633" t="s">
        <v>1915</v>
      </c>
      <c r="AB633">
        <v>1</v>
      </c>
      <c r="AC633">
        <v>1</v>
      </c>
      <c r="AD633" t="s">
        <v>1863</v>
      </c>
      <c r="AE633">
        <v>19030213</v>
      </c>
      <c r="AF633" t="s">
        <v>653</v>
      </c>
      <c r="AG633" t="s">
        <v>630</v>
      </c>
      <c r="AI633" t="s">
        <v>1860</v>
      </c>
      <c r="AJ633" t="s">
        <v>1910</v>
      </c>
      <c r="AL633" t="s">
        <v>1864</v>
      </c>
      <c r="AN633">
        <v>1.3150684931506849</v>
      </c>
      <c r="AO633" t="s">
        <v>1890</v>
      </c>
      <c r="AP633" t="s">
        <v>1954</v>
      </c>
      <c r="AQ633">
        <v>100044746</v>
      </c>
      <c r="AS633" t="s">
        <v>1867</v>
      </c>
      <c r="AT633" t="s">
        <v>1880</v>
      </c>
      <c r="AU633" t="s">
        <v>630</v>
      </c>
      <c r="AV633" t="s">
        <v>630</v>
      </c>
      <c r="AW633" t="s">
        <v>1870</v>
      </c>
      <c r="AX633" t="s">
        <v>1943</v>
      </c>
    </row>
    <row r="634" spans="1:50" x14ac:dyDescent="0.35">
      <c r="A634" s="18">
        <v>45688</v>
      </c>
      <c r="B634" t="s">
        <v>1852</v>
      </c>
      <c r="C634" t="s">
        <v>5</v>
      </c>
      <c r="D634">
        <v>70005120</v>
      </c>
      <c r="E634" t="s">
        <v>1971</v>
      </c>
      <c r="F634">
        <v>881453</v>
      </c>
      <c r="G634" t="s">
        <v>2056</v>
      </c>
      <c r="H634">
        <v>45236</v>
      </c>
      <c r="I634">
        <v>19030311</v>
      </c>
      <c r="J634" t="s">
        <v>1855</v>
      </c>
      <c r="K634" t="s">
        <v>2005</v>
      </c>
      <c r="L634">
        <v>0</v>
      </c>
      <c r="M634">
        <v>0</v>
      </c>
      <c r="N634" t="s">
        <v>1858</v>
      </c>
      <c r="O634" t="s">
        <v>1859</v>
      </c>
      <c r="P634">
        <v>210</v>
      </c>
      <c r="Q634">
        <v>11</v>
      </c>
      <c r="R634" t="s">
        <v>1964</v>
      </c>
      <c r="S634" t="s">
        <v>1857</v>
      </c>
      <c r="T634" t="s">
        <v>1857</v>
      </c>
      <c r="U634" t="s">
        <v>1857</v>
      </c>
      <c r="V634" t="s">
        <v>1857</v>
      </c>
      <c r="W634" t="s">
        <v>1857</v>
      </c>
      <c r="X634" t="s">
        <v>1857</v>
      </c>
      <c r="Y634" t="s">
        <v>1857</v>
      </c>
      <c r="Z634" t="s">
        <v>2057</v>
      </c>
      <c r="AA634" t="s">
        <v>1902</v>
      </c>
      <c r="AB634">
        <v>1</v>
      </c>
      <c r="AC634">
        <v>1</v>
      </c>
      <c r="AD634" t="s">
        <v>1863</v>
      </c>
      <c r="AE634">
        <v>19030311</v>
      </c>
      <c r="AF634" t="s">
        <v>653</v>
      </c>
      <c r="AG634" t="s">
        <v>653</v>
      </c>
      <c r="AI634" t="s">
        <v>1860</v>
      </c>
      <c r="AJ634" t="s">
        <v>1964</v>
      </c>
      <c r="AL634" t="s">
        <v>1864</v>
      </c>
      <c r="AN634">
        <v>1.2383561643835617</v>
      </c>
      <c r="AO634" t="s">
        <v>1865</v>
      </c>
      <c r="AP634" t="s">
        <v>2058</v>
      </c>
      <c r="AQ634">
        <v>100044987</v>
      </c>
      <c r="AS634" t="s">
        <v>1867</v>
      </c>
      <c r="AT634" t="s">
        <v>1892</v>
      </c>
      <c r="AU634" t="s">
        <v>1893</v>
      </c>
      <c r="AW634" t="s">
        <v>1870</v>
      </c>
      <c r="AX634" t="s">
        <v>2068</v>
      </c>
    </row>
    <row r="635" spans="1:50" x14ac:dyDescent="0.35">
      <c r="A635" s="18">
        <v>45688</v>
      </c>
      <c r="B635" t="s">
        <v>1852</v>
      </c>
      <c r="C635" t="s">
        <v>7</v>
      </c>
      <c r="D635">
        <v>70005127</v>
      </c>
      <c r="E635" t="s">
        <v>2374</v>
      </c>
      <c r="F635">
        <v>882457</v>
      </c>
      <c r="G635" t="s">
        <v>2375</v>
      </c>
      <c r="H635">
        <v>45236</v>
      </c>
      <c r="I635">
        <v>38031201</v>
      </c>
      <c r="J635" t="s">
        <v>1969</v>
      </c>
      <c r="K635" t="s">
        <v>2371</v>
      </c>
      <c r="L635">
        <v>0</v>
      </c>
      <c r="M635">
        <v>0</v>
      </c>
      <c r="N635" t="s">
        <v>1858</v>
      </c>
      <c r="O635" t="s">
        <v>1859</v>
      </c>
      <c r="P635">
        <v>200</v>
      </c>
      <c r="Q635">
        <v>2</v>
      </c>
      <c r="R635" t="s">
        <v>2372</v>
      </c>
      <c r="S635" t="s">
        <v>1857</v>
      </c>
      <c r="T635" t="s">
        <v>1857</v>
      </c>
      <c r="U635" t="s">
        <v>1857</v>
      </c>
      <c r="V635" t="s">
        <v>1857</v>
      </c>
      <c r="W635" t="s">
        <v>1857</v>
      </c>
      <c r="X635" t="s">
        <v>1857</v>
      </c>
      <c r="Y635" t="s">
        <v>1857</v>
      </c>
      <c r="AA635" t="s">
        <v>1915</v>
      </c>
      <c r="AB635">
        <v>1</v>
      </c>
      <c r="AC635">
        <v>1</v>
      </c>
      <c r="AD635" t="s">
        <v>1863</v>
      </c>
      <c r="AE635">
        <v>38031201</v>
      </c>
      <c r="AF635" t="s">
        <v>653</v>
      </c>
      <c r="AG635" t="s">
        <v>653</v>
      </c>
      <c r="AI635" t="s">
        <v>1860</v>
      </c>
      <c r="AJ635" t="s">
        <v>1910</v>
      </c>
      <c r="AL635" t="s">
        <v>1864</v>
      </c>
      <c r="AN635">
        <v>1.2383561643835617</v>
      </c>
      <c r="AO635" t="s">
        <v>1890</v>
      </c>
      <c r="AP635" t="s">
        <v>2376</v>
      </c>
      <c r="AQ635">
        <v>100045009</v>
      </c>
      <c r="AS635" t="s">
        <v>1867</v>
      </c>
      <c r="AT635" t="s">
        <v>1892</v>
      </c>
      <c r="AU635" t="s">
        <v>1893</v>
      </c>
      <c r="AW635" t="s">
        <v>1870</v>
      </c>
      <c r="AX635" t="s">
        <v>2866</v>
      </c>
    </row>
    <row r="636" spans="1:50" x14ac:dyDescent="0.35">
      <c r="A636" s="18">
        <v>45688</v>
      </c>
      <c r="B636" t="s">
        <v>1852</v>
      </c>
      <c r="C636" t="s">
        <v>9</v>
      </c>
      <c r="D636">
        <v>70005202</v>
      </c>
      <c r="E636" t="s">
        <v>2278</v>
      </c>
      <c r="F636">
        <v>316</v>
      </c>
      <c r="G636" t="s">
        <v>2117</v>
      </c>
      <c r="H636">
        <v>45243</v>
      </c>
      <c r="I636">
        <v>36030308</v>
      </c>
      <c r="J636" t="s">
        <v>2225</v>
      </c>
      <c r="K636" t="s">
        <v>2274</v>
      </c>
      <c r="L636">
        <v>0</v>
      </c>
      <c r="M636">
        <v>0</v>
      </c>
      <c r="N636" t="s">
        <v>1858</v>
      </c>
      <c r="O636" t="s">
        <v>1859</v>
      </c>
      <c r="P636">
        <v>220</v>
      </c>
      <c r="Q636">
        <v>4</v>
      </c>
      <c r="R636" t="s">
        <v>2246</v>
      </c>
      <c r="S636" t="s">
        <v>1857</v>
      </c>
      <c r="T636" t="s">
        <v>1857</v>
      </c>
      <c r="U636" t="s">
        <v>1857</v>
      </c>
      <c r="V636" t="s">
        <v>1857</v>
      </c>
      <c r="W636" t="s">
        <v>1857</v>
      </c>
      <c r="X636" t="s">
        <v>1857</v>
      </c>
      <c r="Y636" t="s">
        <v>1857</v>
      </c>
      <c r="Z636" t="s">
        <v>2118</v>
      </c>
      <c r="AA636" t="s">
        <v>1902</v>
      </c>
      <c r="AB636">
        <v>1</v>
      </c>
      <c r="AC636">
        <v>1</v>
      </c>
      <c r="AD636" t="s">
        <v>1863</v>
      </c>
      <c r="AE636">
        <v>36030308</v>
      </c>
      <c r="AF636" t="s">
        <v>653</v>
      </c>
      <c r="AG636" t="s">
        <v>2082</v>
      </c>
      <c r="AI636" t="s">
        <v>1860</v>
      </c>
      <c r="AJ636" t="s">
        <v>2246</v>
      </c>
      <c r="AL636" t="s">
        <v>1864</v>
      </c>
      <c r="AN636">
        <v>1.2191780821917808</v>
      </c>
      <c r="AO636" t="s">
        <v>1865</v>
      </c>
      <c r="AP636" t="s">
        <v>2285</v>
      </c>
      <c r="AQ636">
        <v>100045177</v>
      </c>
      <c r="AS636" t="s">
        <v>1867</v>
      </c>
      <c r="AT636" t="s">
        <v>1892</v>
      </c>
      <c r="AU636" t="s">
        <v>1893</v>
      </c>
      <c r="AW636" t="s">
        <v>1870</v>
      </c>
      <c r="AX636" t="s">
        <v>2865</v>
      </c>
    </row>
    <row r="637" spans="1:50" x14ac:dyDescent="0.35">
      <c r="A637" s="18">
        <v>45688</v>
      </c>
      <c r="B637" t="s">
        <v>1852</v>
      </c>
      <c r="C637" t="s">
        <v>7</v>
      </c>
      <c r="D637">
        <v>70005210</v>
      </c>
      <c r="E637" t="s">
        <v>2098</v>
      </c>
      <c r="F637">
        <v>316</v>
      </c>
      <c r="G637" t="s">
        <v>2117</v>
      </c>
      <c r="H637">
        <v>45264</v>
      </c>
      <c r="I637">
        <v>39031145</v>
      </c>
      <c r="J637" t="s">
        <v>2080</v>
      </c>
      <c r="K637" t="s">
        <v>2401</v>
      </c>
      <c r="L637">
        <v>0</v>
      </c>
      <c r="M637">
        <v>0</v>
      </c>
      <c r="N637" t="s">
        <v>1858</v>
      </c>
      <c r="O637" t="s">
        <v>1859</v>
      </c>
      <c r="P637">
        <v>200</v>
      </c>
      <c r="Q637">
        <v>2</v>
      </c>
      <c r="R637" t="s">
        <v>2066</v>
      </c>
      <c r="S637" t="s">
        <v>1857</v>
      </c>
      <c r="T637" t="s">
        <v>1857</v>
      </c>
      <c r="U637" t="s">
        <v>1857</v>
      </c>
      <c r="V637" t="s">
        <v>1857</v>
      </c>
      <c r="W637" t="s">
        <v>1857</v>
      </c>
      <c r="X637" t="s">
        <v>1857</v>
      </c>
      <c r="Y637" t="s">
        <v>1857</v>
      </c>
      <c r="Z637" t="s">
        <v>2118</v>
      </c>
      <c r="AA637" t="s">
        <v>1902</v>
      </c>
      <c r="AB637">
        <v>1</v>
      </c>
      <c r="AC637">
        <v>1</v>
      </c>
      <c r="AD637" t="s">
        <v>1863</v>
      </c>
      <c r="AE637">
        <v>39031145</v>
      </c>
      <c r="AF637" t="s">
        <v>653</v>
      </c>
      <c r="AG637" t="s">
        <v>2082</v>
      </c>
      <c r="AI637" t="s">
        <v>1860</v>
      </c>
      <c r="AJ637" t="s">
        <v>2066</v>
      </c>
      <c r="AL637" t="s">
        <v>1864</v>
      </c>
      <c r="AN637">
        <v>1.1616438356164382</v>
      </c>
      <c r="AO637" t="s">
        <v>1865</v>
      </c>
      <c r="AP637" t="s">
        <v>2444</v>
      </c>
      <c r="AQ637">
        <v>100045286</v>
      </c>
      <c r="AS637" t="s">
        <v>1867</v>
      </c>
      <c r="AT637" t="s">
        <v>1880</v>
      </c>
      <c r="AU637" t="s">
        <v>2084</v>
      </c>
      <c r="AV637" t="s">
        <v>2084</v>
      </c>
      <c r="AW637" t="s">
        <v>1870</v>
      </c>
      <c r="AX637" t="s">
        <v>2085</v>
      </c>
    </row>
    <row r="638" spans="1:50" x14ac:dyDescent="0.35">
      <c r="A638" s="18">
        <v>45688</v>
      </c>
      <c r="B638" t="s">
        <v>1852</v>
      </c>
      <c r="C638" t="s">
        <v>7</v>
      </c>
      <c r="D638">
        <v>70005308</v>
      </c>
      <c r="E638" t="s">
        <v>1910</v>
      </c>
      <c r="F638">
        <v>881445</v>
      </c>
      <c r="G638" t="s">
        <v>2541</v>
      </c>
      <c r="H638">
        <v>45299</v>
      </c>
      <c r="I638">
        <v>39031221</v>
      </c>
      <c r="J638" t="s">
        <v>1906</v>
      </c>
      <c r="K638" t="s">
        <v>2533</v>
      </c>
      <c r="L638">
        <v>0</v>
      </c>
      <c r="M638">
        <v>0</v>
      </c>
      <c r="N638" t="s">
        <v>1858</v>
      </c>
      <c r="O638" t="s">
        <v>1859</v>
      </c>
      <c r="P638">
        <v>200</v>
      </c>
      <c r="Q638">
        <v>2</v>
      </c>
      <c r="R638" t="s">
        <v>1860</v>
      </c>
      <c r="S638" t="s">
        <v>1857</v>
      </c>
      <c r="T638" t="s">
        <v>1857</v>
      </c>
      <c r="U638" t="s">
        <v>1857</v>
      </c>
      <c r="V638" t="s">
        <v>1857</v>
      </c>
      <c r="W638" t="s">
        <v>1857</v>
      </c>
      <c r="X638" t="s">
        <v>1857</v>
      </c>
      <c r="Y638" t="s">
        <v>1857</v>
      </c>
      <c r="Z638" t="s">
        <v>2542</v>
      </c>
      <c r="AA638" t="s">
        <v>1862</v>
      </c>
      <c r="AB638">
        <v>1</v>
      </c>
      <c r="AC638">
        <v>1</v>
      </c>
      <c r="AD638" t="s">
        <v>1863</v>
      </c>
      <c r="AE638">
        <v>39031221</v>
      </c>
      <c r="AF638" t="s">
        <v>653</v>
      </c>
      <c r="AG638" t="s">
        <v>630</v>
      </c>
      <c r="AI638" t="s">
        <v>1860</v>
      </c>
      <c r="AJ638" t="s">
        <v>1860</v>
      </c>
      <c r="AL638" t="s">
        <v>1864</v>
      </c>
      <c r="AN638">
        <v>1.0657534246575342</v>
      </c>
      <c r="AO638" t="s">
        <v>1865</v>
      </c>
      <c r="AP638" t="s">
        <v>2543</v>
      </c>
      <c r="AQ638">
        <v>100045635</v>
      </c>
      <c r="AS638" t="s">
        <v>1867</v>
      </c>
      <c r="AT638" t="s">
        <v>1880</v>
      </c>
      <c r="AU638" t="s">
        <v>630</v>
      </c>
      <c r="AV638" t="s">
        <v>630</v>
      </c>
      <c r="AW638" t="s">
        <v>1870</v>
      </c>
      <c r="AX638" t="s">
        <v>1943</v>
      </c>
    </row>
    <row r="639" spans="1:50" x14ac:dyDescent="0.35">
      <c r="A639" s="18">
        <v>45688</v>
      </c>
      <c r="B639" t="s">
        <v>1852</v>
      </c>
      <c r="C639" t="s">
        <v>8</v>
      </c>
      <c r="D639">
        <v>70005319</v>
      </c>
      <c r="E639" t="s">
        <v>2661</v>
      </c>
      <c r="F639">
        <v>924</v>
      </c>
      <c r="G639" t="s">
        <v>1884</v>
      </c>
      <c r="H639">
        <v>45299</v>
      </c>
      <c r="I639">
        <v>14030712</v>
      </c>
      <c r="J639" t="s">
        <v>2331</v>
      </c>
      <c r="K639" t="s">
        <v>2332</v>
      </c>
      <c r="L639">
        <v>0</v>
      </c>
      <c r="M639">
        <v>0</v>
      </c>
      <c r="N639" t="s">
        <v>1858</v>
      </c>
      <c r="O639" t="s">
        <v>1859</v>
      </c>
      <c r="P639">
        <v>220</v>
      </c>
      <c r="Q639">
        <v>9</v>
      </c>
      <c r="R639" t="s">
        <v>2333</v>
      </c>
      <c r="S639" t="s">
        <v>1857</v>
      </c>
      <c r="T639" t="s">
        <v>1857</v>
      </c>
      <c r="U639" t="s">
        <v>1857</v>
      </c>
      <c r="V639" t="s">
        <v>1857</v>
      </c>
      <c r="W639" t="s">
        <v>1857</v>
      </c>
      <c r="X639" t="s">
        <v>1857</v>
      </c>
      <c r="Y639" t="s">
        <v>1857</v>
      </c>
      <c r="Z639" t="s">
        <v>1888</v>
      </c>
      <c r="AA639" t="s">
        <v>1889</v>
      </c>
      <c r="AB639">
        <v>2</v>
      </c>
      <c r="AC639">
        <v>1</v>
      </c>
      <c r="AD639" t="s">
        <v>1863</v>
      </c>
      <c r="AE639">
        <v>14030712</v>
      </c>
      <c r="AF639" t="s">
        <v>653</v>
      </c>
      <c r="AG639" t="s">
        <v>653</v>
      </c>
      <c r="AI639" t="s">
        <v>1872</v>
      </c>
      <c r="AJ639" t="s">
        <v>2333</v>
      </c>
      <c r="AL639" t="s">
        <v>1864</v>
      </c>
      <c r="AN639">
        <v>1.0657534246575342</v>
      </c>
      <c r="AO639" t="s">
        <v>1890</v>
      </c>
      <c r="AP639" t="s">
        <v>2662</v>
      </c>
      <c r="AQ639">
        <v>100038540</v>
      </c>
      <c r="AS639" t="s">
        <v>1867</v>
      </c>
      <c r="AT639" t="s">
        <v>1892</v>
      </c>
      <c r="AU639" t="s">
        <v>1893</v>
      </c>
      <c r="AW639" t="s">
        <v>1870</v>
      </c>
      <c r="AX639" t="s">
        <v>2867</v>
      </c>
    </row>
    <row r="640" spans="1:50" x14ac:dyDescent="0.35">
      <c r="A640" s="18">
        <v>45688</v>
      </c>
      <c r="B640" t="s">
        <v>1852</v>
      </c>
      <c r="C640" t="s">
        <v>7</v>
      </c>
      <c r="D640">
        <v>70005327</v>
      </c>
      <c r="E640" t="s">
        <v>2488</v>
      </c>
      <c r="F640">
        <v>923</v>
      </c>
      <c r="G640" t="s">
        <v>2330</v>
      </c>
      <c r="H640">
        <v>45299</v>
      </c>
      <c r="I640">
        <v>39031212</v>
      </c>
      <c r="J640" t="s">
        <v>2331</v>
      </c>
      <c r="K640" t="s">
        <v>2483</v>
      </c>
      <c r="L640">
        <v>0</v>
      </c>
      <c r="M640">
        <v>0</v>
      </c>
      <c r="N640" t="s">
        <v>1858</v>
      </c>
      <c r="O640" t="s">
        <v>1859</v>
      </c>
      <c r="P640">
        <v>200</v>
      </c>
      <c r="Q640">
        <v>2</v>
      </c>
      <c r="R640" t="s">
        <v>2484</v>
      </c>
      <c r="S640" t="s">
        <v>1857</v>
      </c>
      <c r="T640" t="s">
        <v>1857</v>
      </c>
      <c r="U640" t="s">
        <v>1857</v>
      </c>
      <c r="V640" t="s">
        <v>1857</v>
      </c>
      <c r="W640" t="s">
        <v>1857</v>
      </c>
      <c r="X640" t="s">
        <v>1857</v>
      </c>
      <c r="Y640" t="s">
        <v>1857</v>
      </c>
      <c r="Z640" t="s">
        <v>2334</v>
      </c>
      <c r="AA640" t="s">
        <v>1889</v>
      </c>
      <c r="AB640">
        <v>1</v>
      </c>
      <c r="AC640">
        <v>1</v>
      </c>
      <c r="AD640" t="s">
        <v>1863</v>
      </c>
      <c r="AE640">
        <v>39031212</v>
      </c>
      <c r="AF640" t="s">
        <v>653</v>
      </c>
      <c r="AG640" t="s">
        <v>653</v>
      </c>
      <c r="AI640" t="s">
        <v>1872</v>
      </c>
      <c r="AJ640" t="s">
        <v>2484</v>
      </c>
      <c r="AL640" t="s">
        <v>1864</v>
      </c>
      <c r="AN640">
        <v>1.0657534246575342</v>
      </c>
      <c r="AO640" t="s">
        <v>1890</v>
      </c>
      <c r="AP640" t="s">
        <v>2489</v>
      </c>
      <c r="AQ640">
        <v>100045686</v>
      </c>
      <c r="AS640" t="s">
        <v>1867</v>
      </c>
      <c r="AT640" t="s">
        <v>1892</v>
      </c>
      <c r="AU640" t="s">
        <v>1893</v>
      </c>
      <c r="AW640" t="s">
        <v>1870</v>
      </c>
      <c r="AX640" t="s">
        <v>2866</v>
      </c>
    </row>
    <row r="641" spans="1:50" x14ac:dyDescent="0.35">
      <c r="A641" s="18">
        <v>45688</v>
      </c>
      <c r="B641" t="s">
        <v>1852</v>
      </c>
      <c r="C641" t="s">
        <v>7</v>
      </c>
      <c r="D641">
        <v>70005329</v>
      </c>
      <c r="E641" t="s">
        <v>2431</v>
      </c>
      <c r="F641">
        <v>2528</v>
      </c>
      <c r="G641" t="s">
        <v>1854</v>
      </c>
      <c r="H641">
        <v>45299</v>
      </c>
      <c r="I641" t="s">
        <v>2479</v>
      </c>
      <c r="J641" t="s">
        <v>2262</v>
      </c>
      <c r="K641" t="s">
        <v>2480</v>
      </c>
      <c r="L641">
        <v>0</v>
      </c>
      <c r="M641">
        <v>0</v>
      </c>
      <c r="N641" t="s">
        <v>1858</v>
      </c>
      <c r="O641" t="s">
        <v>1859</v>
      </c>
      <c r="P641">
        <v>200</v>
      </c>
      <c r="Q641">
        <v>2</v>
      </c>
      <c r="R641" t="s">
        <v>1860</v>
      </c>
      <c r="S641" t="s">
        <v>1857</v>
      </c>
      <c r="T641" t="s">
        <v>1857</v>
      </c>
      <c r="U641" t="s">
        <v>1857</v>
      </c>
      <c r="V641" t="s">
        <v>1857</v>
      </c>
      <c r="W641" t="s">
        <v>1857</v>
      </c>
      <c r="X641" t="s">
        <v>1857</v>
      </c>
      <c r="Y641" t="s">
        <v>1857</v>
      </c>
      <c r="Z641" t="s">
        <v>1861</v>
      </c>
      <c r="AA641" t="s">
        <v>1862</v>
      </c>
      <c r="AB641">
        <v>1</v>
      </c>
      <c r="AC641">
        <v>1</v>
      </c>
      <c r="AD641" t="s">
        <v>1863</v>
      </c>
      <c r="AE641">
        <v>39031209</v>
      </c>
      <c r="AF641" t="s">
        <v>653</v>
      </c>
      <c r="AG641" t="s">
        <v>653</v>
      </c>
      <c r="AI641" t="s">
        <v>1860</v>
      </c>
      <c r="AJ641" t="s">
        <v>1860</v>
      </c>
      <c r="AL641" t="s">
        <v>1864</v>
      </c>
      <c r="AN641">
        <v>1.0657534246575342</v>
      </c>
      <c r="AO641" t="s">
        <v>1865</v>
      </c>
      <c r="AP641" t="s">
        <v>2481</v>
      </c>
      <c r="AQ641">
        <v>100045721</v>
      </c>
      <c r="AS641" t="s">
        <v>1867</v>
      </c>
      <c r="AT641" t="s">
        <v>1892</v>
      </c>
      <c r="AU641" t="s">
        <v>1893</v>
      </c>
      <c r="AW641" t="s">
        <v>1870</v>
      </c>
      <c r="AX641" t="s">
        <v>2866</v>
      </c>
    </row>
    <row r="642" spans="1:50" x14ac:dyDescent="0.35">
      <c r="A642" s="18">
        <v>45688</v>
      </c>
      <c r="B642" t="s">
        <v>1852</v>
      </c>
      <c r="C642" t="s">
        <v>5</v>
      </c>
      <c r="D642">
        <v>70005328</v>
      </c>
      <c r="E642" t="s">
        <v>2239</v>
      </c>
      <c r="F642">
        <v>940</v>
      </c>
      <c r="G642" t="s">
        <v>2240</v>
      </c>
      <c r="H642">
        <v>45313</v>
      </c>
      <c r="I642">
        <v>19030701</v>
      </c>
      <c r="J642" t="s">
        <v>2225</v>
      </c>
      <c r="K642" t="s">
        <v>2226</v>
      </c>
      <c r="L642">
        <v>0</v>
      </c>
      <c r="M642">
        <v>0</v>
      </c>
      <c r="N642" t="s">
        <v>1858</v>
      </c>
      <c r="O642" t="s">
        <v>1859</v>
      </c>
      <c r="P642">
        <v>210</v>
      </c>
      <c r="Q642">
        <v>11</v>
      </c>
      <c r="R642" t="s">
        <v>2034</v>
      </c>
      <c r="S642" t="s">
        <v>1857</v>
      </c>
      <c r="T642" t="s">
        <v>1857</v>
      </c>
      <c r="U642" t="s">
        <v>1857</v>
      </c>
      <c r="V642" t="s">
        <v>1857</v>
      </c>
      <c r="W642" t="s">
        <v>1857</v>
      </c>
      <c r="X642" t="s">
        <v>1857</v>
      </c>
      <c r="Y642" t="s">
        <v>1857</v>
      </c>
      <c r="Z642" t="s">
        <v>2241</v>
      </c>
      <c r="AA642" t="s">
        <v>1915</v>
      </c>
      <c r="AB642">
        <v>1</v>
      </c>
      <c r="AC642">
        <v>1</v>
      </c>
      <c r="AD642" t="s">
        <v>1863</v>
      </c>
      <c r="AE642">
        <v>19030701</v>
      </c>
      <c r="AF642" t="s">
        <v>653</v>
      </c>
      <c r="AG642" t="s">
        <v>2082</v>
      </c>
      <c r="AI642" t="s">
        <v>1860</v>
      </c>
      <c r="AJ642" t="s">
        <v>1964</v>
      </c>
      <c r="AL642" t="s">
        <v>1878</v>
      </c>
      <c r="AN642">
        <v>1.0273972602739727</v>
      </c>
      <c r="AO642" t="s">
        <v>1865</v>
      </c>
      <c r="AP642" t="s">
        <v>2242</v>
      </c>
      <c r="AQ642">
        <v>100045720</v>
      </c>
      <c r="AS642" t="s">
        <v>1867</v>
      </c>
      <c r="AT642" t="s">
        <v>1892</v>
      </c>
      <c r="AU642" t="s">
        <v>1893</v>
      </c>
      <c r="AW642" t="s">
        <v>1870</v>
      </c>
      <c r="AX642" t="s">
        <v>2068</v>
      </c>
    </row>
    <row r="643" spans="1:50" x14ac:dyDescent="0.35">
      <c r="A643" s="18">
        <v>45688</v>
      </c>
      <c r="B643" t="s">
        <v>1852</v>
      </c>
      <c r="C643" t="s">
        <v>5</v>
      </c>
      <c r="D643">
        <v>70005514</v>
      </c>
      <c r="E643" t="s">
        <v>1887</v>
      </c>
      <c r="F643">
        <v>737</v>
      </c>
      <c r="G643" t="s">
        <v>1900</v>
      </c>
      <c r="H643">
        <v>45453</v>
      </c>
      <c r="I643">
        <v>11030712</v>
      </c>
      <c r="J643" t="s">
        <v>1885</v>
      </c>
      <c r="K643" t="s">
        <v>1886</v>
      </c>
      <c r="L643">
        <v>0</v>
      </c>
      <c r="M643">
        <v>0</v>
      </c>
      <c r="N643" t="s">
        <v>1858</v>
      </c>
      <c r="O643" t="s">
        <v>1859</v>
      </c>
      <c r="P643">
        <v>210</v>
      </c>
      <c r="Q643">
        <v>11</v>
      </c>
      <c r="R643" t="s">
        <v>1872</v>
      </c>
      <c r="S643" t="s">
        <v>1857</v>
      </c>
      <c r="T643" t="s">
        <v>1857</v>
      </c>
      <c r="U643" t="s">
        <v>1857</v>
      </c>
      <c r="V643" t="s">
        <v>1857</v>
      </c>
      <c r="W643" t="s">
        <v>1857</v>
      </c>
      <c r="X643" t="s">
        <v>1857</v>
      </c>
      <c r="Y643" t="s">
        <v>1857</v>
      </c>
      <c r="Z643" t="s">
        <v>1901</v>
      </c>
      <c r="AA643" t="s">
        <v>1902</v>
      </c>
      <c r="AB643">
        <v>2</v>
      </c>
      <c r="AC643">
        <v>1</v>
      </c>
      <c r="AD643" t="s">
        <v>1863</v>
      </c>
      <c r="AE643">
        <v>11030712</v>
      </c>
      <c r="AF643" t="s">
        <v>653</v>
      </c>
      <c r="AG643" t="s">
        <v>653</v>
      </c>
      <c r="AI643" t="s">
        <v>1872</v>
      </c>
      <c r="AJ643" t="s">
        <v>1872</v>
      </c>
      <c r="AL643" t="s">
        <v>1864</v>
      </c>
      <c r="AN643">
        <v>0.64383561643835618</v>
      </c>
      <c r="AO643" t="s">
        <v>1865</v>
      </c>
      <c r="AP643" t="s">
        <v>1903</v>
      </c>
      <c r="AQ643">
        <v>100047003</v>
      </c>
      <c r="AS643" t="s">
        <v>1867</v>
      </c>
      <c r="AT643" t="s">
        <v>1892</v>
      </c>
      <c r="AU643" t="s">
        <v>1893</v>
      </c>
      <c r="AW643" t="s">
        <v>1870</v>
      </c>
      <c r="AX643" t="s">
        <v>2068</v>
      </c>
    </row>
    <row r="644" spans="1:50" x14ac:dyDescent="0.35">
      <c r="A644" s="18">
        <v>45688</v>
      </c>
      <c r="B644" t="s">
        <v>1852</v>
      </c>
      <c r="C644" t="s">
        <v>7</v>
      </c>
      <c r="D644">
        <v>70005613</v>
      </c>
      <c r="E644" t="s">
        <v>2490</v>
      </c>
      <c r="F644">
        <v>923</v>
      </c>
      <c r="G644" t="s">
        <v>2330</v>
      </c>
      <c r="H644">
        <v>45537</v>
      </c>
      <c r="I644">
        <v>39031212</v>
      </c>
      <c r="J644" t="s">
        <v>2331</v>
      </c>
      <c r="K644" t="s">
        <v>2483</v>
      </c>
      <c r="L644">
        <v>0</v>
      </c>
      <c r="M644">
        <v>0</v>
      </c>
      <c r="N644" t="s">
        <v>1858</v>
      </c>
      <c r="O644" t="s">
        <v>1859</v>
      </c>
      <c r="P644">
        <v>200</v>
      </c>
      <c r="Q644">
        <v>2</v>
      </c>
      <c r="R644" t="s">
        <v>2484</v>
      </c>
      <c r="S644" t="s">
        <v>1857</v>
      </c>
      <c r="T644" t="s">
        <v>1857</v>
      </c>
      <c r="U644" t="s">
        <v>1857</v>
      </c>
      <c r="V644" t="s">
        <v>1857</v>
      </c>
      <c r="W644" t="s">
        <v>1857</v>
      </c>
      <c r="X644" t="s">
        <v>1857</v>
      </c>
      <c r="Y644" t="s">
        <v>1857</v>
      </c>
      <c r="Z644" t="s">
        <v>2334</v>
      </c>
      <c r="AA644" t="s">
        <v>1889</v>
      </c>
      <c r="AB644">
        <v>1</v>
      </c>
      <c r="AC644">
        <v>1</v>
      </c>
      <c r="AD644" t="s">
        <v>1863</v>
      </c>
      <c r="AE644">
        <v>39031212</v>
      </c>
      <c r="AF644" t="s">
        <v>653</v>
      </c>
      <c r="AG644" t="s">
        <v>653</v>
      </c>
      <c r="AI644" t="s">
        <v>1872</v>
      </c>
      <c r="AJ644" t="s">
        <v>2484</v>
      </c>
      <c r="AL644" t="s">
        <v>1878</v>
      </c>
      <c r="AN644">
        <v>0.41369863013698632</v>
      </c>
      <c r="AO644" t="s">
        <v>1890</v>
      </c>
      <c r="AP644" t="s">
        <v>2491</v>
      </c>
      <c r="AQ644">
        <v>100047431</v>
      </c>
      <c r="AS644" t="s">
        <v>1867</v>
      </c>
      <c r="AT644" t="s">
        <v>1892</v>
      </c>
      <c r="AU644" t="s">
        <v>1893</v>
      </c>
      <c r="AW644" t="s">
        <v>1870</v>
      </c>
      <c r="AX644" t="s">
        <v>2866</v>
      </c>
    </row>
    <row r="645" spans="1:50" x14ac:dyDescent="0.35">
      <c r="A645" s="18">
        <v>45688</v>
      </c>
      <c r="B645" t="s">
        <v>1852</v>
      </c>
      <c r="C645" t="s">
        <v>7</v>
      </c>
      <c r="D645">
        <v>70005638</v>
      </c>
      <c r="E645" t="s">
        <v>2484</v>
      </c>
      <c r="F645">
        <v>737</v>
      </c>
      <c r="G645" t="s">
        <v>1900</v>
      </c>
      <c r="H645">
        <v>45628</v>
      </c>
      <c r="I645">
        <v>39031212</v>
      </c>
      <c r="J645" t="s">
        <v>2331</v>
      </c>
      <c r="K645" t="s">
        <v>2483</v>
      </c>
      <c r="L645">
        <v>0</v>
      </c>
      <c r="M645">
        <v>0</v>
      </c>
      <c r="N645" t="s">
        <v>1858</v>
      </c>
      <c r="O645" t="s">
        <v>1859</v>
      </c>
      <c r="P645">
        <v>200</v>
      </c>
      <c r="Q645">
        <v>2</v>
      </c>
      <c r="R645" t="s">
        <v>1872</v>
      </c>
      <c r="S645" t="s">
        <v>1857</v>
      </c>
      <c r="T645" t="s">
        <v>1857</v>
      </c>
      <c r="U645" t="s">
        <v>1857</v>
      </c>
      <c r="V645" t="s">
        <v>1857</v>
      </c>
      <c r="W645" t="s">
        <v>1857</v>
      </c>
      <c r="X645" t="s">
        <v>1857</v>
      </c>
      <c r="Y645" t="s">
        <v>1857</v>
      </c>
      <c r="Z645" t="s">
        <v>1901</v>
      </c>
      <c r="AA645" t="s">
        <v>1902</v>
      </c>
      <c r="AB645">
        <v>1</v>
      </c>
      <c r="AC645">
        <v>1</v>
      </c>
      <c r="AD645" t="s">
        <v>1863</v>
      </c>
      <c r="AE645">
        <v>39031212</v>
      </c>
      <c r="AF645" t="s">
        <v>653</v>
      </c>
      <c r="AG645" t="s">
        <v>653</v>
      </c>
      <c r="AI645" t="s">
        <v>1872</v>
      </c>
      <c r="AJ645" t="s">
        <v>1872</v>
      </c>
      <c r="AL645" t="s">
        <v>1878</v>
      </c>
      <c r="AN645">
        <v>0.16438356164383561</v>
      </c>
      <c r="AO645" t="s">
        <v>1865</v>
      </c>
      <c r="AP645" t="s">
        <v>2492</v>
      </c>
      <c r="AQ645">
        <v>100047745</v>
      </c>
      <c r="AS645" t="s">
        <v>1867</v>
      </c>
      <c r="AT645" t="s">
        <v>1892</v>
      </c>
      <c r="AU645" t="s">
        <v>1893</v>
      </c>
      <c r="AW645" t="s">
        <v>1870</v>
      </c>
      <c r="AX645" t="s">
        <v>2866</v>
      </c>
    </row>
    <row r="646" spans="1:50" x14ac:dyDescent="0.35">
      <c r="A646" s="18">
        <v>45688</v>
      </c>
      <c r="B646" t="s">
        <v>1852</v>
      </c>
      <c r="C646" t="s">
        <v>5</v>
      </c>
      <c r="D646">
        <v>70005687</v>
      </c>
      <c r="E646" t="s">
        <v>2883</v>
      </c>
      <c r="F646">
        <v>1088</v>
      </c>
      <c r="G646" t="s">
        <v>2884</v>
      </c>
      <c r="H646">
        <v>45677</v>
      </c>
      <c r="I646">
        <v>19030315</v>
      </c>
      <c r="J646" t="s">
        <v>1855</v>
      </c>
      <c r="K646" t="s">
        <v>2061</v>
      </c>
      <c r="L646">
        <v>0</v>
      </c>
      <c r="M646">
        <v>0</v>
      </c>
      <c r="N646" t="s">
        <v>1858</v>
      </c>
      <c r="O646" t="s">
        <v>1859</v>
      </c>
      <c r="P646">
        <v>210</v>
      </c>
      <c r="Q646">
        <v>11</v>
      </c>
      <c r="R646" t="s">
        <v>1971</v>
      </c>
      <c r="S646" t="s">
        <v>1857</v>
      </c>
      <c r="T646" t="s">
        <v>1857</v>
      </c>
      <c r="U646" t="s">
        <v>1857</v>
      </c>
      <c r="V646" t="s">
        <v>1857</v>
      </c>
      <c r="W646" t="s">
        <v>1857</v>
      </c>
      <c r="X646" t="s">
        <v>1857</v>
      </c>
      <c r="Y646" t="s">
        <v>1857</v>
      </c>
      <c r="Z646" t="s">
        <v>2885</v>
      </c>
      <c r="AA646" t="s">
        <v>1889</v>
      </c>
      <c r="AB646">
        <v>1</v>
      </c>
      <c r="AC646">
        <v>1</v>
      </c>
      <c r="AD646" t="s">
        <v>1863</v>
      </c>
      <c r="AE646">
        <v>19030315</v>
      </c>
      <c r="AF646" t="s">
        <v>653</v>
      </c>
      <c r="AG646" t="s">
        <v>630</v>
      </c>
      <c r="AI646" t="s">
        <v>1860</v>
      </c>
      <c r="AJ646" t="s">
        <v>1964</v>
      </c>
      <c r="AL646" t="s">
        <v>1878</v>
      </c>
      <c r="AN646">
        <v>3.0136986301369864E-2</v>
      </c>
      <c r="AO646" t="s">
        <v>1890</v>
      </c>
      <c r="AP646" t="s">
        <v>2886</v>
      </c>
      <c r="AQ646">
        <v>100041691</v>
      </c>
      <c r="AS646" t="s">
        <v>1867</v>
      </c>
      <c r="AT646" t="s">
        <v>1892</v>
      </c>
      <c r="AU646" t="s">
        <v>1893</v>
      </c>
      <c r="AW646" t="s">
        <v>1870</v>
      </c>
      <c r="AX646" t="s">
        <v>2068</v>
      </c>
    </row>
    <row r="647" spans="1:50" x14ac:dyDescent="0.35">
      <c r="A647" s="18">
        <v>45688</v>
      </c>
      <c r="B647" t="s">
        <v>1852</v>
      </c>
      <c r="C647" t="s">
        <v>581</v>
      </c>
      <c r="D647">
        <v>4906</v>
      </c>
      <c r="E647" t="s">
        <v>2663</v>
      </c>
      <c r="F647">
        <v>2</v>
      </c>
      <c r="G647" t="s">
        <v>2664</v>
      </c>
      <c r="H647">
        <v>41487</v>
      </c>
      <c r="I647">
        <v>29030303</v>
      </c>
      <c r="J647">
        <v>29030303</v>
      </c>
      <c r="K647" t="s">
        <v>2665</v>
      </c>
      <c r="L647">
        <v>0</v>
      </c>
      <c r="M647">
        <v>0</v>
      </c>
      <c r="N647" t="s">
        <v>1858</v>
      </c>
      <c r="O647" t="s">
        <v>2887</v>
      </c>
      <c r="P647">
        <v>200</v>
      </c>
      <c r="Q647" t="s">
        <v>2666</v>
      </c>
      <c r="R647" t="s">
        <v>2667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 t="s">
        <v>2668</v>
      </c>
      <c r="AA647" t="s">
        <v>1915</v>
      </c>
      <c r="AB647">
        <v>0</v>
      </c>
      <c r="AC647">
        <v>0</v>
      </c>
      <c r="AD647">
        <v>0</v>
      </c>
      <c r="AE647">
        <v>29030303</v>
      </c>
      <c r="AF647" t="s">
        <v>653</v>
      </c>
      <c r="AG647" t="s">
        <v>653</v>
      </c>
      <c r="AI647" t="s">
        <v>1860</v>
      </c>
      <c r="AJ647" t="s">
        <v>2667</v>
      </c>
      <c r="AL647" t="s">
        <v>2669</v>
      </c>
      <c r="AN647">
        <v>11.509589041095891</v>
      </c>
      <c r="AO647" t="s">
        <v>1890</v>
      </c>
      <c r="AP647" t="s">
        <v>2670</v>
      </c>
      <c r="AQ647">
        <v>100017283</v>
      </c>
      <c r="AS647" t="s">
        <v>1867</v>
      </c>
      <c r="AT647" t="s">
        <v>1892</v>
      </c>
      <c r="AU647" t="s">
        <v>2084</v>
      </c>
      <c r="AW647" t="s">
        <v>1870</v>
      </c>
      <c r="AX647" t="s">
        <v>2888</v>
      </c>
    </row>
    <row r="648" spans="1:50" x14ac:dyDescent="0.35">
      <c r="A648" s="18">
        <v>45688</v>
      </c>
      <c r="B648" t="s">
        <v>1852</v>
      </c>
      <c r="C648" t="s">
        <v>581</v>
      </c>
      <c r="D648">
        <v>4909</v>
      </c>
      <c r="E648" t="s">
        <v>2671</v>
      </c>
      <c r="F648">
        <v>47</v>
      </c>
      <c r="G648" t="s">
        <v>2672</v>
      </c>
      <c r="H648">
        <v>41512</v>
      </c>
      <c r="I648">
        <v>29030401</v>
      </c>
      <c r="J648">
        <v>29030401</v>
      </c>
      <c r="K648" t="s">
        <v>2673</v>
      </c>
      <c r="L648">
        <v>0</v>
      </c>
      <c r="M648">
        <v>0</v>
      </c>
      <c r="N648" t="s">
        <v>1858</v>
      </c>
      <c r="O648" t="s">
        <v>2887</v>
      </c>
      <c r="P648">
        <v>200</v>
      </c>
      <c r="Q648" t="s">
        <v>2666</v>
      </c>
      <c r="R648" t="s">
        <v>2667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 t="s">
        <v>2674</v>
      </c>
      <c r="AA648" t="s">
        <v>1889</v>
      </c>
      <c r="AB648">
        <v>0</v>
      </c>
      <c r="AC648">
        <v>0</v>
      </c>
      <c r="AD648">
        <v>0</v>
      </c>
      <c r="AE648">
        <v>29030401</v>
      </c>
      <c r="AF648" t="s">
        <v>653</v>
      </c>
      <c r="AG648" t="s">
        <v>653</v>
      </c>
      <c r="AI648" t="s">
        <v>1860</v>
      </c>
      <c r="AJ648" t="s">
        <v>2667</v>
      </c>
      <c r="AL648" t="s">
        <v>1864</v>
      </c>
      <c r="AN648">
        <v>11.441095890410958</v>
      </c>
      <c r="AO648" t="s">
        <v>1865</v>
      </c>
      <c r="AP648" t="s">
        <v>2675</v>
      </c>
      <c r="AQ648">
        <v>100017390</v>
      </c>
      <c r="AS648" t="s">
        <v>1867</v>
      </c>
      <c r="AT648" t="s">
        <v>1892</v>
      </c>
      <c r="AU648" t="s">
        <v>2084</v>
      </c>
      <c r="AW648" t="s">
        <v>1870</v>
      </c>
      <c r="AX648" t="s">
        <v>2888</v>
      </c>
    </row>
    <row r="649" spans="1:50" x14ac:dyDescent="0.35">
      <c r="A649" s="18">
        <v>45688</v>
      </c>
      <c r="B649" t="s">
        <v>1852</v>
      </c>
      <c r="C649" t="s">
        <v>581</v>
      </c>
      <c r="D649">
        <v>4913</v>
      </c>
      <c r="E649" t="s">
        <v>2676</v>
      </c>
      <c r="F649">
        <v>129</v>
      </c>
      <c r="G649" t="s">
        <v>2677</v>
      </c>
      <c r="H649">
        <v>41522</v>
      </c>
      <c r="I649">
        <v>29030301</v>
      </c>
      <c r="J649">
        <v>29030301</v>
      </c>
      <c r="K649" t="s">
        <v>2678</v>
      </c>
      <c r="L649">
        <v>0</v>
      </c>
      <c r="M649">
        <v>0</v>
      </c>
      <c r="N649" t="s">
        <v>1858</v>
      </c>
      <c r="O649" t="s">
        <v>2887</v>
      </c>
      <c r="P649">
        <v>200</v>
      </c>
      <c r="Q649" t="s">
        <v>2666</v>
      </c>
      <c r="R649" t="s">
        <v>2667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 t="s">
        <v>2679</v>
      </c>
      <c r="AA649" t="s">
        <v>1915</v>
      </c>
      <c r="AB649">
        <v>0</v>
      </c>
      <c r="AC649">
        <v>0</v>
      </c>
      <c r="AD649">
        <v>0</v>
      </c>
      <c r="AE649">
        <v>29030301</v>
      </c>
      <c r="AF649" t="s">
        <v>653</v>
      </c>
      <c r="AG649" t="s">
        <v>653</v>
      </c>
      <c r="AI649" t="s">
        <v>1860</v>
      </c>
      <c r="AJ649" t="s">
        <v>2667</v>
      </c>
      <c r="AL649" t="s">
        <v>1864</v>
      </c>
      <c r="AN649">
        <v>11.413698630136986</v>
      </c>
      <c r="AO649" t="s">
        <v>1890</v>
      </c>
      <c r="AP649" t="s">
        <v>2680</v>
      </c>
      <c r="AQ649">
        <v>100017288</v>
      </c>
      <c r="AS649" t="s">
        <v>1867</v>
      </c>
      <c r="AT649" t="s">
        <v>1892</v>
      </c>
      <c r="AU649" t="s">
        <v>1893</v>
      </c>
      <c r="AW649" t="s">
        <v>1870</v>
      </c>
      <c r="AX649" t="s">
        <v>2889</v>
      </c>
    </row>
    <row r="650" spans="1:50" x14ac:dyDescent="0.35">
      <c r="A650" s="18">
        <v>45688</v>
      </c>
      <c r="B650" t="s">
        <v>1852</v>
      </c>
      <c r="C650" t="s">
        <v>581</v>
      </c>
      <c r="D650">
        <v>4935</v>
      </c>
      <c r="E650" t="s">
        <v>2681</v>
      </c>
      <c r="F650">
        <v>123</v>
      </c>
      <c r="G650" t="s">
        <v>2682</v>
      </c>
      <c r="H650">
        <v>41543</v>
      </c>
      <c r="I650">
        <v>29030301</v>
      </c>
      <c r="J650">
        <v>29030301</v>
      </c>
      <c r="K650" t="s">
        <v>2678</v>
      </c>
      <c r="L650">
        <v>0</v>
      </c>
      <c r="M650">
        <v>0</v>
      </c>
      <c r="N650" t="s">
        <v>1858</v>
      </c>
      <c r="O650" t="s">
        <v>2887</v>
      </c>
      <c r="P650">
        <v>200</v>
      </c>
      <c r="Q650" t="s">
        <v>2666</v>
      </c>
      <c r="R650" t="s">
        <v>2683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t="s">
        <v>2684</v>
      </c>
      <c r="AA650" t="s">
        <v>1877</v>
      </c>
      <c r="AB650">
        <v>0</v>
      </c>
      <c r="AC650">
        <v>0</v>
      </c>
      <c r="AD650">
        <v>0</v>
      </c>
      <c r="AE650">
        <v>29030301</v>
      </c>
      <c r="AF650" t="s">
        <v>653</v>
      </c>
      <c r="AG650" t="s">
        <v>653</v>
      </c>
      <c r="AI650" t="s">
        <v>1860</v>
      </c>
      <c r="AJ650" t="s">
        <v>1860</v>
      </c>
      <c r="AL650" t="s">
        <v>1864</v>
      </c>
      <c r="AN650">
        <v>11.356164383561644</v>
      </c>
      <c r="AO650" t="s">
        <v>1865</v>
      </c>
      <c r="AP650" t="s">
        <v>2685</v>
      </c>
      <c r="AQ650">
        <v>100017263</v>
      </c>
      <c r="AS650" t="s">
        <v>1867</v>
      </c>
      <c r="AT650" t="s">
        <v>1892</v>
      </c>
      <c r="AU650" t="s">
        <v>1893</v>
      </c>
      <c r="AW650" t="s">
        <v>1870</v>
      </c>
      <c r="AX650" t="s">
        <v>2889</v>
      </c>
    </row>
    <row r="651" spans="1:50" x14ac:dyDescent="0.35">
      <c r="A651" s="18">
        <v>45688</v>
      </c>
      <c r="B651" t="s">
        <v>1852</v>
      </c>
      <c r="C651" t="s">
        <v>581</v>
      </c>
      <c r="D651">
        <v>4982</v>
      </c>
      <c r="E651" t="s">
        <v>2686</v>
      </c>
      <c r="F651">
        <v>31</v>
      </c>
      <c r="G651" t="s">
        <v>2687</v>
      </c>
      <c r="H651">
        <v>41736</v>
      </c>
      <c r="I651">
        <v>29030302</v>
      </c>
      <c r="J651">
        <v>29030302</v>
      </c>
      <c r="K651" t="s">
        <v>2688</v>
      </c>
      <c r="L651">
        <v>0</v>
      </c>
      <c r="M651">
        <v>0</v>
      </c>
      <c r="N651" t="s">
        <v>1858</v>
      </c>
      <c r="O651" t="s">
        <v>2887</v>
      </c>
      <c r="P651">
        <v>200</v>
      </c>
      <c r="Q651" t="s">
        <v>2666</v>
      </c>
      <c r="R651" t="s">
        <v>2689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 t="s">
        <v>2690</v>
      </c>
      <c r="AA651" t="s">
        <v>1902</v>
      </c>
      <c r="AB651">
        <v>0</v>
      </c>
      <c r="AC651">
        <v>0</v>
      </c>
      <c r="AD651">
        <v>0</v>
      </c>
      <c r="AE651">
        <v>29030302</v>
      </c>
      <c r="AF651" t="s">
        <v>653</v>
      </c>
      <c r="AG651" t="s">
        <v>630</v>
      </c>
      <c r="AI651" t="s">
        <v>1860</v>
      </c>
      <c r="AJ651" t="s">
        <v>1910</v>
      </c>
      <c r="AL651" t="s">
        <v>1864</v>
      </c>
      <c r="AN651">
        <v>10.827397260273973</v>
      </c>
      <c r="AO651" t="s">
        <v>1865</v>
      </c>
      <c r="AP651" t="s">
        <v>2691</v>
      </c>
      <c r="AQ651">
        <v>100017314</v>
      </c>
      <c r="AS651" t="s">
        <v>1867</v>
      </c>
      <c r="AT651" t="s">
        <v>1892</v>
      </c>
      <c r="AU651" t="s">
        <v>1893</v>
      </c>
      <c r="AW651" t="s">
        <v>1870</v>
      </c>
      <c r="AX651" t="s">
        <v>2889</v>
      </c>
    </row>
    <row r="652" spans="1:50" x14ac:dyDescent="0.35">
      <c r="A652" s="18">
        <v>45688</v>
      </c>
      <c r="B652" t="s">
        <v>1852</v>
      </c>
      <c r="C652" t="s">
        <v>581</v>
      </c>
      <c r="D652">
        <v>4992</v>
      </c>
      <c r="E652" t="s">
        <v>2692</v>
      </c>
      <c r="F652">
        <v>84</v>
      </c>
      <c r="G652" t="s">
        <v>2693</v>
      </c>
      <c r="H652">
        <v>41820</v>
      </c>
      <c r="I652">
        <v>29030301</v>
      </c>
      <c r="J652">
        <v>29030301</v>
      </c>
      <c r="K652" t="s">
        <v>2678</v>
      </c>
      <c r="L652">
        <v>0</v>
      </c>
      <c r="M652">
        <v>0</v>
      </c>
      <c r="N652" t="s">
        <v>1858</v>
      </c>
      <c r="O652" t="s">
        <v>2887</v>
      </c>
      <c r="P652">
        <v>200</v>
      </c>
      <c r="Q652" t="s">
        <v>2666</v>
      </c>
      <c r="R652" t="s">
        <v>2667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 t="s">
        <v>2694</v>
      </c>
      <c r="AA652" t="s">
        <v>1902</v>
      </c>
      <c r="AB652">
        <v>0</v>
      </c>
      <c r="AC652">
        <v>0</v>
      </c>
      <c r="AD652">
        <v>0</v>
      </c>
      <c r="AE652">
        <v>29030301</v>
      </c>
      <c r="AF652" t="s">
        <v>653</v>
      </c>
      <c r="AG652" t="s">
        <v>653</v>
      </c>
      <c r="AI652" t="s">
        <v>1860</v>
      </c>
      <c r="AJ652" t="s">
        <v>2667</v>
      </c>
      <c r="AL652" t="s">
        <v>1864</v>
      </c>
      <c r="AN652">
        <v>10.597260273972603</v>
      </c>
      <c r="AO652" t="s">
        <v>1890</v>
      </c>
      <c r="AP652" t="s">
        <v>2695</v>
      </c>
      <c r="AQ652">
        <v>100017291</v>
      </c>
      <c r="AS652" t="s">
        <v>1867</v>
      </c>
      <c r="AT652" t="s">
        <v>1892</v>
      </c>
      <c r="AU652" t="s">
        <v>1893</v>
      </c>
      <c r="AW652" t="s">
        <v>1870</v>
      </c>
      <c r="AX652" t="s">
        <v>2889</v>
      </c>
    </row>
    <row r="653" spans="1:50" x14ac:dyDescent="0.35">
      <c r="A653" s="18">
        <v>45688</v>
      </c>
      <c r="B653" t="s">
        <v>1852</v>
      </c>
      <c r="C653" t="s">
        <v>581</v>
      </c>
      <c r="D653">
        <v>5063</v>
      </c>
      <c r="E653" t="s">
        <v>2696</v>
      </c>
      <c r="F653">
        <v>157</v>
      </c>
      <c r="G653" t="s">
        <v>2697</v>
      </c>
      <c r="H653">
        <v>42639</v>
      </c>
      <c r="I653">
        <v>29030304</v>
      </c>
      <c r="J653">
        <v>29030304</v>
      </c>
      <c r="K653" t="s">
        <v>2698</v>
      </c>
      <c r="L653">
        <v>0</v>
      </c>
      <c r="M653">
        <v>0</v>
      </c>
      <c r="N653" t="s">
        <v>1858</v>
      </c>
      <c r="O653" t="s">
        <v>2887</v>
      </c>
      <c r="P653">
        <v>200</v>
      </c>
      <c r="Q653" t="s">
        <v>2666</v>
      </c>
      <c r="R653" t="s">
        <v>2699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t="s">
        <v>2700</v>
      </c>
      <c r="AA653" t="s">
        <v>1915</v>
      </c>
      <c r="AB653">
        <v>0</v>
      </c>
      <c r="AC653">
        <v>0</v>
      </c>
      <c r="AD653">
        <v>0</v>
      </c>
      <c r="AE653">
        <v>29030304</v>
      </c>
      <c r="AF653" t="s">
        <v>653</v>
      </c>
      <c r="AG653" t="s">
        <v>653</v>
      </c>
      <c r="AJ653" t="s">
        <v>1872</v>
      </c>
      <c r="AL653" t="s">
        <v>1864</v>
      </c>
      <c r="AN653">
        <v>8.3534246575342461</v>
      </c>
      <c r="AO653" t="s">
        <v>1890</v>
      </c>
      <c r="AP653" t="s">
        <v>2701</v>
      </c>
      <c r="AQ653">
        <v>100017408</v>
      </c>
      <c r="AS653" t="s">
        <v>1867</v>
      </c>
      <c r="AT653" t="s">
        <v>1892</v>
      </c>
      <c r="AU653" t="s">
        <v>1893</v>
      </c>
      <c r="AW653" t="s">
        <v>1870</v>
      </c>
      <c r="AX653" t="s">
        <v>2889</v>
      </c>
    </row>
    <row r="654" spans="1:50" x14ac:dyDescent="0.35">
      <c r="A654" s="18">
        <v>45688</v>
      </c>
      <c r="B654" t="s">
        <v>1852</v>
      </c>
      <c r="C654" t="s">
        <v>581</v>
      </c>
      <c r="D654">
        <v>5153</v>
      </c>
      <c r="E654" t="s">
        <v>2702</v>
      </c>
      <c r="F654">
        <v>158</v>
      </c>
      <c r="G654" t="s">
        <v>2703</v>
      </c>
      <c r="H654">
        <v>43871</v>
      </c>
      <c r="I654">
        <v>29030301</v>
      </c>
      <c r="J654">
        <v>29030301</v>
      </c>
      <c r="K654" t="s">
        <v>2678</v>
      </c>
      <c r="L654">
        <v>0</v>
      </c>
      <c r="M654">
        <v>0</v>
      </c>
      <c r="N654" t="s">
        <v>1858</v>
      </c>
      <c r="O654" t="s">
        <v>2887</v>
      </c>
      <c r="P654">
        <v>200</v>
      </c>
      <c r="Q654" t="s">
        <v>2666</v>
      </c>
      <c r="R654" t="s">
        <v>2704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t="s">
        <v>2705</v>
      </c>
      <c r="AA654" t="s">
        <v>1915</v>
      </c>
      <c r="AB654">
        <v>0</v>
      </c>
      <c r="AC654">
        <v>0</v>
      </c>
      <c r="AD654">
        <v>0</v>
      </c>
      <c r="AE654">
        <v>29030301</v>
      </c>
      <c r="AF654" t="s">
        <v>653</v>
      </c>
      <c r="AG654" t="s">
        <v>653</v>
      </c>
      <c r="AI654" t="s">
        <v>1860</v>
      </c>
      <c r="AJ654" t="s">
        <v>2667</v>
      </c>
      <c r="AL654" t="s">
        <v>1864</v>
      </c>
      <c r="AN654">
        <v>4.978082191780822</v>
      </c>
      <c r="AO654" t="s">
        <v>1865</v>
      </c>
      <c r="AP654" t="s">
        <v>2708</v>
      </c>
      <c r="AQ654">
        <v>100017272</v>
      </c>
      <c r="AS654" t="s">
        <v>1867</v>
      </c>
      <c r="AT654" t="s">
        <v>1892</v>
      </c>
      <c r="AU654" t="s">
        <v>1893</v>
      </c>
      <c r="AW654" t="s">
        <v>1870</v>
      </c>
      <c r="AX654" t="s">
        <v>2889</v>
      </c>
    </row>
    <row r="655" spans="1:50" x14ac:dyDescent="0.35">
      <c r="A655" s="18">
        <v>45688</v>
      </c>
      <c r="B655" t="s">
        <v>1852</v>
      </c>
      <c r="C655" t="s">
        <v>581</v>
      </c>
      <c r="D655">
        <v>5166</v>
      </c>
      <c r="E655" t="s">
        <v>2709</v>
      </c>
      <c r="F655">
        <v>76</v>
      </c>
      <c r="G655" t="s">
        <v>2710</v>
      </c>
      <c r="H655">
        <v>44914</v>
      </c>
      <c r="I655">
        <v>29030301</v>
      </c>
      <c r="J655">
        <v>29030301</v>
      </c>
      <c r="K655" t="s">
        <v>2678</v>
      </c>
      <c r="L655">
        <v>0</v>
      </c>
      <c r="M655">
        <v>0</v>
      </c>
      <c r="N655" t="s">
        <v>1858</v>
      </c>
      <c r="O655" t="s">
        <v>2887</v>
      </c>
      <c r="P655">
        <v>200</v>
      </c>
      <c r="Q655" t="s">
        <v>2666</v>
      </c>
      <c r="R655" t="s">
        <v>2711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t="s">
        <v>2712</v>
      </c>
      <c r="AA655" t="s">
        <v>1889</v>
      </c>
      <c r="AB655">
        <v>0</v>
      </c>
      <c r="AC655">
        <v>0</v>
      </c>
      <c r="AD655">
        <v>0</v>
      </c>
      <c r="AE655">
        <v>29030301</v>
      </c>
      <c r="AF655" t="s">
        <v>653</v>
      </c>
      <c r="AG655" t="s">
        <v>653</v>
      </c>
      <c r="AI655" t="s">
        <v>1860</v>
      </c>
      <c r="AJ655" t="s">
        <v>2667</v>
      </c>
      <c r="AL655" t="s">
        <v>1864</v>
      </c>
      <c r="AN655">
        <v>2.1205479452054794</v>
      </c>
      <c r="AO655" t="s">
        <v>1890</v>
      </c>
      <c r="AP655" t="s">
        <v>2713</v>
      </c>
      <c r="AQ655">
        <v>100017281</v>
      </c>
      <c r="AS655" t="s">
        <v>1867</v>
      </c>
      <c r="AT655" t="s">
        <v>1892</v>
      </c>
      <c r="AU655" t="s">
        <v>1893</v>
      </c>
      <c r="AW655" t="s">
        <v>1870</v>
      </c>
      <c r="AX655" t="s">
        <v>2889</v>
      </c>
    </row>
    <row r="656" spans="1:50" x14ac:dyDescent="0.35">
      <c r="A656" s="18">
        <v>45688</v>
      </c>
      <c r="B656" t="s">
        <v>1852</v>
      </c>
      <c r="C656" t="s">
        <v>581</v>
      </c>
      <c r="D656">
        <v>5167</v>
      </c>
      <c r="E656" t="s">
        <v>2714</v>
      </c>
      <c r="F656">
        <v>47</v>
      </c>
      <c r="G656" t="s">
        <v>2672</v>
      </c>
      <c r="H656">
        <v>44287</v>
      </c>
      <c r="I656">
        <v>29030301</v>
      </c>
      <c r="J656">
        <v>29030301</v>
      </c>
      <c r="K656" t="s">
        <v>2678</v>
      </c>
      <c r="L656">
        <v>0</v>
      </c>
      <c r="M656">
        <v>0</v>
      </c>
      <c r="N656" t="s">
        <v>1858</v>
      </c>
      <c r="O656" t="s">
        <v>2887</v>
      </c>
      <c r="P656">
        <v>200</v>
      </c>
      <c r="Q656" t="s">
        <v>2666</v>
      </c>
      <c r="R656" t="s">
        <v>2704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t="s">
        <v>2674</v>
      </c>
      <c r="AA656" t="s">
        <v>1889</v>
      </c>
      <c r="AB656">
        <v>0</v>
      </c>
      <c r="AC656">
        <v>0</v>
      </c>
      <c r="AD656">
        <v>0</v>
      </c>
      <c r="AE656">
        <v>29030301</v>
      </c>
      <c r="AF656" t="s">
        <v>653</v>
      </c>
      <c r="AG656" t="s">
        <v>653</v>
      </c>
      <c r="AI656" t="s">
        <v>1860</v>
      </c>
      <c r="AJ656" t="s">
        <v>2667</v>
      </c>
      <c r="AL656" t="s">
        <v>1864</v>
      </c>
      <c r="AN656">
        <v>3.8383561643835615</v>
      </c>
      <c r="AO656" t="s">
        <v>1865</v>
      </c>
      <c r="AP656" t="s">
        <v>2717</v>
      </c>
      <c r="AQ656">
        <v>100017246</v>
      </c>
      <c r="AS656" t="s">
        <v>1867</v>
      </c>
      <c r="AT656" t="s">
        <v>1892</v>
      </c>
      <c r="AU656" t="s">
        <v>1893</v>
      </c>
      <c r="AW656" t="s">
        <v>1870</v>
      </c>
      <c r="AX656" t="s">
        <v>2889</v>
      </c>
    </row>
    <row r="657" spans="1:50" x14ac:dyDescent="0.35">
      <c r="A657" s="18">
        <v>45688</v>
      </c>
      <c r="B657" t="s">
        <v>1852</v>
      </c>
      <c r="C657" t="s">
        <v>581</v>
      </c>
      <c r="D657">
        <v>94000017</v>
      </c>
      <c r="E657" t="s">
        <v>2718</v>
      </c>
      <c r="F657">
        <v>47</v>
      </c>
      <c r="G657" t="s">
        <v>2672</v>
      </c>
      <c r="H657">
        <v>44606</v>
      </c>
      <c r="I657">
        <v>29030301</v>
      </c>
      <c r="J657">
        <v>29030301</v>
      </c>
      <c r="K657" t="s">
        <v>2678</v>
      </c>
      <c r="L657">
        <v>0</v>
      </c>
      <c r="M657">
        <v>0</v>
      </c>
      <c r="N657" t="s">
        <v>1858</v>
      </c>
      <c r="O657" t="s">
        <v>2887</v>
      </c>
      <c r="P657">
        <v>200</v>
      </c>
      <c r="Q657" t="s">
        <v>2666</v>
      </c>
      <c r="R657" t="s">
        <v>2704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t="s">
        <v>2674</v>
      </c>
      <c r="AA657" t="s">
        <v>1889</v>
      </c>
      <c r="AB657">
        <v>0</v>
      </c>
      <c r="AC657">
        <v>0</v>
      </c>
      <c r="AD657">
        <v>0</v>
      </c>
      <c r="AE657">
        <v>29030301</v>
      </c>
      <c r="AF657" t="s">
        <v>653</v>
      </c>
      <c r="AG657" t="s">
        <v>653</v>
      </c>
      <c r="AI657" t="s">
        <v>1860</v>
      </c>
      <c r="AJ657" t="s">
        <v>2667</v>
      </c>
      <c r="AL657" t="s">
        <v>1864</v>
      </c>
      <c r="AN657">
        <v>2.9643835616438357</v>
      </c>
      <c r="AO657" t="s">
        <v>1865</v>
      </c>
      <c r="AP657" t="s">
        <v>2720</v>
      </c>
      <c r="AQ657">
        <v>100024093</v>
      </c>
      <c r="AS657" t="s">
        <v>1867</v>
      </c>
      <c r="AT657" t="s">
        <v>1892</v>
      </c>
      <c r="AU657" t="s">
        <v>1893</v>
      </c>
      <c r="AW657" t="s">
        <v>1870</v>
      </c>
      <c r="AX657" t="s">
        <v>2889</v>
      </c>
    </row>
    <row r="658" spans="1:50" x14ac:dyDescent="0.35">
      <c r="A658" s="18">
        <v>45688</v>
      </c>
      <c r="B658" t="s">
        <v>1852</v>
      </c>
      <c r="C658" t="s">
        <v>581</v>
      </c>
      <c r="D658">
        <v>94000067</v>
      </c>
      <c r="E658" t="s">
        <v>2721</v>
      </c>
      <c r="F658">
        <v>3</v>
      </c>
      <c r="G658" t="s">
        <v>2722</v>
      </c>
      <c r="H658">
        <v>44593</v>
      </c>
      <c r="I658">
        <v>29030303</v>
      </c>
      <c r="J658">
        <v>29030303</v>
      </c>
      <c r="K658" t="s">
        <v>2665</v>
      </c>
      <c r="L658">
        <v>0</v>
      </c>
      <c r="M658">
        <v>0</v>
      </c>
      <c r="N658" t="s">
        <v>1858</v>
      </c>
      <c r="O658" t="s">
        <v>2887</v>
      </c>
      <c r="P658">
        <v>200</v>
      </c>
      <c r="Q658" t="s">
        <v>2666</v>
      </c>
      <c r="R658" t="s">
        <v>2667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t="s">
        <v>2723</v>
      </c>
      <c r="AA658" t="s">
        <v>1889</v>
      </c>
      <c r="AB658">
        <v>0</v>
      </c>
      <c r="AC658">
        <v>0</v>
      </c>
      <c r="AD658">
        <v>0</v>
      </c>
      <c r="AE658">
        <v>29030303</v>
      </c>
      <c r="AF658" t="s">
        <v>653</v>
      </c>
      <c r="AG658" t="s">
        <v>653</v>
      </c>
      <c r="AI658" t="s">
        <v>1860</v>
      </c>
      <c r="AJ658" t="s">
        <v>2667</v>
      </c>
      <c r="AL658" t="s">
        <v>1864</v>
      </c>
      <c r="AN658">
        <v>3</v>
      </c>
      <c r="AO658" t="s">
        <v>1890</v>
      </c>
      <c r="AP658" t="s">
        <v>2724</v>
      </c>
      <c r="AQ658">
        <v>100030152</v>
      </c>
      <c r="AS658" t="s">
        <v>1867</v>
      </c>
      <c r="AT658" t="s">
        <v>1892</v>
      </c>
      <c r="AU658" t="s">
        <v>2084</v>
      </c>
      <c r="AW658" t="s">
        <v>1870</v>
      </c>
      <c r="AX658" t="s">
        <v>2888</v>
      </c>
    </row>
    <row r="659" spans="1:50" x14ac:dyDescent="0.35">
      <c r="A659" s="18">
        <v>45688</v>
      </c>
      <c r="B659" t="s">
        <v>1852</v>
      </c>
      <c r="C659" t="s">
        <v>581</v>
      </c>
      <c r="D659">
        <v>94000081</v>
      </c>
      <c r="E659" t="s">
        <v>2725</v>
      </c>
      <c r="F659">
        <v>66</v>
      </c>
      <c r="G659" t="s">
        <v>2726</v>
      </c>
      <c r="H659">
        <v>44277</v>
      </c>
      <c r="I659">
        <v>29030301</v>
      </c>
      <c r="J659">
        <v>29030301</v>
      </c>
      <c r="K659" t="s">
        <v>2678</v>
      </c>
      <c r="L659">
        <v>0</v>
      </c>
      <c r="M659">
        <v>0</v>
      </c>
      <c r="N659" t="s">
        <v>1858</v>
      </c>
      <c r="O659" t="s">
        <v>2887</v>
      </c>
      <c r="P659">
        <v>200</v>
      </c>
      <c r="Q659" t="s">
        <v>2666</v>
      </c>
      <c r="R659" t="s">
        <v>2667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 t="s">
        <v>2259</v>
      </c>
      <c r="AA659" t="s">
        <v>1915</v>
      </c>
      <c r="AB659">
        <v>0</v>
      </c>
      <c r="AC659">
        <v>0</v>
      </c>
      <c r="AD659">
        <v>0</v>
      </c>
      <c r="AE659">
        <v>29030301</v>
      </c>
      <c r="AF659" t="s">
        <v>653</v>
      </c>
      <c r="AG659" t="s">
        <v>653</v>
      </c>
      <c r="AI659" t="s">
        <v>1860</v>
      </c>
      <c r="AJ659" t="s">
        <v>2667</v>
      </c>
      <c r="AL659" t="s">
        <v>1864</v>
      </c>
      <c r="AN659">
        <v>3.8657534246575342</v>
      </c>
      <c r="AO659" t="s">
        <v>1890</v>
      </c>
      <c r="AP659" t="s">
        <v>2728</v>
      </c>
      <c r="AQ659">
        <v>100030261</v>
      </c>
      <c r="AS659" t="s">
        <v>1867</v>
      </c>
      <c r="AT659" t="s">
        <v>1892</v>
      </c>
      <c r="AU659" t="s">
        <v>1893</v>
      </c>
      <c r="AW659" t="s">
        <v>1870</v>
      </c>
      <c r="AX659" t="s">
        <v>2889</v>
      </c>
    </row>
    <row r="660" spans="1:50" x14ac:dyDescent="0.35">
      <c r="A660" s="18">
        <v>45688</v>
      </c>
      <c r="B660" t="s">
        <v>1852</v>
      </c>
      <c r="C660" t="s">
        <v>581</v>
      </c>
      <c r="D660">
        <v>94000102</v>
      </c>
      <c r="E660" t="s">
        <v>2729</v>
      </c>
      <c r="F660">
        <v>47</v>
      </c>
      <c r="G660" t="s">
        <v>2672</v>
      </c>
      <c r="H660">
        <v>44622</v>
      </c>
      <c r="I660">
        <v>29030302</v>
      </c>
      <c r="J660">
        <v>29030302</v>
      </c>
      <c r="K660" t="s">
        <v>2688</v>
      </c>
      <c r="L660">
        <v>0</v>
      </c>
      <c r="M660">
        <v>0</v>
      </c>
      <c r="N660" t="s">
        <v>1858</v>
      </c>
      <c r="O660" t="s">
        <v>2887</v>
      </c>
      <c r="P660">
        <v>200</v>
      </c>
      <c r="Q660" t="s">
        <v>2666</v>
      </c>
      <c r="R660" t="s">
        <v>2730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 t="s">
        <v>2674</v>
      </c>
      <c r="AA660" t="s">
        <v>1889</v>
      </c>
      <c r="AB660">
        <v>0</v>
      </c>
      <c r="AC660">
        <v>0</v>
      </c>
      <c r="AD660">
        <v>0</v>
      </c>
      <c r="AE660">
        <v>29030302</v>
      </c>
      <c r="AF660" t="s">
        <v>653</v>
      </c>
      <c r="AG660" t="s">
        <v>630</v>
      </c>
      <c r="AI660" t="s">
        <v>1860</v>
      </c>
      <c r="AJ660" t="s">
        <v>2667</v>
      </c>
      <c r="AL660" t="s">
        <v>1864</v>
      </c>
      <c r="AN660">
        <v>2.9205479452054797</v>
      </c>
      <c r="AO660" t="s">
        <v>1890</v>
      </c>
      <c r="AP660" t="s">
        <v>2733</v>
      </c>
      <c r="AQ660">
        <v>100030879</v>
      </c>
      <c r="AS660" t="s">
        <v>1867</v>
      </c>
      <c r="AT660" t="s">
        <v>1892</v>
      </c>
      <c r="AU660" t="s">
        <v>1893</v>
      </c>
      <c r="AW660" t="s">
        <v>1870</v>
      </c>
      <c r="AX660" t="s">
        <v>2889</v>
      </c>
    </row>
    <row r="661" spans="1:50" x14ac:dyDescent="0.35">
      <c r="A661" s="18">
        <v>45688</v>
      </c>
      <c r="B661" t="s">
        <v>1852</v>
      </c>
      <c r="C661" t="s">
        <v>581</v>
      </c>
      <c r="D661">
        <v>94000184</v>
      </c>
      <c r="E661" t="s">
        <v>2734</v>
      </c>
      <c r="F661">
        <v>2</v>
      </c>
      <c r="G661" t="s">
        <v>2664</v>
      </c>
      <c r="H661">
        <v>44669</v>
      </c>
      <c r="I661">
        <v>29030303</v>
      </c>
      <c r="J661">
        <v>29030303</v>
      </c>
      <c r="K661" t="s">
        <v>2665</v>
      </c>
      <c r="L661">
        <v>0</v>
      </c>
      <c r="M661">
        <v>0</v>
      </c>
      <c r="N661" t="s">
        <v>1858</v>
      </c>
      <c r="O661" t="s">
        <v>2887</v>
      </c>
      <c r="P661">
        <v>200</v>
      </c>
      <c r="Q661" t="s">
        <v>2666</v>
      </c>
      <c r="R661" t="s">
        <v>2667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 t="s">
        <v>2668</v>
      </c>
      <c r="AA661" t="s">
        <v>1915</v>
      </c>
      <c r="AB661">
        <v>0</v>
      </c>
      <c r="AC661">
        <v>0</v>
      </c>
      <c r="AD661">
        <v>0</v>
      </c>
      <c r="AE661">
        <v>29030303</v>
      </c>
      <c r="AF661" t="s">
        <v>653</v>
      </c>
      <c r="AG661" t="s">
        <v>653</v>
      </c>
      <c r="AI661" t="s">
        <v>1860</v>
      </c>
      <c r="AJ661" t="s">
        <v>2667</v>
      </c>
      <c r="AL661" t="s">
        <v>1864</v>
      </c>
      <c r="AN661">
        <v>2.7917808219178082</v>
      </c>
      <c r="AO661" t="s">
        <v>1890</v>
      </c>
      <c r="AP661" t="s">
        <v>2735</v>
      </c>
      <c r="AQ661">
        <v>100035613</v>
      </c>
      <c r="AS661" t="s">
        <v>1867</v>
      </c>
      <c r="AT661" t="s">
        <v>1892</v>
      </c>
      <c r="AU661" t="s">
        <v>2084</v>
      </c>
      <c r="AW661" t="s">
        <v>1870</v>
      </c>
      <c r="AX661" t="s">
        <v>2888</v>
      </c>
    </row>
    <row r="662" spans="1:50" x14ac:dyDescent="0.35">
      <c r="A662" s="18">
        <v>45688</v>
      </c>
      <c r="B662" t="s">
        <v>1852</v>
      </c>
      <c r="C662" t="s">
        <v>581</v>
      </c>
      <c r="D662">
        <v>94000187</v>
      </c>
      <c r="E662" t="s">
        <v>2736</v>
      </c>
      <c r="F662">
        <v>48</v>
      </c>
      <c r="G662" t="s">
        <v>2737</v>
      </c>
      <c r="H662">
        <v>44690</v>
      </c>
      <c r="I662">
        <v>29030302</v>
      </c>
      <c r="J662">
        <v>29030302</v>
      </c>
      <c r="K662" t="s">
        <v>2688</v>
      </c>
      <c r="L662">
        <v>0</v>
      </c>
      <c r="M662">
        <v>0</v>
      </c>
      <c r="N662" t="s">
        <v>1858</v>
      </c>
      <c r="O662" t="s">
        <v>2887</v>
      </c>
      <c r="P662">
        <v>200</v>
      </c>
      <c r="Q662" t="s">
        <v>2666</v>
      </c>
      <c r="R662" t="s">
        <v>2730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 t="s">
        <v>1914</v>
      </c>
      <c r="AA662" t="s">
        <v>1915</v>
      </c>
      <c r="AB662">
        <v>0</v>
      </c>
      <c r="AC662">
        <v>0</v>
      </c>
      <c r="AD662">
        <v>0</v>
      </c>
      <c r="AE662">
        <v>29030302</v>
      </c>
      <c r="AF662" t="s">
        <v>653</v>
      </c>
      <c r="AG662" t="s">
        <v>630</v>
      </c>
      <c r="AI662" t="s">
        <v>1860</v>
      </c>
      <c r="AJ662" t="s">
        <v>2667</v>
      </c>
      <c r="AL662" t="s">
        <v>1864</v>
      </c>
      <c r="AN662">
        <v>2.7342465753424658</v>
      </c>
      <c r="AO662" t="s">
        <v>1890</v>
      </c>
      <c r="AP662" t="s">
        <v>2738</v>
      </c>
      <c r="AQ662">
        <v>100036072</v>
      </c>
      <c r="AS662" t="s">
        <v>1867</v>
      </c>
      <c r="AT662" t="s">
        <v>1892</v>
      </c>
      <c r="AU662" t="s">
        <v>1893</v>
      </c>
      <c r="AW662" t="s">
        <v>1870</v>
      </c>
      <c r="AX662" t="s">
        <v>2889</v>
      </c>
    </row>
    <row r="663" spans="1:50" x14ac:dyDescent="0.35">
      <c r="A663" s="18">
        <v>45688</v>
      </c>
      <c r="B663" t="s">
        <v>1852</v>
      </c>
      <c r="C663" t="s">
        <v>581</v>
      </c>
      <c r="D663">
        <v>94000191</v>
      </c>
      <c r="E663" t="s">
        <v>2739</v>
      </c>
      <c r="F663">
        <v>2</v>
      </c>
      <c r="G663" t="s">
        <v>2664</v>
      </c>
      <c r="H663">
        <v>44697</v>
      </c>
      <c r="I663">
        <v>29030303</v>
      </c>
      <c r="J663">
        <v>29030303</v>
      </c>
      <c r="K663" t="s">
        <v>2665</v>
      </c>
      <c r="L663">
        <v>0</v>
      </c>
      <c r="M663">
        <v>0</v>
      </c>
      <c r="N663" t="s">
        <v>1858</v>
      </c>
      <c r="O663" t="s">
        <v>2887</v>
      </c>
      <c r="P663">
        <v>200</v>
      </c>
      <c r="Q663" t="s">
        <v>2666</v>
      </c>
      <c r="R663" t="s">
        <v>2667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 t="s">
        <v>2668</v>
      </c>
      <c r="AA663" t="s">
        <v>1915</v>
      </c>
      <c r="AB663">
        <v>0</v>
      </c>
      <c r="AC663">
        <v>0</v>
      </c>
      <c r="AD663">
        <v>0</v>
      </c>
      <c r="AE663">
        <v>29030303</v>
      </c>
      <c r="AF663" t="s">
        <v>653</v>
      </c>
      <c r="AG663" t="s">
        <v>653</v>
      </c>
      <c r="AI663" t="s">
        <v>1860</v>
      </c>
      <c r="AJ663" t="s">
        <v>2667</v>
      </c>
      <c r="AL663" t="s">
        <v>1864</v>
      </c>
      <c r="AN663">
        <v>2.7150684931506848</v>
      </c>
      <c r="AO663" t="s">
        <v>1890</v>
      </c>
      <c r="AP663" t="s">
        <v>2740</v>
      </c>
      <c r="AQ663">
        <v>100036132</v>
      </c>
      <c r="AS663" t="s">
        <v>1867</v>
      </c>
      <c r="AT663" t="s">
        <v>1892</v>
      </c>
      <c r="AU663" t="s">
        <v>2084</v>
      </c>
      <c r="AW663" t="s">
        <v>1870</v>
      </c>
      <c r="AX663" t="s">
        <v>2888</v>
      </c>
    </row>
    <row r="664" spans="1:50" x14ac:dyDescent="0.35">
      <c r="A664" s="18">
        <v>45688</v>
      </c>
      <c r="B664" t="s">
        <v>1852</v>
      </c>
      <c r="C664" t="s">
        <v>581</v>
      </c>
      <c r="D664">
        <v>94000259</v>
      </c>
      <c r="E664" t="s">
        <v>2741</v>
      </c>
      <c r="F664">
        <v>145</v>
      </c>
      <c r="G664" t="s">
        <v>2742</v>
      </c>
      <c r="H664">
        <v>44986</v>
      </c>
      <c r="I664">
        <v>29030301</v>
      </c>
      <c r="J664">
        <v>29030301</v>
      </c>
      <c r="K664" t="s">
        <v>2678</v>
      </c>
      <c r="L664">
        <v>0</v>
      </c>
      <c r="M664">
        <v>0</v>
      </c>
      <c r="N664" t="s">
        <v>1858</v>
      </c>
      <c r="O664" t="s">
        <v>2887</v>
      </c>
      <c r="P664">
        <v>200</v>
      </c>
      <c r="Q664" t="s">
        <v>2666</v>
      </c>
      <c r="R664" t="s">
        <v>2743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 t="s">
        <v>2744</v>
      </c>
      <c r="AA664" t="s">
        <v>1889</v>
      </c>
      <c r="AB664">
        <v>0</v>
      </c>
      <c r="AC664">
        <v>0</v>
      </c>
      <c r="AD664">
        <v>0</v>
      </c>
      <c r="AE664">
        <v>29030301</v>
      </c>
      <c r="AF664" t="s">
        <v>653</v>
      </c>
      <c r="AG664" t="s">
        <v>653</v>
      </c>
      <c r="AI664" t="s">
        <v>1860</v>
      </c>
      <c r="AJ664" t="s">
        <v>2667</v>
      </c>
      <c r="AL664" t="s">
        <v>1864</v>
      </c>
      <c r="AN664">
        <v>1.9232876712328768</v>
      </c>
      <c r="AO664" t="s">
        <v>1890</v>
      </c>
      <c r="AP664" t="s">
        <v>2745</v>
      </c>
      <c r="AQ664">
        <v>100041000</v>
      </c>
      <c r="AS664" t="s">
        <v>1867</v>
      </c>
      <c r="AT664" t="s">
        <v>1892</v>
      </c>
      <c r="AU664" t="s">
        <v>1893</v>
      </c>
      <c r="AW664" t="s">
        <v>1870</v>
      </c>
      <c r="AX664" t="s">
        <v>2889</v>
      </c>
    </row>
    <row r="665" spans="1:50" x14ac:dyDescent="0.35">
      <c r="A665" s="18">
        <v>45688</v>
      </c>
      <c r="B665" t="s">
        <v>1852</v>
      </c>
      <c r="C665" t="s">
        <v>581</v>
      </c>
      <c r="D665">
        <v>94000275</v>
      </c>
      <c r="E665" t="s">
        <v>2746</v>
      </c>
      <c r="F665">
        <v>114</v>
      </c>
      <c r="G665" t="s">
        <v>2747</v>
      </c>
      <c r="H665">
        <v>45425</v>
      </c>
      <c r="I665">
        <v>29030302</v>
      </c>
      <c r="J665">
        <v>29030302</v>
      </c>
      <c r="K665" t="s">
        <v>2688</v>
      </c>
      <c r="L665">
        <v>0</v>
      </c>
      <c r="M665">
        <v>0</v>
      </c>
      <c r="N665" t="s">
        <v>1858</v>
      </c>
      <c r="O665" t="s">
        <v>2887</v>
      </c>
      <c r="P665">
        <v>200</v>
      </c>
      <c r="Q665" t="s">
        <v>2666</v>
      </c>
      <c r="R665" t="s">
        <v>2730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t="s">
        <v>2748</v>
      </c>
      <c r="AA665" t="s">
        <v>1889</v>
      </c>
      <c r="AB665">
        <v>0</v>
      </c>
      <c r="AC665">
        <v>0</v>
      </c>
      <c r="AD665">
        <v>0</v>
      </c>
      <c r="AE665">
        <v>29030302</v>
      </c>
      <c r="AF665" t="s">
        <v>653</v>
      </c>
      <c r="AG665" t="s">
        <v>630</v>
      </c>
      <c r="AI665" t="s">
        <v>1860</v>
      </c>
      <c r="AJ665" t="s">
        <v>2667</v>
      </c>
      <c r="AL665" t="s">
        <v>1864</v>
      </c>
      <c r="AN665">
        <v>0.72054794520547949</v>
      </c>
      <c r="AO665" t="s">
        <v>1890</v>
      </c>
      <c r="AP665" t="s">
        <v>2750</v>
      </c>
      <c r="AQ665">
        <v>100041385</v>
      </c>
      <c r="AS665" t="s">
        <v>1867</v>
      </c>
      <c r="AT665" t="s">
        <v>1892</v>
      </c>
      <c r="AU665" t="s">
        <v>1893</v>
      </c>
      <c r="AW665" t="s">
        <v>1870</v>
      </c>
      <c r="AX665" t="s">
        <v>2889</v>
      </c>
    </row>
    <row r="666" spans="1:50" x14ac:dyDescent="0.35">
      <c r="A666" s="18">
        <v>45688</v>
      </c>
      <c r="B666" t="s">
        <v>1852</v>
      </c>
      <c r="C666" t="s">
        <v>581</v>
      </c>
      <c r="D666">
        <v>94000283</v>
      </c>
      <c r="E666" t="s">
        <v>2751</v>
      </c>
      <c r="F666">
        <v>76</v>
      </c>
      <c r="G666" t="s">
        <v>2710</v>
      </c>
      <c r="H666">
        <v>45082</v>
      </c>
      <c r="I666">
        <v>29030301</v>
      </c>
      <c r="J666">
        <v>29030301</v>
      </c>
      <c r="K666" t="s">
        <v>2678</v>
      </c>
      <c r="L666">
        <v>0</v>
      </c>
      <c r="M666">
        <v>0</v>
      </c>
      <c r="N666" t="s">
        <v>1858</v>
      </c>
      <c r="O666" t="s">
        <v>2887</v>
      </c>
      <c r="P666">
        <v>200</v>
      </c>
      <c r="Q666" t="s">
        <v>2666</v>
      </c>
      <c r="R666" t="s">
        <v>2711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 t="s">
        <v>2752</v>
      </c>
      <c r="AA666" t="s">
        <v>1889</v>
      </c>
      <c r="AB666">
        <v>0</v>
      </c>
      <c r="AC666">
        <v>0</v>
      </c>
      <c r="AD666">
        <v>0</v>
      </c>
      <c r="AE666">
        <v>29030301</v>
      </c>
      <c r="AF666" t="s">
        <v>653</v>
      </c>
      <c r="AG666" t="s">
        <v>653</v>
      </c>
      <c r="AI666" t="s">
        <v>1860</v>
      </c>
      <c r="AJ666" t="s">
        <v>2667</v>
      </c>
      <c r="AL666" t="s">
        <v>1864</v>
      </c>
      <c r="AN666">
        <v>1.6602739726027398</v>
      </c>
      <c r="AO666" t="s">
        <v>1890</v>
      </c>
      <c r="AP666" t="s">
        <v>2753</v>
      </c>
      <c r="AQ666">
        <v>100042612</v>
      </c>
      <c r="AS666" t="s">
        <v>1867</v>
      </c>
      <c r="AT666" t="s">
        <v>1892</v>
      </c>
      <c r="AU666" t="s">
        <v>1893</v>
      </c>
      <c r="AW666" t="s">
        <v>1870</v>
      </c>
      <c r="AX666" t="s">
        <v>2889</v>
      </c>
    </row>
    <row r="667" spans="1:50" x14ac:dyDescent="0.35">
      <c r="A667" s="18">
        <v>45688</v>
      </c>
      <c r="B667" t="s">
        <v>1852</v>
      </c>
      <c r="C667" t="s">
        <v>581</v>
      </c>
      <c r="D667">
        <v>94000301</v>
      </c>
      <c r="E667" t="s">
        <v>2754</v>
      </c>
      <c r="F667">
        <v>50</v>
      </c>
      <c r="G667" t="s">
        <v>2755</v>
      </c>
      <c r="H667">
        <v>45173</v>
      </c>
      <c r="I667">
        <v>29030301</v>
      </c>
      <c r="J667">
        <v>29030301</v>
      </c>
      <c r="K667" t="s">
        <v>2678</v>
      </c>
      <c r="L667">
        <v>0</v>
      </c>
      <c r="M667">
        <v>0</v>
      </c>
      <c r="N667" t="s">
        <v>1858</v>
      </c>
      <c r="O667" t="s">
        <v>2887</v>
      </c>
      <c r="P667">
        <v>200</v>
      </c>
      <c r="Q667" t="s">
        <v>2666</v>
      </c>
      <c r="R667" t="s">
        <v>2711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 t="s">
        <v>2756</v>
      </c>
      <c r="AA667" t="s">
        <v>1915</v>
      </c>
      <c r="AB667">
        <v>0</v>
      </c>
      <c r="AC667">
        <v>0</v>
      </c>
      <c r="AD667">
        <v>0</v>
      </c>
      <c r="AE667">
        <v>29030301</v>
      </c>
      <c r="AF667" t="s">
        <v>653</v>
      </c>
      <c r="AG667" t="s">
        <v>653</v>
      </c>
      <c r="AI667" t="s">
        <v>1860</v>
      </c>
      <c r="AJ667" t="s">
        <v>2667</v>
      </c>
      <c r="AL667" t="s">
        <v>1864</v>
      </c>
      <c r="AN667">
        <v>1.4109589041095891</v>
      </c>
      <c r="AO667" t="s">
        <v>1890</v>
      </c>
      <c r="AP667" t="s">
        <v>2758</v>
      </c>
      <c r="AQ667">
        <v>100044337</v>
      </c>
      <c r="AS667" t="s">
        <v>1867</v>
      </c>
      <c r="AT667" t="s">
        <v>1892</v>
      </c>
      <c r="AU667" t="s">
        <v>1893</v>
      </c>
      <c r="AW667" t="s">
        <v>1870</v>
      </c>
      <c r="AX667" t="s">
        <v>2889</v>
      </c>
    </row>
    <row r="668" spans="1:50" x14ac:dyDescent="0.35">
      <c r="A668" s="18">
        <v>45688</v>
      </c>
      <c r="B668" t="s">
        <v>1852</v>
      </c>
      <c r="C668" t="s">
        <v>581</v>
      </c>
      <c r="D668">
        <v>94000305</v>
      </c>
      <c r="E668" t="s">
        <v>2759</v>
      </c>
      <c r="F668">
        <v>3</v>
      </c>
      <c r="G668" t="s">
        <v>2722</v>
      </c>
      <c r="H668">
        <v>45222</v>
      </c>
      <c r="I668">
        <v>29030303</v>
      </c>
      <c r="J668">
        <v>29030303</v>
      </c>
      <c r="K668" t="s">
        <v>2665</v>
      </c>
      <c r="L668">
        <v>0</v>
      </c>
      <c r="M668">
        <v>0</v>
      </c>
      <c r="N668" t="s">
        <v>1858</v>
      </c>
      <c r="O668" t="s">
        <v>2887</v>
      </c>
      <c r="P668">
        <v>200</v>
      </c>
      <c r="Q668" t="s">
        <v>2666</v>
      </c>
      <c r="R668" t="s">
        <v>2667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 t="s">
        <v>2760</v>
      </c>
      <c r="AA668" t="s">
        <v>1889</v>
      </c>
      <c r="AB668">
        <v>0</v>
      </c>
      <c r="AC668">
        <v>0</v>
      </c>
      <c r="AD668">
        <v>0</v>
      </c>
      <c r="AE668">
        <v>29030303</v>
      </c>
      <c r="AF668" t="s">
        <v>653</v>
      </c>
      <c r="AG668" t="s">
        <v>653</v>
      </c>
      <c r="AI668" t="s">
        <v>1860</v>
      </c>
      <c r="AJ668" t="s">
        <v>2667</v>
      </c>
      <c r="AL668" t="s">
        <v>1864</v>
      </c>
      <c r="AN668">
        <v>1.2767123287671234</v>
      </c>
      <c r="AO668" t="s">
        <v>1890</v>
      </c>
      <c r="AP668" t="s">
        <v>2763</v>
      </c>
      <c r="AQ668">
        <v>100044988</v>
      </c>
      <c r="AS668" t="s">
        <v>1867</v>
      </c>
      <c r="AT668" t="s">
        <v>1892</v>
      </c>
      <c r="AU668" t="s">
        <v>2084</v>
      </c>
      <c r="AW668" t="s">
        <v>1870</v>
      </c>
      <c r="AX668" t="s">
        <v>2888</v>
      </c>
    </row>
    <row r="669" spans="1:50" x14ac:dyDescent="0.35">
      <c r="A669" s="18">
        <v>45688</v>
      </c>
      <c r="B669" t="s">
        <v>2764</v>
      </c>
      <c r="C669" t="s">
        <v>5</v>
      </c>
      <c r="E669" t="s">
        <v>2890</v>
      </c>
      <c r="G669" t="s">
        <v>2891</v>
      </c>
      <c r="H669">
        <v>45167</v>
      </c>
      <c r="N669" t="s">
        <v>1858</v>
      </c>
      <c r="O669" t="s">
        <v>2887</v>
      </c>
      <c r="AG669" t="s">
        <v>653</v>
      </c>
      <c r="AT669" t="s">
        <v>1880</v>
      </c>
      <c r="AU669" t="s">
        <v>2084</v>
      </c>
      <c r="AV669" t="s">
        <v>2084</v>
      </c>
      <c r="AW669" t="s">
        <v>1870</v>
      </c>
      <c r="AX669" t="s">
        <v>2085</v>
      </c>
    </row>
    <row r="670" spans="1:50" x14ac:dyDescent="0.35">
      <c r="A670" s="18">
        <v>45688</v>
      </c>
      <c r="B670" t="s">
        <v>2764</v>
      </c>
      <c r="C670" t="s">
        <v>8</v>
      </c>
      <c r="E670" t="s">
        <v>2846</v>
      </c>
      <c r="G670" t="s">
        <v>2770</v>
      </c>
      <c r="H670">
        <v>44571</v>
      </c>
      <c r="N670" t="s">
        <v>1858</v>
      </c>
      <c r="O670" t="s">
        <v>2887</v>
      </c>
      <c r="AG670" t="s">
        <v>653</v>
      </c>
      <c r="AT670" t="s">
        <v>1892</v>
      </c>
      <c r="AU670" t="s">
        <v>2771</v>
      </c>
      <c r="AW670" t="s">
        <v>1870</v>
      </c>
      <c r="AX670" t="s">
        <v>2085</v>
      </c>
    </row>
    <row r="671" spans="1:50" x14ac:dyDescent="0.35">
      <c r="A671" s="18">
        <v>45688</v>
      </c>
      <c r="B671" t="s">
        <v>2764</v>
      </c>
      <c r="C671" t="s">
        <v>5</v>
      </c>
      <c r="E671" t="s">
        <v>2838</v>
      </c>
      <c r="G671" t="s">
        <v>2892</v>
      </c>
      <c r="H671">
        <v>45223</v>
      </c>
      <c r="N671" t="s">
        <v>1858</v>
      </c>
      <c r="O671" t="s">
        <v>2887</v>
      </c>
      <c r="AG671" t="s">
        <v>653</v>
      </c>
      <c r="AT671" t="s">
        <v>1892</v>
      </c>
      <c r="AU671" t="s">
        <v>2839</v>
      </c>
      <c r="AW671" t="s">
        <v>1870</v>
      </c>
      <c r="AX671" t="s">
        <v>2085</v>
      </c>
    </row>
    <row r="672" spans="1:50" x14ac:dyDescent="0.35">
      <c r="A672" s="18">
        <v>45688</v>
      </c>
      <c r="B672" t="s">
        <v>2764</v>
      </c>
      <c r="C672" t="s">
        <v>5</v>
      </c>
      <c r="E672" t="s">
        <v>2805</v>
      </c>
      <c r="G672" t="s">
        <v>2806</v>
      </c>
      <c r="H672">
        <v>44952</v>
      </c>
      <c r="N672" t="s">
        <v>1858</v>
      </c>
      <c r="O672" t="s">
        <v>2887</v>
      </c>
      <c r="AG672" t="s">
        <v>653</v>
      </c>
      <c r="AT672" t="s">
        <v>1880</v>
      </c>
      <c r="AU672" t="s">
        <v>2084</v>
      </c>
      <c r="AV672" t="s">
        <v>2084</v>
      </c>
      <c r="AW672" t="s">
        <v>1870</v>
      </c>
      <c r="AX672" t="s">
        <v>2085</v>
      </c>
    </row>
    <row r="673" spans="1:50" x14ac:dyDescent="0.35">
      <c r="A673" s="18">
        <v>45688</v>
      </c>
      <c r="B673" t="s">
        <v>2764</v>
      </c>
      <c r="C673" t="s">
        <v>5</v>
      </c>
      <c r="E673" t="s">
        <v>2855</v>
      </c>
      <c r="G673" t="s">
        <v>2856</v>
      </c>
      <c r="H673">
        <v>44649</v>
      </c>
      <c r="N673" t="s">
        <v>1858</v>
      </c>
      <c r="O673" t="s">
        <v>2887</v>
      </c>
      <c r="AG673" t="s">
        <v>653</v>
      </c>
      <c r="AT673" t="s">
        <v>1880</v>
      </c>
      <c r="AU673" t="s">
        <v>2084</v>
      </c>
      <c r="AV673" t="s">
        <v>2084</v>
      </c>
      <c r="AW673" t="s">
        <v>1870</v>
      </c>
      <c r="AX673" t="s">
        <v>2085</v>
      </c>
    </row>
    <row r="674" spans="1:50" x14ac:dyDescent="0.35">
      <c r="A674" s="18">
        <v>45688</v>
      </c>
      <c r="B674" t="s">
        <v>2764</v>
      </c>
      <c r="C674" t="s">
        <v>7</v>
      </c>
      <c r="E674" t="s">
        <v>2776</v>
      </c>
      <c r="G674" t="s">
        <v>2777</v>
      </c>
      <c r="H674">
        <v>45159</v>
      </c>
      <c r="N674" t="s">
        <v>1858</v>
      </c>
      <c r="O674" t="s">
        <v>2887</v>
      </c>
      <c r="AG674" t="s">
        <v>653</v>
      </c>
      <c r="AT674" t="s">
        <v>1892</v>
      </c>
      <c r="AU674" t="s">
        <v>2778</v>
      </c>
      <c r="AW674" t="s">
        <v>1870</v>
      </c>
      <c r="AX674" t="s">
        <v>2085</v>
      </c>
    </row>
    <row r="675" spans="1:50" x14ac:dyDescent="0.35">
      <c r="A675" s="18">
        <v>45688</v>
      </c>
      <c r="B675" t="s">
        <v>2764</v>
      </c>
      <c r="C675" t="s">
        <v>5</v>
      </c>
      <c r="E675" t="s">
        <v>2797</v>
      </c>
      <c r="G675" t="s">
        <v>2798</v>
      </c>
      <c r="H675">
        <v>44798</v>
      </c>
      <c r="N675" t="s">
        <v>1858</v>
      </c>
      <c r="O675" t="s">
        <v>2887</v>
      </c>
      <c r="AG675" t="s">
        <v>653</v>
      </c>
      <c r="AT675" t="s">
        <v>1892</v>
      </c>
      <c r="AU675" t="s">
        <v>2771</v>
      </c>
      <c r="AW675" t="s">
        <v>1870</v>
      </c>
      <c r="AX675" t="s">
        <v>2085</v>
      </c>
    </row>
    <row r="676" spans="1:50" x14ac:dyDescent="0.35">
      <c r="A676" s="18">
        <v>45688</v>
      </c>
      <c r="B676" t="s">
        <v>2764</v>
      </c>
      <c r="C676" t="s">
        <v>8</v>
      </c>
      <c r="E676" t="s">
        <v>2835</v>
      </c>
      <c r="G676" t="s">
        <v>2813</v>
      </c>
      <c r="H676">
        <v>45145</v>
      </c>
      <c r="N676" t="s">
        <v>1858</v>
      </c>
      <c r="O676" t="s">
        <v>2887</v>
      </c>
      <c r="AG676" t="s">
        <v>653</v>
      </c>
      <c r="AT676" t="s">
        <v>1892</v>
      </c>
      <c r="AU676" t="s">
        <v>2778</v>
      </c>
      <c r="AW676" t="s">
        <v>1870</v>
      </c>
      <c r="AX676" t="s">
        <v>2085</v>
      </c>
    </row>
    <row r="677" spans="1:50" x14ac:dyDescent="0.35">
      <c r="A677" s="18">
        <v>45688</v>
      </c>
      <c r="B677" t="s">
        <v>2764</v>
      </c>
      <c r="C677" t="s">
        <v>8</v>
      </c>
      <c r="E677" t="s">
        <v>2828</v>
      </c>
      <c r="G677" t="s">
        <v>2813</v>
      </c>
      <c r="H677">
        <v>45145</v>
      </c>
      <c r="N677" t="s">
        <v>1858</v>
      </c>
      <c r="O677" t="s">
        <v>2887</v>
      </c>
      <c r="AG677" t="s">
        <v>653</v>
      </c>
      <c r="AT677" t="s">
        <v>1892</v>
      </c>
      <c r="AU677" t="s">
        <v>2778</v>
      </c>
      <c r="AW677" t="s">
        <v>1870</v>
      </c>
      <c r="AX677" t="s">
        <v>2085</v>
      </c>
    </row>
    <row r="678" spans="1:50" x14ac:dyDescent="0.35">
      <c r="A678" s="18">
        <v>45688</v>
      </c>
      <c r="B678" t="s">
        <v>2764</v>
      </c>
      <c r="C678" t="s">
        <v>7</v>
      </c>
      <c r="E678" t="s">
        <v>2803</v>
      </c>
      <c r="G678" t="s">
        <v>2804</v>
      </c>
      <c r="H678">
        <v>44970</v>
      </c>
      <c r="N678" t="s">
        <v>1858</v>
      </c>
      <c r="O678" t="s">
        <v>2887</v>
      </c>
      <c r="AG678" t="s">
        <v>653</v>
      </c>
      <c r="AT678" t="s">
        <v>1892</v>
      </c>
      <c r="AU678" t="s">
        <v>2771</v>
      </c>
      <c r="AW678" t="s">
        <v>1870</v>
      </c>
      <c r="AX678" t="s">
        <v>2085</v>
      </c>
    </row>
    <row r="679" spans="1:50" x14ac:dyDescent="0.35">
      <c r="A679" s="18">
        <v>45688</v>
      </c>
      <c r="B679" t="s">
        <v>2764</v>
      </c>
      <c r="C679" t="s">
        <v>8</v>
      </c>
      <c r="E679" t="s">
        <v>2831</v>
      </c>
      <c r="G679" t="s">
        <v>2832</v>
      </c>
      <c r="H679">
        <v>44544</v>
      </c>
      <c r="N679" t="s">
        <v>1858</v>
      </c>
      <c r="O679" t="s">
        <v>2887</v>
      </c>
      <c r="AG679" t="s">
        <v>653</v>
      </c>
      <c r="AT679" t="s">
        <v>1880</v>
      </c>
      <c r="AU679" t="s">
        <v>2084</v>
      </c>
      <c r="AV679" t="s">
        <v>2084</v>
      </c>
      <c r="AW679" t="s">
        <v>1870</v>
      </c>
      <c r="AX679" t="s">
        <v>2085</v>
      </c>
    </row>
    <row r="680" spans="1:50" x14ac:dyDescent="0.35">
      <c r="A680" s="18">
        <v>45688</v>
      </c>
      <c r="B680" t="s">
        <v>2764</v>
      </c>
      <c r="C680" t="s">
        <v>5</v>
      </c>
      <c r="E680" t="s">
        <v>2792</v>
      </c>
      <c r="G680" t="s">
        <v>2793</v>
      </c>
      <c r="H680">
        <v>44756</v>
      </c>
      <c r="N680" t="s">
        <v>1858</v>
      </c>
      <c r="O680" t="s">
        <v>2887</v>
      </c>
      <c r="AG680" t="s">
        <v>653</v>
      </c>
      <c r="AT680" t="s">
        <v>1892</v>
      </c>
      <c r="AU680" t="s">
        <v>1881</v>
      </c>
      <c r="AW680" t="s">
        <v>1870</v>
      </c>
      <c r="AX680" t="s">
        <v>2085</v>
      </c>
    </row>
    <row r="681" spans="1:50" x14ac:dyDescent="0.35">
      <c r="A681" s="18">
        <v>45688</v>
      </c>
      <c r="B681" t="s">
        <v>2764</v>
      </c>
      <c r="C681" t="s">
        <v>5</v>
      </c>
      <c r="E681" t="s">
        <v>2853</v>
      </c>
      <c r="G681" t="s">
        <v>2854</v>
      </c>
      <c r="H681">
        <v>44369</v>
      </c>
      <c r="N681" t="s">
        <v>1858</v>
      </c>
      <c r="O681" t="s">
        <v>2887</v>
      </c>
      <c r="AG681" t="s">
        <v>653</v>
      </c>
      <c r="AT681" t="s">
        <v>1880</v>
      </c>
      <c r="AU681" t="s">
        <v>2084</v>
      </c>
      <c r="AV681" t="s">
        <v>2084</v>
      </c>
      <c r="AW681" t="s">
        <v>1870</v>
      </c>
      <c r="AX681" t="s">
        <v>2085</v>
      </c>
    </row>
    <row r="682" spans="1:50" x14ac:dyDescent="0.35">
      <c r="A682" s="18">
        <v>45688</v>
      </c>
      <c r="B682" t="s">
        <v>2764</v>
      </c>
      <c r="C682" t="s">
        <v>7</v>
      </c>
      <c r="E682" t="s">
        <v>2765</v>
      </c>
      <c r="G682" t="s">
        <v>2766</v>
      </c>
      <c r="H682">
        <v>44655</v>
      </c>
      <c r="N682" t="s">
        <v>1858</v>
      </c>
      <c r="O682" t="s">
        <v>2887</v>
      </c>
      <c r="AG682" t="s">
        <v>653</v>
      </c>
      <c r="AT682" t="s">
        <v>1880</v>
      </c>
      <c r="AU682" t="s">
        <v>2084</v>
      </c>
      <c r="AV682" t="s">
        <v>2084</v>
      </c>
      <c r="AW682" t="s">
        <v>1870</v>
      </c>
      <c r="AX682" t="s">
        <v>2085</v>
      </c>
    </row>
    <row r="683" spans="1:50" x14ac:dyDescent="0.35">
      <c r="A683" s="18">
        <v>45688</v>
      </c>
      <c r="B683" t="s">
        <v>2764</v>
      </c>
      <c r="C683" t="s">
        <v>8</v>
      </c>
      <c r="E683" t="s">
        <v>2836</v>
      </c>
      <c r="G683" t="s">
        <v>2813</v>
      </c>
      <c r="H683">
        <v>44748</v>
      </c>
      <c r="N683" t="s">
        <v>1858</v>
      </c>
      <c r="O683" t="s">
        <v>2887</v>
      </c>
      <c r="AG683" t="s">
        <v>653</v>
      </c>
      <c r="AT683" t="s">
        <v>1892</v>
      </c>
      <c r="AU683" t="s">
        <v>2778</v>
      </c>
      <c r="AW683" t="s">
        <v>1870</v>
      </c>
      <c r="AX683" t="s">
        <v>2085</v>
      </c>
    </row>
    <row r="684" spans="1:50" x14ac:dyDescent="0.35">
      <c r="A684" s="18">
        <v>45688</v>
      </c>
      <c r="B684" t="s">
        <v>2764</v>
      </c>
      <c r="C684" t="s">
        <v>5</v>
      </c>
      <c r="E684" t="s">
        <v>2833</v>
      </c>
      <c r="G684" t="s">
        <v>2796</v>
      </c>
      <c r="H684">
        <v>45174</v>
      </c>
      <c r="N684" t="s">
        <v>1858</v>
      </c>
      <c r="O684" t="s">
        <v>2887</v>
      </c>
      <c r="AG684" t="s">
        <v>653</v>
      </c>
      <c r="AT684" t="s">
        <v>1892</v>
      </c>
      <c r="AU684" t="s">
        <v>2893</v>
      </c>
      <c r="AW684" t="s">
        <v>1870</v>
      </c>
      <c r="AX684" t="s">
        <v>2085</v>
      </c>
    </row>
    <row r="685" spans="1:50" x14ac:dyDescent="0.35">
      <c r="A685" s="18">
        <v>45688</v>
      </c>
      <c r="B685" t="s">
        <v>2764</v>
      </c>
      <c r="C685" t="s">
        <v>9</v>
      </c>
      <c r="E685" t="s">
        <v>2814</v>
      </c>
      <c r="G685" t="s">
        <v>2813</v>
      </c>
      <c r="H685">
        <v>45236</v>
      </c>
      <c r="N685" t="s">
        <v>1858</v>
      </c>
      <c r="O685" t="s">
        <v>2887</v>
      </c>
      <c r="AG685" t="s">
        <v>653</v>
      </c>
      <c r="AT685" t="s">
        <v>1880</v>
      </c>
      <c r="AU685" t="s">
        <v>2084</v>
      </c>
      <c r="AV685" t="s">
        <v>2084</v>
      </c>
      <c r="AW685" t="s">
        <v>1870</v>
      </c>
      <c r="AX685" t="s">
        <v>2085</v>
      </c>
    </row>
    <row r="686" spans="1:50" x14ac:dyDescent="0.35">
      <c r="A686" s="18">
        <v>45688</v>
      </c>
      <c r="B686" t="s">
        <v>2764</v>
      </c>
      <c r="C686" t="s">
        <v>8</v>
      </c>
      <c r="E686" t="s">
        <v>2857</v>
      </c>
      <c r="G686" t="s">
        <v>2796</v>
      </c>
      <c r="H686">
        <v>44949</v>
      </c>
      <c r="N686" t="s">
        <v>1858</v>
      </c>
      <c r="O686" t="s">
        <v>2887</v>
      </c>
      <c r="AG686" t="s">
        <v>653</v>
      </c>
      <c r="AT686" t="s">
        <v>1880</v>
      </c>
      <c r="AU686" t="s">
        <v>2084</v>
      </c>
      <c r="AV686" t="s">
        <v>2084</v>
      </c>
      <c r="AW686" t="s">
        <v>1870</v>
      </c>
      <c r="AX686" t="s">
        <v>2085</v>
      </c>
    </row>
    <row r="687" spans="1:50" x14ac:dyDescent="0.35">
      <c r="A687" s="18">
        <v>45688</v>
      </c>
      <c r="B687" t="s">
        <v>2764</v>
      </c>
      <c r="C687" t="s">
        <v>5</v>
      </c>
      <c r="E687" t="s">
        <v>2820</v>
      </c>
      <c r="G687" t="s">
        <v>2813</v>
      </c>
      <c r="H687">
        <v>45022</v>
      </c>
      <c r="N687" t="s">
        <v>1858</v>
      </c>
      <c r="O687" t="s">
        <v>2887</v>
      </c>
      <c r="AG687" t="s">
        <v>653</v>
      </c>
      <c r="AT687" t="s">
        <v>1892</v>
      </c>
      <c r="AU687" t="s">
        <v>2771</v>
      </c>
      <c r="AW687" t="s">
        <v>1870</v>
      </c>
      <c r="AX687" t="s">
        <v>2085</v>
      </c>
    </row>
    <row r="688" spans="1:50" x14ac:dyDescent="0.35">
      <c r="A688" s="18">
        <v>45688</v>
      </c>
      <c r="B688" t="s">
        <v>2764</v>
      </c>
      <c r="C688" t="s">
        <v>7</v>
      </c>
      <c r="E688" t="s">
        <v>2786</v>
      </c>
      <c r="G688" t="s">
        <v>2777</v>
      </c>
      <c r="H688">
        <v>44769</v>
      </c>
      <c r="N688" t="s">
        <v>1858</v>
      </c>
      <c r="O688" t="s">
        <v>2887</v>
      </c>
      <c r="AG688" t="s">
        <v>653</v>
      </c>
      <c r="AT688" t="s">
        <v>1892</v>
      </c>
      <c r="AU688" t="s">
        <v>2787</v>
      </c>
      <c r="AW688" t="s">
        <v>1870</v>
      </c>
      <c r="AX688" t="s">
        <v>2085</v>
      </c>
    </row>
    <row r="689" spans="1:50" x14ac:dyDescent="0.35">
      <c r="A689" s="18">
        <v>45688</v>
      </c>
      <c r="B689" t="s">
        <v>2764</v>
      </c>
      <c r="C689" t="s">
        <v>7</v>
      </c>
      <c r="E689" t="s">
        <v>2818</v>
      </c>
      <c r="G689" t="s">
        <v>2819</v>
      </c>
      <c r="H689">
        <v>44487</v>
      </c>
      <c r="N689" t="s">
        <v>1858</v>
      </c>
      <c r="O689" t="s">
        <v>2887</v>
      </c>
      <c r="AG689" t="s">
        <v>653</v>
      </c>
      <c r="AT689" t="s">
        <v>1880</v>
      </c>
      <c r="AU689" t="s">
        <v>2084</v>
      </c>
      <c r="AV689" t="s">
        <v>2084</v>
      </c>
      <c r="AW689" t="s">
        <v>1870</v>
      </c>
      <c r="AX689" t="s">
        <v>2085</v>
      </c>
    </row>
    <row r="690" spans="1:50" x14ac:dyDescent="0.35">
      <c r="A690" s="18">
        <v>45688</v>
      </c>
      <c r="B690" t="s">
        <v>2764</v>
      </c>
      <c r="C690" t="s">
        <v>7</v>
      </c>
      <c r="E690" t="s">
        <v>2790</v>
      </c>
      <c r="G690" t="s">
        <v>2791</v>
      </c>
      <c r="H690">
        <v>45036</v>
      </c>
      <c r="N690" t="s">
        <v>1858</v>
      </c>
      <c r="O690" t="s">
        <v>2887</v>
      </c>
      <c r="AG690" t="s">
        <v>653</v>
      </c>
      <c r="AT690" t="s">
        <v>1892</v>
      </c>
      <c r="AU690" t="s">
        <v>2771</v>
      </c>
      <c r="AW690" t="s">
        <v>1870</v>
      </c>
      <c r="AX690" t="s">
        <v>2085</v>
      </c>
    </row>
    <row r="691" spans="1:50" x14ac:dyDescent="0.35">
      <c r="A691" s="18">
        <v>45688</v>
      </c>
      <c r="B691" t="s">
        <v>2764</v>
      </c>
      <c r="C691" t="s">
        <v>5</v>
      </c>
      <c r="E691" t="s">
        <v>2858</v>
      </c>
      <c r="G691" t="s">
        <v>2782</v>
      </c>
      <c r="H691">
        <v>44649</v>
      </c>
      <c r="N691" t="s">
        <v>1858</v>
      </c>
      <c r="O691" t="s">
        <v>2887</v>
      </c>
      <c r="AG691" t="s">
        <v>653</v>
      </c>
      <c r="AT691" t="s">
        <v>1892</v>
      </c>
      <c r="AU691" t="s">
        <v>2771</v>
      </c>
      <c r="AW691" t="s">
        <v>1870</v>
      </c>
      <c r="AX691" t="s">
        <v>2085</v>
      </c>
    </row>
    <row r="692" spans="1:50" x14ac:dyDescent="0.35">
      <c r="A692" s="18">
        <v>45688</v>
      </c>
      <c r="B692" t="s">
        <v>2764</v>
      </c>
      <c r="C692" t="s">
        <v>7</v>
      </c>
      <c r="E692" t="s">
        <v>2784</v>
      </c>
      <c r="G692" t="s">
        <v>2785</v>
      </c>
      <c r="H692">
        <v>45222</v>
      </c>
      <c r="N692" t="s">
        <v>1858</v>
      </c>
      <c r="O692" t="s">
        <v>2887</v>
      </c>
      <c r="AG692" t="s">
        <v>653</v>
      </c>
      <c r="AT692" t="s">
        <v>1880</v>
      </c>
      <c r="AU692" t="s">
        <v>2084</v>
      </c>
      <c r="AV692" t="s">
        <v>2084</v>
      </c>
      <c r="AW692" t="s">
        <v>1870</v>
      </c>
      <c r="AX692" t="s">
        <v>2085</v>
      </c>
    </row>
    <row r="693" spans="1:50" x14ac:dyDescent="0.35">
      <c r="A693" s="18">
        <v>45688</v>
      </c>
      <c r="B693" t="s">
        <v>2764</v>
      </c>
      <c r="C693" t="s">
        <v>7</v>
      </c>
      <c r="E693" t="s">
        <v>2822</v>
      </c>
      <c r="G693" t="s">
        <v>2823</v>
      </c>
      <c r="H693">
        <v>45439</v>
      </c>
      <c r="N693" t="s">
        <v>1858</v>
      </c>
      <c r="O693" t="s">
        <v>2887</v>
      </c>
      <c r="AG693" t="s">
        <v>653</v>
      </c>
      <c r="AT693" t="s">
        <v>1892</v>
      </c>
      <c r="AU693" t="s">
        <v>2787</v>
      </c>
      <c r="AW693" t="s">
        <v>1870</v>
      </c>
      <c r="AX693" t="s">
        <v>2085</v>
      </c>
    </row>
    <row r="694" spans="1:50" x14ac:dyDescent="0.35">
      <c r="A694" s="18">
        <v>45688</v>
      </c>
      <c r="B694" t="s">
        <v>2764</v>
      </c>
      <c r="C694" t="s">
        <v>7</v>
      </c>
      <c r="E694" t="s">
        <v>2788</v>
      </c>
      <c r="G694" t="s">
        <v>2782</v>
      </c>
      <c r="H694">
        <v>44776</v>
      </c>
      <c r="N694" t="s">
        <v>1858</v>
      </c>
      <c r="O694" t="s">
        <v>2887</v>
      </c>
      <c r="AG694" t="s">
        <v>653</v>
      </c>
      <c r="AT694" t="s">
        <v>1892</v>
      </c>
      <c r="AU694" t="s">
        <v>2771</v>
      </c>
      <c r="AW694" t="s">
        <v>1870</v>
      </c>
      <c r="AX694" t="s">
        <v>2085</v>
      </c>
    </row>
    <row r="695" spans="1:50" x14ac:dyDescent="0.35">
      <c r="A695" s="18">
        <v>45688</v>
      </c>
      <c r="B695" t="s">
        <v>2764</v>
      </c>
      <c r="C695" t="s">
        <v>7</v>
      </c>
      <c r="E695" t="s">
        <v>2807</v>
      </c>
      <c r="G695" t="s">
        <v>2808</v>
      </c>
      <c r="H695">
        <v>44718</v>
      </c>
      <c r="N695" t="s">
        <v>1858</v>
      </c>
      <c r="O695" t="s">
        <v>2887</v>
      </c>
      <c r="AG695" t="s">
        <v>653</v>
      </c>
      <c r="AT695" t="s">
        <v>1880</v>
      </c>
      <c r="AU695" t="s">
        <v>2084</v>
      </c>
      <c r="AV695" t="s">
        <v>2084</v>
      </c>
      <c r="AW695" t="s">
        <v>1870</v>
      </c>
      <c r="AX695" t="s">
        <v>2085</v>
      </c>
    </row>
    <row r="696" spans="1:50" x14ac:dyDescent="0.35">
      <c r="A696" s="18">
        <v>45688</v>
      </c>
      <c r="B696" t="s">
        <v>2764</v>
      </c>
      <c r="C696" t="s">
        <v>5</v>
      </c>
      <c r="E696" t="s">
        <v>2859</v>
      </c>
      <c r="G696" t="s">
        <v>2830</v>
      </c>
      <c r="H696">
        <v>44670</v>
      </c>
      <c r="N696" t="s">
        <v>1858</v>
      </c>
      <c r="O696" t="s">
        <v>2887</v>
      </c>
      <c r="AG696" t="s">
        <v>653</v>
      </c>
      <c r="AT696" t="s">
        <v>1880</v>
      </c>
      <c r="AU696" t="s">
        <v>2084</v>
      </c>
      <c r="AV696" t="s">
        <v>2084</v>
      </c>
      <c r="AW696" t="s">
        <v>1870</v>
      </c>
      <c r="AX696" t="s">
        <v>2085</v>
      </c>
    </row>
    <row r="697" spans="1:50" x14ac:dyDescent="0.35">
      <c r="A697" s="18">
        <v>45688</v>
      </c>
      <c r="B697" t="s">
        <v>2764</v>
      </c>
      <c r="C697" t="s">
        <v>5</v>
      </c>
      <c r="E697" t="s">
        <v>2847</v>
      </c>
      <c r="G697" t="s">
        <v>2780</v>
      </c>
      <c r="H697">
        <v>45188</v>
      </c>
      <c r="N697" t="s">
        <v>1858</v>
      </c>
      <c r="O697" t="s">
        <v>2887</v>
      </c>
      <c r="AG697" t="s">
        <v>653</v>
      </c>
      <c r="AT697" t="s">
        <v>1892</v>
      </c>
      <c r="AU697" t="s">
        <v>2839</v>
      </c>
      <c r="AW697" t="s">
        <v>1870</v>
      </c>
      <c r="AX697" t="s">
        <v>2085</v>
      </c>
    </row>
    <row r="698" spans="1:50" x14ac:dyDescent="0.35">
      <c r="A698" s="18">
        <v>45688</v>
      </c>
      <c r="B698" t="s">
        <v>2764</v>
      </c>
      <c r="C698" t="s">
        <v>7</v>
      </c>
      <c r="E698" t="s">
        <v>2779</v>
      </c>
      <c r="G698" t="s">
        <v>2780</v>
      </c>
      <c r="H698">
        <v>45208</v>
      </c>
      <c r="N698" t="s">
        <v>1858</v>
      </c>
      <c r="O698" t="s">
        <v>2887</v>
      </c>
      <c r="AG698" t="s">
        <v>653</v>
      </c>
      <c r="AT698" t="s">
        <v>1892</v>
      </c>
      <c r="AU698" t="s">
        <v>2771</v>
      </c>
      <c r="AW698" t="s">
        <v>1870</v>
      </c>
      <c r="AX698" t="s">
        <v>2085</v>
      </c>
    </row>
    <row r="699" spans="1:50" x14ac:dyDescent="0.35">
      <c r="A699" s="18">
        <v>45688</v>
      </c>
      <c r="B699" t="s">
        <v>2764</v>
      </c>
      <c r="C699" t="s">
        <v>8</v>
      </c>
      <c r="E699" t="s">
        <v>2834</v>
      </c>
      <c r="G699" t="s">
        <v>2813</v>
      </c>
      <c r="H699">
        <v>44613</v>
      </c>
      <c r="N699" t="s">
        <v>1858</v>
      </c>
      <c r="O699" t="s">
        <v>2887</v>
      </c>
      <c r="AG699" t="s">
        <v>653</v>
      </c>
      <c r="AT699" t="s">
        <v>1892</v>
      </c>
      <c r="AU699" t="s">
        <v>2778</v>
      </c>
      <c r="AW699" t="s">
        <v>1870</v>
      </c>
      <c r="AX699" t="s">
        <v>2085</v>
      </c>
    </row>
    <row r="700" spans="1:50" x14ac:dyDescent="0.35">
      <c r="A700" s="18">
        <v>45688</v>
      </c>
      <c r="B700" t="s">
        <v>2764</v>
      </c>
      <c r="C700" t="s">
        <v>7</v>
      </c>
      <c r="E700" t="s">
        <v>2801</v>
      </c>
      <c r="G700" t="s">
        <v>2802</v>
      </c>
      <c r="H700">
        <v>44874</v>
      </c>
      <c r="N700" t="s">
        <v>1858</v>
      </c>
      <c r="O700" t="s">
        <v>2887</v>
      </c>
      <c r="AG700" t="s">
        <v>653</v>
      </c>
      <c r="AT700" t="s">
        <v>1880</v>
      </c>
      <c r="AU700" t="s">
        <v>2084</v>
      </c>
      <c r="AV700" t="s">
        <v>2084</v>
      </c>
      <c r="AW700" t="s">
        <v>1870</v>
      </c>
      <c r="AX700" t="s">
        <v>2085</v>
      </c>
    </row>
    <row r="701" spans="1:50" x14ac:dyDescent="0.35">
      <c r="A701" s="18">
        <v>45688</v>
      </c>
      <c r="B701" t="s">
        <v>2764</v>
      </c>
      <c r="C701" t="s">
        <v>8</v>
      </c>
      <c r="E701" t="s">
        <v>2861</v>
      </c>
      <c r="G701" t="s">
        <v>2823</v>
      </c>
      <c r="H701">
        <v>45124</v>
      </c>
      <c r="N701" t="s">
        <v>1858</v>
      </c>
      <c r="O701" t="s">
        <v>2887</v>
      </c>
      <c r="AG701" t="s">
        <v>653</v>
      </c>
      <c r="AT701" t="s">
        <v>1892</v>
      </c>
      <c r="AU701" t="s">
        <v>2771</v>
      </c>
      <c r="AW701" t="s">
        <v>1870</v>
      </c>
      <c r="AX701" t="s">
        <v>2085</v>
      </c>
    </row>
    <row r="702" spans="1:50" x14ac:dyDescent="0.35">
      <c r="A702" s="18">
        <v>45688</v>
      </c>
      <c r="B702" t="s">
        <v>2764</v>
      </c>
      <c r="C702" t="s">
        <v>7</v>
      </c>
      <c r="E702" t="s">
        <v>2844</v>
      </c>
      <c r="G702" t="s">
        <v>2798</v>
      </c>
      <c r="H702">
        <v>44965</v>
      </c>
      <c r="N702" t="s">
        <v>1858</v>
      </c>
      <c r="O702" t="s">
        <v>2887</v>
      </c>
      <c r="AG702" t="s">
        <v>653</v>
      </c>
      <c r="AT702" t="s">
        <v>1892</v>
      </c>
      <c r="AU702" t="s">
        <v>2771</v>
      </c>
      <c r="AW702" t="s">
        <v>1870</v>
      </c>
      <c r="AX702" t="s">
        <v>2085</v>
      </c>
    </row>
    <row r="703" spans="1:50" x14ac:dyDescent="0.35">
      <c r="A703" s="18">
        <v>45688</v>
      </c>
      <c r="B703" t="s">
        <v>2764</v>
      </c>
      <c r="C703" t="s">
        <v>7</v>
      </c>
      <c r="E703" t="s">
        <v>2772</v>
      </c>
      <c r="G703" t="s">
        <v>2773</v>
      </c>
      <c r="H703">
        <v>44655</v>
      </c>
      <c r="N703" t="s">
        <v>1858</v>
      </c>
      <c r="O703" t="s">
        <v>2887</v>
      </c>
      <c r="AG703" t="s">
        <v>653</v>
      </c>
      <c r="AT703" t="s">
        <v>1880</v>
      </c>
      <c r="AU703" t="s">
        <v>2084</v>
      </c>
      <c r="AV703" t="s">
        <v>2084</v>
      </c>
      <c r="AW703" t="s">
        <v>1870</v>
      </c>
      <c r="AX703" t="s">
        <v>2085</v>
      </c>
    </row>
    <row r="704" spans="1:50" x14ac:dyDescent="0.35">
      <c r="A704" s="18">
        <v>45688</v>
      </c>
      <c r="B704" t="s">
        <v>2764</v>
      </c>
      <c r="C704" t="s">
        <v>7</v>
      </c>
      <c r="E704" t="s">
        <v>2767</v>
      </c>
      <c r="G704" t="s">
        <v>2768</v>
      </c>
      <c r="H704">
        <v>44655</v>
      </c>
      <c r="N704" t="s">
        <v>1858</v>
      </c>
      <c r="O704" t="s">
        <v>2887</v>
      </c>
      <c r="AG704" t="s">
        <v>653</v>
      </c>
      <c r="AT704" t="s">
        <v>1880</v>
      </c>
      <c r="AU704" t="s">
        <v>2084</v>
      </c>
      <c r="AV704" t="s">
        <v>2084</v>
      </c>
      <c r="AW704" t="s">
        <v>1870</v>
      </c>
      <c r="AX704" t="s">
        <v>2085</v>
      </c>
    </row>
    <row r="705" spans="1:50" x14ac:dyDescent="0.35">
      <c r="A705" s="18">
        <v>45688</v>
      </c>
      <c r="B705" t="s">
        <v>2764</v>
      </c>
      <c r="C705" t="s">
        <v>7</v>
      </c>
      <c r="E705" t="s">
        <v>2842</v>
      </c>
      <c r="G705" t="s">
        <v>2808</v>
      </c>
      <c r="H705">
        <v>44837</v>
      </c>
      <c r="N705" t="s">
        <v>1858</v>
      </c>
      <c r="O705" t="s">
        <v>2887</v>
      </c>
      <c r="AG705" t="s">
        <v>653</v>
      </c>
      <c r="AT705" t="s">
        <v>1892</v>
      </c>
      <c r="AU705" t="s">
        <v>2771</v>
      </c>
      <c r="AW705" t="s">
        <v>1870</v>
      </c>
      <c r="AX705" t="s">
        <v>2085</v>
      </c>
    </row>
    <row r="706" spans="1:50" x14ac:dyDescent="0.35">
      <c r="A706" s="18">
        <v>45688</v>
      </c>
      <c r="B706" t="s">
        <v>2764</v>
      </c>
      <c r="C706" t="s">
        <v>7</v>
      </c>
      <c r="E706" t="s">
        <v>2852</v>
      </c>
      <c r="G706" t="s">
        <v>2819</v>
      </c>
      <c r="H706">
        <v>44186</v>
      </c>
      <c r="N706" t="s">
        <v>1858</v>
      </c>
      <c r="O706" t="s">
        <v>2887</v>
      </c>
      <c r="AG706" t="s">
        <v>653</v>
      </c>
      <c r="AT706" t="s">
        <v>1880</v>
      </c>
      <c r="AU706" t="s">
        <v>2084</v>
      </c>
      <c r="AV706" t="s">
        <v>2084</v>
      </c>
      <c r="AW706" t="s">
        <v>1870</v>
      </c>
      <c r="AX706" t="s">
        <v>2085</v>
      </c>
    </row>
    <row r="707" spans="1:50" x14ac:dyDescent="0.35">
      <c r="A707" s="18">
        <v>45688</v>
      </c>
      <c r="B707" t="s">
        <v>2764</v>
      </c>
      <c r="C707" t="s">
        <v>5</v>
      </c>
      <c r="E707" t="s">
        <v>2810</v>
      </c>
      <c r="G707" t="s">
        <v>2811</v>
      </c>
      <c r="H707">
        <v>45132</v>
      </c>
      <c r="N707" t="s">
        <v>1858</v>
      </c>
      <c r="O707" t="s">
        <v>2887</v>
      </c>
      <c r="AG707" t="s">
        <v>653</v>
      </c>
      <c r="AT707" t="s">
        <v>1892</v>
      </c>
      <c r="AU707" t="s">
        <v>1881</v>
      </c>
      <c r="AW707" t="s">
        <v>1870</v>
      </c>
      <c r="AX707" t="s">
        <v>2085</v>
      </c>
    </row>
    <row r="708" spans="1:50" x14ac:dyDescent="0.35">
      <c r="A708" s="18">
        <v>45688</v>
      </c>
      <c r="B708" t="s">
        <v>2764</v>
      </c>
      <c r="C708" t="s">
        <v>7</v>
      </c>
      <c r="E708" t="s">
        <v>2769</v>
      </c>
      <c r="G708" t="s">
        <v>2770</v>
      </c>
      <c r="H708">
        <v>44617</v>
      </c>
      <c r="N708" t="s">
        <v>1858</v>
      </c>
      <c r="O708" t="s">
        <v>2887</v>
      </c>
      <c r="AG708" t="s">
        <v>653</v>
      </c>
      <c r="AT708" t="s">
        <v>1892</v>
      </c>
      <c r="AU708" t="s">
        <v>2771</v>
      </c>
      <c r="AW708" t="s">
        <v>1870</v>
      </c>
      <c r="AX708" t="s">
        <v>2085</v>
      </c>
    </row>
    <row r="709" spans="1:50" x14ac:dyDescent="0.35">
      <c r="A709" s="18">
        <v>45688</v>
      </c>
      <c r="B709" t="s">
        <v>2764</v>
      </c>
      <c r="C709" t="s">
        <v>7</v>
      </c>
      <c r="E709" t="s">
        <v>2851</v>
      </c>
      <c r="G709" t="s">
        <v>2823</v>
      </c>
      <c r="H709">
        <v>44473</v>
      </c>
      <c r="N709" t="s">
        <v>1858</v>
      </c>
      <c r="O709" t="s">
        <v>2887</v>
      </c>
      <c r="AG709" t="s">
        <v>653</v>
      </c>
      <c r="AT709" t="s">
        <v>1892</v>
      </c>
      <c r="AU709" t="s">
        <v>2771</v>
      </c>
      <c r="AW709" t="s">
        <v>1870</v>
      </c>
      <c r="AX709" t="s">
        <v>2085</v>
      </c>
    </row>
    <row r="710" spans="1:50" x14ac:dyDescent="0.35">
      <c r="A710" s="18">
        <v>45688</v>
      </c>
      <c r="B710" t="s">
        <v>2764</v>
      </c>
      <c r="C710" t="s">
        <v>7</v>
      </c>
      <c r="E710" t="s">
        <v>2825</v>
      </c>
      <c r="G710" t="s">
        <v>2826</v>
      </c>
      <c r="H710">
        <v>44256</v>
      </c>
      <c r="N710" t="s">
        <v>1858</v>
      </c>
      <c r="O710" t="s">
        <v>2887</v>
      </c>
      <c r="AG710" t="s">
        <v>653</v>
      </c>
      <c r="AT710" t="s">
        <v>1880</v>
      </c>
      <c r="AU710" t="s">
        <v>2084</v>
      </c>
      <c r="AV710" t="s">
        <v>2084</v>
      </c>
      <c r="AW710" t="s">
        <v>1870</v>
      </c>
      <c r="AX710" t="s">
        <v>2085</v>
      </c>
    </row>
    <row r="711" spans="1:50" x14ac:dyDescent="0.35">
      <c r="A711" s="18">
        <v>45688</v>
      </c>
      <c r="B711" t="s">
        <v>2764</v>
      </c>
      <c r="C711" t="s">
        <v>5</v>
      </c>
      <c r="E711" t="s">
        <v>2829</v>
      </c>
      <c r="G711" t="s">
        <v>2830</v>
      </c>
      <c r="H711">
        <v>44362</v>
      </c>
      <c r="N711" t="s">
        <v>1858</v>
      </c>
      <c r="O711" t="s">
        <v>2887</v>
      </c>
      <c r="AG711" t="s">
        <v>653</v>
      </c>
      <c r="AT711" t="s">
        <v>1880</v>
      </c>
      <c r="AU711" t="s">
        <v>2084</v>
      </c>
      <c r="AV711" t="s">
        <v>2084</v>
      </c>
      <c r="AW711" t="s">
        <v>1870</v>
      </c>
      <c r="AX711" t="s">
        <v>2085</v>
      </c>
    </row>
    <row r="712" spans="1:50" x14ac:dyDescent="0.35">
      <c r="A712" s="18">
        <v>45688</v>
      </c>
      <c r="B712" t="s">
        <v>2764</v>
      </c>
      <c r="C712" t="s">
        <v>5</v>
      </c>
      <c r="E712" t="s">
        <v>2812</v>
      </c>
      <c r="G712" t="s">
        <v>2813</v>
      </c>
      <c r="H712">
        <v>45267</v>
      </c>
      <c r="N712" t="s">
        <v>1858</v>
      </c>
      <c r="O712" t="s">
        <v>2887</v>
      </c>
      <c r="AG712" t="s">
        <v>653</v>
      </c>
      <c r="AT712" t="s">
        <v>1880</v>
      </c>
      <c r="AU712" t="s">
        <v>2084</v>
      </c>
      <c r="AV712" t="s">
        <v>2084</v>
      </c>
      <c r="AW712" t="s">
        <v>1870</v>
      </c>
      <c r="AX712" t="s">
        <v>2085</v>
      </c>
    </row>
    <row r="713" spans="1:50" x14ac:dyDescent="0.35">
      <c r="A713" s="18">
        <v>45688</v>
      </c>
      <c r="B713" t="s">
        <v>2764</v>
      </c>
      <c r="C713" t="s">
        <v>5</v>
      </c>
      <c r="E713" t="s">
        <v>2862</v>
      </c>
      <c r="G713" t="s">
        <v>2813</v>
      </c>
      <c r="H713">
        <v>45160</v>
      </c>
      <c r="N713" t="s">
        <v>1858</v>
      </c>
      <c r="O713" t="s">
        <v>2887</v>
      </c>
      <c r="AG713" t="s">
        <v>653</v>
      </c>
      <c r="AT713" t="s">
        <v>1892</v>
      </c>
      <c r="AU713" t="s">
        <v>2771</v>
      </c>
      <c r="AW713" t="s">
        <v>1870</v>
      </c>
      <c r="AX713" t="s">
        <v>2085</v>
      </c>
    </row>
    <row r="714" spans="1:50" x14ac:dyDescent="0.35">
      <c r="A714" s="18">
        <v>45688</v>
      </c>
      <c r="B714" t="s">
        <v>2764</v>
      </c>
      <c r="C714" t="s">
        <v>7</v>
      </c>
      <c r="E714" t="s">
        <v>2781</v>
      </c>
      <c r="G714" t="s">
        <v>2782</v>
      </c>
      <c r="H714">
        <v>44613</v>
      </c>
      <c r="N714" t="s">
        <v>1858</v>
      </c>
      <c r="O714" t="s">
        <v>2887</v>
      </c>
      <c r="AG714" t="s">
        <v>653</v>
      </c>
      <c r="AT714" t="s">
        <v>1892</v>
      </c>
      <c r="AU714" t="s">
        <v>2771</v>
      </c>
      <c r="AW714" t="s">
        <v>1870</v>
      </c>
      <c r="AX714" t="s">
        <v>2085</v>
      </c>
    </row>
    <row r="715" spans="1:50" x14ac:dyDescent="0.35">
      <c r="A715" s="18">
        <v>45688</v>
      </c>
      <c r="B715" t="s">
        <v>2764</v>
      </c>
      <c r="C715" t="s">
        <v>7</v>
      </c>
      <c r="E715" t="s">
        <v>2849</v>
      </c>
      <c r="G715" t="s">
        <v>2850</v>
      </c>
      <c r="H715">
        <v>44516</v>
      </c>
      <c r="N715" t="s">
        <v>1858</v>
      </c>
      <c r="O715" t="s">
        <v>2887</v>
      </c>
      <c r="AG715" t="s">
        <v>653</v>
      </c>
      <c r="AT715" t="s">
        <v>1892</v>
      </c>
      <c r="AU715" t="s">
        <v>1881</v>
      </c>
      <c r="AW715" t="s">
        <v>1870</v>
      </c>
      <c r="AX715" t="s">
        <v>2085</v>
      </c>
    </row>
    <row r="716" spans="1:50" x14ac:dyDescent="0.35">
      <c r="A716" s="18">
        <v>45688</v>
      </c>
      <c r="B716" t="s">
        <v>2764</v>
      </c>
      <c r="C716" t="s">
        <v>5</v>
      </c>
      <c r="E716" t="s">
        <v>2860</v>
      </c>
      <c r="G716" t="s">
        <v>2830</v>
      </c>
      <c r="H716">
        <v>44474</v>
      </c>
      <c r="N716" t="s">
        <v>1858</v>
      </c>
      <c r="O716" t="s">
        <v>2887</v>
      </c>
      <c r="AG716" t="s">
        <v>653</v>
      </c>
      <c r="AT716" t="s">
        <v>1880</v>
      </c>
      <c r="AU716" t="s">
        <v>2084</v>
      </c>
      <c r="AV716" t="s">
        <v>2084</v>
      </c>
      <c r="AW716" t="s">
        <v>1870</v>
      </c>
      <c r="AX716" t="s">
        <v>2085</v>
      </c>
    </row>
    <row r="717" spans="1:50" x14ac:dyDescent="0.35">
      <c r="A717" s="18">
        <v>45688</v>
      </c>
      <c r="B717" t="s">
        <v>2764</v>
      </c>
      <c r="C717" t="s">
        <v>5</v>
      </c>
      <c r="E717" t="s">
        <v>2789</v>
      </c>
      <c r="G717" t="s">
        <v>2782</v>
      </c>
      <c r="H717">
        <v>44649</v>
      </c>
      <c r="N717" t="s">
        <v>1858</v>
      </c>
      <c r="O717" t="s">
        <v>2887</v>
      </c>
      <c r="AG717" t="s">
        <v>653</v>
      </c>
      <c r="AT717" t="s">
        <v>1892</v>
      </c>
      <c r="AU717" t="s">
        <v>2771</v>
      </c>
      <c r="AW717" t="s">
        <v>1870</v>
      </c>
      <c r="AX717" t="s">
        <v>2085</v>
      </c>
    </row>
    <row r="718" spans="1:50" x14ac:dyDescent="0.35">
      <c r="A718" s="18">
        <v>45688</v>
      </c>
      <c r="B718" t="s">
        <v>2764</v>
      </c>
      <c r="C718" t="s">
        <v>7</v>
      </c>
      <c r="E718" t="s">
        <v>2843</v>
      </c>
      <c r="G718" t="s">
        <v>2775</v>
      </c>
      <c r="H718">
        <v>44893</v>
      </c>
      <c r="N718" t="s">
        <v>1858</v>
      </c>
      <c r="O718" t="s">
        <v>2887</v>
      </c>
      <c r="AG718" t="s">
        <v>653</v>
      </c>
      <c r="AT718" t="s">
        <v>1880</v>
      </c>
      <c r="AU718" t="s">
        <v>2084</v>
      </c>
      <c r="AV718" t="s">
        <v>2084</v>
      </c>
      <c r="AW718" t="s">
        <v>1870</v>
      </c>
      <c r="AX718" t="s">
        <v>2085</v>
      </c>
    </row>
    <row r="719" spans="1:50" x14ac:dyDescent="0.35">
      <c r="A719" s="18">
        <v>45688</v>
      </c>
      <c r="B719" t="s">
        <v>2764</v>
      </c>
      <c r="C719" t="s">
        <v>5</v>
      </c>
      <c r="E719" t="s">
        <v>2795</v>
      </c>
      <c r="G719" t="s">
        <v>2796</v>
      </c>
      <c r="H719">
        <v>44838</v>
      </c>
      <c r="N719" t="s">
        <v>1858</v>
      </c>
      <c r="O719" t="s">
        <v>2887</v>
      </c>
      <c r="AG719" t="s">
        <v>653</v>
      </c>
      <c r="AT719" t="s">
        <v>1880</v>
      </c>
      <c r="AU719" t="s">
        <v>2084</v>
      </c>
      <c r="AV719" t="s">
        <v>2084</v>
      </c>
      <c r="AW719" t="s">
        <v>1870</v>
      </c>
      <c r="AX719" t="s">
        <v>2085</v>
      </c>
    </row>
    <row r="720" spans="1:50" x14ac:dyDescent="0.35">
      <c r="A720" s="18">
        <v>45688</v>
      </c>
      <c r="B720" t="s">
        <v>2764</v>
      </c>
      <c r="C720" t="s">
        <v>5</v>
      </c>
      <c r="E720" t="s">
        <v>2783</v>
      </c>
      <c r="G720" t="s">
        <v>2782</v>
      </c>
      <c r="H720">
        <v>44607</v>
      </c>
      <c r="N720" t="s">
        <v>1858</v>
      </c>
      <c r="O720" t="s">
        <v>2887</v>
      </c>
      <c r="AG720" t="s">
        <v>653</v>
      </c>
      <c r="AT720" t="s">
        <v>1880</v>
      </c>
      <c r="AU720" t="s">
        <v>2084</v>
      </c>
      <c r="AV720" t="s">
        <v>2084</v>
      </c>
      <c r="AW720" t="s">
        <v>1870</v>
      </c>
      <c r="AX720" t="s">
        <v>2085</v>
      </c>
    </row>
    <row r="721" spans="1:50" x14ac:dyDescent="0.35">
      <c r="A721" s="18">
        <v>45688</v>
      </c>
      <c r="B721" t="s">
        <v>2764</v>
      </c>
      <c r="C721" t="s">
        <v>7</v>
      </c>
      <c r="E721" t="s">
        <v>2794</v>
      </c>
      <c r="G721" t="s">
        <v>2780</v>
      </c>
      <c r="H721">
        <v>45614</v>
      </c>
      <c r="N721" t="s">
        <v>1858</v>
      </c>
      <c r="O721" t="s">
        <v>2887</v>
      </c>
      <c r="AG721" t="s">
        <v>653</v>
      </c>
      <c r="AT721" t="s">
        <v>1892</v>
      </c>
      <c r="AU721" t="s">
        <v>2771</v>
      </c>
      <c r="AW721" t="s">
        <v>1870</v>
      </c>
      <c r="AX721" t="s">
        <v>2085</v>
      </c>
    </row>
    <row r="722" spans="1:50" x14ac:dyDescent="0.35">
      <c r="A722" s="18">
        <v>45688</v>
      </c>
      <c r="B722" t="s">
        <v>2764</v>
      </c>
      <c r="C722" t="s">
        <v>5</v>
      </c>
      <c r="E722" t="s">
        <v>2817</v>
      </c>
      <c r="G722" t="s">
        <v>2796</v>
      </c>
      <c r="H722">
        <v>45146</v>
      </c>
      <c r="N722" t="s">
        <v>1858</v>
      </c>
      <c r="O722" t="s">
        <v>2887</v>
      </c>
      <c r="AG722" t="s">
        <v>653</v>
      </c>
      <c r="AT722" t="s">
        <v>1892</v>
      </c>
      <c r="AU722" t="s">
        <v>2893</v>
      </c>
      <c r="AW722" t="s">
        <v>1870</v>
      </c>
      <c r="AX722" t="s">
        <v>2085</v>
      </c>
    </row>
    <row r="723" spans="1:50" x14ac:dyDescent="0.35">
      <c r="A723" s="18">
        <v>45688</v>
      </c>
      <c r="B723" t="s">
        <v>2764</v>
      </c>
      <c r="C723" t="s">
        <v>7</v>
      </c>
      <c r="E723" t="s">
        <v>2809</v>
      </c>
      <c r="G723" t="s">
        <v>2775</v>
      </c>
      <c r="H723">
        <v>44851</v>
      </c>
      <c r="N723" t="s">
        <v>1858</v>
      </c>
      <c r="O723" t="s">
        <v>2887</v>
      </c>
      <c r="AG723" t="s">
        <v>653</v>
      </c>
      <c r="AT723" t="s">
        <v>1880</v>
      </c>
      <c r="AU723" t="s">
        <v>2084</v>
      </c>
      <c r="AV723" t="s">
        <v>2084</v>
      </c>
      <c r="AW723" t="s">
        <v>1870</v>
      </c>
      <c r="AX723" t="s">
        <v>2085</v>
      </c>
    </row>
    <row r="724" spans="1:50" x14ac:dyDescent="0.35">
      <c r="A724" s="18">
        <v>45688</v>
      </c>
      <c r="B724" t="s">
        <v>2764</v>
      </c>
      <c r="C724" t="s">
        <v>7</v>
      </c>
      <c r="E724" t="s">
        <v>2815</v>
      </c>
      <c r="G724" t="s">
        <v>2375</v>
      </c>
      <c r="H724">
        <v>45323</v>
      </c>
      <c r="N724" t="s">
        <v>1858</v>
      </c>
      <c r="O724" t="s">
        <v>2887</v>
      </c>
      <c r="AG724" t="s">
        <v>653</v>
      </c>
      <c r="AT724" t="s">
        <v>1892</v>
      </c>
      <c r="AU724" t="s">
        <v>2816</v>
      </c>
      <c r="AW724" t="s">
        <v>1870</v>
      </c>
      <c r="AX724" t="s">
        <v>2085</v>
      </c>
    </row>
    <row r="725" spans="1:50" x14ac:dyDescent="0.35">
      <c r="A725" s="18">
        <v>45688</v>
      </c>
      <c r="B725" t="s">
        <v>2764</v>
      </c>
      <c r="C725" t="s">
        <v>7</v>
      </c>
      <c r="E725" t="s">
        <v>2845</v>
      </c>
      <c r="G725" t="s">
        <v>2819</v>
      </c>
      <c r="H725">
        <v>44984</v>
      </c>
      <c r="N725" t="s">
        <v>1858</v>
      </c>
      <c r="O725" t="s">
        <v>2887</v>
      </c>
      <c r="AG725" t="s">
        <v>653</v>
      </c>
      <c r="AT725" t="s">
        <v>1880</v>
      </c>
      <c r="AU725" t="s">
        <v>2084</v>
      </c>
      <c r="AV725" t="s">
        <v>2084</v>
      </c>
      <c r="AW725" t="s">
        <v>1870</v>
      </c>
      <c r="AX725" t="s">
        <v>2085</v>
      </c>
    </row>
    <row r="726" spans="1:50" x14ac:dyDescent="0.35">
      <c r="A726" s="18">
        <v>45688</v>
      </c>
      <c r="B726" t="s">
        <v>2764</v>
      </c>
      <c r="C726" t="s">
        <v>7</v>
      </c>
      <c r="E726" t="s">
        <v>2799</v>
      </c>
      <c r="G726" t="s">
        <v>2800</v>
      </c>
      <c r="H726">
        <v>44256</v>
      </c>
      <c r="N726" t="s">
        <v>1858</v>
      </c>
      <c r="O726" t="s">
        <v>2887</v>
      </c>
      <c r="AG726" t="s">
        <v>653</v>
      </c>
      <c r="AT726" t="s">
        <v>1880</v>
      </c>
      <c r="AU726" t="s">
        <v>2084</v>
      </c>
      <c r="AV726" t="s">
        <v>2084</v>
      </c>
      <c r="AW726" t="s">
        <v>1870</v>
      </c>
      <c r="AX726" t="s">
        <v>2085</v>
      </c>
    </row>
    <row r="727" spans="1:50" x14ac:dyDescent="0.35">
      <c r="A727" s="18">
        <v>45688</v>
      </c>
      <c r="B727" t="s">
        <v>2764</v>
      </c>
      <c r="C727" t="s">
        <v>5</v>
      </c>
      <c r="E727" t="s">
        <v>2848</v>
      </c>
      <c r="G727" t="s">
        <v>2806</v>
      </c>
      <c r="H727">
        <v>44154</v>
      </c>
      <c r="N727" t="s">
        <v>1858</v>
      </c>
      <c r="O727" t="s">
        <v>2887</v>
      </c>
      <c r="AG727" t="s">
        <v>653</v>
      </c>
      <c r="AT727" t="s">
        <v>1880</v>
      </c>
      <c r="AU727" t="s">
        <v>2084</v>
      </c>
      <c r="AV727" t="s">
        <v>2084</v>
      </c>
      <c r="AW727" t="s">
        <v>1870</v>
      </c>
      <c r="AX727" t="s">
        <v>2085</v>
      </c>
    </row>
    <row r="728" spans="1:50" x14ac:dyDescent="0.35">
      <c r="A728" s="18">
        <v>45688</v>
      </c>
      <c r="B728" t="s">
        <v>2764</v>
      </c>
      <c r="C728" t="s">
        <v>5</v>
      </c>
      <c r="E728" t="s">
        <v>2824</v>
      </c>
      <c r="G728" t="s">
        <v>2798</v>
      </c>
      <c r="H728">
        <v>44873</v>
      </c>
      <c r="N728" t="s">
        <v>1858</v>
      </c>
      <c r="O728" t="s">
        <v>2887</v>
      </c>
      <c r="AG728" t="s">
        <v>653</v>
      </c>
      <c r="AT728" t="s">
        <v>1892</v>
      </c>
      <c r="AU728" t="s">
        <v>2771</v>
      </c>
      <c r="AW728" t="s">
        <v>1870</v>
      </c>
      <c r="AX728" t="s">
        <v>2085</v>
      </c>
    </row>
    <row r="729" spans="1:50" x14ac:dyDescent="0.35">
      <c r="A729" s="18">
        <v>45688</v>
      </c>
      <c r="B729" t="s">
        <v>2764</v>
      </c>
      <c r="C729" t="s">
        <v>8</v>
      </c>
      <c r="E729" t="s">
        <v>2837</v>
      </c>
      <c r="G729" t="s">
        <v>2813</v>
      </c>
      <c r="H729">
        <v>45264</v>
      </c>
      <c r="N729" t="s">
        <v>1858</v>
      </c>
      <c r="O729" t="s">
        <v>2887</v>
      </c>
      <c r="AG729" t="s">
        <v>653</v>
      </c>
      <c r="AT729" t="s">
        <v>1892</v>
      </c>
      <c r="AU729" t="s">
        <v>2778</v>
      </c>
      <c r="AW729" t="s">
        <v>1870</v>
      </c>
      <c r="AX729" t="s">
        <v>2085</v>
      </c>
    </row>
    <row r="730" spans="1:50" x14ac:dyDescent="0.35">
      <c r="A730" s="18">
        <v>45688</v>
      </c>
      <c r="B730" t="s">
        <v>2764</v>
      </c>
      <c r="C730" t="s">
        <v>7</v>
      </c>
      <c r="E730" t="s">
        <v>2840</v>
      </c>
      <c r="G730" t="s">
        <v>2798</v>
      </c>
      <c r="H730">
        <v>44776</v>
      </c>
      <c r="N730" t="s">
        <v>1858</v>
      </c>
      <c r="O730" t="s">
        <v>2887</v>
      </c>
      <c r="AG730" t="s">
        <v>653</v>
      </c>
      <c r="AT730" t="s">
        <v>1892</v>
      </c>
      <c r="AU730" t="s">
        <v>2771</v>
      </c>
      <c r="AW730" t="s">
        <v>1870</v>
      </c>
      <c r="AX730" t="s">
        <v>2085</v>
      </c>
    </row>
    <row r="731" spans="1:50" x14ac:dyDescent="0.35">
      <c r="A731" s="18">
        <v>45688</v>
      </c>
      <c r="B731" t="s">
        <v>2764</v>
      </c>
      <c r="C731" t="s">
        <v>8</v>
      </c>
      <c r="E731" t="s">
        <v>2841</v>
      </c>
      <c r="G731" t="s">
        <v>2830</v>
      </c>
      <c r="H731">
        <v>44362</v>
      </c>
      <c r="N731" t="s">
        <v>1858</v>
      </c>
      <c r="O731" t="s">
        <v>2887</v>
      </c>
      <c r="AG731" t="s">
        <v>653</v>
      </c>
      <c r="AT731" t="s">
        <v>1880</v>
      </c>
      <c r="AU731" t="s">
        <v>2084</v>
      </c>
      <c r="AV731" t="s">
        <v>2084</v>
      </c>
      <c r="AW731" t="s">
        <v>1870</v>
      </c>
      <c r="AX731" t="s">
        <v>2085</v>
      </c>
    </row>
    <row r="732" spans="1:50" x14ac:dyDescent="0.35">
      <c r="A732" s="18">
        <v>45688</v>
      </c>
      <c r="B732" t="s">
        <v>2764</v>
      </c>
      <c r="C732" t="s">
        <v>7</v>
      </c>
      <c r="E732" t="s">
        <v>2774</v>
      </c>
      <c r="G732" t="s">
        <v>2775</v>
      </c>
      <c r="H732">
        <v>44750</v>
      </c>
      <c r="N732" t="s">
        <v>1858</v>
      </c>
      <c r="O732" t="s">
        <v>2887</v>
      </c>
      <c r="AG732" t="s">
        <v>653</v>
      </c>
      <c r="AT732" t="s">
        <v>1880</v>
      </c>
      <c r="AU732" t="s">
        <v>2084</v>
      </c>
      <c r="AV732" t="s">
        <v>2084</v>
      </c>
      <c r="AW732" t="s">
        <v>1870</v>
      </c>
      <c r="AX732" t="s">
        <v>2085</v>
      </c>
    </row>
    <row r="733" spans="1:50" x14ac:dyDescent="0.35">
      <c r="A733" s="18">
        <v>45716</v>
      </c>
      <c r="B733" t="s">
        <v>1852</v>
      </c>
      <c r="C733" t="s">
        <v>9</v>
      </c>
      <c r="D733">
        <v>55000760</v>
      </c>
      <c r="E733" t="s">
        <v>2275</v>
      </c>
      <c r="F733">
        <v>940</v>
      </c>
      <c r="G733" t="s">
        <v>2240</v>
      </c>
      <c r="H733">
        <v>37455</v>
      </c>
      <c r="I733">
        <v>36030308</v>
      </c>
      <c r="J733" t="s">
        <v>2225</v>
      </c>
      <c r="K733" t="s">
        <v>2274</v>
      </c>
      <c r="L733">
        <v>0</v>
      </c>
      <c r="M733">
        <v>0</v>
      </c>
      <c r="N733" t="s">
        <v>1858</v>
      </c>
      <c r="O733" t="s">
        <v>1859</v>
      </c>
      <c r="P733">
        <v>220</v>
      </c>
      <c r="Q733">
        <v>4</v>
      </c>
      <c r="R733" t="s">
        <v>2278</v>
      </c>
      <c r="S733" t="s">
        <v>1857</v>
      </c>
      <c r="T733" t="s">
        <v>1857</v>
      </c>
      <c r="U733" t="s">
        <v>1857</v>
      </c>
      <c r="V733" t="s">
        <v>1857</v>
      </c>
      <c r="W733" t="s">
        <v>1857</v>
      </c>
      <c r="X733" t="s">
        <v>1857</v>
      </c>
      <c r="Y733" t="s">
        <v>1857</v>
      </c>
      <c r="Z733" t="s">
        <v>2241</v>
      </c>
      <c r="AA733" t="s">
        <v>1915</v>
      </c>
      <c r="AB733">
        <v>1</v>
      </c>
      <c r="AC733">
        <v>1</v>
      </c>
      <c r="AD733" t="s">
        <v>1863</v>
      </c>
      <c r="AE733">
        <v>36030308</v>
      </c>
      <c r="AF733" t="s">
        <v>653</v>
      </c>
      <c r="AG733" t="s">
        <v>2082</v>
      </c>
      <c r="AI733" t="s">
        <v>1860</v>
      </c>
      <c r="AJ733" t="s">
        <v>2246</v>
      </c>
      <c r="AL733" t="s">
        <v>1864</v>
      </c>
      <c r="AN733">
        <v>22.632876712328766</v>
      </c>
      <c r="AO733" t="s">
        <v>1865</v>
      </c>
      <c r="AP733" t="s">
        <v>2280</v>
      </c>
      <c r="AQ733">
        <v>100009595</v>
      </c>
      <c r="AS733" t="s">
        <v>1867</v>
      </c>
      <c r="AT733" t="s">
        <v>1892</v>
      </c>
      <c r="AU733" t="s">
        <v>1893</v>
      </c>
    </row>
    <row r="734" spans="1:50" x14ac:dyDescent="0.35">
      <c r="A734" s="18">
        <v>45716</v>
      </c>
      <c r="B734" t="s">
        <v>1852</v>
      </c>
      <c r="C734" t="s">
        <v>9</v>
      </c>
      <c r="D734">
        <v>55000763</v>
      </c>
      <c r="E734" t="s">
        <v>2281</v>
      </c>
      <c r="F734">
        <v>857</v>
      </c>
      <c r="G734" t="s">
        <v>2129</v>
      </c>
      <c r="H734">
        <v>38012</v>
      </c>
      <c r="I734">
        <v>36030308</v>
      </c>
      <c r="J734" t="s">
        <v>2225</v>
      </c>
      <c r="K734" t="s">
        <v>2274</v>
      </c>
      <c r="L734">
        <v>0</v>
      </c>
      <c r="M734">
        <v>0</v>
      </c>
      <c r="N734" t="s">
        <v>1858</v>
      </c>
      <c r="O734" t="s">
        <v>1859</v>
      </c>
      <c r="P734">
        <v>220</v>
      </c>
      <c r="Q734">
        <v>4</v>
      </c>
      <c r="R734" t="s">
        <v>2275</v>
      </c>
      <c r="S734" t="s">
        <v>1857</v>
      </c>
      <c r="T734" t="s">
        <v>1857</v>
      </c>
      <c r="U734" t="s">
        <v>1857</v>
      </c>
      <c r="V734" t="s">
        <v>1857</v>
      </c>
      <c r="W734" t="s">
        <v>1857</v>
      </c>
      <c r="X734" t="s">
        <v>1857</v>
      </c>
      <c r="Y734" t="s">
        <v>1857</v>
      </c>
      <c r="Z734" t="s">
        <v>2131</v>
      </c>
      <c r="AA734" t="s">
        <v>1889</v>
      </c>
      <c r="AB734">
        <v>1</v>
      </c>
      <c r="AC734">
        <v>1</v>
      </c>
      <c r="AD734" t="s">
        <v>1863</v>
      </c>
      <c r="AE734">
        <v>36030308</v>
      </c>
      <c r="AF734" t="s">
        <v>653</v>
      </c>
      <c r="AG734" t="s">
        <v>2082</v>
      </c>
      <c r="AI734" t="s">
        <v>1860</v>
      </c>
      <c r="AJ734" t="s">
        <v>2246</v>
      </c>
      <c r="AL734" t="s">
        <v>1864</v>
      </c>
      <c r="AN734">
        <v>21.106849315068494</v>
      </c>
      <c r="AO734" t="s">
        <v>1890</v>
      </c>
      <c r="AP734" t="s">
        <v>2282</v>
      </c>
      <c r="AQ734">
        <v>100010331</v>
      </c>
      <c r="AS734" t="s">
        <v>1867</v>
      </c>
      <c r="AT734" t="s">
        <v>1892</v>
      </c>
      <c r="AU734" t="s">
        <v>1893</v>
      </c>
    </row>
    <row r="735" spans="1:50" x14ac:dyDescent="0.35">
      <c r="A735" s="18">
        <v>45716</v>
      </c>
      <c r="B735" t="s">
        <v>1852</v>
      </c>
      <c r="C735" t="s">
        <v>7</v>
      </c>
      <c r="D735">
        <v>13104645</v>
      </c>
      <c r="E735" t="s">
        <v>2456</v>
      </c>
      <c r="F735">
        <v>1527</v>
      </c>
      <c r="G735" t="s">
        <v>2018</v>
      </c>
      <c r="H735">
        <v>42857</v>
      </c>
      <c r="I735">
        <v>39031201</v>
      </c>
      <c r="J735" t="s">
        <v>1855</v>
      </c>
      <c r="K735" t="s">
        <v>2446</v>
      </c>
      <c r="L735">
        <v>0</v>
      </c>
      <c r="M735">
        <v>0</v>
      </c>
      <c r="N735" t="s">
        <v>1858</v>
      </c>
      <c r="O735" t="s">
        <v>1859</v>
      </c>
      <c r="P735">
        <v>200</v>
      </c>
      <c r="Q735">
        <v>3</v>
      </c>
      <c r="R735" t="s">
        <v>2430</v>
      </c>
      <c r="S735" t="s">
        <v>1857</v>
      </c>
      <c r="T735" t="s">
        <v>1857</v>
      </c>
      <c r="U735" t="s">
        <v>1857</v>
      </c>
      <c r="V735" t="s">
        <v>1857</v>
      </c>
      <c r="W735" t="s">
        <v>1857</v>
      </c>
      <c r="X735" t="s">
        <v>1857</v>
      </c>
      <c r="Y735" t="s">
        <v>1857</v>
      </c>
      <c r="Z735" t="s">
        <v>2019</v>
      </c>
      <c r="AA735" t="s">
        <v>1915</v>
      </c>
      <c r="AB735">
        <v>1</v>
      </c>
      <c r="AC735">
        <v>1</v>
      </c>
      <c r="AD735" t="s">
        <v>1863</v>
      </c>
      <c r="AE735">
        <v>39031201</v>
      </c>
      <c r="AF735" t="s">
        <v>653</v>
      </c>
      <c r="AG735" t="s">
        <v>653</v>
      </c>
      <c r="AI735" t="s">
        <v>1860</v>
      </c>
      <c r="AJ735" t="s">
        <v>2431</v>
      </c>
      <c r="AL735" t="s">
        <v>1864</v>
      </c>
      <c r="AN735">
        <v>7.8328767123287673</v>
      </c>
      <c r="AO735" t="s">
        <v>1890</v>
      </c>
      <c r="AP735" t="s">
        <v>2457</v>
      </c>
      <c r="AQ735">
        <v>100011142</v>
      </c>
      <c r="AS735" t="s">
        <v>1867</v>
      </c>
      <c r="AT735" t="s">
        <v>1892</v>
      </c>
      <c r="AU735" t="s">
        <v>1893</v>
      </c>
    </row>
    <row r="736" spans="1:50" x14ac:dyDescent="0.35">
      <c r="A736" s="18">
        <v>45716</v>
      </c>
      <c r="B736" t="s">
        <v>1852</v>
      </c>
      <c r="C736" t="s">
        <v>7</v>
      </c>
      <c r="D736">
        <v>123327</v>
      </c>
      <c r="E736" t="s">
        <v>2412</v>
      </c>
      <c r="F736">
        <v>200</v>
      </c>
      <c r="G736" t="s">
        <v>2105</v>
      </c>
      <c r="H736">
        <v>34464</v>
      </c>
      <c r="I736">
        <v>39031145</v>
      </c>
      <c r="J736" t="s">
        <v>2080</v>
      </c>
      <c r="K736" t="s">
        <v>2401</v>
      </c>
      <c r="L736">
        <v>0</v>
      </c>
      <c r="M736">
        <v>0</v>
      </c>
      <c r="N736" t="s">
        <v>1858</v>
      </c>
      <c r="O736" t="s">
        <v>1859</v>
      </c>
      <c r="P736">
        <v>200</v>
      </c>
      <c r="Q736">
        <v>2</v>
      </c>
      <c r="R736" t="s">
        <v>2098</v>
      </c>
      <c r="S736" t="s">
        <v>1857</v>
      </c>
      <c r="T736" t="s">
        <v>1857</v>
      </c>
      <c r="U736" t="s">
        <v>1857</v>
      </c>
      <c r="V736" t="s">
        <v>1857</v>
      </c>
      <c r="W736" t="s">
        <v>1857</v>
      </c>
      <c r="X736" t="s">
        <v>1857</v>
      </c>
      <c r="Y736" t="s">
        <v>1857</v>
      </c>
      <c r="Z736" t="s">
        <v>2106</v>
      </c>
      <c r="AA736" t="s">
        <v>1915</v>
      </c>
      <c r="AB736">
        <v>1</v>
      </c>
      <c r="AC736">
        <v>1</v>
      </c>
      <c r="AD736" t="s">
        <v>1863</v>
      </c>
      <c r="AE736">
        <v>39031145</v>
      </c>
      <c r="AF736" t="s">
        <v>653</v>
      </c>
      <c r="AG736" t="s">
        <v>2082</v>
      </c>
      <c r="AI736" t="s">
        <v>1860</v>
      </c>
      <c r="AJ736" t="s">
        <v>2066</v>
      </c>
      <c r="AL736" t="s">
        <v>1864</v>
      </c>
      <c r="AN736">
        <v>30.827397260273973</v>
      </c>
      <c r="AO736" t="s">
        <v>1890</v>
      </c>
      <c r="AP736" t="s">
        <v>2413</v>
      </c>
      <c r="AQ736">
        <v>100009862</v>
      </c>
      <c r="AS736" t="s">
        <v>1867</v>
      </c>
      <c r="AT736" t="s">
        <v>1880</v>
      </c>
      <c r="AU736" t="s">
        <v>2084</v>
      </c>
      <c r="AV736" t="s">
        <v>2084</v>
      </c>
      <c r="AW736" t="s">
        <v>1870</v>
      </c>
      <c r="AX736" t="s">
        <v>2085</v>
      </c>
    </row>
    <row r="737" spans="1:50" x14ac:dyDescent="0.35">
      <c r="A737" s="18">
        <v>45716</v>
      </c>
      <c r="B737" t="s">
        <v>1852</v>
      </c>
      <c r="C737" t="s">
        <v>8</v>
      </c>
      <c r="D737">
        <v>40176760</v>
      </c>
      <c r="E737" t="s">
        <v>2333</v>
      </c>
      <c r="F737">
        <v>737</v>
      </c>
      <c r="G737" t="s">
        <v>1900</v>
      </c>
      <c r="H737">
        <v>42583</v>
      </c>
      <c r="I737">
        <v>14030712</v>
      </c>
      <c r="J737" t="s">
        <v>2331</v>
      </c>
      <c r="K737" t="s">
        <v>2332</v>
      </c>
      <c r="L737">
        <v>0</v>
      </c>
      <c r="M737">
        <v>0</v>
      </c>
      <c r="N737" t="s">
        <v>1858</v>
      </c>
      <c r="O737" t="s">
        <v>1859</v>
      </c>
      <c r="P737">
        <v>220</v>
      </c>
      <c r="Q737">
        <v>9</v>
      </c>
      <c r="R737" t="s">
        <v>1872</v>
      </c>
      <c r="S737" t="s">
        <v>1857</v>
      </c>
      <c r="T737" t="s">
        <v>1857</v>
      </c>
      <c r="U737" t="s">
        <v>1857</v>
      </c>
      <c r="V737" t="s">
        <v>1857</v>
      </c>
      <c r="W737" t="s">
        <v>1857</v>
      </c>
      <c r="X737" t="s">
        <v>1857</v>
      </c>
      <c r="Y737" t="s">
        <v>1857</v>
      </c>
      <c r="Z737" t="s">
        <v>1901</v>
      </c>
      <c r="AA737" t="s">
        <v>1902</v>
      </c>
      <c r="AB737">
        <v>2</v>
      </c>
      <c r="AC737">
        <v>1</v>
      </c>
      <c r="AD737" t="s">
        <v>1863</v>
      </c>
      <c r="AE737">
        <v>14030712</v>
      </c>
      <c r="AF737" t="s">
        <v>653</v>
      </c>
      <c r="AG737" t="s">
        <v>653</v>
      </c>
      <c r="AJ737" t="s">
        <v>1872</v>
      </c>
      <c r="AL737" t="s">
        <v>1864</v>
      </c>
      <c r="AN737">
        <v>8.5835616438356173</v>
      </c>
      <c r="AO737" t="s">
        <v>1865</v>
      </c>
      <c r="AP737" t="s">
        <v>2656</v>
      </c>
      <c r="AQ737">
        <v>100009994</v>
      </c>
      <c r="AS737" t="s">
        <v>1867</v>
      </c>
      <c r="AT737" t="s">
        <v>1892</v>
      </c>
      <c r="AU737" t="s">
        <v>1893</v>
      </c>
    </row>
    <row r="738" spans="1:50" x14ac:dyDescent="0.35">
      <c r="A738" s="18">
        <v>45716</v>
      </c>
      <c r="B738" t="s">
        <v>1852</v>
      </c>
      <c r="C738" t="s">
        <v>8</v>
      </c>
      <c r="D738">
        <v>50165073</v>
      </c>
      <c r="E738" t="s">
        <v>2555</v>
      </c>
      <c r="F738">
        <v>1065</v>
      </c>
      <c r="G738" t="s">
        <v>1918</v>
      </c>
      <c r="H738">
        <v>40182</v>
      </c>
      <c r="I738">
        <v>14030202</v>
      </c>
      <c r="J738" t="s">
        <v>1906</v>
      </c>
      <c r="K738" t="s">
        <v>2551</v>
      </c>
      <c r="L738">
        <v>0</v>
      </c>
      <c r="M738">
        <v>0</v>
      </c>
      <c r="N738" t="s">
        <v>1858</v>
      </c>
      <c r="O738" t="s">
        <v>1859</v>
      </c>
      <c r="P738">
        <v>220</v>
      </c>
      <c r="Q738">
        <v>9</v>
      </c>
      <c r="R738" t="s">
        <v>1910</v>
      </c>
      <c r="S738" t="s">
        <v>1857</v>
      </c>
      <c r="T738" t="s">
        <v>1857</v>
      </c>
      <c r="U738" t="s">
        <v>1857</v>
      </c>
      <c r="V738" t="s">
        <v>1857</v>
      </c>
      <c r="W738" t="s">
        <v>1857</v>
      </c>
      <c r="X738" t="s">
        <v>1857</v>
      </c>
      <c r="Y738" t="s">
        <v>1857</v>
      </c>
      <c r="Z738" t="s">
        <v>1919</v>
      </c>
      <c r="AA738" t="s">
        <v>1889</v>
      </c>
      <c r="AB738">
        <v>1</v>
      </c>
      <c r="AC738">
        <v>1</v>
      </c>
      <c r="AD738" t="s">
        <v>1863</v>
      </c>
      <c r="AE738">
        <v>14030202</v>
      </c>
      <c r="AF738" t="s">
        <v>653</v>
      </c>
      <c r="AG738" t="s">
        <v>630</v>
      </c>
      <c r="AI738" t="s">
        <v>1860</v>
      </c>
      <c r="AJ738" t="s">
        <v>1910</v>
      </c>
      <c r="AL738" t="s">
        <v>1864</v>
      </c>
      <c r="AN738">
        <v>15.161643835616438</v>
      </c>
      <c r="AO738" t="s">
        <v>1890</v>
      </c>
      <c r="AP738" t="s">
        <v>2556</v>
      </c>
      <c r="AQ738">
        <v>100009883</v>
      </c>
      <c r="AS738" t="s">
        <v>1867</v>
      </c>
      <c r="AT738" t="s">
        <v>1892</v>
      </c>
      <c r="AU738" t="s">
        <v>1893</v>
      </c>
    </row>
    <row r="739" spans="1:50" x14ac:dyDescent="0.35">
      <c r="A739" s="18">
        <v>45716</v>
      </c>
      <c r="B739" t="s">
        <v>1852</v>
      </c>
      <c r="C739" t="s">
        <v>8</v>
      </c>
      <c r="D739">
        <v>40105738</v>
      </c>
      <c r="E739" t="s">
        <v>2593</v>
      </c>
      <c r="F739">
        <v>200</v>
      </c>
      <c r="G739" t="s">
        <v>2105</v>
      </c>
      <c r="H739">
        <v>32021</v>
      </c>
      <c r="I739">
        <v>14030320</v>
      </c>
      <c r="J739" t="s">
        <v>2225</v>
      </c>
      <c r="K739" t="s">
        <v>2594</v>
      </c>
      <c r="L739">
        <v>0</v>
      </c>
      <c r="M739">
        <v>0</v>
      </c>
      <c r="N739" t="s">
        <v>1858</v>
      </c>
      <c r="O739" t="s">
        <v>1859</v>
      </c>
      <c r="P739">
        <v>220</v>
      </c>
      <c r="Q739">
        <v>9</v>
      </c>
      <c r="R739" t="s">
        <v>2098</v>
      </c>
      <c r="S739" t="s">
        <v>1857</v>
      </c>
      <c r="T739" t="s">
        <v>1857</v>
      </c>
      <c r="U739" t="s">
        <v>1857</v>
      </c>
      <c r="V739" t="s">
        <v>1857</v>
      </c>
      <c r="W739" t="s">
        <v>1857</v>
      </c>
      <c r="X739" t="s">
        <v>1857</v>
      </c>
      <c r="Y739" t="s">
        <v>1857</v>
      </c>
      <c r="Z739" t="s">
        <v>2106</v>
      </c>
      <c r="AA739" t="s">
        <v>1915</v>
      </c>
      <c r="AB739">
        <v>1</v>
      </c>
      <c r="AC739">
        <v>1</v>
      </c>
      <c r="AD739" t="s">
        <v>1863</v>
      </c>
      <c r="AE739">
        <v>14030320</v>
      </c>
      <c r="AF739" t="s">
        <v>653</v>
      </c>
      <c r="AG739" t="s">
        <v>2082</v>
      </c>
      <c r="AI739" t="s">
        <v>1860</v>
      </c>
      <c r="AJ739" t="s">
        <v>2066</v>
      </c>
      <c r="AL739" t="s">
        <v>1878</v>
      </c>
      <c r="AN739">
        <v>37.520547945205479</v>
      </c>
      <c r="AO739" t="s">
        <v>1890</v>
      </c>
      <c r="AP739" t="s">
        <v>2595</v>
      </c>
      <c r="AQ739">
        <v>100010234</v>
      </c>
      <c r="AS739" t="s">
        <v>1867</v>
      </c>
      <c r="AT739" t="s">
        <v>1880</v>
      </c>
      <c r="AU739" t="s">
        <v>2084</v>
      </c>
      <c r="AV739" t="s">
        <v>2084</v>
      </c>
      <c r="AW739" t="s">
        <v>1870</v>
      </c>
      <c r="AX739" t="s">
        <v>2085</v>
      </c>
    </row>
    <row r="740" spans="1:50" x14ac:dyDescent="0.35">
      <c r="A740" s="18">
        <v>45716</v>
      </c>
      <c r="B740" t="s">
        <v>1852</v>
      </c>
      <c r="C740" t="s">
        <v>8</v>
      </c>
      <c r="D740">
        <v>40140802</v>
      </c>
      <c r="E740" t="s">
        <v>2562</v>
      </c>
      <c r="F740">
        <v>909</v>
      </c>
      <c r="G740" t="s">
        <v>2087</v>
      </c>
      <c r="H740">
        <v>35142</v>
      </c>
      <c r="I740">
        <v>14030320</v>
      </c>
      <c r="J740" t="s">
        <v>2225</v>
      </c>
      <c r="K740" t="s">
        <v>2594</v>
      </c>
      <c r="L740">
        <v>0</v>
      </c>
      <c r="M740">
        <v>0</v>
      </c>
      <c r="N740" t="s">
        <v>1858</v>
      </c>
      <c r="O740" t="s">
        <v>1859</v>
      </c>
      <c r="P740">
        <v>220</v>
      </c>
      <c r="Q740">
        <v>9</v>
      </c>
      <c r="R740" t="s">
        <v>2152</v>
      </c>
      <c r="S740" t="s">
        <v>1857</v>
      </c>
      <c r="T740" t="s">
        <v>1857</v>
      </c>
      <c r="U740" t="s">
        <v>1857</v>
      </c>
      <c r="V740" t="s">
        <v>1857</v>
      </c>
      <c r="W740" t="s">
        <v>1857</v>
      </c>
      <c r="X740" t="s">
        <v>1857</v>
      </c>
      <c r="Y740" t="s">
        <v>1857</v>
      </c>
      <c r="Z740" t="s">
        <v>2088</v>
      </c>
      <c r="AA740" t="s">
        <v>1915</v>
      </c>
      <c r="AB740">
        <v>1</v>
      </c>
      <c r="AC740">
        <v>1</v>
      </c>
      <c r="AD740" t="s">
        <v>1863</v>
      </c>
      <c r="AE740">
        <v>14030320</v>
      </c>
      <c r="AF740" t="s">
        <v>653</v>
      </c>
      <c r="AG740" t="s">
        <v>2082</v>
      </c>
      <c r="AI740" t="s">
        <v>1860</v>
      </c>
      <c r="AJ740" t="s">
        <v>2066</v>
      </c>
      <c r="AL740" t="s">
        <v>1864</v>
      </c>
      <c r="AN740">
        <v>28.969863013698632</v>
      </c>
      <c r="AO740" t="s">
        <v>1890</v>
      </c>
      <c r="AP740" t="s">
        <v>2564</v>
      </c>
      <c r="AQ740">
        <v>100010566</v>
      </c>
      <c r="AS740" t="s">
        <v>1867</v>
      </c>
      <c r="AT740" t="s">
        <v>1880</v>
      </c>
      <c r="AU740" t="s">
        <v>2084</v>
      </c>
      <c r="AV740" t="s">
        <v>2084</v>
      </c>
      <c r="AW740" t="s">
        <v>1870</v>
      </c>
      <c r="AX740" t="s">
        <v>2085</v>
      </c>
    </row>
    <row r="741" spans="1:50" x14ac:dyDescent="0.35">
      <c r="A741" s="18">
        <v>45716</v>
      </c>
      <c r="B741" t="s">
        <v>1852</v>
      </c>
      <c r="C741" t="s">
        <v>8</v>
      </c>
      <c r="D741">
        <v>40144512</v>
      </c>
      <c r="E741" t="s">
        <v>2565</v>
      </c>
      <c r="F741">
        <v>858</v>
      </c>
      <c r="G741" t="s">
        <v>2091</v>
      </c>
      <c r="H741">
        <v>36102</v>
      </c>
      <c r="I741">
        <v>14030308</v>
      </c>
      <c r="J741" t="s">
        <v>2225</v>
      </c>
      <c r="K741" t="s">
        <v>2563</v>
      </c>
      <c r="L741">
        <v>0</v>
      </c>
      <c r="M741">
        <v>0</v>
      </c>
      <c r="N741" t="s">
        <v>1858</v>
      </c>
      <c r="O741" t="s">
        <v>1859</v>
      </c>
      <c r="P741">
        <v>220</v>
      </c>
      <c r="Q741">
        <v>9</v>
      </c>
      <c r="R741" t="s">
        <v>2566</v>
      </c>
      <c r="S741" t="s">
        <v>1857</v>
      </c>
      <c r="T741" t="s">
        <v>1857</v>
      </c>
      <c r="U741" t="s">
        <v>1857</v>
      </c>
      <c r="V741" t="s">
        <v>1857</v>
      </c>
      <c r="W741" t="s">
        <v>1857</v>
      </c>
      <c r="X741" t="s">
        <v>1857</v>
      </c>
      <c r="Y741" t="s">
        <v>1857</v>
      </c>
      <c r="Z741" t="s">
        <v>2092</v>
      </c>
      <c r="AA741" t="s">
        <v>1889</v>
      </c>
      <c r="AB741">
        <v>1</v>
      </c>
      <c r="AC741">
        <v>1</v>
      </c>
      <c r="AD741" t="s">
        <v>1863</v>
      </c>
      <c r="AE741">
        <v>14030308</v>
      </c>
      <c r="AF741" t="s">
        <v>653</v>
      </c>
      <c r="AG741" t="s">
        <v>2082</v>
      </c>
      <c r="AI741" t="s">
        <v>1860</v>
      </c>
      <c r="AJ741" t="s">
        <v>2069</v>
      </c>
      <c r="AL741" t="s">
        <v>1878</v>
      </c>
      <c r="AN741">
        <v>26.339726027397262</v>
      </c>
      <c r="AO741" t="s">
        <v>1890</v>
      </c>
      <c r="AP741" t="s">
        <v>2567</v>
      </c>
      <c r="AQ741">
        <v>100009824</v>
      </c>
      <c r="AS741" t="s">
        <v>1867</v>
      </c>
      <c r="AT741" t="s">
        <v>1892</v>
      </c>
      <c r="AU741" t="s">
        <v>1893</v>
      </c>
    </row>
    <row r="742" spans="1:50" x14ac:dyDescent="0.35">
      <c r="A742" s="18">
        <v>45716</v>
      </c>
      <c r="B742" t="s">
        <v>1852</v>
      </c>
      <c r="C742" t="s">
        <v>8</v>
      </c>
      <c r="D742">
        <v>50125315</v>
      </c>
      <c r="E742" t="s">
        <v>2596</v>
      </c>
      <c r="F742">
        <v>857</v>
      </c>
      <c r="G742" t="s">
        <v>2129</v>
      </c>
      <c r="H742">
        <v>33064</v>
      </c>
      <c r="I742">
        <v>14030320</v>
      </c>
      <c r="J742" t="s">
        <v>2225</v>
      </c>
      <c r="K742" t="s">
        <v>2594</v>
      </c>
      <c r="L742">
        <v>0</v>
      </c>
      <c r="M742">
        <v>0</v>
      </c>
      <c r="N742" t="s">
        <v>1858</v>
      </c>
      <c r="O742" t="s">
        <v>1859</v>
      </c>
      <c r="P742">
        <v>220</v>
      </c>
      <c r="Q742">
        <v>9</v>
      </c>
      <c r="R742" t="s">
        <v>2095</v>
      </c>
      <c r="S742" t="s">
        <v>1857</v>
      </c>
      <c r="T742" t="s">
        <v>1857</v>
      </c>
      <c r="U742" t="s">
        <v>1857</v>
      </c>
      <c r="V742" t="s">
        <v>1857</v>
      </c>
      <c r="W742" t="s">
        <v>1857</v>
      </c>
      <c r="X742" t="s">
        <v>1857</v>
      </c>
      <c r="Y742" t="s">
        <v>1857</v>
      </c>
      <c r="Z742" t="s">
        <v>2131</v>
      </c>
      <c r="AA742" t="s">
        <v>1889</v>
      </c>
      <c r="AB742">
        <v>1</v>
      </c>
      <c r="AC742">
        <v>1</v>
      </c>
      <c r="AD742" t="s">
        <v>1863</v>
      </c>
      <c r="AE742">
        <v>14030320</v>
      </c>
      <c r="AF742" t="s">
        <v>653</v>
      </c>
      <c r="AG742" t="s">
        <v>2082</v>
      </c>
      <c r="AI742" t="s">
        <v>1860</v>
      </c>
      <c r="AJ742" t="s">
        <v>2066</v>
      </c>
      <c r="AL742" t="s">
        <v>1864</v>
      </c>
      <c r="AN742">
        <v>34.663013698630138</v>
      </c>
      <c r="AO742" t="s">
        <v>1890</v>
      </c>
      <c r="AP742" t="s">
        <v>2597</v>
      </c>
      <c r="AQ742">
        <v>100011555</v>
      </c>
      <c r="AS742" t="s">
        <v>1867</v>
      </c>
      <c r="AT742" t="s">
        <v>1880</v>
      </c>
      <c r="AU742" t="s">
        <v>2084</v>
      </c>
      <c r="AV742" t="s">
        <v>2084</v>
      </c>
      <c r="AW742" t="s">
        <v>1870</v>
      </c>
      <c r="AX742" t="s">
        <v>2085</v>
      </c>
    </row>
    <row r="743" spans="1:50" x14ac:dyDescent="0.35">
      <c r="A743" s="18">
        <v>45716</v>
      </c>
      <c r="B743" t="s">
        <v>1852</v>
      </c>
      <c r="C743" t="s">
        <v>8</v>
      </c>
      <c r="D743">
        <v>50147076</v>
      </c>
      <c r="E743" t="s">
        <v>2598</v>
      </c>
      <c r="F743">
        <v>857</v>
      </c>
      <c r="G743" t="s">
        <v>2129</v>
      </c>
      <c r="H743">
        <v>37118</v>
      </c>
      <c r="I743">
        <v>14030320</v>
      </c>
      <c r="J743" t="s">
        <v>2225</v>
      </c>
      <c r="K743" t="s">
        <v>2594</v>
      </c>
      <c r="L743">
        <v>0</v>
      </c>
      <c r="M743">
        <v>0</v>
      </c>
      <c r="N743" t="s">
        <v>1858</v>
      </c>
      <c r="O743" t="s">
        <v>1859</v>
      </c>
      <c r="P743">
        <v>220</v>
      </c>
      <c r="Q743">
        <v>9</v>
      </c>
      <c r="R743" t="s">
        <v>2095</v>
      </c>
      <c r="S743" t="s">
        <v>1857</v>
      </c>
      <c r="T743" t="s">
        <v>1857</v>
      </c>
      <c r="U743" t="s">
        <v>1857</v>
      </c>
      <c r="V743" t="s">
        <v>1857</v>
      </c>
      <c r="W743" t="s">
        <v>1857</v>
      </c>
      <c r="X743" t="s">
        <v>1857</v>
      </c>
      <c r="Y743" t="s">
        <v>1857</v>
      </c>
      <c r="Z743" t="s">
        <v>2131</v>
      </c>
      <c r="AA743" t="s">
        <v>1889</v>
      </c>
      <c r="AB743">
        <v>1</v>
      </c>
      <c r="AC743">
        <v>1</v>
      </c>
      <c r="AD743" t="s">
        <v>1863</v>
      </c>
      <c r="AE743">
        <v>14030320</v>
      </c>
      <c r="AF743" t="s">
        <v>653</v>
      </c>
      <c r="AG743" t="s">
        <v>2082</v>
      </c>
      <c r="AI743" t="s">
        <v>1860</v>
      </c>
      <c r="AJ743" t="s">
        <v>2066</v>
      </c>
      <c r="AL743" t="s">
        <v>1864</v>
      </c>
      <c r="AN743">
        <v>23.556164383561644</v>
      </c>
      <c r="AO743" t="s">
        <v>1890</v>
      </c>
      <c r="AP743" t="s">
        <v>2599</v>
      </c>
      <c r="AQ743">
        <v>100011412</v>
      </c>
      <c r="AS743" t="s">
        <v>1867</v>
      </c>
      <c r="AT743" t="s">
        <v>1880</v>
      </c>
      <c r="AU743" t="s">
        <v>2084</v>
      </c>
      <c r="AV743" t="s">
        <v>2084</v>
      </c>
      <c r="AW743" t="s">
        <v>1870</v>
      </c>
      <c r="AX743" t="s">
        <v>2085</v>
      </c>
    </row>
    <row r="744" spans="1:50" x14ac:dyDescent="0.35">
      <c r="A744" s="18">
        <v>45716</v>
      </c>
      <c r="B744" t="s">
        <v>1852</v>
      </c>
      <c r="C744" t="s">
        <v>8</v>
      </c>
      <c r="D744">
        <v>50150204</v>
      </c>
      <c r="E744" t="s">
        <v>2600</v>
      </c>
      <c r="F744">
        <v>200</v>
      </c>
      <c r="G744" t="s">
        <v>2105</v>
      </c>
      <c r="H744">
        <v>37681</v>
      </c>
      <c r="I744">
        <v>14030320</v>
      </c>
      <c r="J744" t="s">
        <v>2225</v>
      </c>
      <c r="K744" t="s">
        <v>2594</v>
      </c>
      <c r="L744">
        <v>0</v>
      </c>
      <c r="M744">
        <v>0</v>
      </c>
      <c r="N744" t="s">
        <v>1858</v>
      </c>
      <c r="O744" t="s">
        <v>1859</v>
      </c>
      <c r="P744">
        <v>220</v>
      </c>
      <c r="Q744">
        <v>9</v>
      </c>
      <c r="R744" t="s">
        <v>2095</v>
      </c>
      <c r="S744" t="s">
        <v>1857</v>
      </c>
      <c r="T744" t="s">
        <v>1857</v>
      </c>
      <c r="U744" t="s">
        <v>1857</v>
      </c>
      <c r="V744" t="s">
        <v>1857</v>
      </c>
      <c r="W744" t="s">
        <v>1857</v>
      </c>
      <c r="X744" t="s">
        <v>1857</v>
      </c>
      <c r="Y744" t="s">
        <v>1857</v>
      </c>
      <c r="Z744" t="s">
        <v>2106</v>
      </c>
      <c r="AA744" t="s">
        <v>1915</v>
      </c>
      <c r="AB744">
        <v>1</v>
      </c>
      <c r="AC744">
        <v>1</v>
      </c>
      <c r="AD744" t="s">
        <v>1863</v>
      </c>
      <c r="AE744">
        <v>14030320</v>
      </c>
      <c r="AF744" t="s">
        <v>653</v>
      </c>
      <c r="AG744" t="s">
        <v>2082</v>
      </c>
      <c r="AI744" t="s">
        <v>1860</v>
      </c>
      <c r="AJ744" t="s">
        <v>2066</v>
      </c>
      <c r="AL744" t="s">
        <v>1864</v>
      </c>
      <c r="AN744">
        <v>22.013698630136986</v>
      </c>
      <c r="AO744" t="s">
        <v>1890</v>
      </c>
      <c r="AP744" t="s">
        <v>2601</v>
      </c>
      <c r="AQ744">
        <v>100009919</v>
      </c>
      <c r="AS744" t="s">
        <v>1867</v>
      </c>
      <c r="AT744" t="s">
        <v>1880</v>
      </c>
      <c r="AU744" t="s">
        <v>2084</v>
      </c>
      <c r="AV744" t="s">
        <v>2084</v>
      </c>
      <c r="AW744" t="s">
        <v>1870</v>
      </c>
      <c r="AX744" t="s">
        <v>2085</v>
      </c>
    </row>
    <row r="745" spans="1:50" x14ac:dyDescent="0.35">
      <c r="A745" s="18">
        <v>45716</v>
      </c>
      <c r="B745" t="s">
        <v>1852</v>
      </c>
      <c r="C745" t="s">
        <v>8</v>
      </c>
      <c r="D745">
        <v>50167103</v>
      </c>
      <c r="E745" t="s">
        <v>2604</v>
      </c>
      <c r="F745">
        <v>919</v>
      </c>
      <c r="G745" t="s">
        <v>2174</v>
      </c>
      <c r="H745">
        <v>40787</v>
      </c>
      <c r="I745">
        <v>14030320</v>
      </c>
      <c r="J745" t="s">
        <v>2225</v>
      </c>
      <c r="K745" t="s">
        <v>2594</v>
      </c>
      <c r="L745">
        <v>0</v>
      </c>
      <c r="M745">
        <v>0</v>
      </c>
      <c r="N745" t="s">
        <v>1858</v>
      </c>
      <c r="O745" t="s">
        <v>1859</v>
      </c>
      <c r="P745">
        <v>220</v>
      </c>
      <c r="Q745">
        <v>9</v>
      </c>
      <c r="R745" t="s">
        <v>2095</v>
      </c>
      <c r="S745" t="s">
        <v>1857</v>
      </c>
      <c r="T745" t="s">
        <v>1857</v>
      </c>
      <c r="U745" t="s">
        <v>1857</v>
      </c>
      <c r="V745" t="s">
        <v>1857</v>
      </c>
      <c r="W745" t="s">
        <v>1857</v>
      </c>
      <c r="X745" t="s">
        <v>1857</v>
      </c>
      <c r="Y745" t="s">
        <v>1857</v>
      </c>
      <c r="Z745" t="s">
        <v>2175</v>
      </c>
      <c r="AA745" t="s">
        <v>1889</v>
      </c>
      <c r="AB745">
        <v>1</v>
      </c>
      <c r="AC745">
        <v>1</v>
      </c>
      <c r="AD745" t="s">
        <v>1863</v>
      </c>
      <c r="AE745">
        <v>14030320</v>
      </c>
      <c r="AF745" t="s">
        <v>653</v>
      </c>
      <c r="AG745" t="s">
        <v>2082</v>
      </c>
      <c r="AI745" t="s">
        <v>1860</v>
      </c>
      <c r="AJ745" t="s">
        <v>2066</v>
      </c>
      <c r="AL745" t="s">
        <v>1878</v>
      </c>
      <c r="AN745">
        <v>13.504109589041096</v>
      </c>
      <c r="AO745" t="s">
        <v>1890</v>
      </c>
      <c r="AP745" t="s">
        <v>2605</v>
      </c>
      <c r="AQ745">
        <v>100011595</v>
      </c>
      <c r="AS745" t="s">
        <v>1867</v>
      </c>
      <c r="AT745" t="s">
        <v>1880</v>
      </c>
      <c r="AU745" t="s">
        <v>2084</v>
      </c>
      <c r="AV745" t="s">
        <v>2084</v>
      </c>
      <c r="AW745" t="s">
        <v>1870</v>
      </c>
      <c r="AX745" t="s">
        <v>2085</v>
      </c>
    </row>
    <row r="746" spans="1:50" x14ac:dyDescent="0.35">
      <c r="A746" s="18">
        <v>45716</v>
      </c>
      <c r="B746" t="s">
        <v>1852</v>
      </c>
      <c r="C746" t="s">
        <v>8</v>
      </c>
      <c r="D746">
        <v>50172840</v>
      </c>
      <c r="E746" t="s">
        <v>2606</v>
      </c>
      <c r="F746">
        <v>857</v>
      </c>
      <c r="G746" t="s">
        <v>2129</v>
      </c>
      <c r="H746">
        <v>41487</v>
      </c>
      <c r="I746">
        <v>14030320</v>
      </c>
      <c r="J746" t="s">
        <v>2225</v>
      </c>
      <c r="K746" t="s">
        <v>2594</v>
      </c>
      <c r="L746">
        <v>0</v>
      </c>
      <c r="M746">
        <v>0</v>
      </c>
      <c r="N746" t="s">
        <v>1858</v>
      </c>
      <c r="O746" t="s">
        <v>1859</v>
      </c>
      <c r="P746">
        <v>220</v>
      </c>
      <c r="Q746">
        <v>9</v>
      </c>
      <c r="R746" t="s">
        <v>2095</v>
      </c>
      <c r="S746" t="s">
        <v>1857</v>
      </c>
      <c r="T746" t="s">
        <v>1857</v>
      </c>
      <c r="U746" t="s">
        <v>1857</v>
      </c>
      <c r="V746" t="s">
        <v>1857</v>
      </c>
      <c r="W746" t="s">
        <v>1857</v>
      </c>
      <c r="X746" t="s">
        <v>1857</v>
      </c>
      <c r="Y746" t="s">
        <v>1857</v>
      </c>
      <c r="Z746" t="s">
        <v>2131</v>
      </c>
      <c r="AA746" t="s">
        <v>1889</v>
      </c>
      <c r="AB746">
        <v>1</v>
      </c>
      <c r="AC746">
        <v>1</v>
      </c>
      <c r="AD746" t="s">
        <v>1863</v>
      </c>
      <c r="AE746">
        <v>14030320</v>
      </c>
      <c r="AF746" t="s">
        <v>653</v>
      </c>
      <c r="AG746" t="s">
        <v>2082</v>
      </c>
      <c r="AI746" t="s">
        <v>1860</v>
      </c>
      <c r="AJ746" t="s">
        <v>2066</v>
      </c>
      <c r="AL746" t="s">
        <v>1864</v>
      </c>
      <c r="AN746">
        <v>11.586301369863014</v>
      </c>
      <c r="AO746" t="s">
        <v>1890</v>
      </c>
      <c r="AP746" t="s">
        <v>2607</v>
      </c>
      <c r="AQ746">
        <v>100011532</v>
      </c>
      <c r="AS746" t="s">
        <v>1867</v>
      </c>
      <c r="AT746" t="s">
        <v>1880</v>
      </c>
      <c r="AU746" t="s">
        <v>2084</v>
      </c>
      <c r="AV746" t="s">
        <v>2084</v>
      </c>
      <c r="AW746" t="s">
        <v>1870</v>
      </c>
      <c r="AX746" t="s">
        <v>2085</v>
      </c>
    </row>
    <row r="747" spans="1:50" x14ac:dyDescent="0.35">
      <c r="A747" s="18">
        <v>45716</v>
      </c>
      <c r="B747" t="s">
        <v>1852</v>
      </c>
      <c r="C747" t="s">
        <v>8</v>
      </c>
      <c r="D747">
        <v>59000100</v>
      </c>
      <c r="E747" t="s">
        <v>2608</v>
      </c>
      <c r="F747">
        <v>858</v>
      </c>
      <c r="G747" t="s">
        <v>2091</v>
      </c>
      <c r="H747">
        <v>42828</v>
      </c>
      <c r="I747">
        <v>14030320</v>
      </c>
      <c r="J747" t="s">
        <v>2225</v>
      </c>
      <c r="K747" t="s">
        <v>2594</v>
      </c>
      <c r="L747">
        <v>0</v>
      </c>
      <c r="M747">
        <v>0</v>
      </c>
      <c r="N747" t="s">
        <v>1858</v>
      </c>
      <c r="O747" t="s">
        <v>1859</v>
      </c>
      <c r="P747">
        <v>220</v>
      </c>
      <c r="Q747">
        <v>9</v>
      </c>
      <c r="R747" t="s">
        <v>2095</v>
      </c>
      <c r="S747" t="s">
        <v>1857</v>
      </c>
      <c r="T747" t="s">
        <v>1857</v>
      </c>
      <c r="U747" t="s">
        <v>1857</v>
      </c>
      <c r="V747" t="s">
        <v>1857</v>
      </c>
      <c r="W747" t="s">
        <v>1857</v>
      </c>
      <c r="X747" t="s">
        <v>1857</v>
      </c>
      <c r="Y747" t="s">
        <v>1857</v>
      </c>
      <c r="Z747" t="s">
        <v>2092</v>
      </c>
      <c r="AA747" t="s">
        <v>1889</v>
      </c>
      <c r="AB747">
        <v>1</v>
      </c>
      <c r="AC747">
        <v>1</v>
      </c>
      <c r="AD747" t="s">
        <v>1863</v>
      </c>
      <c r="AE747">
        <v>14030320</v>
      </c>
      <c r="AF747" t="s">
        <v>653</v>
      </c>
      <c r="AG747" t="s">
        <v>2082</v>
      </c>
      <c r="AI747" t="s">
        <v>1860</v>
      </c>
      <c r="AJ747" t="s">
        <v>2066</v>
      </c>
      <c r="AL747" t="s">
        <v>1864</v>
      </c>
      <c r="AN747">
        <v>7.912328767123288</v>
      </c>
      <c r="AO747" t="s">
        <v>1890</v>
      </c>
      <c r="AP747" t="s">
        <v>2609</v>
      </c>
      <c r="AQ747">
        <v>100010521</v>
      </c>
      <c r="AS747" t="s">
        <v>1867</v>
      </c>
      <c r="AT747" t="s">
        <v>1880</v>
      </c>
      <c r="AU747" t="s">
        <v>2084</v>
      </c>
      <c r="AV747" t="s">
        <v>2084</v>
      </c>
      <c r="AW747" t="s">
        <v>1870</v>
      </c>
      <c r="AX747" t="s">
        <v>2085</v>
      </c>
    </row>
    <row r="748" spans="1:50" x14ac:dyDescent="0.35">
      <c r="A748" s="18">
        <v>45716</v>
      </c>
      <c r="B748" t="s">
        <v>1852</v>
      </c>
      <c r="C748" t="s">
        <v>8</v>
      </c>
      <c r="D748">
        <v>50164235</v>
      </c>
      <c r="E748" t="s">
        <v>2577</v>
      </c>
      <c r="F748">
        <v>887</v>
      </c>
      <c r="G748" t="s">
        <v>2578</v>
      </c>
      <c r="H748">
        <v>40042</v>
      </c>
      <c r="I748">
        <v>14030309</v>
      </c>
      <c r="J748" t="s">
        <v>1957</v>
      </c>
      <c r="K748" t="s">
        <v>2579</v>
      </c>
      <c r="L748">
        <v>0</v>
      </c>
      <c r="M748">
        <v>0</v>
      </c>
      <c r="N748" t="s">
        <v>1858</v>
      </c>
      <c r="O748" t="s">
        <v>1859</v>
      </c>
      <c r="P748">
        <v>220</v>
      </c>
      <c r="Q748">
        <v>9</v>
      </c>
      <c r="R748" t="s">
        <v>2069</v>
      </c>
      <c r="S748" t="s">
        <v>1857</v>
      </c>
      <c r="T748" t="s">
        <v>1857</v>
      </c>
      <c r="U748" t="s">
        <v>1857</v>
      </c>
      <c r="V748" t="s">
        <v>1857</v>
      </c>
      <c r="W748" t="s">
        <v>1857</v>
      </c>
      <c r="X748" t="s">
        <v>1857</v>
      </c>
      <c r="Y748" t="s">
        <v>1857</v>
      </c>
      <c r="Z748" t="s">
        <v>2580</v>
      </c>
      <c r="AA748" t="s">
        <v>1889</v>
      </c>
      <c r="AB748">
        <v>1</v>
      </c>
      <c r="AC748">
        <v>1</v>
      </c>
      <c r="AD748" t="s">
        <v>1863</v>
      </c>
      <c r="AE748">
        <v>14030309</v>
      </c>
      <c r="AF748" t="s">
        <v>653</v>
      </c>
      <c r="AG748" t="s">
        <v>653</v>
      </c>
      <c r="AI748" t="s">
        <v>1860</v>
      </c>
      <c r="AJ748" t="s">
        <v>2069</v>
      </c>
      <c r="AL748" t="s">
        <v>1878</v>
      </c>
      <c r="AN748">
        <v>15.545205479452054</v>
      </c>
      <c r="AO748" t="s">
        <v>1890</v>
      </c>
      <c r="AP748" t="s">
        <v>2581</v>
      </c>
      <c r="AQ748">
        <v>100010533</v>
      </c>
      <c r="AS748" t="s">
        <v>1867</v>
      </c>
      <c r="AT748" t="s">
        <v>1892</v>
      </c>
      <c r="AU748" t="s">
        <v>1893</v>
      </c>
    </row>
    <row r="749" spans="1:50" x14ac:dyDescent="0.35">
      <c r="A749" s="18">
        <v>45716</v>
      </c>
      <c r="B749" t="s">
        <v>1852</v>
      </c>
      <c r="C749" t="s">
        <v>8</v>
      </c>
      <c r="D749">
        <v>40176660</v>
      </c>
      <c r="E749" t="s">
        <v>2622</v>
      </c>
      <c r="F749">
        <v>154</v>
      </c>
      <c r="G749" t="s">
        <v>2039</v>
      </c>
      <c r="H749">
        <v>42464</v>
      </c>
      <c r="I749">
        <v>14030321</v>
      </c>
      <c r="J749" t="s">
        <v>1855</v>
      </c>
      <c r="K749" t="s">
        <v>2005</v>
      </c>
      <c r="L749">
        <v>0</v>
      </c>
      <c r="M749">
        <v>0</v>
      </c>
      <c r="N749" t="s">
        <v>1858</v>
      </c>
      <c r="O749" t="s">
        <v>1859</v>
      </c>
      <c r="P749">
        <v>220</v>
      </c>
      <c r="Q749">
        <v>9</v>
      </c>
      <c r="R749" t="s">
        <v>2619</v>
      </c>
      <c r="S749" t="s">
        <v>1857</v>
      </c>
      <c r="T749" t="s">
        <v>1857</v>
      </c>
      <c r="U749" t="s">
        <v>1857</v>
      </c>
      <c r="V749" t="s">
        <v>1857</v>
      </c>
      <c r="W749" t="s">
        <v>1857</v>
      </c>
      <c r="X749" t="s">
        <v>1857</v>
      </c>
      <c r="Y749" t="s">
        <v>1857</v>
      </c>
      <c r="Z749" t="s">
        <v>2040</v>
      </c>
      <c r="AA749" t="s">
        <v>1889</v>
      </c>
      <c r="AB749">
        <v>1</v>
      </c>
      <c r="AC749">
        <v>1</v>
      </c>
      <c r="AD749" t="s">
        <v>1863</v>
      </c>
      <c r="AE749">
        <v>14030321</v>
      </c>
      <c r="AF749" t="s">
        <v>653</v>
      </c>
      <c r="AG749" t="s">
        <v>653</v>
      </c>
      <c r="AI749" t="s">
        <v>1860</v>
      </c>
      <c r="AJ749" t="s">
        <v>2069</v>
      </c>
      <c r="AL749" t="s">
        <v>1864</v>
      </c>
      <c r="AN749">
        <v>8.9095890410958898</v>
      </c>
      <c r="AO749" t="s">
        <v>1890</v>
      </c>
      <c r="AP749" t="s">
        <v>2623</v>
      </c>
      <c r="AQ749">
        <v>100009708</v>
      </c>
      <c r="AS749" t="s">
        <v>1867</v>
      </c>
      <c r="AT749" t="s">
        <v>1892</v>
      </c>
      <c r="AU749" t="s">
        <v>1893</v>
      </c>
    </row>
    <row r="750" spans="1:50" x14ac:dyDescent="0.35">
      <c r="A750" s="18">
        <v>45716</v>
      </c>
      <c r="B750" t="s">
        <v>1852</v>
      </c>
      <c r="C750" t="s">
        <v>8</v>
      </c>
      <c r="D750">
        <v>50158473</v>
      </c>
      <c r="E750" t="s">
        <v>2631</v>
      </c>
      <c r="F750">
        <v>607</v>
      </c>
      <c r="G750" t="s">
        <v>1988</v>
      </c>
      <c r="H750">
        <v>39338</v>
      </c>
      <c r="I750">
        <v>14030321</v>
      </c>
      <c r="J750" t="s">
        <v>1855</v>
      </c>
      <c r="K750" t="s">
        <v>2005</v>
      </c>
      <c r="L750">
        <v>0</v>
      </c>
      <c r="M750">
        <v>0</v>
      </c>
      <c r="N750" t="s">
        <v>1858</v>
      </c>
      <c r="O750" t="s">
        <v>1859</v>
      </c>
      <c r="P750">
        <v>220</v>
      </c>
      <c r="Q750">
        <v>9</v>
      </c>
      <c r="R750" t="s">
        <v>2619</v>
      </c>
      <c r="S750" t="s">
        <v>1857</v>
      </c>
      <c r="T750" t="s">
        <v>1857</v>
      </c>
      <c r="U750" t="s">
        <v>1857</v>
      </c>
      <c r="V750" t="s">
        <v>1857</v>
      </c>
      <c r="W750" t="s">
        <v>1857</v>
      </c>
      <c r="X750" t="s">
        <v>1857</v>
      </c>
      <c r="Y750" t="s">
        <v>1857</v>
      </c>
      <c r="Z750" t="s">
        <v>1989</v>
      </c>
      <c r="AA750" t="s">
        <v>1889</v>
      </c>
      <c r="AB750">
        <v>1</v>
      </c>
      <c r="AC750">
        <v>1</v>
      </c>
      <c r="AD750" t="s">
        <v>1863</v>
      </c>
      <c r="AE750">
        <v>14030321</v>
      </c>
      <c r="AF750" t="s">
        <v>653</v>
      </c>
      <c r="AG750" t="s">
        <v>653</v>
      </c>
      <c r="AI750" t="s">
        <v>1860</v>
      </c>
      <c r="AJ750" t="s">
        <v>2069</v>
      </c>
      <c r="AL750" t="s">
        <v>1864</v>
      </c>
      <c r="AN750">
        <v>17.473972602739725</v>
      </c>
      <c r="AO750" t="s">
        <v>1890</v>
      </c>
      <c r="AP750" t="s">
        <v>2632</v>
      </c>
      <c r="AQ750">
        <v>100009758</v>
      </c>
      <c r="AS750" t="s">
        <v>1867</v>
      </c>
      <c r="AT750" t="s">
        <v>1892</v>
      </c>
      <c r="AU750" t="s">
        <v>1893</v>
      </c>
    </row>
    <row r="751" spans="1:50" x14ac:dyDescent="0.35">
      <c r="A751" s="18">
        <v>45716</v>
      </c>
      <c r="B751" t="s">
        <v>1852</v>
      </c>
      <c r="C751" t="s">
        <v>8</v>
      </c>
      <c r="D751">
        <v>40145195</v>
      </c>
      <c r="E751" t="s">
        <v>2582</v>
      </c>
      <c r="F751">
        <v>884</v>
      </c>
      <c r="G751" t="s">
        <v>2257</v>
      </c>
      <c r="H751">
        <v>36557</v>
      </c>
      <c r="I751">
        <v>14030310</v>
      </c>
      <c r="J751" t="s">
        <v>1969</v>
      </c>
      <c r="K751" t="s">
        <v>2583</v>
      </c>
      <c r="L751">
        <v>0</v>
      </c>
      <c r="M751">
        <v>0</v>
      </c>
      <c r="N751" t="s">
        <v>1858</v>
      </c>
      <c r="O751" t="s">
        <v>1859</v>
      </c>
      <c r="P751">
        <v>220</v>
      </c>
      <c r="Q751">
        <v>9</v>
      </c>
      <c r="R751" t="s">
        <v>2069</v>
      </c>
      <c r="S751" t="s">
        <v>1857</v>
      </c>
      <c r="T751" t="s">
        <v>1857</v>
      </c>
      <c r="U751" t="s">
        <v>1857</v>
      </c>
      <c r="V751" t="s">
        <v>1857</v>
      </c>
      <c r="W751" t="s">
        <v>1857</v>
      </c>
      <c r="X751" t="s">
        <v>1857</v>
      </c>
      <c r="Y751" t="s">
        <v>1857</v>
      </c>
      <c r="Z751" t="s">
        <v>2259</v>
      </c>
      <c r="AA751" t="s">
        <v>1915</v>
      </c>
      <c r="AB751">
        <v>1</v>
      </c>
      <c r="AC751">
        <v>1</v>
      </c>
      <c r="AD751" t="s">
        <v>1863</v>
      </c>
      <c r="AE751">
        <v>14030310</v>
      </c>
      <c r="AF751" t="s">
        <v>653</v>
      </c>
      <c r="AG751" t="s">
        <v>653</v>
      </c>
      <c r="AI751" t="s">
        <v>1860</v>
      </c>
      <c r="AJ751" t="s">
        <v>2069</v>
      </c>
      <c r="AL751" t="s">
        <v>1864</v>
      </c>
      <c r="AN751">
        <v>25.093150684931508</v>
      </c>
      <c r="AO751" t="s">
        <v>1865</v>
      </c>
      <c r="AP751" t="s">
        <v>2584</v>
      </c>
      <c r="AQ751">
        <v>100011049</v>
      </c>
      <c r="AS751" t="s">
        <v>1867</v>
      </c>
      <c r="AT751" t="s">
        <v>1892</v>
      </c>
      <c r="AU751" t="s">
        <v>1893</v>
      </c>
    </row>
    <row r="752" spans="1:50" x14ac:dyDescent="0.35">
      <c r="A752" s="18">
        <v>45716</v>
      </c>
      <c r="B752" t="s">
        <v>1852</v>
      </c>
      <c r="C752" t="s">
        <v>8</v>
      </c>
      <c r="D752">
        <v>40146973</v>
      </c>
      <c r="E752" t="s">
        <v>2585</v>
      </c>
      <c r="F752">
        <v>884</v>
      </c>
      <c r="G752" t="s">
        <v>2257</v>
      </c>
      <c r="H752">
        <v>37109</v>
      </c>
      <c r="I752">
        <v>14030313</v>
      </c>
      <c r="J752" t="s">
        <v>1969</v>
      </c>
      <c r="K752" t="s">
        <v>2586</v>
      </c>
      <c r="L752">
        <v>0</v>
      </c>
      <c r="M752">
        <v>0</v>
      </c>
      <c r="N752" t="s">
        <v>1858</v>
      </c>
      <c r="O752" t="s">
        <v>1859</v>
      </c>
      <c r="P752">
        <v>220</v>
      </c>
      <c r="Q752">
        <v>9</v>
      </c>
      <c r="R752" t="s">
        <v>2069</v>
      </c>
      <c r="S752" t="s">
        <v>1857</v>
      </c>
      <c r="T752" t="s">
        <v>1857</v>
      </c>
      <c r="U752" t="s">
        <v>1857</v>
      </c>
      <c r="V752" t="s">
        <v>1857</v>
      </c>
      <c r="W752" t="s">
        <v>1857</v>
      </c>
      <c r="X752" t="s">
        <v>1857</v>
      </c>
      <c r="Y752" t="s">
        <v>1857</v>
      </c>
      <c r="Z752" t="s">
        <v>2259</v>
      </c>
      <c r="AA752" t="s">
        <v>1915</v>
      </c>
      <c r="AB752">
        <v>1</v>
      </c>
      <c r="AC752">
        <v>1</v>
      </c>
      <c r="AD752" t="s">
        <v>1863</v>
      </c>
      <c r="AE752">
        <v>14030313</v>
      </c>
      <c r="AF752" t="s">
        <v>653</v>
      </c>
      <c r="AG752" t="s">
        <v>653</v>
      </c>
      <c r="AI752" t="s">
        <v>1860</v>
      </c>
      <c r="AJ752" t="s">
        <v>2069</v>
      </c>
      <c r="AL752" t="s">
        <v>1864</v>
      </c>
      <c r="AN752">
        <v>23.580821917808219</v>
      </c>
      <c r="AO752" t="s">
        <v>1865</v>
      </c>
      <c r="AP752" t="s">
        <v>2587</v>
      </c>
      <c r="AQ752">
        <v>100009995</v>
      </c>
      <c r="AS752" t="s">
        <v>1867</v>
      </c>
      <c r="AT752" t="s">
        <v>1892</v>
      </c>
      <c r="AU752" t="s">
        <v>1893</v>
      </c>
    </row>
    <row r="753" spans="1:50" x14ac:dyDescent="0.35">
      <c r="A753" s="18">
        <v>45716</v>
      </c>
      <c r="B753" t="s">
        <v>1852</v>
      </c>
      <c r="C753" t="s">
        <v>8</v>
      </c>
      <c r="D753">
        <v>50146622</v>
      </c>
      <c r="E753" t="s">
        <v>2627</v>
      </c>
      <c r="F753">
        <v>103</v>
      </c>
      <c r="G753" t="s">
        <v>2047</v>
      </c>
      <c r="H753">
        <v>37026</v>
      </c>
      <c r="I753">
        <v>14030321</v>
      </c>
      <c r="J753" t="s">
        <v>1855</v>
      </c>
      <c r="K753" t="s">
        <v>2005</v>
      </c>
      <c r="L753">
        <v>0</v>
      </c>
      <c r="M753">
        <v>0</v>
      </c>
      <c r="N753" t="s">
        <v>1858</v>
      </c>
      <c r="O753" t="s">
        <v>1859</v>
      </c>
      <c r="P753">
        <v>220</v>
      </c>
      <c r="Q753">
        <v>9</v>
      </c>
      <c r="R753" t="s">
        <v>2619</v>
      </c>
      <c r="S753" t="s">
        <v>1857</v>
      </c>
      <c r="T753" t="s">
        <v>1857</v>
      </c>
      <c r="U753" t="s">
        <v>1857</v>
      </c>
      <c r="V753" t="s">
        <v>1857</v>
      </c>
      <c r="W753" t="s">
        <v>1857</v>
      </c>
      <c r="X753" t="s">
        <v>1857</v>
      </c>
      <c r="Y753" t="s">
        <v>1857</v>
      </c>
      <c r="Z753" t="s">
        <v>2048</v>
      </c>
      <c r="AA753" t="s">
        <v>1915</v>
      </c>
      <c r="AB753">
        <v>1</v>
      </c>
      <c r="AC753">
        <v>1</v>
      </c>
      <c r="AD753" t="s">
        <v>1863</v>
      </c>
      <c r="AE753">
        <v>14030321</v>
      </c>
      <c r="AF753" t="s">
        <v>653</v>
      </c>
      <c r="AG753" t="s">
        <v>653</v>
      </c>
      <c r="AI753" t="s">
        <v>1860</v>
      </c>
      <c r="AJ753" t="s">
        <v>2069</v>
      </c>
      <c r="AL753" t="s">
        <v>1864</v>
      </c>
      <c r="AN753">
        <v>23.80821917808219</v>
      </c>
      <c r="AO753" t="s">
        <v>1890</v>
      </c>
      <c r="AP753" t="s">
        <v>2628</v>
      </c>
      <c r="AQ753">
        <v>100010694</v>
      </c>
      <c r="AS753" t="s">
        <v>1867</v>
      </c>
      <c r="AT753" t="s">
        <v>1892</v>
      </c>
      <c r="AU753" t="s">
        <v>1893</v>
      </c>
    </row>
    <row r="754" spans="1:50" x14ac:dyDescent="0.35">
      <c r="A754" s="18">
        <v>45716</v>
      </c>
      <c r="B754" t="s">
        <v>1852</v>
      </c>
      <c r="C754" t="s">
        <v>8</v>
      </c>
      <c r="D754">
        <v>50150000</v>
      </c>
      <c r="E754" t="s">
        <v>2629</v>
      </c>
      <c r="F754">
        <v>103</v>
      </c>
      <c r="G754" t="s">
        <v>2047</v>
      </c>
      <c r="H754">
        <v>37681</v>
      </c>
      <c r="I754">
        <v>14030321</v>
      </c>
      <c r="J754" t="s">
        <v>1855</v>
      </c>
      <c r="K754" t="s">
        <v>2005</v>
      </c>
      <c r="L754">
        <v>0</v>
      </c>
      <c r="M754">
        <v>0</v>
      </c>
      <c r="N754" t="s">
        <v>1858</v>
      </c>
      <c r="O754" t="s">
        <v>1859</v>
      </c>
      <c r="P754">
        <v>220</v>
      </c>
      <c r="Q754">
        <v>9</v>
      </c>
      <c r="R754" t="s">
        <v>2619</v>
      </c>
      <c r="S754" t="s">
        <v>1857</v>
      </c>
      <c r="T754" t="s">
        <v>1857</v>
      </c>
      <c r="U754" t="s">
        <v>1857</v>
      </c>
      <c r="V754" t="s">
        <v>1857</v>
      </c>
      <c r="W754" t="s">
        <v>1857</v>
      </c>
      <c r="X754" t="s">
        <v>1857</v>
      </c>
      <c r="Y754" t="s">
        <v>1857</v>
      </c>
      <c r="Z754" t="s">
        <v>2048</v>
      </c>
      <c r="AA754" t="s">
        <v>1915</v>
      </c>
      <c r="AB754">
        <v>1</v>
      </c>
      <c r="AC754">
        <v>1</v>
      </c>
      <c r="AD754" t="s">
        <v>1863</v>
      </c>
      <c r="AE754">
        <v>14030321</v>
      </c>
      <c r="AF754" t="s">
        <v>653</v>
      </c>
      <c r="AG754" t="s">
        <v>653</v>
      </c>
      <c r="AI754" t="s">
        <v>1860</v>
      </c>
      <c r="AJ754" t="s">
        <v>2069</v>
      </c>
      <c r="AL754" t="s">
        <v>1864</v>
      </c>
      <c r="AN754">
        <v>22.013698630136986</v>
      </c>
      <c r="AO754" t="s">
        <v>1890</v>
      </c>
      <c r="AP754" t="s">
        <v>2630</v>
      </c>
      <c r="AQ754">
        <v>100010271</v>
      </c>
      <c r="AS754" t="s">
        <v>1867</v>
      </c>
      <c r="AT754" t="s">
        <v>1892</v>
      </c>
      <c r="AU754" t="s">
        <v>1893</v>
      </c>
    </row>
    <row r="755" spans="1:50" x14ac:dyDescent="0.35">
      <c r="A755" s="18">
        <v>45716</v>
      </c>
      <c r="B755" t="s">
        <v>1852</v>
      </c>
      <c r="C755" t="s">
        <v>8</v>
      </c>
      <c r="D755">
        <v>40163718</v>
      </c>
      <c r="E755" t="s">
        <v>2618</v>
      </c>
      <c r="F755">
        <v>513</v>
      </c>
      <c r="G755" t="s">
        <v>2060</v>
      </c>
      <c r="H755">
        <v>39762</v>
      </c>
      <c r="I755">
        <v>14030321</v>
      </c>
      <c r="J755" t="s">
        <v>1855</v>
      </c>
      <c r="K755" t="s">
        <v>2005</v>
      </c>
      <c r="L755">
        <v>0</v>
      </c>
      <c r="M755">
        <v>0</v>
      </c>
      <c r="N755" t="s">
        <v>1858</v>
      </c>
      <c r="O755" t="s">
        <v>1859</v>
      </c>
      <c r="P755">
        <v>220</v>
      </c>
      <c r="Q755">
        <v>9</v>
      </c>
      <c r="R755" t="s">
        <v>2619</v>
      </c>
      <c r="S755" t="s">
        <v>1857</v>
      </c>
      <c r="T755" t="s">
        <v>1857</v>
      </c>
      <c r="U755" t="s">
        <v>1857</v>
      </c>
      <c r="V755" t="s">
        <v>1857</v>
      </c>
      <c r="W755" t="s">
        <v>1857</v>
      </c>
      <c r="X755" t="s">
        <v>1857</v>
      </c>
      <c r="Y755" t="s">
        <v>1857</v>
      </c>
      <c r="Z755" t="s">
        <v>2062</v>
      </c>
      <c r="AA755" t="s">
        <v>1915</v>
      </c>
      <c r="AB755">
        <v>1</v>
      </c>
      <c r="AC755">
        <v>1</v>
      </c>
      <c r="AD755" t="s">
        <v>1863</v>
      </c>
      <c r="AE755">
        <v>14030321</v>
      </c>
      <c r="AF755" t="s">
        <v>653</v>
      </c>
      <c r="AG755" t="s">
        <v>653</v>
      </c>
      <c r="AI755" t="s">
        <v>1860</v>
      </c>
      <c r="AJ755" t="s">
        <v>2069</v>
      </c>
      <c r="AL755" t="s">
        <v>1864</v>
      </c>
      <c r="AN755">
        <v>16.312328767123287</v>
      </c>
      <c r="AO755" t="s">
        <v>1890</v>
      </c>
      <c r="AP755" t="s">
        <v>2620</v>
      </c>
      <c r="AQ755">
        <v>100010344</v>
      </c>
      <c r="AS755" t="s">
        <v>1867</v>
      </c>
      <c r="AT755" t="s">
        <v>1892</v>
      </c>
      <c r="AU755" t="s">
        <v>1893</v>
      </c>
    </row>
    <row r="756" spans="1:50" x14ac:dyDescent="0.35">
      <c r="A756" s="18">
        <v>45716</v>
      </c>
      <c r="B756" t="s">
        <v>1852</v>
      </c>
      <c r="C756" t="s">
        <v>8</v>
      </c>
      <c r="D756">
        <v>50167147</v>
      </c>
      <c r="E756" t="s">
        <v>2635</v>
      </c>
      <c r="F756">
        <v>110</v>
      </c>
      <c r="G756" t="s">
        <v>2636</v>
      </c>
      <c r="H756">
        <v>40798</v>
      </c>
      <c r="I756">
        <v>14030321</v>
      </c>
      <c r="J756" t="s">
        <v>1855</v>
      </c>
      <c r="K756" t="s">
        <v>2005</v>
      </c>
      <c r="L756">
        <v>0</v>
      </c>
      <c r="M756">
        <v>0</v>
      </c>
      <c r="N756" t="s">
        <v>1858</v>
      </c>
      <c r="O756" t="s">
        <v>1859</v>
      </c>
      <c r="P756">
        <v>220</v>
      </c>
      <c r="Q756">
        <v>9</v>
      </c>
      <c r="R756" t="s">
        <v>2619</v>
      </c>
      <c r="S756" t="s">
        <v>1857</v>
      </c>
      <c r="T756" t="s">
        <v>1857</v>
      </c>
      <c r="U756" t="s">
        <v>1857</v>
      </c>
      <c r="V756" t="s">
        <v>1857</v>
      </c>
      <c r="W756" t="s">
        <v>1857</v>
      </c>
      <c r="X756" t="s">
        <v>1857</v>
      </c>
      <c r="Y756" t="s">
        <v>1857</v>
      </c>
      <c r="Z756" t="s">
        <v>2637</v>
      </c>
      <c r="AA756" t="s">
        <v>1889</v>
      </c>
      <c r="AB756">
        <v>1</v>
      </c>
      <c r="AC756">
        <v>1</v>
      </c>
      <c r="AD756" t="s">
        <v>1863</v>
      </c>
      <c r="AE756">
        <v>14030321</v>
      </c>
      <c r="AF756" t="s">
        <v>653</v>
      </c>
      <c r="AG756" t="s">
        <v>653</v>
      </c>
      <c r="AI756" t="s">
        <v>1860</v>
      </c>
      <c r="AJ756" t="s">
        <v>2069</v>
      </c>
      <c r="AL756" t="s">
        <v>1864</v>
      </c>
      <c r="AN756">
        <v>13.473972602739726</v>
      </c>
      <c r="AO756" t="s">
        <v>1890</v>
      </c>
      <c r="AP756" t="s">
        <v>2638</v>
      </c>
      <c r="AQ756">
        <v>100011413</v>
      </c>
      <c r="AS756" t="s">
        <v>1867</v>
      </c>
      <c r="AT756" t="s">
        <v>1892</v>
      </c>
      <c r="AU756" t="s">
        <v>1893</v>
      </c>
    </row>
    <row r="757" spans="1:50" x14ac:dyDescent="0.35">
      <c r="A757" s="18">
        <v>45716</v>
      </c>
      <c r="B757" t="s">
        <v>1852</v>
      </c>
      <c r="C757" t="s">
        <v>8</v>
      </c>
      <c r="D757">
        <v>40173670</v>
      </c>
      <c r="E757" t="s">
        <v>2619</v>
      </c>
      <c r="F757">
        <v>881453</v>
      </c>
      <c r="G757" t="s">
        <v>2056</v>
      </c>
      <c r="H757">
        <v>41533</v>
      </c>
      <c r="I757">
        <v>14030321</v>
      </c>
      <c r="J757" t="s">
        <v>1855</v>
      </c>
      <c r="K757" t="s">
        <v>2005</v>
      </c>
      <c r="L757">
        <v>0</v>
      </c>
      <c r="M757">
        <v>0</v>
      </c>
      <c r="N757" t="s">
        <v>1858</v>
      </c>
      <c r="O757" t="s">
        <v>1859</v>
      </c>
      <c r="P757">
        <v>220</v>
      </c>
      <c r="Q757">
        <v>9</v>
      </c>
      <c r="R757" t="s">
        <v>2069</v>
      </c>
      <c r="S757" t="s">
        <v>1857</v>
      </c>
      <c r="T757" t="s">
        <v>1857</v>
      </c>
      <c r="U757" t="s">
        <v>1857</v>
      </c>
      <c r="V757" t="s">
        <v>1857</v>
      </c>
      <c r="W757" t="s">
        <v>1857</v>
      </c>
      <c r="X757" t="s">
        <v>1857</v>
      </c>
      <c r="Y757" t="s">
        <v>1857</v>
      </c>
      <c r="Z757" t="s">
        <v>2057</v>
      </c>
      <c r="AA757" t="s">
        <v>1902</v>
      </c>
      <c r="AB757">
        <v>1</v>
      </c>
      <c r="AC757">
        <v>1</v>
      </c>
      <c r="AD757" t="s">
        <v>1863</v>
      </c>
      <c r="AE757">
        <v>14030321</v>
      </c>
      <c r="AF757" t="s">
        <v>653</v>
      </c>
      <c r="AG757" t="s">
        <v>653</v>
      </c>
      <c r="AI757" t="s">
        <v>1860</v>
      </c>
      <c r="AJ757" t="s">
        <v>2069</v>
      </c>
      <c r="AL757" t="s">
        <v>1864</v>
      </c>
      <c r="AN757">
        <v>11.46027397260274</v>
      </c>
      <c r="AO757" t="s">
        <v>1865</v>
      </c>
      <c r="AP757" t="s">
        <v>2621</v>
      </c>
      <c r="AQ757">
        <v>100009755</v>
      </c>
      <c r="AS757" t="s">
        <v>1867</v>
      </c>
      <c r="AT757" t="s">
        <v>1892</v>
      </c>
      <c r="AU757" t="s">
        <v>1893</v>
      </c>
      <c r="AW757" t="s">
        <v>1870</v>
      </c>
    </row>
    <row r="758" spans="1:50" x14ac:dyDescent="0.35">
      <c r="A758" s="18">
        <v>45716</v>
      </c>
      <c r="B758" t="s">
        <v>1852</v>
      </c>
      <c r="C758" t="s">
        <v>8</v>
      </c>
      <c r="D758">
        <v>50167752</v>
      </c>
      <c r="E758" t="s">
        <v>2639</v>
      </c>
      <c r="F758">
        <v>168</v>
      </c>
      <c r="G758" t="s">
        <v>1968</v>
      </c>
      <c r="H758">
        <v>40868</v>
      </c>
      <c r="I758">
        <v>14030321</v>
      </c>
      <c r="J758" t="s">
        <v>1855</v>
      </c>
      <c r="K758" t="s">
        <v>2005</v>
      </c>
      <c r="L758">
        <v>0</v>
      </c>
      <c r="M758">
        <v>0</v>
      </c>
      <c r="N758" t="s">
        <v>1858</v>
      </c>
      <c r="O758" t="s">
        <v>1859</v>
      </c>
      <c r="P758">
        <v>220</v>
      </c>
      <c r="Q758">
        <v>9</v>
      </c>
      <c r="R758" t="s">
        <v>2619</v>
      </c>
      <c r="S758" t="s">
        <v>1857</v>
      </c>
      <c r="T758" t="s">
        <v>1857</v>
      </c>
      <c r="U758" t="s">
        <v>1857</v>
      </c>
      <c r="V758" t="s">
        <v>1857</v>
      </c>
      <c r="W758" t="s">
        <v>1857</v>
      </c>
      <c r="X758" t="s">
        <v>1857</v>
      </c>
      <c r="Y758" t="s">
        <v>1857</v>
      </c>
      <c r="Z758" t="s">
        <v>1972</v>
      </c>
      <c r="AA758" t="s">
        <v>1889</v>
      </c>
      <c r="AB758">
        <v>1</v>
      </c>
      <c r="AC758">
        <v>1</v>
      </c>
      <c r="AD758" t="s">
        <v>1863</v>
      </c>
      <c r="AE758">
        <v>14030321</v>
      </c>
      <c r="AF758" t="s">
        <v>653</v>
      </c>
      <c r="AG758" t="s">
        <v>653</v>
      </c>
      <c r="AI758" t="s">
        <v>1860</v>
      </c>
      <c r="AJ758" t="s">
        <v>2069</v>
      </c>
      <c r="AL758" t="s">
        <v>1864</v>
      </c>
      <c r="AN758">
        <v>13.282191780821918</v>
      </c>
      <c r="AO758" t="s">
        <v>1890</v>
      </c>
      <c r="AP758" t="s">
        <v>2640</v>
      </c>
      <c r="AQ758">
        <v>100011527</v>
      </c>
      <c r="AS758" t="s">
        <v>1867</v>
      </c>
      <c r="AT758" t="s">
        <v>1892</v>
      </c>
      <c r="AU758" t="s">
        <v>1893</v>
      </c>
    </row>
    <row r="759" spans="1:50" x14ac:dyDescent="0.35">
      <c r="A759" s="18">
        <v>45716</v>
      </c>
      <c r="B759" t="s">
        <v>1852</v>
      </c>
      <c r="C759" t="s">
        <v>8</v>
      </c>
      <c r="D759">
        <v>50154501</v>
      </c>
      <c r="E759" t="s">
        <v>2553</v>
      </c>
      <c r="F759">
        <v>1064</v>
      </c>
      <c r="G759" t="s">
        <v>2507</v>
      </c>
      <c r="H759">
        <v>38082</v>
      </c>
      <c r="I759">
        <v>14030202</v>
      </c>
      <c r="J759" t="s">
        <v>1906</v>
      </c>
      <c r="K759" t="s">
        <v>2551</v>
      </c>
      <c r="L759">
        <v>0</v>
      </c>
      <c r="M759">
        <v>0</v>
      </c>
      <c r="N759" t="s">
        <v>1858</v>
      </c>
      <c r="O759" t="s">
        <v>1859</v>
      </c>
      <c r="P759">
        <v>220</v>
      </c>
      <c r="Q759">
        <v>9</v>
      </c>
      <c r="R759" t="s">
        <v>1941</v>
      </c>
      <c r="S759" t="s">
        <v>1857</v>
      </c>
      <c r="T759" t="s">
        <v>1857</v>
      </c>
      <c r="U759" t="s">
        <v>1857</v>
      </c>
      <c r="V759" t="s">
        <v>1857</v>
      </c>
      <c r="W759" t="s">
        <v>1857</v>
      </c>
      <c r="X759" t="s">
        <v>1857</v>
      </c>
      <c r="Y759" t="s">
        <v>1857</v>
      </c>
      <c r="Z759" t="s">
        <v>2508</v>
      </c>
      <c r="AA759" t="s">
        <v>1889</v>
      </c>
      <c r="AB759">
        <v>1</v>
      </c>
      <c r="AC759">
        <v>1</v>
      </c>
      <c r="AD759" t="s">
        <v>1863</v>
      </c>
      <c r="AE759">
        <v>14030202</v>
      </c>
      <c r="AF759" t="s">
        <v>653</v>
      </c>
      <c r="AG759" t="s">
        <v>630</v>
      </c>
      <c r="AI759" t="s">
        <v>1860</v>
      </c>
      <c r="AJ759" t="s">
        <v>1910</v>
      </c>
      <c r="AL759" t="s">
        <v>1864</v>
      </c>
      <c r="AN759">
        <v>20.915068493150685</v>
      </c>
      <c r="AO759" t="s">
        <v>1890</v>
      </c>
      <c r="AP759" t="s">
        <v>2554</v>
      </c>
      <c r="AQ759">
        <v>100010282</v>
      </c>
      <c r="AS759" t="s">
        <v>1867</v>
      </c>
      <c r="AT759" t="s">
        <v>1892</v>
      </c>
      <c r="AU759" t="s">
        <v>1893</v>
      </c>
    </row>
    <row r="760" spans="1:50" x14ac:dyDescent="0.35">
      <c r="A760" s="18">
        <v>45716</v>
      </c>
      <c r="B760" t="s">
        <v>1852</v>
      </c>
      <c r="C760" t="s">
        <v>8</v>
      </c>
      <c r="D760">
        <v>50119666</v>
      </c>
      <c r="E760" t="s">
        <v>2624</v>
      </c>
      <c r="F760">
        <v>935</v>
      </c>
      <c r="G760" t="s">
        <v>2625</v>
      </c>
      <c r="H760">
        <v>32965</v>
      </c>
      <c r="I760">
        <v>14030321</v>
      </c>
      <c r="J760" t="s">
        <v>1855</v>
      </c>
      <c r="K760" t="s">
        <v>2005</v>
      </c>
      <c r="L760">
        <v>0</v>
      </c>
      <c r="M760">
        <v>0</v>
      </c>
      <c r="N760" t="s">
        <v>1858</v>
      </c>
      <c r="O760" t="s">
        <v>1859</v>
      </c>
      <c r="P760">
        <v>220</v>
      </c>
      <c r="Q760">
        <v>9</v>
      </c>
      <c r="R760" t="s">
        <v>2619</v>
      </c>
      <c r="S760" t="s">
        <v>1857</v>
      </c>
      <c r="T760" t="s">
        <v>1857</v>
      </c>
      <c r="U760" t="s">
        <v>1857</v>
      </c>
      <c r="V760" t="s">
        <v>1857</v>
      </c>
      <c r="W760" t="s">
        <v>1857</v>
      </c>
      <c r="X760" t="s">
        <v>1857</v>
      </c>
      <c r="Y760" t="s">
        <v>1857</v>
      </c>
      <c r="Z760" t="s">
        <v>2023</v>
      </c>
      <c r="AA760" t="s">
        <v>1915</v>
      </c>
      <c r="AB760">
        <v>1</v>
      </c>
      <c r="AC760">
        <v>1</v>
      </c>
      <c r="AD760" t="s">
        <v>1863</v>
      </c>
      <c r="AE760">
        <v>14030321</v>
      </c>
      <c r="AF760" t="s">
        <v>653</v>
      </c>
      <c r="AG760" t="s">
        <v>653</v>
      </c>
      <c r="AI760" t="s">
        <v>1860</v>
      </c>
      <c r="AJ760" t="s">
        <v>2069</v>
      </c>
      <c r="AL760" t="s">
        <v>1864</v>
      </c>
      <c r="AN760">
        <v>34.934246575342463</v>
      </c>
      <c r="AO760" t="s">
        <v>1890</v>
      </c>
      <c r="AP760" t="s">
        <v>2626</v>
      </c>
      <c r="AQ760">
        <v>100011485</v>
      </c>
      <c r="AS760" t="s">
        <v>1867</v>
      </c>
      <c r="AT760" t="s">
        <v>1892</v>
      </c>
      <c r="AU760" t="s">
        <v>1893</v>
      </c>
    </row>
    <row r="761" spans="1:50" x14ac:dyDescent="0.35">
      <c r="A761" s="18">
        <v>45716</v>
      </c>
      <c r="B761" t="s">
        <v>1852</v>
      </c>
      <c r="C761" t="s">
        <v>8</v>
      </c>
      <c r="D761">
        <v>50173770</v>
      </c>
      <c r="E761" t="s">
        <v>2588</v>
      </c>
      <c r="F761">
        <v>101</v>
      </c>
      <c r="G761" t="s">
        <v>1930</v>
      </c>
      <c r="H761">
        <v>41652</v>
      </c>
      <c r="I761">
        <v>14030316</v>
      </c>
      <c r="J761" t="s">
        <v>1957</v>
      </c>
      <c r="K761" t="s">
        <v>2589</v>
      </c>
      <c r="L761">
        <v>0</v>
      </c>
      <c r="M761">
        <v>0</v>
      </c>
      <c r="N761" t="s">
        <v>1858</v>
      </c>
      <c r="O761" t="s">
        <v>1859</v>
      </c>
      <c r="P761">
        <v>220</v>
      </c>
      <c r="Q761">
        <v>9</v>
      </c>
      <c r="R761" t="s">
        <v>2590</v>
      </c>
      <c r="S761" t="s">
        <v>1857</v>
      </c>
      <c r="T761" t="s">
        <v>1857</v>
      </c>
      <c r="U761" t="s">
        <v>1857</v>
      </c>
      <c r="V761" t="s">
        <v>1857</v>
      </c>
      <c r="W761" t="s">
        <v>1857</v>
      </c>
      <c r="X761" t="s">
        <v>1857</v>
      </c>
      <c r="Y761" t="s">
        <v>1857</v>
      </c>
      <c r="Z761" t="s">
        <v>1931</v>
      </c>
      <c r="AA761" t="s">
        <v>1889</v>
      </c>
      <c r="AB761">
        <v>1</v>
      </c>
      <c r="AC761">
        <v>1</v>
      </c>
      <c r="AD761" t="s">
        <v>1863</v>
      </c>
      <c r="AE761">
        <v>14030316</v>
      </c>
      <c r="AF761" t="s">
        <v>653</v>
      </c>
      <c r="AG761" t="s">
        <v>653</v>
      </c>
      <c r="AI761" t="s">
        <v>1860</v>
      </c>
      <c r="AJ761" t="s">
        <v>2069</v>
      </c>
      <c r="AL761" t="s">
        <v>1864</v>
      </c>
      <c r="AN761">
        <v>11.134246575342466</v>
      </c>
      <c r="AO761" t="s">
        <v>1890</v>
      </c>
      <c r="AP761" t="s">
        <v>2591</v>
      </c>
      <c r="AQ761">
        <v>100009633</v>
      </c>
      <c r="AS761" t="s">
        <v>1867</v>
      </c>
      <c r="AT761" t="s">
        <v>1892</v>
      </c>
      <c r="AU761" t="s">
        <v>1893</v>
      </c>
    </row>
    <row r="762" spans="1:50" x14ac:dyDescent="0.35">
      <c r="A762" s="18">
        <v>45716</v>
      </c>
      <c r="B762" t="s">
        <v>1852</v>
      </c>
      <c r="C762" t="s">
        <v>8</v>
      </c>
      <c r="D762">
        <v>50161030</v>
      </c>
      <c r="E762" t="s">
        <v>2633</v>
      </c>
      <c r="F762">
        <v>607</v>
      </c>
      <c r="G762" t="s">
        <v>1988</v>
      </c>
      <c r="H762">
        <v>39573</v>
      </c>
      <c r="I762">
        <v>14030321</v>
      </c>
      <c r="J762" t="s">
        <v>1855</v>
      </c>
      <c r="K762" t="s">
        <v>2005</v>
      </c>
      <c r="L762">
        <v>0</v>
      </c>
      <c r="M762">
        <v>0</v>
      </c>
      <c r="N762" t="s">
        <v>1858</v>
      </c>
      <c r="O762" t="s">
        <v>1859</v>
      </c>
      <c r="P762">
        <v>220</v>
      </c>
      <c r="Q762">
        <v>9</v>
      </c>
      <c r="R762" t="s">
        <v>2619</v>
      </c>
      <c r="S762" t="s">
        <v>1857</v>
      </c>
      <c r="T762" t="s">
        <v>1857</v>
      </c>
      <c r="U762" t="s">
        <v>1857</v>
      </c>
      <c r="V762" t="s">
        <v>1857</v>
      </c>
      <c r="W762" t="s">
        <v>1857</v>
      </c>
      <c r="X762" t="s">
        <v>1857</v>
      </c>
      <c r="Y762" t="s">
        <v>1857</v>
      </c>
      <c r="Z762" t="s">
        <v>1989</v>
      </c>
      <c r="AA762" t="s">
        <v>1889</v>
      </c>
      <c r="AB762">
        <v>1</v>
      </c>
      <c r="AC762">
        <v>1</v>
      </c>
      <c r="AD762" t="s">
        <v>1863</v>
      </c>
      <c r="AE762">
        <v>14030321</v>
      </c>
      <c r="AF762" t="s">
        <v>653</v>
      </c>
      <c r="AG762" t="s">
        <v>653</v>
      </c>
      <c r="AI762" t="s">
        <v>1860</v>
      </c>
      <c r="AJ762" t="s">
        <v>2069</v>
      </c>
      <c r="AL762" t="s">
        <v>1864</v>
      </c>
      <c r="AN762">
        <v>16.830136986301369</v>
      </c>
      <c r="AO762" t="s">
        <v>1890</v>
      </c>
      <c r="AP762" t="s">
        <v>2634</v>
      </c>
      <c r="AQ762">
        <v>100009608</v>
      </c>
      <c r="AS762" t="s">
        <v>1867</v>
      </c>
      <c r="AT762" t="s">
        <v>1892</v>
      </c>
      <c r="AU762" t="s">
        <v>1893</v>
      </c>
    </row>
    <row r="763" spans="1:50" x14ac:dyDescent="0.35">
      <c r="A763" s="18">
        <v>45716</v>
      </c>
      <c r="B763" t="s">
        <v>1852</v>
      </c>
      <c r="C763" t="s">
        <v>5</v>
      </c>
      <c r="D763">
        <v>46028900</v>
      </c>
      <c r="E763" t="s">
        <v>2868</v>
      </c>
      <c r="F763">
        <v>708</v>
      </c>
      <c r="G763" t="s">
        <v>2113</v>
      </c>
      <c r="H763">
        <v>40084</v>
      </c>
      <c r="I763">
        <v>19030339</v>
      </c>
      <c r="J763" t="s">
        <v>1885</v>
      </c>
      <c r="K763" t="s">
        <v>2869</v>
      </c>
      <c r="L763">
        <v>0</v>
      </c>
      <c r="M763">
        <v>0</v>
      </c>
      <c r="N763" t="s">
        <v>1858</v>
      </c>
      <c r="O763" t="s">
        <v>1859</v>
      </c>
      <c r="P763">
        <v>210</v>
      </c>
      <c r="Q763">
        <v>12</v>
      </c>
      <c r="R763" t="s">
        <v>2870</v>
      </c>
      <c r="S763" t="s">
        <v>1857</v>
      </c>
      <c r="T763" t="s">
        <v>1857</v>
      </c>
      <c r="U763" t="s">
        <v>1857</v>
      </c>
      <c r="V763" t="s">
        <v>1857</v>
      </c>
      <c r="W763" t="s">
        <v>1857</v>
      </c>
      <c r="X763" t="s">
        <v>1857</v>
      </c>
      <c r="Y763" t="s">
        <v>1857</v>
      </c>
      <c r="Z763" t="s">
        <v>2115</v>
      </c>
      <c r="AA763" t="s">
        <v>1915</v>
      </c>
      <c r="AB763">
        <v>1</v>
      </c>
      <c r="AC763">
        <v>1</v>
      </c>
      <c r="AD763" t="s">
        <v>1863</v>
      </c>
      <c r="AE763">
        <v>19030339</v>
      </c>
      <c r="AF763" t="s">
        <v>653</v>
      </c>
      <c r="AG763" t="s">
        <v>653</v>
      </c>
      <c r="AI763" t="s">
        <v>1860</v>
      </c>
      <c r="AJ763" t="s">
        <v>2066</v>
      </c>
      <c r="AL763" t="s">
        <v>1878</v>
      </c>
      <c r="AN763">
        <v>15.43013698630137</v>
      </c>
      <c r="AO763" t="s">
        <v>1890</v>
      </c>
      <c r="AP763" t="s">
        <v>2871</v>
      </c>
      <c r="AQ763">
        <v>100009617</v>
      </c>
      <c r="AS763" t="s">
        <v>1867</v>
      </c>
      <c r="AT763" t="s">
        <v>1880</v>
      </c>
      <c r="AU763" t="s">
        <v>2084</v>
      </c>
      <c r="AV763" t="s">
        <v>2084</v>
      </c>
      <c r="AW763" t="s">
        <v>1870</v>
      </c>
      <c r="AX763" t="s">
        <v>2085</v>
      </c>
    </row>
    <row r="764" spans="1:50" x14ac:dyDescent="0.35">
      <c r="A764" s="18">
        <v>45716</v>
      </c>
      <c r="B764" t="s">
        <v>1852</v>
      </c>
      <c r="C764" t="s">
        <v>5</v>
      </c>
      <c r="D764">
        <v>46003910</v>
      </c>
      <c r="E764" t="s">
        <v>1941</v>
      </c>
      <c r="F764">
        <v>1808</v>
      </c>
      <c r="G764" t="s">
        <v>1944</v>
      </c>
      <c r="H764">
        <v>36962</v>
      </c>
      <c r="I764">
        <v>19030213</v>
      </c>
      <c r="J764" t="s">
        <v>1906</v>
      </c>
      <c r="K764" t="s">
        <v>1940</v>
      </c>
      <c r="L764">
        <v>0</v>
      </c>
      <c r="M764">
        <v>0</v>
      </c>
      <c r="N764" t="s">
        <v>1858</v>
      </c>
      <c r="O764" t="s">
        <v>1859</v>
      </c>
      <c r="P764">
        <v>210</v>
      </c>
      <c r="Q764">
        <v>11</v>
      </c>
      <c r="R764" t="s">
        <v>1910</v>
      </c>
      <c r="S764" t="s">
        <v>1857</v>
      </c>
      <c r="T764" t="s">
        <v>1857</v>
      </c>
      <c r="U764" t="s">
        <v>1857</v>
      </c>
      <c r="V764" t="s">
        <v>1857</v>
      </c>
      <c r="W764" t="s">
        <v>1857</v>
      </c>
      <c r="X764" t="s">
        <v>1857</v>
      </c>
      <c r="Y764" t="s">
        <v>1857</v>
      </c>
      <c r="Z764" t="s">
        <v>1945</v>
      </c>
      <c r="AA764" t="s">
        <v>1877</v>
      </c>
      <c r="AB764">
        <v>1</v>
      </c>
      <c r="AC764">
        <v>1</v>
      </c>
      <c r="AD764" t="s">
        <v>1863</v>
      </c>
      <c r="AE764">
        <v>19030213</v>
      </c>
      <c r="AF764" t="s">
        <v>653</v>
      </c>
      <c r="AG764" t="s">
        <v>630</v>
      </c>
      <c r="AI764" t="s">
        <v>1860</v>
      </c>
      <c r="AJ764" t="s">
        <v>1910</v>
      </c>
      <c r="AL764" t="s">
        <v>1864</v>
      </c>
      <c r="AN764">
        <v>23.983561643835618</v>
      </c>
      <c r="AO764" t="s">
        <v>1865</v>
      </c>
      <c r="AP764" t="s">
        <v>1946</v>
      </c>
      <c r="AQ764">
        <v>100011254</v>
      </c>
      <c r="AS764" t="s">
        <v>1867</v>
      </c>
      <c r="AT764" t="s">
        <v>1880</v>
      </c>
      <c r="AU764" t="s">
        <v>630</v>
      </c>
      <c r="AV764" t="s">
        <v>630</v>
      </c>
      <c r="AW764" t="s">
        <v>1870</v>
      </c>
      <c r="AX764" t="s">
        <v>1943</v>
      </c>
    </row>
    <row r="765" spans="1:50" x14ac:dyDescent="0.35">
      <c r="A765" s="18">
        <v>45716</v>
      </c>
      <c r="B765" t="s">
        <v>1852</v>
      </c>
      <c r="C765" t="s">
        <v>5</v>
      </c>
      <c r="D765">
        <v>58000074</v>
      </c>
      <c r="E765" t="s">
        <v>1883</v>
      </c>
      <c r="F765">
        <v>924</v>
      </c>
      <c r="G765" t="s">
        <v>1884</v>
      </c>
      <c r="H765">
        <v>42842</v>
      </c>
      <c r="I765">
        <v>11030712</v>
      </c>
      <c r="J765" t="s">
        <v>1885</v>
      </c>
      <c r="K765" t="s">
        <v>1886</v>
      </c>
      <c r="L765">
        <v>0</v>
      </c>
      <c r="M765">
        <v>0</v>
      </c>
      <c r="N765" t="s">
        <v>1858</v>
      </c>
      <c r="O765" t="s">
        <v>1859</v>
      </c>
      <c r="P765">
        <v>210</v>
      </c>
      <c r="Q765">
        <v>11</v>
      </c>
      <c r="R765" t="s">
        <v>1887</v>
      </c>
      <c r="S765" t="s">
        <v>1857</v>
      </c>
      <c r="T765" t="s">
        <v>1857</v>
      </c>
      <c r="U765" t="s">
        <v>1857</v>
      </c>
      <c r="V765" t="s">
        <v>1857</v>
      </c>
      <c r="W765" t="s">
        <v>1857</v>
      </c>
      <c r="X765" t="s">
        <v>1857</v>
      </c>
      <c r="Y765" t="s">
        <v>1857</v>
      </c>
      <c r="Z765" t="s">
        <v>1888</v>
      </c>
      <c r="AA765" t="s">
        <v>1889</v>
      </c>
      <c r="AB765">
        <v>2</v>
      </c>
      <c r="AC765">
        <v>1</v>
      </c>
      <c r="AD765" t="s">
        <v>1863</v>
      </c>
      <c r="AE765">
        <v>11030712</v>
      </c>
      <c r="AF765" t="s">
        <v>653</v>
      </c>
      <c r="AG765" t="s">
        <v>653</v>
      </c>
      <c r="AI765" t="s">
        <v>1872</v>
      </c>
      <c r="AJ765" t="s">
        <v>1887</v>
      </c>
      <c r="AL765" t="s">
        <v>1878</v>
      </c>
      <c r="AN765">
        <v>7.8739726027397259</v>
      </c>
      <c r="AO765" t="s">
        <v>1890</v>
      </c>
      <c r="AP765" t="s">
        <v>1891</v>
      </c>
      <c r="AQ765">
        <v>100010125</v>
      </c>
      <c r="AS765" t="s">
        <v>1867</v>
      </c>
      <c r="AT765" t="s">
        <v>1892</v>
      </c>
      <c r="AU765" t="s">
        <v>1893</v>
      </c>
    </row>
    <row r="766" spans="1:50" x14ac:dyDescent="0.35">
      <c r="A766" s="18">
        <v>45716</v>
      </c>
      <c r="B766" t="s">
        <v>1852</v>
      </c>
      <c r="C766" t="s">
        <v>5</v>
      </c>
      <c r="D766">
        <v>24001410</v>
      </c>
      <c r="E766" t="s">
        <v>2004</v>
      </c>
      <c r="F766">
        <v>607</v>
      </c>
      <c r="G766" t="s">
        <v>1988</v>
      </c>
      <c r="H766">
        <v>35886</v>
      </c>
      <c r="I766">
        <v>19030311</v>
      </c>
      <c r="J766" t="s">
        <v>1855</v>
      </c>
      <c r="K766" t="s">
        <v>2005</v>
      </c>
      <c r="L766">
        <v>0</v>
      </c>
      <c r="M766">
        <v>0</v>
      </c>
      <c r="N766" t="s">
        <v>1858</v>
      </c>
      <c r="O766" t="s">
        <v>1859</v>
      </c>
      <c r="P766">
        <v>210</v>
      </c>
      <c r="Q766">
        <v>11</v>
      </c>
      <c r="R766" t="s">
        <v>1971</v>
      </c>
      <c r="S766" t="s">
        <v>1857</v>
      </c>
      <c r="T766" t="s">
        <v>1857</v>
      </c>
      <c r="U766" t="s">
        <v>1857</v>
      </c>
      <c r="V766" t="s">
        <v>1857</v>
      </c>
      <c r="W766" t="s">
        <v>1857</v>
      </c>
      <c r="X766" t="s">
        <v>1857</v>
      </c>
      <c r="Y766" t="s">
        <v>1857</v>
      </c>
      <c r="Z766" t="s">
        <v>1989</v>
      </c>
      <c r="AA766" t="s">
        <v>1889</v>
      </c>
      <c r="AB766">
        <v>1</v>
      </c>
      <c r="AC766">
        <v>1</v>
      </c>
      <c r="AD766" t="s">
        <v>1863</v>
      </c>
      <c r="AE766">
        <v>19030311</v>
      </c>
      <c r="AF766" t="s">
        <v>653</v>
      </c>
      <c r="AG766" t="s">
        <v>653</v>
      </c>
      <c r="AI766" t="s">
        <v>1860</v>
      </c>
      <c r="AJ766" t="s">
        <v>1964</v>
      </c>
      <c r="AL766" t="s">
        <v>1864</v>
      </c>
      <c r="AN766">
        <v>26.931506849315067</v>
      </c>
      <c r="AO766" t="s">
        <v>1890</v>
      </c>
      <c r="AP766" t="s">
        <v>2006</v>
      </c>
      <c r="AQ766">
        <v>100009209</v>
      </c>
      <c r="AS766" t="s">
        <v>1867</v>
      </c>
      <c r="AT766" t="s">
        <v>1892</v>
      </c>
      <c r="AU766" t="s">
        <v>1893</v>
      </c>
    </row>
    <row r="767" spans="1:50" x14ac:dyDescent="0.35">
      <c r="A767" s="18">
        <v>45716</v>
      </c>
      <c r="B767" t="s">
        <v>1852</v>
      </c>
      <c r="C767" t="s">
        <v>5</v>
      </c>
      <c r="D767">
        <v>58000015</v>
      </c>
      <c r="E767" t="s">
        <v>2872</v>
      </c>
      <c r="F767">
        <v>44</v>
      </c>
      <c r="G767" t="s">
        <v>2613</v>
      </c>
      <c r="H767">
        <v>42751</v>
      </c>
      <c r="I767">
        <v>19030339</v>
      </c>
      <c r="J767" t="s">
        <v>1885</v>
      </c>
      <c r="K767" t="s">
        <v>2869</v>
      </c>
      <c r="L767">
        <v>0</v>
      </c>
      <c r="M767">
        <v>0</v>
      </c>
      <c r="N767" t="s">
        <v>1858</v>
      </c>
      <c r="O767" t="s">
        <v>1859</v>
      </c>
      <c r="P767">
        <v>210</v>
      </c>
      <c r="Q767">
        <v>12</v>
      </c>
      <c r="R767" t="s">
        <v>2870</v>
      </c>
      <c r="S767" t="s">
        <v>1857</v>
      </c>
      <c r="T767" t="s">
        <v>1857</v>
      </c>
      <c r="U767" t="s">
        <v>1857</v>
      </c>
      <c r="V767" t="s">
        <v>1857</v>
      </c>
      <c r="W767" t="s">
        <v>1857</v>
      </c>
      <c r="X767" t="s">
        <v>1857</v>
      </c>
      <c r="Y767" t="s">
        <v>1857</v>
      </c>
      <c r="Z767" t="s">
        <v>2614</v>
      </c>
      <c r="AA767" t="s">
        <v>1889</v>
      </c>
      <c r="AB767">
        <v>1</v>
      </c>
      <c r="AC767">
        <v>1</v>
      </c>
      <c r="AD767" t="s">
        <v>1863</v>
      </c>
      <c r="AE767">
        <v>19030339</v>
      </c>
      <c r="AF767" t="s">
        <v>653</v>
      </c>
      <c r="AG767" t="s">
        <v>653</v>
      </c>
      <c r="AI767" t="s">
        <v>1860</v>
      </c>
      <c r="AJ767" t="s">
        <v>2066</v>
      </c>
      <c r="AL767" t="s">
        <v>1878</v>
      </c>
      <c r="AN767">
        <v>8.1232876712328768</v>
      </c>
      <c r="AO767" t="s">
        <v>1890</v>
      </c>
      <c r="AP767" t="s">
        <v>2873</v>
      </c>
      <c r="AQ767">
        <v>100010114</v>
      </c>
      <c r="AS767" t="s">
        <v>1867</v>
      </c>
      <c r="AT767" t="s">
        <v>1880</v>
      </c>
      <c r="AU767" t="s">
        <v>2084</v>
      </c>
      <c r="AV767" t="s">
        <v>2084</v>
      </c>
      <c r="AW767" t="s">
        <v>1870</v>
      </c>
      <c r="AX767" t="s">
        <v>2085</v>
      </c>
    </row>
    <row r="768" spans="1:50" x14ac:dyDescent="0.35">
      <c r="A768" s="18">
        <v>45716</v>
      </c>
      <c r="B768" t="s">
        <v>1852</v>
      </c>
      <c r="C768" t="s">
        <v>5</v>
      </c>
      <c r="D768">
        <v>46023200</v>
      </c>
      <c r="E768" t="s">
        <v>2120</v>
      </c>
      <c r="F768">
        <v>200</v>
      </c>
      <c r="G768" t="s">
        <v>2105</v>
      </c>
      <c r="H768">
        <v>39244</v>
      </c>
      <c r="I768">
        <v>19030323</v>
      </c>
      <c r="J768" t="s">
        <v>2080</v>
      </c>
      <c r="K768" t="s">
        <v>2081</v>
      </c>
      <c r="L768">
        <v>0</v>
      </c>
      <c r="M768">
        <v>0</v>
      </c>
      <c r="N768" t="s">
        <v>1858</v>
      </c>
      <c r="O768" t="s">
        <v>1859</v>
      </c>
      <c r="P768">
        <v>210</v>
      </c>
      <c r="Q768">
        <v>12</v>
      </c>
      <c r="R768" t="s">
        <v>2114</v>
      </c>
      <c r="S768" t="s">
        <v>1857</v>
      </c>
      <c r="T768" t="s">
        <v>1857</v>
      </c>
      <c r="U768" t="s">
        <v>1857</v>
      </c>
      <c r="V768" t="s">
        <v>1857</v>
      </c>
      <c r="W768" t="s">
        <v>1857</v>
      </c>
      <c r="X768" t="s">
        <v>1857</v>
      </c>
      <c r="Y768" t="s">
        <v>1857</v>
      </c>
      <c r="Z768" t="s">
        <v>2106</v>
      </c>
      <c r="AA768" t="s">
        <v>1915</v>
      </c>
      <c r="AB768">
        <v>1</v>
      </c>
      <c r="AC768">
        <v>1</v>
      </c>
      <c r="AD768" t="s">
        <v>1863</v>
      </c>
      <c r="AE768">
        <v>19030323</v>
      </c>
      <c r="AF768" t="s">
        <v>653</v>
      </c>
      <c r="AG768" t="s">
        <v>2082</v>
      </c>
      <c r="AI768" t="s">
        <v>1860</v>
      </c>
      <c r="AJ768" t="s">
        <v>2066</v>
      </c>
      <c r="AL768" t="s">
        <v>1878</v>
      </c>
      <c r="AN768">
        <v>17.731506849315068</v>
      </c>
      <c r="AO768" t="s">
        <v>1890</v>
      </c>
      <c r="AP768" t="s">
        <v>2121</v>
      </c>
      <c r="AQ768">
        <v>100011590</v>
      </c>
      <c r="AS768" t="s">
        <v>1867</v>
      </c>
      <c r="AT768" t="s">
        <v>1880</v>
      </c>
      <c r="AU768" t="s">
        <v>2084</v>
      </c>
      <c r="AV768" t="s">
        <v>2084</v>
      </c>
      <c r="AW768" t="s">
        <v>1870</v>
      </c>
      <c r="AX768" t="s">
        <v>2085</v>
      </c>
    </row>
    <row r="769" spans="1:50" x14ac:dyDescent="0.35">
      <c r="A769" s="18">
        <v>45716</v>
      </c>
      <c r="B769" t="s">
        <v>1852</v>
      </c>
      <c r="C769" t="s">
        <v>5</v>
      </c>
      <c r="D769">
        <v>46034770</v>
      </c>
      <c r="E769" t="s">
        <v>1908</v>
      </c>
      <c r="F769">
        <v>881512</v>
      </c>
      <c r="G769" t="s">
        <v>1978</v>
      </c>
      <c r="H769">
        <v>40940</v>
      </c>
      <c r="I769">
        <v>19030201</v>
      </c>
      <c r="J769" t="s">
        <v>1906</v>
      </c>
      <c r="K769" t="s">
        <v>1907</v>
      </c>
      <c r="L769">
        <v>0</v>
      </c>
      <c r="M769">
        <v>0</v>
      </c>
      <c r="N769" t="s">
        <v>1858</v>
      </c>
      <c r="O769" t="s">
        <v>1859</v>
      </c>
      <c r="P769">
        <v>210</v>
      </c>
      <c r="Q769">
        <v>11</v>
      </c>
      <c r="R769" t="s">
        <v>1910</v>
      </c>
      <c r="S769" t="s">
        <v>1857</v>
      </c>
      <c r="T769" t="s">
        <v>1857</v>
      </c>
      <c r="U769" t="s">
        <v>1857</v>
      </c>
      <c r="V769" t="s">
        <v>1857</v>
      </c>
      <c r="W769" t="s">
        <v>1857</v>
      </c>
      <c r="X769" t="s">
        <v>1857</v>
      </c>
      <c r="Y769" t="s">
        <v>1857</v>
      </c>
      <c r="Z769" t="s">
        <v>1979</v>
      </c>
      <c r="AA769" t="s">
        <v>1877</v>
      </c>
      <c r="AB769">
        <v>1</v>
      </c>
      <c r="AC769">
        <v>1</v>
      </c>
      <c r="AD769" t="s">
        <v>1863</v>
      </c>
      <c r="AE769">
        <v>19030201</v>
      </c>
      <c r="AF769" t="s">
        <v>653</v>
      </c>
      <c r="AG769" t="s">
        <v>630</v>
      </c>
      <c r="AI769" t="s">
        <v>1860</v>
      </c>
      <c r="AJ769" t="s">
        <v>1910</v>
      </c>
      <c r="AL769" t="s">
        <v>1864</v>
      </c>
      <c r="AN769">
        <v>13.084931506849315</v>
      </c>
      <c r="AO769" t="s">
        <v>1865</v>
      </c>
      <c r="AP769" t="s">
        <v>1980</v>
      </c>
      <c r="AQ769">
        <v>100009058</v>
      </c>
      <c r="AS769" t="s">
        <v>1867</v>
      </c>
      <c r="AT769" t="s">
        <v>1892</v>
      </c>
      <c r="AU769" t="s">
        <v>1893</v>
      </c>
    </row>
    <row r="770" spans="1:50" x14ac:dyDescent="0.35">
      <c r="A770" s="18">
        <v>45716</v>
      </c>
      <c r="B770" t="s">
        <v>1852</v>
      </c>
      <c r="C770" t="s">
        <v>5</v>
      </c>
      <c r="D770">
        <v>24015250</v>
      </c>
      <c r="E770" t="s">
        <v>1904</v>
      </c>
      <c r="F770">
        <v>105</v>
      </c>
      <c r="G770" t="s">
        <v>1905</v>
      </c>
      <c r="H770">
        <v>38033</v>
      </c>
      <c r="I770">
        <v>19030201</v>
      </c>
      <c r="J770" t="s">
        <v>1906</v>
      </c>
      <c r="K770" t="s">
        <v>1907</v>
      </c>
      <c r="L770">
        <v>0</v>
      </c>
      <c r="M770">
        <v>0</v>
      </c>
      <c r="N770" t="s">
        <v>1858</v>
      </c>
      <c r="O770" t="s">
        <v>1859</v>
      </c>
      <c r="P770">
        <v>210</v>
      </c>
      <c r="Q770">
        <v>11</v>
      </c>
      <c r="R770" t="s">
        <v>1908</v>
      </c>
      <c r="S770" t="s">
        <v>1857</v>
      </c>
      <c r="T770" t="s">
        <v>1857</v>
      </c>
      <c r="U770" t="s">
        <v>1857</v>
      </c>
      <c r="V770" t="s">
        <v>1857</v>
      </c>
      <c r="W770" t="s">
        <v>1857</v>
      </c>
      <c r="X770" t="s">
        <v>1857</v>
      </c>
      <c r="Y770" t="s">
        <v>1857</v>
      </c>
      <c r="Z770" t="s">
        <v>1909</v>
      </c>
      <c r="AA770" t="s">
        <v>1889</v>
      </c>
      <c r="AB770">
        <v>1</v>
      </c>
      <c r="AC770">
        <v>1</v>
      </c>
      <c r="AD770" t="s">
        <v>1863</v>
      </c>
      <c r="AE770">
        <v>19030201</v>
      </c>
      <c r="AF770" t="s">
        <v>653</v>
      </c>
      <c r="AG770" t="s">
        <v>630</v>
      </c>
      <c r="AI770" t="s">
        <v>1860</v>
      </c>
      <c r="AJ770" t="s">
        <v>1910</v>
      </c>
      <c r="AL770" t="s">
        <v>1864</v>
      </c>
      <c r="AN770">
        <v>21.049315068493151</v>
      </c>
      <c r="AO770" t="s">
        <v>1890</v>
      </c>
      <c r="AP770" t="s">
        <v>1911</v>
      </c>
      <c r="AQ770">
        <v>100009688</v>
      </c>
      <c r="AS770" t="s">
        <v>1867</v>
      </c>
      <c r="AT770" t="s">
        <v>1892</v>
      </c>
      <c r="AU770" t="s">
        <v>1893</v>
      </c>
    </row>
    <row r="771" spans="1:50" x14ac:dyDescent="0.35">
      <c r="A771" s="18">
        <v>45716</v>
      </c>
      <c r="B771" t="s">
        <v>1852</v>
      </c>
      <c r="C771" t="s">
        <v>5</v>
      </c>
      <c r="D771">
        <v>29009470</v>
      </c>
      <c r="E771" t="s">
        <v>1912</v>
      </c>
      <c r="F771">
        <v>1066</v>
      </c>
      <c r="G771" t="s">
        <v>1913</v>
      </c>
      <c r="H771">
        <v>37663</v>
      </c>
      <c r="I771">
        <v>19030201</v>
      </c>
      <c r="J771" t="s">
        <v>1906</v>
      </c>
      <c r="K771" t="s">
        <v>1907</v>
      </c>
      <c r="L771">
        <v>0</v>
      </c>
      <c r="M771">
        <v>0</v>
      </c>
      <c r="N771" t="s">
        <v>1858</v>
      </c>
      <c r="O771" t="s">
        <v>1859</v>
      </c>
      <c r="P771">
        <v>210</v>
      </c>
      <c r="Q771">
        <v>11</v>
      </c>
      <c r="R771" t="s">
        <v>1908</v>
      </c>
      <c r="S771" t="s">
        <v>1857</v>
      </c>
      <c r="T771" t="s">
        <v>1857</v>
      </c>
      <c r="U771" t="s">
        <v>1857</v>
      </c>
      <c r="V771" t="s">
        <v>1857</v>
      </c>
      <c r="W771" t="s">
        <v>1857</v>
      </c>
      <c r="X771" t="s">
        <v>1857</v>
      </c>
      <c r="Y771" t="s">
        <v>1857</v>
      </c>
      <c r="Z771" t="s">
        <v>1914</v>
      </c>
      <c r="AA771" t="s">
        <v>1915</v>
      </c>
      <c r="AB771">
        <v>1</v>
      </c>
      <c r="AC771">
        <v>1</v>
      </c>
      <c r="AD771" t="s">
        <v>1863</v>
      </c>
      <c r="AE771">
        <v>19030201</v>
      </c>
      <c r="AF771" t="s">
        <v>653</v>
      </c>
      <c r="AG771" t="s">
        <v>630</v>
      </c>
      <c r="AI771" t="s">
        <v>1860</v>
      </c>
      <c r="AJ771" t="s">
        <v>1910</v>
      </c>
      <c r="AL771" t="s">
        <v>1864</v>
      </c>
      <c r="AN771">
        <v>22.063013698630137</v>
      </c>
      <c r="AO771" t="s">
        <v>1890</v>
      </c>
      <c r="AP771" t="s">
        <v>1916</v>
      </c>
      <c r="AQ771">
        <v>100011096</v>
      </c>
      <c r="AS771" t="s">
        <v>1867</v>
      </c>
      <c r="AT771" t="s">
        <v>1892</v>
      </c>
      <c r="AU771" t="s">
        <v>1893</v>
      </c>
    </row>
    <row r="772" spans="1:50" x14ac:dyDescent="0.35">
      <c r="A772" s="18">
        <v>45716</v>
      </c>
      <c r="B772" t="s">
        <v>1852</v>
      </c>
      <c r="C772" t="s">
        <v>5</v>
      </c>
      <c r="D772">
        <v>46193620</v>
      </c>
      <c r="E772" t="s">
        <v>1921</v>
      </c>
      <c r="F772">
        <v>726</v>
      </c>
      <c r="G772" t="s">
        <v>1922</v>
      </c>
      <c r="H772">
        <v>34465</v>
      </c>
      <c r="I772">
        <v>19030201</v>
      </c>
      <c r="J772" t="s">
        <v>1906</v>
      </c>
      <c r="K772" t="s">
        <v>1907</v>
      </c>
      <c r="L772">
        <v>0</v>
      </c>
      <c r="M772">
        <v>0</v>
      </c>
      <c r="N772" t="s">
        <v>1858</v>
      </c>
      <c r="O772" t="s">
        <v>1859</v>
      </c>
      <c r="P772">
        <v>210</v>
      </c>
      <c r="Q772">
        <v>11</v>
      </c>
      <c r="R772" t="s">
        <v>1908</v>
      </c>
      <c r="S772" t="s">
        <v>1857</v>
      </c>
      <c r="T772" t="s">
        <v>1857</v>
      </c>
      <c r="U772" t="s">
        <v>1857</v>
      </c>
      <c r="V772" t="s">
        <v>1857</v>
      </c>
      <c r="W772" t="s">
        <v>1857</v>
      </c>
      <c r="X772" t="s">
        <v>1857</v>
      </c>
      <c r="Y772" t="s">
        <v>1857</v>
      </c>
      <c r="Z772" t="s">
        <v>1923</v>
      </c>
      <c r="AA772" t="s">
        <v>1915</v>
      </c>
      <c r="AB772">
        <v>1</v>
      </c>
      <c r="AC772">
        <v>1</v>
      </c>
      <c r="AD772" t="s">
        <v>1863</v>
      </c>
      <c r="AE772">
        <v>19030201</v>
      </c>
      <c r="AF772" t="s">
        <v>653</v>
      </c>
      <c r="AG772" t="s">
        <v>630</v>
      </c>
      <c r="AI772" t="s">
        <v>1860</v>
      </c>
      <c r="AJ772" t="s">
        <v>1910</v>
      </c>
      <c r="AL772" t="s">
        <v>1864</v>
      </c>
      <c r="AN772">
        <v>30.824657534246576</v>
      </c>
      <c r="AO772" t="s">
        <v>1890</v>
      </c>
      <c r="AP772" t="s">
        <v>1924</v>
      </c>
      <c r="AQ772">
        <v>100011375</v>
      </c>
      <c r="AS772" t="s">
        <v>1867</v>
      </c>
      <c r="AT772" t="s">
        <v>1892</v>
      </c>
      <c r="AU772" t="s">
        <v>1893</v>
      </c>
    </row>
    <row r="773" spans="1:50" x14ac:dyDescent="0.35">
      <c r="A773" s="18">
        <v>45716</v>
      </c>
      <c r="B773" t="s">
        <v>1852</v>
      </c>
      <c r="C773" t="s">
        <v>5</v>
      </c>
      <c r="D773">
        <v>46040682</v>
      </c>
      <c r="E773" t="s">
        <v>1917</v>
      </c>
      <c r="F773">
        <v>1065</v>
      </c>
      <c r="G773" t="s">
        <v>1918</v>
      </c>
      <c r="H773">
        <v>42163</v>
      </c>
      <c r="I773">
        <v>19030201</v>
      </c>
      <c r="J773" t="s">
        <v>1906</v>
      </c>
      <c r="K773" t="s">
        <v>1907</v>
      </c>
      <c r="L773">
        <v>0</v>
      </c>
      <c r="M773">
        <v>0</v>
      </c>
      <c r="N773" t="s">
        <v>1858</v>
      </c>
      <c r="O773" t="s">
        <v>1859</v>
      </c>
      <c r="P773">
        <v>210</v>
      </c>
      <c r="Q773">
        <v>11</v>
      </c>
      <c r="R773" t="s">
        <v>1908</v>
      </c>
      <c r="S773" t="s">
        <v>1857</v>
      </c>
      <c r="T773" t="s">
        <v>1857</v>
      </c>
      <c r="U773" t="s">
        <v>1857</v>
      </c>
      <c r="V773" t="s">
        <v>1857</v>
      </c>
      <c r="W773" t="s">
        <v>1857</v>
      </c>
      <c r="X773" t="s">
        <v>1857</v>
      </c>
      <c r="Y773" t="s">
        <v>1857</v>
      </c>
      <c r="Z773" t="s">
        <v>1919</v>
      </c>
      <c r="AA773" t="s">
        <v>1889</v>
      </c>
      <c r="AB773">
        <v>1</v>
      </c>
      <c r="AC773">
        <v>1</v>
      </c>
      <c r="AD773" t="s">
        <v>1863</v>
      </c>
      <c r="AE773">
        <v>19030201</v>
      </c>
      <c r="AF773" t="s">
        <v>653</v>
      </c>
      <c r="AG773" t="s">
        <v>630</v>
      </c>
      <c r="AI773" t="s">
        <v>1860</v>
      </c>
      <c r="AJ773" t="s">
        <v>1910</v>
      </c>
      <c r="AL773" t="s">
        <v>1864</v>
      </c>
      <c r="AN773">
        <v>9.7342465753424658</v>
      </c>
      <c r="AO773" t="s">
        <v>1890</v>
      </c>
      <c r="AP773" t="s">
        <v>1920</v>
      </c>
      <c r="AQ773">
        <v>100010099</v>
      </c>
      <c r="AS773" t="s">
        <v>1867</v>
      </c>
      <c r="AT773" t="s">
        <v>1892</v>
      </c>
      <c r="AU773" t="s">
        <v>1893</v>
      </c>
    </row>
    <row r="774" spans="1:50" x14ac:dyDescent="0.35">
      <c r="A774" s="18">
        <v>45716</v>
      </c>
      <c r="B774" t="s">
        <v>1852</v>
      </c>
      <c r="C774" t="s">
        <v>5</v>
      </c>
      <c r="D774">
        <v>24029710</v>
      </c>
      <c r="E774" t="s">
        <v>1939</v>
      </c>
      <c r="F774">
        <v>106</v>
      </c>
      <c r="G774" t="s">
        <v>1926</v>
      </c>
      <c r="H774">
        <v>40269</v>
      </c>
      <c r="I774">
        <v>19030213</v>
      </c>
      <c r="J774" t="s">
        <v>1906</v>
      </c>
      <c r="K774" t="s">
        <v>1940</v>
      </c>
      <c r="L774">
        <v>0</v>
      </c>
      <c r="M774">
        <v>0</v>
      </c>
      <c r="N774" t="s">
        <v>1858</v>
      </c>
      <c r="O774" t="s">
        <v>1859</v>
      </c>
      <c r="P774">
        <v>210</v>
      </c>
      <c r="Q774">
        <v>11</v>
      </c>
      <c r="R774" t="s">
        <v>1941</v>
      </c>
      <c r="S774" t="s">
        <v>1857</v>
      </c>
      <c r="T774" t="s">
        <v>1857</v>
      </c>
      <c r="U774" t="s">
        <v>1857</v>
      </c>
      <c r="V774" t="s">
        <v>1857</v>
      </c>
      <c r="W774" t="s">
        <v>1857</v>
      </c>
      <c r="X774" t="s">
        <v>1857</v>
      </c>
      <c r="Y774" t="s">
        <v>1857</v>
      </c>
      <c r="Z774" t="s">
        <v>1927</v>
      </c>
      <c r="AA774" t="s">
        <v>1915</v>
      </c>
      <c r="AB774">
        <v>1</v>
      </c>
      <c r="AC774">
        <v>1</v>
      </c>
      <c r="AD774" t="s">
        <v>1863</v>
      </c>
      <c r="AE774">
        <v>19030213</v>
      </c>
      <c r="AF774" t="s">
        <v>653</v>
      </c>
      <c r="AG774" t="s">
        <v>630</v>
      </c>
      <c r="AI774" t="s">
        <v>1860</v>
      </c>
      <c r="AJ774" t="s">
        <v>1910</v>
      </c>
      <c r="AL774" t="s">
        <v>1864</v>
      </c>
      <c r="AN774">
        <v>14.923287671232877</v>
      </c>
      <c r="AO774" t="s">
        <v>1890</v>
      </c>
      <c r="AP774" t="s">
        <v>1942</v>
      </c>
      <c r="AQ774">
        <v>100010719</v>
      </c>
      <c r="AS774" t="s">
        <v>1867</v>
      </c>
      <c r="AT774" t="s">
        <v>1880</v>
      </c>
      <c r="AU774" t="s">
        <v>630</v>
      </c>
      <c r="AV774" t="s">
        <v>630</v>
      </c>
      <c r="AW774" t="s">
        <v>1870</v>
      </c>
      <c r="AX774" t="s">
        <v>1943</v>
      </c>
    </row>
    <row r="775" spans="1:50" x14ac:dyDescent="0.35">
      <c r="A775" s="18">
        <v>45716</v>
      </c>
      <c r="B775" t="s">
        <v>1852</v>
      </c>
      <c r="C775" t="s">
        <v>5</v>
      </c>
      <c r="D775">
        <v>46040586</v>
      </c>
      <c r="E775" t="s">
        <v>1947</v>
      </c>
      <c r="F775">
        <v>726</v>
      </c>
      <c r="G775" t="s">
        <v>1922</v>
      </c>
      <c r="H775">
        <v>41821</v>
      </c>
      <c r="I775">
        <v>19030213</v>
      </c>
      <c r="J775" t="s">
        <v>1906</v>
      </c>
      <c r="K775" t="s">
        <v>1940</v>
      </c>
      <c r="L775">
        <v>0</v>
      </c>
      <c r="M775">
        <v>0</v>
      </c>
      <c r="N775" t="s">
        <v>1858</v>
      </c>
      <c r="O775" t="s">
        <v>1859</v>
      </c>
      <c r="P775">
        <v>210</v>
      </c>
      <c r="Q775">
        <v>11</v>
      </c>
      <c r="R775" t="s">
        <v>1941</v>
      </c>
      <c r="S775" t="s">
        <v>1857</v>
      </c>
      <c r="T775" t="s">
        <v>1857</v>
      </c>
      <c r="U775" t="s">
        <v>1857</v>
      </c>
      <c r="V775" t="s">
        <v>1857</v>
      </c>
      <c r="W775" t="s">
        <v>1857</v>
      </c>
      <c r="X775" t="s">
        <v>1857</v>
      </c>
      <c r="Y775" t="s">
        <v>1857</v>
      </c>
      <c r="Z775" t="s">
        <v>1923</v>
      </c>
      <c r="AA775" t="s">
        <v>1915</v>
      </c>
      <c r="AB775">
        <v>1</v>
      </c>
      <c r="AC775">
        <v>1</v>
      </c>
      <c r="AD775" t="s">
        <v>1863</v>
      </c>
      <c r="AE775">
        <v>19030213</v>
      </c>
      <c r="AF775" t="s">
        <v>653</v>
      </c>
      <c r="AG775" t="s">
        <v>630</v>
      </c>
      <c r="AI775" t="s">
        <v>1860</v>
      </c>
      <c r="AJ775" t="s">
        <v>1910</v>
      </c>
      <c r="AL775" t="s">
        <v>1864</v>
      </c>
      <c r="AN775">
        <v>10.671232876712329</v>
      </c>
      <c r="AO775" t="s">
        <v>1890</v>
      </c>
      <c r="AP775" t="s">
        <v>1948</v>
      </c>
      <c r="AQ775">
        <v>100009941</v>
      </c>
      <c r="AS775" t="s">
        <v>1867</v>
      </c>
      <c r="AT775" t="s">
        <v>1880</v>
      </c>
      <c r="AU775" t="s">
        <v>630</v>
      </c>
      <c r="AV775" t="s">
        <v>630</v>
      </c>
      <c r="AW775" t="s">
        <v>1870</v>
      </c>
      <c r="AX775" t="s">
        <v>1943</v>
      </c>
    </row>
    <row r="776" spans="1:50" x14ac:dyDescent="0.35">
      <c r="A776" s="18">
        <v>45716</v>
      </c>
      <c r="B776" t="s">
        <v>1852</v>
      </c>
      <c r="C776" t="s">
        <v>5</v>
      </c>
      <c r="D776">
        <v>46040703</v>
      </c>
      <c r="E776" t="s">
        <v>1949</v>
      </c>
      <c r="F776">
        <v>726</v>
      </c>
      <c r="G776" t="s">
        <v>1922</v>
      </c>
      <c r="H776">
        <v>42261</v>
      </c>
      <c r="I776">
        <v>19030213</v>
      </c>
      <c r="J776" t="s">
        <v>1906</v>
      </c>
      <c r="K776" t="s">
        <v>1940</v>
      </c>
      <c r="L776">
        <v>0</v>
      </c>
      <c r="M776">
        <v>0</v>
      </c>
      <c r="N776" t="s">
        <v>1858</v>
      </c>
      <c r="O776" t="s">
        <v>1859</v>
      </c>
      <c r="P776">
        <v>210</v>
      </c>
      <c r="Q776">
        <v>11</v>
      </c>
      <c r="R776" t="s">
        <v>1941</v>
      </c>
      <c r="S776" t="s">
        <v>1857</v>
      </c>
      <c r="T776" t="s">
        <v>1857</v>
      </c>
      <c r="U776" t="s">
        <v>1857</v>
      </c>
      <c r="V776" t="s">
        <v>1857</v>
      </c>
      <c r="W776" t="s">
        <v>1857</v>
      </c>
      <c r="X776" t="s">
        <v>1857</v>
      </c>
      <c r="Y776" t="s">
        <v>1857</v>
      </c>
      <c r="Z776" t="s">
        <v>1923</v>
      </c>
      <c r="AA776" t="s">
        <v>1915</v>
      </c>
      <c r="AB776">
        <v>1</v>
      </c>
      <c r="AC776">
        <v>1</v>
      </c>
      <c r="AD776" t="s">
        <v>1863</v>
      </c>
      <c r="AE776">
        <v>19030213</v>
      </c>
      <c r="AF776" t="s">
        <v>653</v>
      </c>
      <c r="AG776" t="s">
        <v>630</v>
      </c>
      <c r="AI776" t="s">
        <v>1860</v>
      </c>
      <c r="AJ776" t="s">
        <v>1910</v>
      </c>
      <c r="AL776" t="s">
        <v>1864</v>
      </c>
      <c r="AN776">
        <v>9.4657534246575334</v>
      </c>
      <c r="AO776" t="s">
        <v>1890</v>
      </c>
      <c r="AP776" t="s">
        <v>1950</v>
      </c>
      <c r="AQ776">
        <v>100010281</v>
      </c>
      <c r="AS776" t="s">
        <v>1867</v>
      </c>
      <c r="AT776" t="s">
        <v>1880</v>
      </c>
      <c r="AU776" t="s">
        <v>630</v>
      </c>
      <c r="AV776" t="s">
        <v>630</v>
      </c>
      <c r="AW776" t="s">
        <v>1870</v>
      </c>
      <c r="AX776" t="s">
        <v>1943</v>
      </c>
    </row>
    <row r="777" spans="1:50" x14ac:dyDescent="0.35">
      <c r="A777" s="18">
        <v>45716</v>
      </c>
      <c r="B777" t="s">
        <v>1852</v>
      </c>
      <c r="C777" t="s">
        <v>5</v>
      </c>
      <c r="D777">
        <v>46040718</v>
      </c>
      <c r="E777" t="s">
        <v>2076</v>
      </c>
      <c r="F777">
        <v>14343</v>
      </c>
      <c r="G777" t="s">
        <v>1978</v>
      </c>
      <c r="H777">
        <v>42430</v>
      </c>
      <c r="I777">
        <v>19030319</v>
      </c>
      <c r="J777" t="s">
        <v>1855</v>
      </c>
      <c r="K777" t="s">
        <v>2071</v>
      </c>
      <c r="L777">
        <v>0</v>
      </c>
      <c r="M777">
        <v>0</v>
      </c>
      <c r="N777" t="s">
        <v>1858</v>
      </c>
      <c r="O777" t="s">
        <v>1859</v>
      </c>
      <c r="P777">
        <v>210</v>
      </c>
      <c r="Q777">
        <v>11</v>
      </c>
      <c r="R777" t="s">
        <v>1853</v>
      </c>
      <c r="S777" t="s">
        <v>1857</v>
      </c>
      <c r="T777" t="s">
        <v>1857</v>
      </c>
      <c r="U777" t="s">
        <v>1857</v>
      </c>
      <c r="V777" t="s">
        <v>1857</v>
      </c>
      <c r="W777" t="s">
        <v>1857</v>
      </c>
      <c r="X777" t="s">
        <v>1857</v>
      </c>
      <c r="Y777" t="s">
        <v>1857</v>
      </c>
      <c r="Z777" t="s">
        <v>2077</v>
      </c>
      <c r="AA777" t="s">
        <v>1877</v>
      </c>
      <c r="AB777">
        <v>1</v>
      </c>
      <c r="AC777">
        <v>1</v>
      </c>
      <c r="AD777" t="s">
        <v>1863</v>
      </c>
      <c r="AE777">
        <v>19030319</v>
      </c>
      <c r="AF777" t="s">
        <v>653</v>
      </c>
      <c r="AG777" t="s">
        <v>630</v>
      </c>
      <c r="AI777" t="s">
        <v>1860</v>
      </c>
      <c r="AJ777" t="s">
        <v>1853</v>
      </c>
      <c r="AL777" t="s">
        <v>1864</v>
      </c>
      <c r="AN777">
        <v>9.0027397260273965</v>
      </c>
      <c r="AO777" t="s">
        <v>1865</v>
      </c>
      <c r="AP777" t="s">
        <v>2078</v>
      </c>
      <c r="AQ777">
        <v>100011362</v>
      </c>
      <c r="AS777" t="s">
        <v>1867</v>
      </c>
      <c r="AT777" t="s">
        <v>1880</v>
      </c>
      <c r="AU777" t="s">
        <v>2074</v>
      </c>
      <c r="AV777" t="s">
        <v>1962</v>
      </c>
      <c r="AW777" t="s">
        <v>1870</v>
      </c>
      <c r="AX777" t="s">
        <v>2075</v>
      </c>
    </row>
    <row r="778" spans="1:50" x14ac:dyDescent="0.35">
      <c r="A778" s="18">
        <v>45716</v>
      </c>
      <c r="B778" t="s">
        <v>1852</v>
      </c>
      <c r="C778" t="s">
        <v>5</v>
      </c>
      <c r="D778">
        <v>46039760</v>
      </c>
      <c r="E778" t="s">
        <v>1955</v>
      </c>
      <c r="F778">
        <v>388</v>
      </c>
      <c r="G778" t="s">
        <v>1956</v>
      </c>
      <c r="H778">
        <v>41589</v>
      </c>
      <c r="I778">
        <v>19030300</v>
      </c>
      <c r="J778" t="s">
        <v>1957</v>
      </c>
      <c r="K778" t="s">
        <v>1958</v>
      </c>
      <c r="L778">
        <v>0</v>
      </c>
      <c r="M778">
        <v>0</v>
      </c>
      <c r="N778" t="s">
        <v>1858</v>
      </c>
      <c r="O778" t="s">
        <v>1859</v>
      </c>
      <c r="P778">
        <v>210</v>
      </c>
      <c r="Q778">
        <v>11</v>
      </c>
      <c r="R778" t="s">
        <v>1860</v>
      </c>
      <c r="S778" t="s">
        <v>1857</v>
      </c>
      <c r="T778" t="s">
        <v>1857</v>
      </c>
      <c r="U778" t="s">
        <v>1857</v>
      </c>
      <c r="V778" t="s">
        <v>1857</v>
      </c>
      <c r="W778" t="s">
        <v>1857</v>
      </c>
      <c r="X778" t="s">
        <v>1857</v>
      </c>
      <c r="Y778" t="s">
        <v>1857</v>
      </c>
      <c r="Z778" t="s">
        <v>1959</v>
      </c>
      <c r="AA778" t="s">
        <v>1915</v>
      </c>
      <c r="AB778">
        <v>1</v>
      </c>
      <c r="AC778">
        <v>1</v>
      </c>
      <c r="AD778" t="s">
        <v>1863</v>
      </c>
      <c r="AE778">
        <v>19030300</v>
      </c>
      <c r="AF778" t="s">
        <v>653</v>
      </c>
      <c r="AG778" t="s">
        <v>653</v>
      </c>
      <c r="AI778" t="s">
        <v>1860</v>
      </c>
      <c r="AJ778" t="s">
        <v>1860</v>
      </c>
      <c r="AL778" t="s">
        <v>1878</v>
      </c>
      <c r="AN778">
        <v>11.306849315068494</v>
      </c>
      <c r="AO778" t="s">
        <v>1890</v>
      </c>
      <c r="AP778" t="s">
        <v>1960</v>
      </c>
      <c r="AQ778">
        <v>100011477</v>
      </c>
      <c r="AS778" t="s">
        <v>1867</v>
      </c>
      <c r="AT778" t="s">
        <v>1880</v>
      </c>
      <c r="AU778" t="s">
        <v>1961</v>
      </c>
      <c r="AV778" t="s">
        <v>1962</v>
      </c>
      <c r="AW778" t="s">
        <v>1870</v>
      </c>
      <c r="AX778" t="s">
        <v>1963</v>
      </c>
    </row>
    <row r="779" spans="1:50" x14ac:dyDescent="0.35">
      <c r="A779" s="18">
        <v>45716</v>
      </c>
      <c r="B779" t="s">
        <v>1852</v>
      </c>
      <c r="C779" t="s">
        <v>5</v>
      </c>
      <c r="D779">
        <v>24001680</v>
      </c>
      <c r="E779" t="s">
        <v>2079</v>
      </c>
      <c r="F779">
        <v>168</v>
      </c>
      <c r="G779" t="s">
        <v>1968</v>
      </c>
      <c r="H779">
        <v>35898</v>
      </c>
      <c r="I779">
        <v>19030323</v>
      </c>
      <c r="J779" t="s">
        <v>2080</v>
      </c>
      <c r="K779" t="s">
        <v>2081</v>
      </c>
      <c r="L779">
        <v>0</v>
      </c>
      <c r="M779">
        <v>0</v>
      </c>
      <c r="N779" t="s">
        <v>1858</v>
      </c>
      <c r="O779" t="s">
        <v>1859</v>
      </c>
      <c r="P779">
        <v>210</v>
      </c>
      <c r="Q779">
        <v>11</v>
      </c>
      <c r="R779" t="s">
        <v>2064</v>
      </c>
      <c r="S779" t="s">
        <v>1857</v>
      </c>
      <c r="T779" t="s">
        <v>1857</v>
      </c>
      <c r="U779" t="s">
        <v>1857</v>
      </c>
      <c r="V779" t="s">
        <v>1857</v>
      </c>
      <c r="W779" t="s">
        <v>1857</v>
      </c>
      <c r="X779" t="s">
        <v>1857</v>
      </c>
      <c r="Y779" t="s">
        <v>1857</v>
      </c>
      <c r="Z779" t="s">
        <v>1972</v>
      </c>
      <c r="AA779" t="s">
        <v>1889</v>
      </c>
      <c r="AB779">
        <v>1</v>
      </c>
      <c r="AC779">
        <v>1</v>
      </c>
      <c r="AD779" t="s">
        <v>1863</v>
      </c>
      <c r="AE779">
        <v>19030323</v>
      </c>
      <c r="AF779" t="s">
        <v>653</v>
      </c>
      <c r="AG779" t="s">
        <v>2082</v>
      </c>
      <c r="AI779" t="s">
        <v>1860</v>
      </c>
      <c r="AJ779" t="s">
        <v>2066</v>
      </c>
      <c r="AL779" t="s">
        <v>1864</v>
      </c>
      <c r="AN779">
        <v>26.898630136986302</v>
      </c>
      <c r="AO779" t="s">
        <v>1890</v>
      </c>
      <c r="AP779" t="s">
        <v>2083</v>
      </c>
      <c r="AQ779">
        <v>100011454</v>
      </c>
      <c r="AS779" t="s">
        <v>1867</v>
      </c>
      <c r="AT779" t="s">
        <v>1880</v>
      </c>
      <c r="AU779" t="s">
        <v>2084</v>
      </c>
      <c r="AV779" t="s">
        <v>2084</v>
      </c>
      <c r="AW779" t="s">
        <v>1870</v>
      </c>
      <c r="AX779" t="s">
        <v>2085</v>
      </c>
    </row>
    <row r="780" spans="1:50" x14ac:dyDescent="0.35">
      <c r="A780" s="18">
        <v>45716</v>
      </c>
      <c r="B780" t="s">
        <v>1852</v>
      </c>
      <c r="C780" t="s">
        <v>5</v>
      </c>
      <c r="D780">
        <v>24007130</v>
      </c>
      <c r="E780" t="s">
        <v>2090</v>
      </c>
      <c r="F780">
        <v>858</v>
      </c>
      <c r="G780" t="s">
        <v>2091</v>
      </c>
      <c r="H780">
        <v>37398</v>
      </c>
      <c r="I780">
        <v>19030323</v>
      </c>
      <c r="J780" t="s">
        <v>2080</v>
      </c>
      <c r="K780" t="s">
        <v>2081</v>
      </c>
      <c r="L780">
        <v>0</v>
      </c>
      <c r="M780">
        <v>0</v>
      </c>
      <c r="N780" t="s">
        <v>1858</v>
      </c>
      <c r="O780" t="s">
        <v>1859</v>
      </c>
      <c r="P780">
        <v>210</v>
      </c>
      <c r="Q780">
        <v>11</v>
      </c>
      <c r="R780" t="s">
        <v>2064</v>
      </c>
      <c r="S780" t="s">
        <v>1857</v>
      </c>
      <c r="T780" t="s">
        <v>1857</v>
      </c>
      <c r="U780" t="s">
        <v>1857</v>
      </c>
      <c r="V780" t="s">
        <v>1857</v>
      </c>
      <c r="W780" t="s">
        <v>1857</v>
      </c>
      <c r="X780" t="s">
        <v>1857</v>
      </c>
      <c r="Y780" t="s">
        <v>1857</v>
      </c>
      <c r="Z780" t="s">
        <v>2092</v>
      </c>
      <c r="AA780" t="s">
        <v>1889</v>
      </c>
      <c r="AB780">
        <v>1</v>
      </c>
      <c r="AC780">
        <v>1</v>
      </c>
      <c r="AD780" t="s">
        <v>1863</v>
      </c>
      <c r="AE780">
        <v>19030323</v>
      </c>
      <c r="AF780" t="s">
        <v>653</v>
      </c>
      <c r="AG780" t="s">
        <v>2082</v>
      </c>
      <c r="AI780" t="s">
        <v>1860</v>
      </c>
      <c r="AJ780" t="s">
        <v>2066</v>
      </c>
      <c r="AL780" t="s">
        <v>1864</v>
      </c>
      <c r="AN780">
        <v>22.789041095890411</v>
      </c>
      <c r="AO780" t="s">
        <v>1890</v>
      </c>
      <c r="AP780" t="s">
        <v>2093</v>
      </c>
      <c r="AQ780">
        <v>100010569</v>
      </c>
      <c r="AS780" t="s">
        <v>1867</v>
      </c>
      <c r="AT780" t="s">
        <v>1880</v>
      </c>
      <c r="AU780" t="s">
        <v>2084</v>
      </c>
      <c r="AV780" t="s">
        <v>2084</v>
      </c>
      <c r="AW780" t="s">
        <v>1870</v>
      </c>
      <c r="AX780" t="s">
        <v>2085</v>
      </c>
    </row>
    <row r="781" spans="1:50" x14ac:dyDescent="0.35">
      <c r="A781" s="18">
        <v>45716</v>
      </c>
      <c r="B781" t="s">
        <v>1852</v>
      </c>
      <c r="C781" t="s">
        <v>5</v>
      </c>
      <c r="D781">
        <v>29015700</v>
      </c>
      <c r="E781" t="s">
        <v>2110</v>
      </c>
      <c r="F781">
        <v>858</v>
      </c>
      <c r="G781" t="s">
        <v>2091</v>
      </c>
      <c r="H781">
        <v>38145</v>
      </c>
      <c r="I781">
        <v>19030323</v>
      </c>
      <c r="J781" t="s">
        <v>2080</v>
      </c>
      <c r="K781" t="s">
        <v>2081</v>
      </c>
      <c r="L781">
        <v>0</v>
      </c>
      <c r="M781">
        <v>0</v>
      </c>
      <c r="N781" t="s">
        <v>1858</v>
      </c>
      <c r="O781" t="s">
        <v>1859</v>
      </c>
      <c r="P781">
        <v>210</v>
      </c>
      <c r="Q781">
        <v>11</v>
      </c>
      <c r="R781" t="s">
        <v>2064</v>
      </c>
      <c r="S781" t="s">
        <v>1857</v>
      </c>
      <c r="T781" t="s">
        <v>1857</v>
      </c>
      <c r="U781" t="s">
        <v>1857</v>
      </c>
      <c r="V781" t="s">
        <v>1857</v>
      </c>
      <c r="W781" t="s">
        <v>1857</v>
      </c>
      <c r="X781" t="s">
        <v>1857</v>
      </c>
      <c r="Y781" t="s">
        <v>1857</v>
      </c>
      <c r="Z781" t="s">
        <v>2092</v>
      </c>
      <c r="AA781" t="s">
        <v>1889</v>
      </c>
      <c r="AB781">
        <v>1</v>
      </c>
      <c r="AC781">
        <v>1</v>
      </c>
      <c r="AD781" t="s">
        <v>1863</v>
      </c>
      <c r="AE781">
        <v>19030323</v>
      </c>
      <c r="AF781" t="s">
        <v>653</v>
      </c>
      <c r="AG781" t="s">
        <v>2082</v>
      </c>
      <c r="AI781" t="s">
        <v>1860</v>
      </c>
      <c r="AJ781" t="s">
        <v>2066</v>
      </c>
      <c r="AL781" t="s">
        <v>1864</v>
      </c>
      <c r="AN781">
        <v>10.227397260273973</v>
      </c>
      <c r="AO781" t="s">
        <v>1890</v>
      </c>
      <c r="AP781" t="s">
        <v>2111</v>
      </c>
      <c r="AQ781">
        <v>100011549</v>
      </c>
      <c r="AS781" t="s">
        <v>1867</v>
      </c>
      <c r="AT781" t="s">
        <v>1880</v>
      </c>
      <c r="AU781" t="s">
        <v>2084</v>
      </c>
      <c r="AV781" t="s">
        <v>2084</v>
      </c>
      <c r="AW781" t="s">
        <v>1870</v>
      </c>
      <c r="AX781" t="s">
        <v>2085</v>
      </c>
    </row>
    <row r="782" spans="1:50" x14ac:dyDescent="0.35">
      <c r="A782" s="18">
        <v>45716</v>
      </c>
      <c r="B782" t="s">
        <v>1852</v>
      </c>
      <c r="C782" t="s">
        <v>5</v>
      </c>
      <c r="D782">
        <v>24023900</v>
      </c>
      <c r="E782" t="s">
        <v>2097</v>
      </c>
      <c r="F782">
        <v>909</v>
      </c>
      <c r="G782" t="s">
        <v>2087</v>
      </c>
      <c r="H782">
        <v>39274</v>
      </c>
      <c r="I782">
        <v>19030323</v>
      </c>
      <c r="J782" t="s">
        <v>2080</v>
      </c>
      <c r="K782" t="s">
        <v>2081</v>
      </c>
      <c r="L782">
        <v>0</v>
      </c>
      <c r="M782">
        <v>0</v>
      </c>
      <c r="N782" t="s">
        <v>1858</v>
      </c>
      <c r="O782" t="s">
        <v>1859</v>
      </c>
      <c r="P782">
        <v>210</v>
      </c>
      <c r="Q782">
        <v>11</v>
      </c>
      <c r="R782" t="s">
        <v>2098</v>
      </c>
      <c r="S782" t="s">
        <v>1857</v>
      </c>
      <c r="T782" t="s">
        <v>1857</v>
      </c>
      <c r="U782" t="s">
        <v>1857</v>
      </c>
      <c r="V782" t="s">
        <v>1857</v>
      </c>
      <c r="W782" t="s">
        <v>1857</v>
      </c>
      <c r="X782" t="s">
        <v>1857</v>
      </c>
      <c r="Y782" t="s">
        <v>1857</v>
      </c>
      <c r="Z782" t="s">
        <v>2088</v>
      </c>
      <c r="AA782" t="s">
        <v>1915</v>
      </c>
      <c r="AB782">
        <v>1</v>
      </c>
      <c r="AC782">
        <v>1</v>
      </c>
      <c r="AD782" t="s">
        <v>1863</v>
      </c>
      <c r="AE782">
        <v>19030323</v>
      </c>
      <c r="AF782" t="s">
        <v>653</v>
      </c>
      <c r="AG782" t="s">
        <v>2082</v>
      </c>
      <c r="AI782" t="s">
        <v>1860</v>
      </c>
      <c r="AJ782" t="s">
        <v>2066</v>
      </c>
      <c r="AL782" t="s">
        <v>1864</v>
      </c>
      <c r="AN782">
        <v>17.649315068493152</v>
      </c>
      <c r="AO782" t="s">
        <v>1890</v>
      </c>
      <c r="AP782" t="s">
        <v>2099</v>
      </c>
      <c r="AQ782">
        <v>100010129</v>
      </c>
      <c r="AS782" t="s">
        <v>1867</v>
      </c>
      <c r="AT782" t="s">
        <v>1880</v>
      </c>
      <c r="AU782" t="s">
        <v>2084</v>
      </c>
      <c r="AV782" t="s">
        <v>2084</v>
      </c>
      <c r="AW782" t="s">
        <v>1870</v>
      </c>
      <c r="AX782" t="s">
        <v>2085</v>
      </c>
    </row>
    <row r="783" spans="1:50" x14ac:dyDescent="0.35">
      <c r="A783" s="18">
        <v>45716</v>
      </c>
      <c r="B783" t="s">
        <v>1852</v>
      </c>
      <c r="C783" t="s">
        <v>5</v>
      </c>
      <c r="D783">
        <v>24005130</v>
      </c>
      <c r="E783" t="s">
        <v>2228</v>
      </c>
      <c r="F783">
        <v>858</v>
      </c>
      <c r="G783" t="s">
        <v>2091</v>
      </c>
      <c r="H783">
        <v>37165</v>
      </c>
      <c r="I783">
        <v>19030302</v>
      </c>
      <c r="J783" t="s">
        <v>2080</v>
      </c>
      <c r="K783" t="s">
        <v>2874</v>
      </c>
      <c r="L783">
        <v>0</v>
      </c>
      <c r="M783">
        <v>0</v>
      </c>
      <c r="N783" t="s">
        <v>1858</v>
      </c>
      <c r="O783" t="s">
        <v>1859</v>
      </c>
      <c r="P783">
        <v>210</v>
      </c>
      <c r="Q783">
        <v>11</v>
      </c>
      <c r="R783" t="s">
        <v>2034</v>
      </c>
      <c r="S783" t="s">
        <v>1857</v>
      </c>
      <c r="T783" t="s">
        <v>1857</v>
      </c>
      <c r="U783" t="s">
        <v>1857</v>
      </c>
      <c r="V783" t="s">
        <v>1857</v>
      </c>
      <c r="W783" t="s">
        <v>1857</v>
      </c>
      <c r="X783" t="s">
        <v>1857</v>
      </c>
      <c r="Y783" t="s">
        <v>1857</v>
      </c>
      <c r="Z783" t="s">
        <v>2092</v>
      </c>
      <c r="AA783" t="s">
        <v>1889</v>
      </c>
      <c r="AB783">
        <v>1</v>
      </c>
      <c r="AC783">
        <v>1</v>
      </c>
      <c r="AD783" t="s">
        <v>1863</v>
      </c>
      <c r="AE783">
        <v>19030302</v>
      </c>
      <c r="AF783" t="s">
        <v>653</v>
      </c>
      <c r="AG783" t="s">
        <v>2082</v>
      </c>
      <c r="AI783" t="s">
        <v>1860</v>
      </c>
      <c r="AJ783" t="s">
        <v>1964</v>
      </c>
      <c r="AL783" t="s">
        <v>1864</v>
      </c>
      <c r="AN783">
        <v>23.427397260273974</v>
      </c>
      <c r="AO783" t="s">
        <v>1890</v>
      </c>
      <c r="AP783" t="s">
        <v>2229</v>
      </c>
      <c r="AQ783">
        <v>100011684</v>
      </c>
      <c r="AS783" t="s">
        <v>1867</v>
      </c>
      <c r="AT783" t="s">
        <v>1892</v>
      </c>
      <c r="AU783" t="s">
        <v>1893</v>
      </c>
    </row>
    <row r="784" spans="1:50" x14ac:dyDescent="0.35">
      <c r="A784" s="18">
        <v>45716</v>
      </c>
      <c r="B784" t="s">
        <v>1852</v>
      </c>
      <c r="C784" t="s">
        <v>5</v>
      </c>
      <c r="D784">
        <v>29012170</v>
      </c>
      <c r="E784" t="s">
        <v>1987</v>
      </c>
      <c r="F784">
        <v>607</v>
      </c>
      <c r="G784" t="s">
        <v>1988</v>
      </c>
      <c r="H784">
        <v>37746</v>
      </c>
      <c r="I784">
        <v>19030307</v>
      </c>
      <c r="J784" t="s">
        <v>1957</v>
      </c>
      <c r="K784" t="s">
        <v>1983</v>
      </c>
      <c r="L784">
        <v>0</v>
      </c>
      <c r="M784">
        <v>0</v>
      </c>
      <c r="N784" t="s">
        <v>1858</v>
      </c>
      <c r="O784" t="s">
        <v>1859</v>
      </c>
      <c r="P784">
        <v>210</v>
      </c>
      <c r="Q784">
        <v>11</v>
      </c>
      <c r="R784" t="s">
        <v>1984</v>
      </c>
      <c r="S784" t="s">
        <v>1857</v>
      </c>
      <c r="T784" t="s">
        <v>1857</v>
      </c>
      <c r="U784" t="s">
        <v>1857</v>
      </c>
      <c r="V784" t="s">
        <v>1857</v>
      </c>
      <c r="W784" t="s">
        <v>1857</v>
      </c>
      <c r="X784" t="s">
        <v>1857</v>
      </c>
      <c r="Y784" t="s">
        <v>1857</v>
      </c>
      <c r="Z784" t="s">
        <v>1989</v>
      </c>
      <c r="AA784" t="s">
        <v>1889</v>
      </c>
      <c r="AB784">
        <v>1</v>
      </c>
      <c r="AC784">
        <v>1</v>
      </c>
      <c r="AD784" t="s">
        <v>1863</v>
      </c>
      <c r="AE784">
        <v>19030307</v>
      </c>
      <c r="AF784" t="s">
        <v>653</v>
      </c>
      <c r="AG784" t="s">
        <v>653</v>
      </c>
      <c r="AI784" t="s">
        <v>1860</v>
      </c>
      <c r="AJ784" t="s">
        <v>1964</v>
      </c>
      <c r="AL784" t="s">
        <v>1864</v>
      </c>
      <c r="AN784">
        <v>21.835616438356166</v>
      </c>
      <c r="AO784" t="s">
        <v>1890</v>
      </c>
      <c r="AP784" t="s">
        <v>1990</v>
      </c>
      <c r="AQ784">
        <v>100009026</v>
      </c>
      <c r="AS784" t="s">
        <v>1867</v>
      </c>
      <c r="AT784" t="s">
        <v>1892</v>
      </c>
      <c r="AU784" t="s">
        <v>1893</v>
      </c>
    </row>
    <row r="785" spans="1:50" x14ac:dyDescent="0.35">
      <c r="A785" s="18">
        <v>45716</v>
      </c>
      <c r="B785" t="s">
        <v>1852</v>
      </c>
      <c r="C785" t="s">
        <v>5</v>
      </c>
      <c r="D785">
        <v>46015870</v>
      </c>
      <c r="E785" t="s">
        <v>1995</v>
      </c>
      <c r="F785">
        <v>9160</v>
      </c>
      <c r="G785" t="s">
        <v>1996</v>
      </c>
      <c r="H785">
        <v>38180</v>
      </c>
      <c r="I785">
        <v>19030307</v>
      </c>
      <c r="J785" t="s">
        <v>1957</v>
      </c>
      <c r="K785" t="s">
        <v>1983</v>
      </c>
      <c r="L785">
        <v>0</v>
      </c>
      <c r="M785">
        <v>0</v>
      </c>
      <c r="N785" t="s">
        <v>1858</v>
      </c>
      <c r="O785" t="s">
        <v>1859</v>
      </c>
      <c r="P785">
        <v>210</v>
      </c>
      <c r="Q785">
        <v>11</v>
      </c>
      <c r="R785" t="s">
        <v>1984</v>
      </c>
      <c r="S785" t="s">
        <v>1857</v>
      </c>
      <c r="T785" t="s">
        <v>1857</v>
      </c>
      <c r="U785" t="s">
        <v>1857</v>
      </c>
      <c r="V785" t="s">
        <v>1857</v>
      </c>
      <c r="W785" t="s">
        <v>1857</v>
      </c>
      <c r="X785" t="s">
        <v>1857</v>
      </c>
      <c r="Y785" t="s">
        <v>1857</v>
      </c>
      <c r="Z785" t="s">
        <v>1997</v>
      </c>
      <c r="AA785" t="s">
        <v>1889</v>
      </c>
      <c r="AB785">
        <v>1</v>
      </c>
      <c r="AC785">
        <v>1</v>
      </c>
      <c r="AD785" t="s">
        <v>1863</v>
      </c>
      <c r="AE785">
        <v>19030307</v>
      </c>
      <c r="AF785" t="s">
        <v>653</v>
      </c>
      <c r="AG785" t="s">
        <v>653</v>
      </c>
      <c r="AI785" t="s">
        <v>1860</v>
      </c>
      <c r="AJ785" t="s">
        <v>1964</v>
      </c>
      <c r="AL785" t="s">
        <v>1864</v>
      </c>
      <c r="AN785">
        <v>20.646575342465752</v>
      </c>
      <c r="AO785" t="s">
        <v>1890</v>
      </c>
      <c r="AP785" t="s">
        <v>1998</v>
      </c>
      <c r="AQ785">
        <v>100010188</v>
      </c>
      <c r="AS785" t="s">
        <v>1867</v>
      </c>
      <c r="AT785" t="s">
        <v>1892</v>
      </c>
      <c r="AU785" t="s">
        <v>1893</v>
      </c>
    </row>
    <row r="786" spans="1:50" x14ac:dyDescent="0.35">
      <c r="A786" s="18">
        <v>45716</v>
      </c>
      <c r="B786" t="s">
        <v>1852</v>
      </c>
      <c r="C786" t="s">
        <v>5</v>
      </c>
      <c r="D786">
        <v>24006070</v>
      </c>
      <c r="E786" t="s">
        <v>2086</v>
      </c>
      <c r="F786">
        <v>909</v>
      </c>
      <c r="G786" t="s">
        <v>2087</v>
      </c>
      <c r="H786">
        <v>37347</v>
      </c>
      <c r="I786">
        <v>19030323</v>
      </c>
      <c r="J786" t="s">
        <v>2080</v>
      </c>
      <c r="K786" t="s">
        <v>2081</v>
      </c>
      <c r="L786">
        <v>0</v>
      </c>
      <c r="M786">
        <v>0</v>
      </c>
      <c r="N786" t="s">
        <v>1858</v>
      </c>
      <c r="O786" t="s">
        <v>1859</v>
      </c>
      <c r="P786">
        <v>210</v>
      </c>
      <c r="Q786">
        <v>11</v>
      </c>
      <c r="R786" t="s">
        <v>2064</v>
      </c>
      <c r="S786" t="s">
        <v>1857</v>
      </c>
      <c r="T786" t="s">
        <v>1857</v>
      </c>
      <c r="U786" t="s">
        <v>1857</v>
      </c>
      <c r="V786" t="s">
        <v>1857</v>
      </c>
      <c r="W786" t="s">
        <v>1857</v>
      </c>
      <c r="X786" t="s">
        <v>1857</v>
      </c>
      <c r="Y786" t="s">
        <v>1857</v>
      </c>
      <c r="Z786" t="s">
        <v>2088</v>
      </c>
      <c r="AA786" t="s">
        <v>1915</v>
      </c>
      <c r="AB786">
        <v>1</v>
      </c>
      <c r="AC786">
        <v>1</v>
      </c>
      <c r="AD786" t="s">
        <v>1863</v>
      </c>
      <c r="AE786">
        <v>19030323</v>
      </c>
      <c r="AF786" t="s">
        <v>653</v>
      </c>
      <c r="AG786" t="s">
        <v>2082</v>
      </c>
      <c r="AI786" t="s">
        <v>1860</v>
      </c>
      <c r="AJ786" t="s">
        <v>2066</v>
      </c>
      <c r="AL786" t="s">
        <v>1864</v>
      </c>
      <c r="AN786">
        <v>22.92876712328767</v>
      </c>
      <c r="AO786" t="s">
        <v>1890</v>
      </c>
      <c r="AP786" t="s">
        <v>2089</v>
      </c>
      <c r="AQ786">
        <v>100009866</v>
      </c>
      <c r="AS786" t="s">
        <v>1867</v>
      </c>
      <c r="AT786" t="s">
        <v>1880</v>
      </c>
      <c r="AU786" t="s">
        <v>2084</v>
      </c>
      <c r="AV786" t="s">
        <v>2084</v>
      </c>
      <c r="AW786" t="s">
        <v>1870</v>
      </c>
      <c r="AX786" t="s">
        <v>2085</v>
      </c>
    </row>
    <row r="787" spans="1:50" x14ac:dyDescent="0.35">
      <c r="A787" s="18">
        <v>45716</v>
      </c>
      <c r="B787" t="s">
        <v>1852</v>
      </c>
      <c r="C787" t="s">
        <v>5</v>
      </c>
      <c r="D787">
        <v>24013250</v>
      </c>
      <c r="E787" t="s">
        <v>2094</v>
      </c>
      <c r="F787">
        <v>858</v>
      </c>
      <c r="G787" t="s">
        <v>2091</v>
      </c>
      <c r="H787">
        <v>37852</v>
      </c>
      <c r="I787">
        <v>19030323</v>
      </c>
      <c r="J787" t="s">
        <v>2080</v>
      </c>
      <c r="K787" t="s">
        <v>2081</v>
      </c>
      <c r="L787">
        <v>0</v>
      </c>
      <c r="M787">
        <v>0</v>
      </c>
      <c r="N787" t="s">
        <v>1858</v>
      </c>
      <c r="O787" t="s">
        <v>1859</v>
      </c>
      <c r="P787">
        <v>210</v>
      </c>
      <c r="Q787">
        <v>11</v>
      </c>
      <c r="R787" t="s">
        <v>2095</v>
      </c>
      <c r="S787" t="s">
        <v>1857</v>
      </c>
      <c r="T787" t="s">
        <v>1857</v>
      </c>
      <c r="U787" t="s">
        <v>1857</v>
      </c>
      <c r="V787" t="s">
        <v>1857</v>
      </c>
      <c r="W787" t="s">
        <v>1857</v>
      </c>
      <c r="X787" t="s">
        <v>1857</v>
      </c>
      <c r="Y787" t="s">
        <v>1857</v>
      </c>
      <c r="Z787" t="s">
        <v>2092</v>
      </c>
      <c r="AA787" t="s">
        <v>1889</v>
      </c>
      <c r="AB787">
        <v>1</v>
      </c>
      <c r="AC787">
        <v>1</v>
      </c>
      <c r="AD787" t="s">
        <v>1863</v>
      </c>
      <c r="AE787">
        <v>19030323</v>
      </c>
      <c r="AF787" t="s">
        <v>653</v>
      </c>
      <c r="AG787" t="s">
        <v>2082</v>
      </c>
      <c r="AI787" t="s">
        <v>1860</v>
      </c>
      <c r="AJ787" t="s">
        <v>2066</v>
      </c>
      <c r="AL787" t="s">
        <v>1864</v>
      </c>
      <c r="AN787">
        <v>21.545205479452054</v>
      </c>
      <c r="AO787" t="s">
        <v>1890</v>
      </c>
      <c r="AP787" t="s">
        <v>2096</v>
      </c>
      <c r="AQ787">
        <v>100009453</v>
      </c>
      <c r="AS787" t="s">
        <v>1867</v>
      </c>
      <c r="AT787" t="s">
        <v>1880</v>
      </c>
      <c r="AU787" t="s">
        <v>2084</v>
      </c>
      <c r="AV787" t="s">
        <v>2084</v>
      </c>
      <c r="AW787" t="s">
        <v>1870</v>
      </c>
      <c r="AX787" t="s">
        <v>2085</v>
      </c>
    </row>
    <row r="788" spans="1:50" x14ac:dyDescent="0.35">
      <c r="A788" s="18">
        <v>45716</v>
      </c>
      <c r="B788" t="s">
        <v>1852</v>
      </c>
      <c r="C788" t="s">
        <v>5</v>
      </c>
      <c r="D788">
        <v>29014900</v>
      </c>
      <c r="E788" t="s">
        <v>2108</v>
      </c>
      <c r="F788">
        <v>858</v>
      </c>
      <c r="G788" t="s">
        <v>2091</v>
      </c>
      <c r="H788">
        <v>37942</v>
      </c>
      <c r="I788">
        <v>19030323</v>
      </c>
      <c r="J788" t="s">
        <v>2080</v>
      </c>
      <c r="K788" t="s">
        <v>2081</v>
      </c>
      <c r="L788">
        <v>0</v>
      </c>
      <c r="M788">
        <v>0</v>
      </c>
      <c r="N788" t="s">
        <v>1858</v>
      </c>
      <c r="O788" t="s">
        <v>1859</v>
      </c>
      <c r="P788">
        <v>210</v>
      </c>
      <c r="Q788">
        <v>11</v>
      </c>
      <c r="R788" t="s">
        <v>2095</v>
      </c>
      <c r="S788" t="s">
        <v>1857</v>
      </c>
      <c r="T788" t="s">
        <v>1857</v>
      </c>
      <c r="U788" t="s">
        <v>1857</v>
      </c>
      <c r="V788" t="s">
        <v>1857</v>
      </c>
      <c r="W788" t="s">
        <v>1857</v>
      </c>
      <c r="X788" t="s">
        <v>1857</v>
      </c>
      <c r="Y788" t="s">
        <v>1857</v>
      </c>
      <c r="Z788" t="s">
        <v>2092</v>
      </c>
      <c r="AA788" t="s">
        <v>1889</v>
      </c>
      <c r="AB788">
        <v>1</v>
      </c>
      <c r="AC788">
        <v>1</v>
      </c>
      <c r="AD788" t="s">
        <v>1863</v>
      </c>
      <c r="AE788">
        <v>19030323</v>
      </c>
      <c r="AF788" t="s">
        <v>653</v>
      </c>
      <c r="AG788" t="s">
        <v>2082</v>
      </c>
      <c r="AI788" t="s">
        <v>1860</v>
      </c>
      <c r="AJ788" t="s">
        <v>2066</v>
      </c>
      <c r="AL788" t="s">
        <v>1864</v>
      </c>
      <c r="AN788">
        <v>21.298630136986301</v>
      </c>
      <c r="AO788" t="s">
        <v>1890</v>
      </c>
      <c r="AP788" t="s">
        <v>2109</v>
      </c>
      <c r="AQ788">
        <v>100009993</v>
      </c>
      <c r="AS788" t="s">
        <v>1867</v>
      </c>
      <c r="AT788" t="s">
        <v>1880</v>
      </c>
      <c r="AU788" t="s">
        <v>2084</v>
      </c>
      <c r="AV788" t="s">
        <v>2084</v>
      </c>
      <c r="AW788" t="s">
        <v>1870</v>
      </c>
      <c r="AX788" t="s">
        <v>2085</v>
      </c>
    </row>
    <row r="789" spans="1:50" x14ac:dyDescent="0.35">
      <c r="A789" s="18">
        <v>45716</v>
      </c>
      <c r="B789" t="s">
        <v>1852</v>
      </c>
      <c r="C789" t="s">
        <v>5</v>
      </c>
      <c r="D789">
        <v>31012940</v>
      </c>
      <c r="E789" t="s">
        <v>2112</v>
      </c>
      <c r="F789">
        <v>708</v>
      </c>
      <c r="G789" t="s">
        <v>2113</v>
      </c>
      <c r="H789">
        <v>37844</v>
      </c>
      <c r="I789">
        <v>19030323</v>
      </c>
      <c r="J789" t="s">
        <v>2080</v>
      </c>
      <c r="K789" t="s">
        <v>2081</v>
      </c>
      <c r="L789">
        <v>0</v>
      </c>
      <c r="M789">
        <v>0</v>
      </c>
      <c r="N789" t="s">
        <v>1858</v>
      </c>
      <c r="O789" t="s">
        <v>1859</v>
      </c>
      <c r="P789">
        <v>210</v>
      </c>
      <c r="Q789">
        <v>11</v>
      </c>
      <c r="R789" t="s">
        <v>2114</v>
      </c>
      <c r="S789" t="s">
        <v>1857</v>
      </c>
      <c r="T789" t="s">
        <v>1857</v>
      </c>
      <c r="U789" t="s">
        <v>1857</v>
      </c>
      <c r="V789" t="s">
        <v>1857</v>
      </c>
      <c r="W789" t="s">
        <v>1857</v>
      </c>
      <c r="X789" t="s">
        <v>1857</v>
      </c>
      <c r="Y789" t="s">
        <v>1857</v>
      </c>
      <c r="Z789" t="s">
        <v>2115</v>
      </c>
      <c r="AA789" t="s">
        <v>1915</v>
      </c>
      <c r="AB789">
        <v>1</v>
      </c>
      <c r="AC789">
        <v>1</v>
      </c>
      <c r="AD789" t="s">
        <v>1863</v>
      </c>
      <c r="AE789">
        <v>19030323</v>
      </c>
      <c r="AF789" t="s">
        <v>653</v>
      </c>
      <c r="AG789" t="s">
        <v>2082</v>
      </c>
      <c r="AI789" t="s">
        <v>1860</v>
      </c>
      <c r="AJ789" t="s">
        <v>2066</v>
      </c>
      <c r="AL789" t="s">
        <v>1878</v>
      </c>
      <c r="AN789">
        <v>21.567123287671233</v>
      </c>
      <c r="AO789" t="s">
        <v>1890</v>
      </c>
      <c r="AP789" t="s">
        <v>2116</v>
      </c>
      <c r="AQ789">
        <v>100011214</v>
      </c>
      <c r="AS789" t="s">
        <v>1867</v>
      </c>
      <c r="AT789" t="s">
        <v>1880</v>
      </c>
      <c r="AU789" t="s">
        <v>2084</v>
      </c>
      <c r="AV789" t="s">
        <v>2084</v>
      </c>
      <c r="AW789" t="s">
        <v>1870</v>
      </c>
      <c r="AX789" t="s">
        <v>2085</v>
      </c>
    </row>
    <row r="790" spans="1:50" x14ac:dyDescent="0.35">
      <c r="A790" s="18">
        <v>45716</v>
      </c>
      <c r="B790" t="s">
        <v>1852</v>
      </c>
      <c r="C790" t="s">
        <v>5</v>
      </c>
      <c r="D790">
        <v>46039040</v>
      </c>
      <c r="E790" t="s">
        <v>2122</v>
      </c>
      <c r="F790">
        <v>200</v>
      </c>
      <c r="G790" t="s">
        <v>2105</v>
      </c>
      <c r="H790">
        <v>41491</v>
      </c>
      <c r="I790">
        <v>19030323</v>
      </c>
      <c r="J790" t="s">
        <v>2080</v>
      </c>
      <c r="K790" t="s">
        <v>2081</v>
      </c>
      <c r="L790">
        <v>0</v>
      </c>
      <c r="M790">
        <v>0</v>
      </c>
      <c r="N790" t="s">
        <v>1858</v>
      </c>
      <c r="O790" t="s">
        <v>1859</v>
      </c>
      <c r="P790">
        <v>210</v>
      </c>
      <c r="Q790">
        <v>11</v>
      </c>
      <c r="R790" t="s">
        <v>2095</v>
      </c>
      <c r="S790" t="s">
        <v>1857</v>
      </c>
      <c r="T790" t="s">
        <v>1857</v>
      </c>
      <c r="U790" t="s">
        <v>1857</v>
      </c>
      <c r="V790" t="s">
        <v>1857</v>
      </c>
      <c r="W790" t="s">
        <v>1857</v>
      </c>
      <c r="X790" t="s">
        <v>1857</v>
      </c>
      <c r="Y790" t="s">
        <v>1857</v>
      </c>
      <c r="Z790" t="s">
        <v>2106</v>
      </c>
      <c r="AA790" t="s">
        <v>1915</v>
      </c>
      <c r="AB790">
        <v>1</v>
      </c>
      <c r="AC790">
        <v>1</v>
      </c>
      <c r="AD790" t="s">
        <v>1863</v>
      </c>
      <c r="AE790">
        <v>19030323</v>
      </c>
      <c r="AF790" t="s">
        <v>653</v>
      </c>
      <c r="AG790" t="s">
        <v>2082</v>
      </c>
      <c r="AI790" t="s">
        <v>1860</v>
      </c>
      <c r="AJ790" t="s">
        <v>2066</v>
      </c>
      <c r="AL790" t="s">
        <v>1864</v>
      </c>
      <c r="AN790">
        <v>11.575342465753424</v>
      </c>
      <c r="AO790" t="s">
        <v>1890</v>
      </c>
      <c r="AP790" t="s">
        <v>2123</v>
      </c>
      <c r="AQ790">
        <v>100010711</v>
      </c>
      <c r="AS790" t="s">
        <v>1867</v>
      </c>
      <c r="AT790" t="s">
        <v>1880</v>
      </c>
      <c r="AU790" t="s">
        <v>2084</v>
      </c>
      <c r="AV790" t="s">
        <v>2084</v>
      </c>
      <c r="AW790" t="s">
        <v>1870</v>
      </c>
      <c r="AX790" t="s">
        <v>2085</v>
      </c>
    </row>
    <row r="791" spans="1:50" x14ac:dyDescent="0.35">
      <c r="A791" s="18">
        <v>45716</v>
      </c>
      <c r="B791" t="s">
        <v>1852</v>
      </c>
      <c r="C791" t="s">
        <v>5</v>
      </c>
      <c r="D791">
        <v>24001470</v>
      </c>
      <c r="E791" t="s">
        <v>2007</v>
      </c>
      <c r="F791">
        <v>101</v>
      </c>
      <c r="G791" t="s">
        <v>1930</v>
      </c>
      <c r="H791">
        <v>35886</v>
      </c>
      <c r="I791">
        <v>19030311</v>
      </c>
      <c r="J791" t="s">
        <v>1855</v>
      </c>
      <c r="K791" t="s">
        <v>2005</v>
      </c>
      <c r="L791">
        <v>0</v>
      </c>
      <c r="M791">
        <v>0</v>
      </c>
      <c r="N791" t="s">
        <v>1858</v>
      </c>
      <c r="O791" t="s">
        <v>1859</v>
      </c>
      <c r="P791">
        <v>210</v>
      </c>
      <c r="Q791">
        <v>11</v>
      </c>
      <c r="R791" t="s">
        <v>1971</v>
      </c>
      <c r="S791" t="s">
        <v>1857</v>
      </c>
      <c r="T791" t="s">
        <v>1857</v>
      </c>
      <c r="U791" t="s">
        <v>1857</v>
      </c>
      <c r="V791" t="s">
        <v>1857</v>
      </c>
      <c r="W791" t="s">
        <v>1857</v>
      </c>
      <c r="X791" t="s">
        <v>1857</v>
      </c>
      <c r="Y791" t="s">
        <v>1857</v>
      </c>
      <c r="Z791" t="s">
        <v>1931</v>
      </c>
      <c r="AA791" t="s">
        <v>1889</v>
      </c>
      <c r="AB791">
        <v>1</v>
      </c>
      <c r="AC791">
        <v>1</v>
      </c>
      <c r="AD791" t="s">
        <v>1863</v>
      </c>
      <c r="AE791">
        <v>19030311</v>
      </c>
      <c r="AF791" t="s">
        <v>653</v>
      </c>
      <c r="AG791" t="s">
        <v>653</v>
      </c>
      <c r="AI791" t="s">
        <v>1860</v>
      </c>
      <c r="AJ791" t="s">
        <v>1964</v>
      </c>
      <c r="AL791" t="s">
        <v>1864</v>
      </c>
      <c r="AN791">
        <v>26.931506849315067</v>
      </c>
      <c r="AO791" t="s">
        <v>1890</v>
      </c>
      <c r="AP791" t="s">
        <v>2008</v>
      </c>
      <c r="AQ791">
        <v>100011456</v>
      </c>
      <c r="AS791" t="s">
        <v>1867</v>
      </c>
      <c r="AT791" t="s">
        <v>1892</v>
      </c>
      <c r="AU791" t="s">
        <v>1893</v>
      </c>
    </row>
    <row r="792" spans="1:50" x14ac:dyDescent="0.35">
      <c r="A792" s="18">
        <v>45716</v>
      </c>
      <c r="B792" t="s">
        <v>1852</v>
      </c>
      <c r="C792" t="s">
        <v>5</v>
      </c>
      <c r="D792">
        <v>24003060</v>
      </c>
      <c r="E792" t="s">
        <v>1981</v>
      </c>
      <c r="F792">
        <v>934</v>
      </c>
      <c r="G792" t="s">
        <v>1982</v>
      </c>
      <c r="H792">
        <v>36787</v>
      </c>
      <c r="I792">
        <v>19030311</v>
      </c>
      <c r="J792" t="s">
        <v>1855</v>
      </c>
      <c r="K792" t="s">
        <v>2005</v>
      </c>
      <c r="L792">
        <v>0</v>
      </c>
      <c r="M792">
        <v>0</v>
      </c>
      <c r="N792" t="s">
        <v>1858</v>
      </c>
      <c r="O792" t="s">
        <v>1859</v>
      </c>
      <c r="P792">
        <v>210</v>
      </c>
      <c r="Q792">
        <v>11</v>
      </c>
      <c r="R792" t="s">
        <v>1984</v>
      </c>
      <c r="S792" t="s">
        <v>1857</v>
      </c>
      <c r="T792" t="s">
        <v>1857</v>
      </c>
      <c r="U792" t="s">
        <v>1857</v>
      </c>
      <c r="V792" t="s">
        <v>1857</v>
      </c>
      <c r="W792" t="s">
        <v>1857</v>
      </c>
      <c r="X792" t="s">
        <v>1857</v>
      </c>
      <c r="Y792" t="s">
        <v>1857</v>
      </c>
      <c r="Z792" t="s">
        <v>1985</v>
      </c>
      <c r="AA792" t="s">
        <v>1889</v>
      </c>
      <c r="AB792">
        <v>1</v>
      </c>
      <c r="AC792">
        <v>1</v>
      </c>
      <c r="AD792" t="s">
        <v>1863</v>
      </c>
      <c r="AE792">
        <v>19030311</v>
      </c>
      <c r="AF792" t="s">
        <v>653</v>
      </c>
      <c r="AG792" t="s">
        <v>653</v>
      </c>
      <c r="AI792" t="s">
        <v>1860</v>
      </c>
      <c r="AJ792" t="s">
        <v>1964</v>
      </c>
      <c r="AL792" t="s">
        <v>1864</v>
      </c>
      <c r="AN792">
        <v>24.463013698630139</v>
      </c>
      <c r="AO792" t="s">
        <v>1890</v>
      </c>
      <c r="AP792" t="s">
        <v>1986</v>
      </c>
      <c r="AQ792">
        <v>100009524</v>
      </c>
      <c r="AS792" t="s">
        <v>1867</v>
      </c>
      <c r="AT792" t="s">
        <v>1892</v>
      </c>
      <c r="AU792" t="s">
        <v>1893</v>
      </c>
    </row>
    <row r="793" spans="1:50" x14ac:dyDescent="0.35">
      <c r="A793" s="18">
        <v>45716</v>
      </c>
      <c r="B793" t="s">
        <v>1852</v>
      </c>
      <c r="C793" t="s">
        <v>5</v>
      </c>
      <c r="D793">
        <v>24008990</v>
      </c>
      <c r="E793" t="s">
        <v>2017</v>
      </c>
      <c r="F793">
        <v>1527</v>
      </c>
      <c r="G793" t="s">
        <v>2018</v>
      </c>
      <c r="H793">
        <v>37515</v>
      </c>
      <c r="I793">
        <v>19030311</v>
      </c>
      <c r="J793" t="s">
        <v>1855</v>
      </c>
      <c r="K793" t="s">
        <v>2005</v>
      </c>
      <c r="L793">
        <v>0</v>
      </c>
      <c r="M793">
        <v>0</v>
      </c>
      <c r="N793" t="s">
        <v>1858</v>
      </c>
      <c r="O793" t="s">
        <v>1859</v>
      </c>
      <c r="P793">
        <v>210</v>
      </c>
      <c r="Q793">
        <v>11</v>
      </c>
      <c r="R793" t="s">
        <v>1971</v>
      </c>
      <c r="S793" t="s">
        <v>1857</v>
      </c>
      <c r="T793" t="s">
        <v>1857</v>
      </c>
      <c r="U793" t="s">
        <v>1857</v>
      </c>
      <c r="V793" t="s">
        <v>1857</v>
      </c>
      <c r="W793" t="s">
        <v>1857</v>
      </c>
      <c r="X793" t="s">
        <v>1857</v>
      </c>
      <c r="Y793" t="s">
        <v>1857</v>
      </c>
      <c r="Z793" t="s">
        <v>2019</v>
      </c>
      <c r="AA793" t="s">
        <v>1915</v>
      </c>
      <c r="AB793">
        <v>1</v>
      </c>
      <c r="AC793">
        <v>1</v>
      </c>
      <c r="AD793" t="s">
        <v>1863</v>
      </c>
      <c r="AE793">
        <v>19030311</v>
      </c>
      <c r="AF793" t="s">
        <v>653</v>
      </c>
      <c r="AG793" t="s">
        <v>653</v>
      </c>
      <c r="AI793" t="s">
        <v>1860</v>
      </c>
      <c r="AJ793" t="s">
        <v>1964</v>
      </c>
      <c r="AL793" t="s">
        <v>1864</v>
      </c>
      <c r="AN793">
        <v>22.468493150684932</v>
      </c>
      <c r="AO793" t="s">
        <v>1890</v>
      </c>
      <c r="AP793" t="s">
        <v>2020</v>
      </c>
      <c r="AQ793">
        <v>100010688</v>
      </c>
      <c r="AS793" t="s">
        <v>1867</v>
      </c>
      <c r="AT793" t="s">
        <v>1892</v>
      </c>
      <c r="AU793" t="s">
        <v>1893</v>
      </c>
    </row>
    <row r="794" spans="1:50" x14ac:dyDescent="0.35">
      <c r="A794" s="18">
        <v>45716</v>
      </c>
      <c r="B794" t="s">
        <v>1852</v>
      </c>
      <c r="C794" t="s">
        <v>5</v>
      </c>
      <c r="D794">
        <v>24018090</v>
      </c>
      <c r="E794" t="s">
        <v>2021</v>
      </c>
      <c r="F794">
        <v>882984</v>
      </c>
      <c r="G794" t="s">
        <v>2022</v>
      </c>
      <c r="H794">
        <v>36983</v>
      </c>
      <c r="I794">
        <v>19030311</v>
      </c>
      <c r="J794" t="s">
        <v>1855</v>
      </c>
      <c r="K794" t="s">
        <v>2005</v>
      </c>
      <c r="L794">
        <v>0</v>
      </c>
      <c r="M794">
        <v>0</v>
      </c>
      <c r="N794" t="s">
        <v>1858</v>
      </c>
      <c r="O794" t="s">
        <v>1859</v>
      </c>
      <c r="P794">
        <v>210</v>
      </c>
      <c r="Q794">
        <v>11</v>
      </c>
      <c r="R794" t="s">
        <v>1971</v>
      </c>
      <c r="S794" t="s">
        <v>1857</v>
      </c>
      <c r="T794" t="s">
        <v>1857</v>
      </c>
      <c r="U794" t="s">
        <v>1857</v>
      </c>
      <c r="V794" t="s">
        <v>1857</v>
      </c>
      <c r="W794" t="s">
        <v>1857</v>
      </c>
      <c r="X794" t="s">
        <v>1857</v>
      </c>
      <c r="Y794" t="s">
        <v>1857</v>
      </c>
      <c r="Z794" t="s">
        <v>2023</v>
      </c>
      <c r="AA794" t="s">
        <v>1915</v>
      </c>
      <c r="AB794">
        <v>1</v>
      </c>
      <c r="AC794">
        <v>1</v>
      </c>
      <c r="AD794" t="s">
        <v>1863</v>
      </c>
      <c r="AE794">
        <v>19030311</v>
      </c>
      <c r="AF794" t="s">
        <v>653</v>
      </c>
      <c r="AG794" t="s">
        <v>653</v>
      </c>
      <c r="AI794" t="s">
        <v>1860</v>
      </c>
      <c r="AJ794" t="s">
        <v>1964</v>
      </c>
      <c r="AL794" t="s">
        <v>1864</v>
      </c>
      <c r="AN794">
        <v>23.926027397260274</v>
      </c>
      <c r="AO794" t="s">
        <v>1890</v>
      </c>
      <c r="AP794" t="s">
        <v>2024</v>
      </c>
      <c r="AQ794">
        <v>100009108</v>
      </c>
      <c r="AS794" t="s">
        <v>1867</v>
      </c>
      <c r="AT794" t="s">
        <v>1892</v>
      </c>
      <c r="AU794" t="s">
        <v>1893</v>
      </c>
    </row>
    <row r="795" spans="1:50" x14ac:dyDescent="0.35">
      <c r="A795" s="18">
        <v>45716</v>
      </c>
      <c r="B795" t="s">
        <v>1852</v>
      </c>
      <c r="C795" t="s">
        <v>5</v>
      </c>
      <c r="D795">
        <v>46036500</v>
      </c>
      <c r="E795" t="s">
        <v>2038</v>
      </c>
      <c r="F795">
        <v>154</v>
      </c>
      <c r="G795" t="s">
        <v>2039</v>
      </c>
      <c r="H795">
        <v>41220</v>
      </c>
      <c r="I795">
        <v>19030311</v>
      </c>
      <c r="J795" t="s">
        <v>1855</v>
      </c>
      <c r="K795" t="s">
        <v>2005</v>
      </c>
      <c r="L795">
        <v>0</v>
      </c>
      <c r="M795">
        <v>0</v>
      </c>
      <c r="N795" t="s">
        <v>1858</v>
      </c>
      <c r="O795" t="s">
        <v>1859</v>
      </c>
      <c r="P795">
        <v>210</v>
      </c>
      <c r="Q795">
        <v>11</v>
      </c>
      <c r="R795" t="s">
        <v>1971</v>
      </c>
      <c r="S795" t="s">
        <v>1857</v>
      </c>
      <c r="T795" t="s">
        <v>1857</v>
      </c>
      <c r="U795" t="s">
        <v>1857</v>
      </c>
      <c r="V795" t="s">
        <v>1857</v>
      </c>
      <c r="W795" t="s">
        <v>1857</v>
      </c>
      <c r="X795" t="s">
        <v>1857</v>
      </c>
      <c r="Y795" t="s">
        <v>1857</v>
      </c>
      <c r="Z795" t="s">
        <v>2040</v>
      </c>
      <c r="AA795" t="s">
        <v>1889</v>
      </c>
      <c r="AB795">
        <v>1</v>
      </c>
      <c r="AC795">
        <v>1</v>
      </c>
      <c r="AD795" t="s">
        <v>1863</v>
      </c>
      <c r="AE795">
        <v>19030311</v>
      </c>
      <c r="AF795" t="s">
        <v>653</v>
      </c>
      <c r="AG795" t="s">
        <v>653</v>
      </c>
      <c r="AI795" t="s">
        <v>1860</v>
      </c>
      <c r="AJ795" t="s">
        <v>1964</v>
      </c>
      <c r="AL795" t="s">
        <v>1864</v>
      </c>
      <c r="AN795">
        <v>12.317808219178081</v>
      </c>
      <c r="AO795" t="s">
        <v>1890</v>
      </c>
      <c r="AP795" t="s">
        <v>2041</v>
      </c>
      <c r="AQ795">
        <v>100010381</v>
      </c>
      <c r="AS795" t="s">
        <v>1867</v>
      </c>
      <c r="AT795" t="s">
        <v>1892</v>
      </c>
      <c r="AU795" t="s">
        <v>1893</v>
      </c>
    </row>
    <row r="796" spans="1:50" x14ac:dyDescent="0.35">
      <c r="A796" s="18">
        <v>45716</v>
      </c>
      <c r="B796" t="s">
        <v>1852</v>
      </c>
      <c r="C796" t="s">
        <v>5</v>
      </c>
      <c r="D796">
        <v>24040619</v>
      </c>
      <c r="E796" t="s">
        <v>2029</v>
      </c>
      <c r="F796">
        <v>101</v>
      </c>
      <c r="G796" t="s">
        <v>1930</v>
      </c>
      <c r="H796">
        <v>41841</v>
      </c>
      <c r="I796">
        <v>19030311</v>
      </c>
      <c r="J796" t="s">
        <v>1855</v>
      </c>
      <c r="K796" t="s">
        <v>2005</v>
      </c>
      <c r="L796">
        <v>0</v>
      </c>
      <c r="M796">
        <v>0</v>
      </c>
      <c r="N796" t="s">
        <v>1858</v>
      </c>
      <c r="O796" t="s">
        <v>1859</v>
      </c>
      <c r="P796">
        <v>210</v>
      </c>
      <c r="Q796">
        <v>11</v>
      </c>
      <c r="R796" t="s">
        <v>1971</v>
      </c>
      <c r="S796" t="s">
        <v>1857</v>
      </c>
      <c r="T796" t="s">
        <v>1857</v>
      </c>
      <c r="U796" t="s">
        <v>1857</v>
      </c>
      <c r="V796" t="s">
        <v>1857</v>
      </c>
      <c r="W796" t="s">
        <v>1857</v>
      </c>
      <c r="X796" t="s">
        <v>1857</v>
      </c>
      <c r="Y796" t="s">
        <v>1857</v>
      </c>
      <c r="Z796" t="s">
        <v>1931</v>
      </c>
      <c r="AA796" t="s">
        <v>1889</v>
      </c>
      <c r="AB796">
        <v>1</v>
      </c>
      <c r="AC796">
        <v>1</v>
      </c>
      <c r="AD796" t="s">
        <v>1863</v>
      </c>
      <c r="AE796">
        <v>19030311</v>
      </c>
      <c r="AF796" t="s">
        <v>653</v>
      </c>
      <c r="AG796" t="s">
        <v>653</v>
      </c>
      <c r="AI796" t="s">
        <v>1860</v>
      </c>
      <c r="AJ796" t="s">
        <v>1964</v>
      </c>
      <c r="AL796" t="s">
        <v>1864</v>
      </c>
      <c r="AN796">
        <v>10.616438356164384</v>
      </c>
      <c r="AO796" t="s">
        <v>1890</v>
      </c>
      <c r="AP796" t="s">
        <v>2030</v>
      </c>
      <c r="AQ796">
        <v>100009770</v>
      </c>
      <c r="AS796" t="s">
        <v>1867</v>
      </c>
      <c r="AT796" t="s">
        <v>1892</v>
      </c>
      <c r="AU796" t="s">
        <v>1893</v>
      </c>
    </row>
    <row r="797" spans="1:50" x14ac:dyDescent="0.35">
      <c r="A797" s="18">
        <v>45716</v>
      </c>
      <c r="B797" t="s">
        <v>1852</v>
      </c>
      <c r="C797" t="s">
        <v>5</v>
      </c>
      <c r="D797">
        <v>24001580</v>
      </c>
      <c r="E797" t="s">
        <v>2009</v>
      </c>
      <c r="F797">
        <v>883</v>
      </c>
      <c r="G797" t="s">
        <v>2010</v>
      </c>
      <c r="H797">
        <v>35891</v>
      </c>
      <c r="I797">
        <v>19030311</v>
      </c>
      <c r="J797" t="s">
        <v>1855</v>
      </c>
      <c r="K797" t="s">
        <v>2005</v>
      </c>
      <c r="L797">
        <v>0</v>
      </c>
      <c r="M797">
        <v>0</v>
      </c>
      <c r="N797" t="s">
        <v>1858</v>
      </c>
      <c r="O797" t="s">
        <v>1859</v>
      </c>
      <c r="P797">
        <v>210</v>
      </c>
      <c r="Q797">
        <v>11</v>
      </c>
      <c r="R797" t="s">
        <v>1971</v>
      </c>
      <c r="S797" t="s">
        <v>1857</v>
      </c>
      <c r="T797" t="s">
        <v>1857</v>
      </c>
      <c r="U797" t="s">
        <v>1857</v>
      </c>
      <c r="V797" t="s">
        <v>1857</v>
      </c>
      <c r="W797" t="s">
        <v>1857</v>
      </c>
      <c r="X797" t="s">
        <v>1857</v>
      </c>
      <c r="Y797" t="s">
        <v>1857</v>
      </c>
      <c r="Z797" t="s">
        <v>2011</v>
      </c>
      <c r="AA797" t="s">
        <v>1889</v>
      </c>
      <c r="AB797">
        <v>1</v>
      </c>
      <c r="AC797">
        <v>1</v>
      </c>
      <c r="AD797" t="s">
        <v>1863</v>
      </c>
      <c r="AE797">
        <v>19030311</v>
      </c>
      <c r="AF797" t="s">
        <v>653</v>
      </c>
      <c r="AG797" t="s">
        <v>653</v>
      </c>
      <c r="AI797" t="s">
        <v>1860</v>
      </c>
      <c r="AJ797" t="s">
        <v>1964</v>
      </c>
      <c r="AL797" t="s">
        <v>1864</v>
      </c>
      <c r="AN797">
        <v>26.917808219178081</v>
      </c>
      <c r="AO797" t="s">
        <v>1890</v>
      </c>
      <c r="AP797" t="s">
        <v>2012</v>
      </c>
      <c r="AQ797">
        <v>100010880</v>
      </c>
      <c r="AS797" t="s">
        <v>1867</v>
      </c>
      <c r="AT797" t="s">
        <v>1892</v>
      </c>
      <c r="AU797" t="s">
        <v>1893</v>
      </c>
    </row>
    <row r="798" spans="1:50" x14ac:dyDescent="0.35">
      <c r="A798" s="18">
        <v>45716</v>
      </c>
      <c r="B798" t="s">
        <v>1852</v>
      </c>
      <c r="C798" t="s">
        <v>5</v>
      </c>
      <c r="D798">
        <v>46024780</v>
      </c>
      <c r="E798" t="s">
        <v>2036</v>
      </c>
      <c r="F798">
        <v>1527</v>
      </c>
      <c r="G798" t="s">
        <v>2018</v>
      </c>
      <c r="H798">
        <v>39454</v>
      </c>
      <c r="I798">
        <v>19030311</v>
      </c>
      <c r="J798" t="s">
        <v>1855</v>
      </c>
      <c r="K798" t="s">
        <v>2005</v>
      </c>
      <c r="L798">
        <v>0</v>
      </c>
      <c r="M798">
        <v>0</v>
      </c>
      <c r="N798" t="s">
        <v>1858</v>
      </c>
      <c r="O798" t="s">
        <v>1859</v>
      </c>
      <c r="P798">
        <v>210</v>
      </c>
      <c r="Q798">
        <v>11</v>
      </c>
      <c r="R798" t="s">
        <v>1971</v>
      </c>
      <c r="S798" t="s">
        <v>1857</v>
      </c>
      <c r="T798" t="s">
        <v>1857</v>
      </c>
      <c r="U798" t="s">
        <v>1857</v>
      </c>
      <c r="V798" t="s">
        <v>1857</v>
      </c>
      <c r="W798" t="s">
        <v>1857</v>
      </c>
      <c r="X798" t="s">
        <v>1857</v>
      </c>
      <c r="Y798" t="s">
        <v>1857</v>
      </c>
      <c r="Z798" t="s">
        <v>2019</v>
      </c>
      <c r="AA798" t="s">
        <v>1915</v>
      </c>
      <c r="AB798">
        <v>1</v>
      </c>
      <c r="AC798">
        <v>1</v>
      </c>
      <c r="AD798" t="s">
        <v>1863</v>
      </c>
      <c r="AE798">
        <v>19030311</v>
      </c>
      <c r="AF798" t="s">
        <v>653</v>
      </c>
      <c r="AG798" t="s">
        <v>653</v>
      </c>
      <c r="AI798" t="s">
        <v>1860</v>
      </c>
      <c r="AJ798" t="s">
        <v>1964</v>
      </c>
      <c r="AL798" t="s">
        <v>1864</v>
      </c>
      <c r="AN798">
        <v>17.156164383561645</v>
      </c>
      <c r="AO798" t="s">
        <v>1890</v>
      </c>
      <c r="AP798" t="s">
        <v>2037</v>
      </c>
      <c r="AQ798">
        <v>100011095</v>
      </c>
      <c r="AS798" t="s">
        <v>1867</v>
      </c>
      <c r="AT798" t="s">
        <v>1892</v>
      </c>
      <c r="AU798" t="s">
        <v>1893</v>
      </c>
    </row>
    <row r="799" spans="1:50" x14ac:dyDescent="0.35">
      <c r="A799" s="18">
        <v>45716</v>
      </c>
      <c r="B799" t="s">
        <v>1852</v>
      </c>
      <c r="C799" t="s">
        <v>5</v>
      </c>
      <c r="D799">
        <v>24004520</v>
      </c>
      <c r="E799" t="s">
        <v>2013</v>
      </c>
      <c r="F799">
        <v>933</v>
      </c>
      <c r="G799" t="s">
        <v>2014</v>
      </c>
      <c r="H799">
        <v>37053</v>
      </c>
      <c r="I799">
        <v>19030311</v>
      </c>
      <c r="J799" t="s">
        <v>1855</v>
      </c>
      <c r="K799" t="s">
        <v>2005</v>
      </c>
      <c r="L799">
        <v>0</v>
      </c>
      <c r="M799">
        <v>0</v>
      </c>
      <c r="N799" t="s">
        <v>1858</v>
      </c>
      <c r="O799" t="s">
        <v>1859</v>
      </c>
      <c r="P799">
        <v>210</v>
      </c>
      <c r="Q799">
        <v>11</v>
      </c>
      <c r="R799" t="s">
        <v>1971</v>
      </c>
      <c r="S799" t="s">
        <v>1857</v>
      </c>
      <c r="T799" t="s">
        <v>1857</v>
      </c>
      <c r="U799" t="s">
        <v>1857</v>
      </c>
      <c r="V799" t="s">
        <v>1857</v>
      </c>
      <c r="W799" t="s">
        <v>1857</v>
      </c>
      <c r="X799" t="s">
        <v>1857</v>
      </c>
      <c r="Y799" t="s">
        <v>1857</v>
      </c>
      <c r="Z799" t="s">
        <v>2015</v>
      </c>
      <c r="AA799" t="s">
        <v>1889</v>
      </c>
      <c r="AB799">
        <v>1</v>
      </c>
      <c r="AC799">
        <v>1</v>
      </c>
      <c r="AD799" t="s">
        <v>1863</v>
      </c>
      <c r="AE799">
        <v>19030311</v>
      </c>
      <c r="AF799" t="s">
        <v>653</v>
      </c>
      <c r="AG799" t="s">
        <v>653</v>
      </c>
      <c r="AI799" t="s">
        <v>1860</v>
      </c>
      <c r="AJ799" t="s">
        <v>1964</v>
      </c>
      <c r="AL799" t="s">
        <v>1864</v>
      </c>
      <c r="AN799">
        <v>23.734246575342464</v>
      </c>
      <c r="AO799" t="s">
        <v>1890</v>
      </c>
      <c r="AP799" t="s">
        <v>2016</v>
      </c>
      <c r="AQ799">
        <v>100009145</v>
      </c>
      <c r="AS799" t="s">
        <v>1867</v>
      </c>
      <c r="AT799" t="s">
        <v>1892</v>
      </c>
      <c r="AU799" t="s">
        <v>1893</v>
      </c>
    </row>
    <row r="800" spans="1:50" x14ac:dyDescent="0.35">
      <c r="A800" s="18">
        <v>45716</v>
      </c>
      <c r="B800" t="s">
        <v>1852</v>
      </c>
      <c r="C800" t="s">
        <v>5</v>
      </c>
      <c r="D800">
        <v>24179589</v>
      </c>
      <c r="E800" t="s">
        <v>2031</v>
      </c>
      <c r="F800">
        <v>168</v>
      </c>
      <c r="G800" t="s">
        <v>1968</v>
      </c>
      <c r="H800">
        <v>32701</v>
      </c>
      <c r="I800">
        <v>19030311</v>
      </c>
      <c r="J800" t="s">
        <v>1855</v>
      </c>
      <c r="K800" t="s">
        <v>2005</v>
      </c>
      <c r="L800">
        <v>0</v>
      </c>
      <c r="M800">
        <v>0</v>
      </c>
      <c r="N800" t="s">
        <v>1858</v>
      </c>
      <c r="O800" t="s">
        <v>1859</v>
      </c>
      <c r="P800">
        <v>210</v>
      </c>
      <c r="Q800">
        <v>11</v>
      </c>
      <c r="R800" t="s">
        <v>1971</v>
      </c>
      <c r="S800" t="s">
        <v>1857</v>
      </c>
      <c r="T800" t="s">
        <v>1857</v>
      </c>
      <c r="U800" t="s">
        <v>1857</v>
      </c>
      <c r="V800" t="s">
        <v>1857</v>
      </c>
      <c r="W800" t="s">
        <v>1857</v>
      </c>
      <c r="X800" t="s">
        <v>1857</v>
      </c>
      <c r="Y800" t="s">
        <v>1857</v>
      </c>
      <c r="Z800" t="s">
        <v>1972</v>
      </c>
      <c r="AA800" t="s">
        <v>1889</v>
      </c>
      <c r="AB800">
        <v>1</v>
      </c>
      <c r="AC800">
        <v>1</v>
      </c>
      <c r="AD800" t="s">
        <v>1863</v>
      </c>
      <c r="AE800">
        <v>19030311</v>
      </c>
      <c r="AF800" t="s">
        <v>653</v>
      </c>
      <c r="AG800" t="s">
        <v>653</v>
      </c>
      <c r="AI800" t="s">
        <v>1860</v>
      </c>
      <c r="AJ800" t="s">
        <v>1964</v>
      </c>
      <c r="AL800" t="s">
        <v>1864</v>
      </c>
      <c r="AN800">
        <v>35.657534246575345</v>
      </c>
      <c r="AO800" t="s">
        <v>1890</v>
      </c>
      <c r="AP800" t="s">
        <v>2032</v>
      </c>
      <c r="AQ800">
        <v>100010902</v>
      </c>
      <c r="AS800" t="s">
        <v>1867</v>
      </c>
      <c r="AT800" t="s">
        <v>1892</v>
      </c>
      <c r="AU800" t="s">
        <v>1893</v>
      </c>
    </row>
    <row r="801" spans="1:50" x14ac:dyDescent="0.35">
      <c r="A801" s="18">
        <v>45716</v>
      </c>
      <c r="B801" t="s">
        <v>1852</v>
      </c>
      <c r="C801" t="s">
        <v>8</v>
      </c>
      <c r="D801">
        <v>46009100</v>
      </c>
      <c r="E801" t="s">
        <v>2069</v>
      </c>
      <c r="F801">
        <v>2455</v>
      </c>
      <c r="G801" t="s">
        <v>2875</v>
      </c>
      <c r="H801">
        <v>37530</v>
      </c>
      <c r="I801" t="s">
        <v>2876</v>
      </c>
      <c r="J801" t="s">
        <v>2262</v>
      </c>
      <c r="K801" t="s">
        <v>2579</v>
      </c>
      <c r="L801">
        <v>0</v>
      </c>
      <c r="M801">
        <v>0</v>
      </c>
      <c r="N801" t="s">
        <v>1858</v>
      </c>
      <c r="O801" t="s">
        <v>1859</v>
      </c>
      <c r="P801">
        <v>220</v>
      </c>
      <c r="Q801">
        <v>9</v>
      </c>
      <c r="R801" t="s">
        <v>1860</v>
      </c>
      <c r="S801" t="s">
        <v>1857</v>
      </c>
      <c r="T801" t="s">
        <v>1857</v>
      </c>
      <c r="U801" t="s">
        <v>1857</v>
      </c>
      <c r="V801" t="s">
        <v>1857</v>
      </c>
      <c r="W801" t="s">
        <v>1857</v>
      </c>
      <c r="X801" t="s">
        <v>1857</v>
      </c>
      <c r="Y801" t="s">
        <v>1857</v>
      </c>
      <c r="Z801" t="s">
        <v>2877</v>
      </c>
      <c r="AA801" t="s">
        <v>1862</v>
      </c>
      <c r="AB801">
        <v>1</v>
      </c>
      <c r="AC801">
        <v>1</v>
      </c>
      <c r="AD801" t="s">
        <v>1863</v>
      </c>
      <c r="AE801">
        <v>14030309</v>
      </c>
      <c r="AF801" t="s">
        <v>653</v>
      </c>
      <c r="AG801" t="s">
        <v>653</v>
      </c>
      <c r="AI801" t="s">
        <v>1860</v>
      </c>
      <c r="AJ801" t="s">
        <v>1860</v>
      </c>
      <c r="AL801" t="s">
        <v>1864</v>
      </c>
      <c r="AN801">
        <v>22.427397260273974</v>
      </c>
      <c r="AO801" t="s">
        <v>1865</v>
      </c>
      <c r="AP801" t="s">
        <v>2073</v>
      </c>
      <c r="AQ801">
        <v>100009596</v>
      </c>
      <c r="AS801" t="s">
        <v>1867</v>
      </c>
      <c r="AT801" t="s">
        <v>1892</v>
      </c>
      <c r="AU801" t="s">
        <v>1893</v>
      </c>
    </row>
    <row r="802" spans="1:50" x14ac:dyDescent="0.35">
      <c r="A802" s="18">
        <v>45716</v>
      </c>
      <c r="B802" t="s">
        <v>1852</v>
      </c>
      <c r="C802" t="s">
        <v>5</v>
      </c>
      <c r="D802">
        <v>40166217</v>
      </c>
      <c r="E802" t="s">
        <v>2064</v>
      </c>
      <c r="F802">
        <v>940</v>
      </c>
      <c r="G802" t="s">
        <v>2240</v>
      </c>
      <c r="H802">
        <v>40330</v>
      </c>
      <c r="I802">
        <v>19030323</v>
      </c>
      <c r="J802" t="s">
        <v>2080</v>
      </c>
      <c r="K802" t="s">
        <v>2081</v>
      </c>
      <c r="L802">
        <v>0</v>
      </c>
      <c r="M802">
        <v>0</v>
      </c>
      <c r="N802" t="s">
        <v>1858</v>
      </c>
      <c r="O802" t="s">
        <v>1859</v>
      </c>
      <c r="P802">
        <v>210</v>
      </c>
      <c r="Q802">
        <v>11</v>
      </c>
      <c r="R802" t="s">
        <v>2066</v>
      </c>
      <c r="S802" t="s">
        <v>1857</v>
      </c>
      <c r="T802" t="s">
        <v>1857</v>
      </c>
      <c r="U802" t="s">
        <v>1857</v>
      </c>
      <c r="V802" t="s">
        <v>1857</v>
      </c>
      <c r="W802" t="s">
        <v>1857</v>
      </c>
      <c r="X802" t="s">
        <v>1857</v>
      </c>
      <c r="Y802" t="s">
        <v>1857</v>
      </c>
      <c r="Z802" t="s">
        <v>2241</v>
      </c>
      <c r="AA802" t="s">
        <v>1915</v>
      </c>
      <c r="AB802">
        <v>1</v>
      </c>
      <c r="AC802">
        <v>1</v>
      </c>
      <c r="AD802" t="s">
        <v>1863</v>
      </c>
      <c r="AE802">
        <v>19030323</v>
      </c>
      <c r="AF802" t="s">
        <v>653</v>
      </c>
      <c r="AG802" t="s">
        <v>2082</v>
      </c>
      <c r="AI802" t="s">
        <v>1860</v>
      </c>
      <c r="AJ802" t="s">
        <v>2066</v>
      </c>
      <c r="AL802" t="s">
        <v>1864</v>
      </c>
      <c r="AN802">
        <v>14.756164383561643</v>
      </c>
      <c r="AO802" t="s">
        <v>1865</v>
      </c>
      <c r="AP802" t="s">
        <v>2067</v>
      </c>
      <c r="AQ802">
        <v>100009734</v>
      </c>
      <c r="AS802" t="s">
        <v>1867</v>
      </c>
      <c r="AT802" t="s">
        <v>1880</v>
      </c>
      <c r="AU802" t="s">
        <v>2084</v>
      </c>
      <c r="AV802" t="s">
        <v>2084</v>
      </c>
      <c r="AW802" t="s">
        <v>1870</v>
      </c>
      <c r="AX802" t="s">
        <v>2085</v>
      </c>
    </row>
    <row r="803" spans="1:50" x14ac:dyDescent="0.35">
      <c r="A803" s="18">
        <v>45716</v>
      </c>
      <c r="B803" t="s">
        <v>1852</v>
      </c>
      <c r="C803" t="s">
        <v>5</v>
      </c>
      <c r="D803">
        <v>46036570</v>
      </c>
      <c r="E803" t="s">
        <v>1853</v>
      </c>
      <c r="F803">
        <v>2528</v>
      </c>
      <c r="G803" t="s">
        <v>1854</v>
      </c>
      <c r="H803">
        <v>41246</v>
      </c>
      <c r="I803">
        <v>11020967</v>
      </c>
      <c r="J803" t="s">
        <v>1855</v>
      </c>
      <c r="K803" t="s">
        <v>1856</v>
      </c>
      <c r="L803">
        <v>0</v>
      </c>
      <c r="M803">
        <v>0</v>
      </c>
      <c r="N803" t="s">
        <v>1858</v>
      </c>
      <c r="O803" t="s">
        <v>1859</v>
      </c>
      <c r="P803">
        <v>210</v>
      </c>
      <c r="Q803">
        <v>11</v>
      </c>
      <c r="R803" t="s">
        <v>1860</v>
      </c>
      <c r="S803" t="s">
        <v>1857</v>
      </c>
      <c r="T803" t="s">
        <v>1857</v>
      </c>
      <c r="U803" t="s">
        <v>1857</v>
      </c>
      <c r="V803" t="s">
        <v>1857</v>
      </c>
      <c r="W803" t="s">
        <v>1857</v>
      </c>
      <c r="X803" t="s">
        <v>1857</v>
      </c>
      <c r="Y803" t="s">
        <v>1857</v>
      </c>
      <c r="Z803" t="s">
        <v>1861</v>
      </c>
      <c r="AA803" t="s">
        <v>1862</v>
      </c>
      <c r="AB803">
        <v>1</v>
      </c>
      <c r="AC803">
        <v>1</v>
      </c>
      <c r="AD803" t="s">
        <v>1863</v>
      </c>
      <c r="AE803">
        <v>11020967</v>
      </c>
      <c r="AF803" t="s">
        <v>653</v>
      </c>
      <c r="AG803" t="s">
        <v>653</v>
      </c>
      <c r="AI803" t="s">
        <v>1860</v>
      </c>
      <c r="AJ803" t="s">
        <v>1860</v>
      </c>
      <c r="AL803" t="s">
        <v>1864</v>
      </c>
      <c r="AN803">
        <v>12.246575342465754</v>
      </c>
      <c r="AO803" t="s">
        <v>1865</v>
      </c>
      <c r="AP803" t="s">
        <v>1866</v>
      </c>
      <c r="AQ803">
        <v>100009210</v>
      </c>
      <c r="AS803" t="s">
        <v>1867</v>
      </c>
      <c r="AT803" t="s">
        <v>1868</v>
      </c>
      <c r="AU803" t="s">
        <v>1869</v>
      </c>
      <c r="AV803" t="s">
        <v>1857</v>
      </c>
      <c r="AW803" t="s">
        <v>1870</v>
      </c>
      <c r="AX803" t="s">
        <v>1871</v>
      </c>
    </row>
    <row r="804" spans="1:50" x14ac:dyDescent="0.35">
      <c r="A804" s="18">
        <v>45716</v>
      </c>
      <c r="B804" t="s">
        <v>1852</v>
      </c>
      <c r="C804" t="s">
        <v>5</v>
      </c>
      <c r="D804">
        <v>46021570</v>
      </c>
      <c r="E804" t="s">
        <v>2095</v>
      </c>
      <c r="F804">
        <v>316</v>
      </c>
      <c r="G804" t="s">
        <v>2117</v>
      </c>
      <c r="H804">
        <v>39153</v>
      </c>
      <c r="I804">
        <v>19030323</v>
      </c>
      <c r="J804" t="s">
        <v>2080</v>
      </c>
      <c r="K804" t="s">
        <v>2081</v>
      </c>
      <c r="L804">
        <v>0</v>
      </c>
      <c r="M804">
        <v>0</v>
      </c>
      <c r="N804" t="s">
        <v>1858</v>
      </c>
      <c r="O804" t="s">
        <v>1859</v>
      </c>
      <c r="P804">
        <v>210</v>
      </c>
      <c r="Q804">
        <v>11</v>
      </c>
      <c r="R804" t="s">
        <v>2066</v>
      </c>
      <c r="S804" t="s">
        <v>1857</v>
      </c>
      <c r="T804" t="s">
        <v>1857</v>
      </c>
      <c r="U804" t="s">
        <v>1857</v>
      </c>
      <c r="V804" t="s">
        <v>1857</v>
      </c>
      <c r="W804" t="s">
        <v>1857</v>
      </c>
      <c r="X804" t="s">
        <v>1857</v>
      </c>
      <c r="Y804" t="s">
        <v>1857</v>
      </c>
      <c r="Z804" t="s">
        <v>2118</v>
      </c>
      <c r="AA804" t="s">
        <v>1902</v>
      </c>
      <c r="AB804">
        <v>1</v>
      </c>
      <c r="AC804">
        <v>1</v>
      </c>
      <c r="AD804" t="s">
        <v>1863</v>
      </c>
      <c r="AE804">
        <v>19030323</v>
      </c>
      <c r="AF804" t="s">
        <v>653</v>
      </c>
      <c r="AG804" t="s">
        <v>2082</v>
      </c>
      <c r="AI804" t="s">
        <v>1860</v>
      </c>
      <c r="AJ804" t="s">
        <v>2066</v>
      </c>
      <c r="AL804" t="s">
        <v>1878</v>
      </c>
      <c r="AN804">
        <v>17.980821917808218</v>
      </c>
      <c r="AO804" t="s">
        <v>1865</v>
      </c>
      <c r="AP804" t="s">
        <v>2119</v>
      </c>
      <c r="AQ804">
        <v>100009589</v>
      </c>
      <c r="AS804" t="s">
        <v>1867</v>
      </c>
      <c r="AT804" t="s">
        <v>1880</v>
      </c>
      <c r="AU804" t="s">
        <v>2084</v>
      </c>
      <c r="AV804" t="s">
        <v>2084</v>
      </c>
      <c r="AW804" t="s">
        <v>1870</v>
      </c>
      <c r="AX804" t="s">
        <v>2085</v>
      </c>
    </row>
    <row r="805" spans="1:50" x14ac:dyDescent="0.35">
      <c r="A805" s="18">
        <v>45716</v>
      </c>
      <c r="B805" t="s">
        <v>1852</v>
      </c>
      <c r="C805" t="s">
        <v>5</v>
      </c>
      <c r="D805">
        <v>58000158</v>
      </c>
      <c r="E805" t="s">
        <v>2133</v>
      </c>
      <c r="F805">
        <v>23</v>
      </c>
      <c r="G805" t="s">
        <v>2134</v>
      </c>
      <c r="H805">
        <v>43017</v>
      </c>
      <c r="I805">
        <v>19030323</v>
      </c>
      <c r="J805" t="s">
        <v>2080</v>
      </c>
      <c r="K805" t="s">
        <v>2081</v>
      </c>
      <c r="L805">
        <v>0</v>
      </c>
      <c r="M805">
        <v>0</v>
      </c>
      <c r="N805" t="s">
        <v>1858</v>
      </c>
      <c r="O805" t="s">
        <v>1859</v>
      </c>
      <c r="P805">
        <v>210</v>
      </c>
      <c r="Q805">
        <v>11</v>
      </c>
      <c r="R805" t="s">
        <v>2114</v>
      </c>
      <c r="S805" t="s">
        <v>1857</v>
      </c>
      <c r="T805" t="s">
        <v>1857</v>
      </c>
      <c r="U805" t="s">
        <v>1857</v>
      </c>
      <c r="V805" t="s">
        <v>1857</v>
      </c>
      <c r="W805" t="s">
        <v>1857</v>
      </c>
      <c r="X805" t="s">
        <v>1857</v>
      </c>
      <c r="Y805" t="s">
        <v>1857</v>
      </c>
      <c r="Z805" t="s">
        <v>2135</v>
      </c>
      <c r="AA805" t="s">
        <v>1915</v>
      </c>
      <c r="AB805">
        <v>1</v>
      </c>
      <c r="AC805">
        <v>1</v>
      </c>
      <c r="AD805" t="s">
        <v>1863</v>
      </c>
      <c r="AE805">
        <v>19030323</v>
      </c>
      <c r="AF805" t="s">
        <v>653</v>
      </c>
      <c r="AG805" t="s">
        <v>2082</v>
      </c>
      <c r="AI805" t="s">
        <v>1860</v>
      </c>
      <c r="AJ805" t="s">
        <v>2066</v>
      </c>
      <c r="AL805" t="s">
        <v>1878</v>
      </c>
      <c r="AN805">
        <v>7.3945205479452056</v>
      </c>
      <c r="AO805" t="s">
        <v>1890</v>
      </c>
      <c r="AP805" t="s">
        <v>2136</v>
      </c>
      <c r="AQ805">
        <v>100009394</v>
      </c>
      <c r="AS805" t="s">
        <v>1867</v>
      </c>
      <c r="AT805" t="s">
        <v>1880</v>
      </c>
      <c r="AU805" t="s">
        <v>2084</v>
      </c>
      <c r="AV805" t="s">
        <v>2084</v>
      </c>
      <c r="AW805" t="s">
        <v>1870</v>
      </c>
      <c r="AX805" t="s">
        <v>2085</v>
      </c>
    </row>
    <row r="806" spans="1:50" x14ac:dyDescent="0.35">
      <c r="A806" s="18">
        <v>45716</v>
      </c>
      <c r="B806" t="s">
        <v>1852</v>
      </c>
      <c r="C806" t="s">
        <v>5</v>
      </c>
      <c r="D806">
        <v>46036300</v>
      </c>
      <c r="E806" t="s">
        <v>2202</v>
      </c>
      <c r="F806">
        <v>200</v>
      </c>
      <c r="G806" t="s">
        <v>2105</v>
      </c>
      <c r="H806">
        <v>41197</v>
      </c>
      <c r="I806">
        <v>19030410</v>
      </c>
      <c r="J806" t="s">
        <v>2197</v>
      </c>
      <c r="K806" t="s">
        <v>2203</v>
      </c>
      <c r="L806">
        <v>0</v>
      </c>
      <c r="M806">
        <v>0</v>
      </c>
      <c r="N806" t="s">
        <v>1858</v>
      </c>
      <c r="O806" t="s">
        <v>1859</v>
      </c>
      <c r="P806">
        <v>210</v>
      </c>
      <c r="Q806">
        <v>11</v>
      </c>
      <c r="R806" t="s">
        <v>2167</v>
      </c>
      <c r="S806" t="s">
        <v>1857</v>
      </c>
      <c r="T806" t="s">
        <v>1857</v>
      </c>
      <c r="U806" t="s">
        <v>1857</v>
      </c>
      <c r="V806" t="s">
        <v>1857</v>
      </c>
      <c r="W806" t="s">
        <v>1857</v>
      </c>
      <c r="X806" t="s">
        <v>1857</v>
      </c>
      <c r="Y806" t="s">
        <v>1857</v>
      </c>
      <c r="Z806" t="s">
        <v>2106</v>
      </c>
      <c r="AA806" t="s">
        <v>1915</v>
      </c>
      <c r="AB806">
        <v>1</v>
      </c>
      <c r="AC806">
        <v>1</v>
      </c>
      <c r="AD806" t="s">
        <v>1863</v>
      </c>
      <c r="AE806">
        <v>19030410</v>
      </c>
      <c r="AF806" t="s">
        <v>653</v>
      </c>
      <c r="AG806" t="s">
        <v>2082</v>
      </c>
      <c r="AI806" t="s">
        <v>1860</v>
      </c>
      <c r="AJ806" t="s">
        <v>2066</v>
      </c>
      <c r="AL806" t="s">
        <v>1878</v>
      </c>
      <c r="AN806">
        <v>12.38082191780822</v>
      </c>
      <c r="AO806" t="s">
        <v>1890</v>
      </c>
      <c r="AP806" t="s">
        <v>2204</v>
      </c>
      <c r="AQ806">
        <v>100009268</v>
      </c>
      <c r="AS806" t="s">
        <v>1867</v>
      </c>
      <c r="AT806" t="s">
        <v>1880</v>
      </c>
      <c r="AU806" t="s">
        <v>2084</v>
      </c>
      <c r="AV806" t="s">
        <v>2084</v>
      </c>
      <c r="AW806" t="s">
        <v>1870</v>
      </c>
      <c r="AX806" t="s">
        <v>2085</v>
      </c>
    </row>
    <row r="807" spans="1:50" x14ac:dyDescent="0.35">
      <c r="A807" s="18">
        <v>45716</v>
      </c>
      <c r="B807" t="s">
        <v>1852</v>
      </c>
      <c r="C807" t="s">
        <v>5</v>
      </c>
      <c r="D807">
        <v>46040589</v>
      </c>
      <c r="E807" t="s">
        <v>2207</v>
      </c>
      <c r="F807">
        <v>108</v>
      </c>
      <c r="G807" t="s">
        <v>2208</v>
      </c>
      <c r="H807">
        <v>41827</v>
      </c>
      <c r="I807">
        <v>19030414</v>
      </c>
      <c r="J807" t="s">
        <v>1885</v>
      </c>
      <c r="K807" t="s">
        <v>2209</v>
      </c>
      <c r="L807">
        <v>0</v>
      </c>
      <c r="M807">
        <v>0</v>
      </c>
      <c r="N807" t="s">
        <v>1858</v>
      </c>
      <c r="O807" t="s">
        <v>1859</v>
      </c>
      <c r="P807">
        <v>210</v>
      </c>
      <c r="Q807">
        <v>12</v>
      </c>
      <c r="R807" t="s">
        <v>2210</v>
      </c>
      <c r="S807" t="s">
        <v>1857</v>
      </c>
      <c r="T807" t="s">
        <v>1857</v>
      </c>
      <c r="U807" t="s">
        <v>1857</v>
      </c>
      <c r="V807" t="s">
        <v>1857</v>
      </c>
      <c r="W807" t="s">
        <v>1857</v>
      </c>
      <c r="X807" t="s">
        <v>1857</v>
      </c>
      <c r="Y807" t="s">
        <v>1857</v>
      </c>
      <c r="Z807" t="s">
        <v>2211</v>
      </c>
      <c r="AA807" t="s">
        <v>1915</v>
      </c>
      <c r="AB807">
        <v>1</v>
      </c>
      <c r="AC807">
        <v>1</v>
      </c>
      <c r="AD807" t="s">
        <v>1863</v>
      </c>
      <c r="AE807">
        <v>19030414</v>
      </c>
      <c r="AF807" t="s">
        <v>653</v>
      </c>
      <c r="AG807" t="s">
        <v>2082</v>
      </c>
      <c r="AI807" t="s">
        <v>1860</v>
      </c>
      <c r="AJ807" t="s">
        <v>2066</v>
      </c>
      <c r="AL807" t="s">
        <v>1864</v>
      </c>
      <c r="AN807">
        <v>10.654794520547945</v>
      </c>
      <c r="AO807" t="s">
        <v>1890</v>
      </c>
      <c r="AP807" t="s">
        <v>2213</v>
      </c>
      <c r="AQ807">
        <v>100010415</v>
      </c>
      <c r="AS807" t="s">
        <v>1867</v>
      </c>
      <c r="AT807" t="s">
        <v>1880</v>
      </c>
      <c r="AU807" t="s">
        <v>2084</v>
      </c>
      <c r="AV807" t="s">
        <v>2084</v>
      </c>
      <c r="AW807" t="s">
        <v>1870</v>
      </c>
      <c r="AX807" t="s">
        <v>2085</v>
      </c>
    </row>
    <row r="808" spans="1:50" x14ac:dyDescent="0.35">
      <c r="A808" s="18">
        <v>45716</v>
      </c>
      <c r="B808" t="s">
        <v>1852</v>
      </c>
      <c r="C808" t="s">
        <v>5</v>
      </c>
      <c r="D808">
        <v>46040794</v>
      </c>
      <c r="E808" t="s">
        <v>2124</v>
      </c>
      <c r="F808">
        <v>319</v>
      </c>
      <c r="G808" t="s">
        <v>2125</v>
      </c>
      <c r="H808">
        <v>42583</v>
      </c>
      <c r="I808">
        <v>19030323</v>
      </c>
      <c r="J808" t="s">
        <v>2080</v>
      </c>
      <c r="K808" t="s">
        <v>2081</v>
      </c>
      <c r="L808">
        <v>0</v>
      </c>
      <c r="M808">
        <v>0</v>
      </c>
      <c r="N808" t="s">
        <v>1858</v>
      </c>
      <c r="O808" t="s">
        <v>1859</v>
      </c>
      <c r="P808">
        <v>210</v>
      </c>
      <c r="Q808">
        <v>11</v>
      </c>
      <c r="R808" t="s">
        <v>2066</v>
      </c>
      <c r="S808" t="s">
        <v>1857</v>
      </c>
      <c r="T808" t="s">
        <v>1857</v>
      </c>
      <c r="U808" t="s">
        <v>1857</v>
      </c>
      <c r="V808" t="s">
        <v>1857</v>
      </c>
      <c r="W808" t="s">
        <v>1857</v>
      </c>
      <c r="X808" t="s">
        <v>1857</v>
      </c>
      <c r="Y808" t="s">
        <v>1857</v>
      </c>
      <c r="Z808" t="s">
        <v>2126</v>
      </c>
      <c r="AA808" t="s">
        <v>1915</v>
      </c>
      <c r="AB808">
        <v>1</v>
      </c>
      <c r="AC808">
        <v>1</v>
      </c>
      <c r="AD808" t="s">
        <v>1863</v>
      </c>
      <c r="AE808">
        <v>19030323</v>
      </c>
      <c r="AF808" t="s">
        <v>653</v>
      </c>
      <c r="AG808" t="s">
        <v>2082</v>
      </c>
      <c r="AI808" t="s">
        <v>1860</v>
      </c>
      <c r="AJ808" t="s">
        <v>2066</v>
      </c>
      <c r="AL808" t="s">
        <v>1864</v>
      </c>
      <c r="AN808">
        <v>8.6602739726027398</v>
      </c>
      <c r="AO808" t="s">
        <v>1865</v>
      </c>
      <c r="AP808" t="s">
        <v>2127</v>
      </c>
      <c r="AQ808">
        <v>100011311</v>
      </c>
      <c r="AS808" t="s">
        <v>1867</v>
      </c>
      <c r="AT808" t="s">
        <v>1880</v>
      </c>
      <c r="AU808" t="s">
        <v>2084</v>
      </c>
      <c r="AV808" t="s">
        <v>2084</v>
      </c>
      <c r="AW808" t="s">
        <v>1870</v>
      </c>
      <c r="AX808" t="s">
        <v>2085</v>
      </c>
    </row>
    <row r="809" spans="1:50" x14ac:dyDescent="0.35">
      <c r="A809" s="18">
        <v>45716</v>
      </c>
      <c r="B809" t="s">
        <v>1852</v>
      </c>
      <c r="C809" t="s">
        <v>5</v>
      </c>
      <c r="D809">
        <v>24004490</v>
      </c>
      <c r="E809" t="s">
        <v>2219</v>
      </c>
      <c r="F809">
        <v>868</v>
      </c>
      <c r="G809" t="s">
        <v>2220</v>
      </c>
      <c r="H809">
        <v>37018</v>
      </c>
      <c r="I809">
        <v>19030601</v>
      </c>
      <c r="J809" t="s">
        <v>1969</v>
      </c>
      <c r="K809" t="s">
        <v>2221</v>
      </c>
      <c r="L809">
        <v>0</v>
      </c>
      <c r="M809">
        <v>0</v>
      </c>
      <c r="N809" t="s">
        <v>1858</v>
      </c>
      <c r="O809" t="s">
        <v>1859</v>
      </c>
      <c r="P809">
        <v>210</v>
      </c>
      <c r="Q809">
        <v>11</v>
      </c>
      <c r="R809" t="s">
        <v>2034</v>
      </c>
      <c r="S809" t="s">
        <v>1857</v>
      </c>
      <c r="T809" t="s">
        <v>1857</v>
      </c>
      <c r="U809" t="s">
        <v>1857</v>
      </c>
      <c r="V809" t="s">
        <v>1857</v>
      </c>
      <c r="W809" t="s">
        <v>1857</v>
      </c>
      <c r="X809" t="s">
        <v>1857</v>
      </c>
      <c r="Y809" t="s">
        <v>1857</v>
      </c>
      <c r="Z809" t="s">
        <v>2222</v>
      </c>
      <c r="AA809" t="s">
        <v>1889</v>
      </c>
      <c r="AB809">
        <v>1</v>
      </c>
      <c r="AC809">
        <v>1</v>
      </c>
      <c r="AD809" t="s">
        <v>1863</v>
      </c>
      <c r="AE809">
        <v>19030601</v>
      </c>
      <c r="AF809" t="s">
        <v>653</v>
      </c>
      <c r="AG809" t="s">
        <v>653</v>
      </c>
      <c r="AI809" t="s">
        <v>1860</v>
      </c>
      <c r="AJ809" t="s">
        <v>1964</v>
      </c>
      <c r="AL809" t="s">
        <v>1864</v>
      </c>
      <c r="AN809">
        <v>23.830136986301369</v>
      </c>
      <c r="AO809" t="s">
        <v>1890</v>
      </c>
      <c r="AP809" t="s">
        <v>2223</v>
      </c>
      <c r="AQ809">
        <v>100010322</v>
      </c>
      <c r="AS809" t="s">
        <v>1867</v>
      </c>
      <c r="AT809" t="s">
        <v>1892</v>
      </c>
      <c r="AU809" t="s">
        <v>1893</v>
      </c>
    </row>
    <row r="810" spans="1:50" x14ac:dyDescent="0.35">
      <c r="A810" s="18">
        <v>45716</v>
      </c>
      <c r="B810" t="s">
        <v>1852</v>
      </c>
      <c r="C810" t="s">
        <v>5</v>
      </c>
      <c r="D810">
        <v>24002230</v>
      </c>
      <c r="E810" t="s">
        <v>2224</v>
      </c>
      <c r="F810">
        <v>909</v>
      </c>
      <c r="G810" t="s">
        <v>2087</v>
      </c>
      <c r="H810">
        <v>36404</v>
      </c>
      <c r="I810">
        <v>19030701</v>
      </c>
      <c r="J810" t="s">
        <v>2225</v>
      </c>
      <c r="K810" t="s">
        <v>2226</v>
      </c>
      <c r="L810">
        <v>0</v>
      </c>
      <c r="M810">
        <v>0</v>
      </c>
      <c r="N810" t="s">
        <v>1858</v>
      </c>
      <c r="O810" t="s">
        <v>1859</v>
      </c>
      <c r="P810">
        <v>210</v>
      </c>
      <c r="Q810">
        <v>11</v>
      </c>
      <c r="R810" t="s">
        <v>2034</v>
      </c>
      <c r="S810" t="s">
        <v>1857</v>
      </c>
      <c r="T810" t="s">
        <v>1857</v>
      </c>
      <c r="U810" t="s">
        <v>1857</v>
      </c>
      <c r="V810" t="s">
        <v>1857</v>
      </c>
      <c r="W810" t="s">
        <v>1857</v>
      </c>
      <c r="X810" t="s">
        <v>1857</v>
      </c>
      <c r="Y810" t="s">
        <v>1857</v>
      </c>
      <c r="Z810" t="s">
        <v>2088</v>
      </c>
      <c r="AA810" t="s">
        <v>1915</v>
      </c>
      <c r="AB810">
        <v>1</v>
      </c>
      <c r="AC810">
        <v>1</v>
      </c>
      <c r="AD810" t="s">
        <v>1863</v>
      </c>
      <c r="AE810">
        <v>19030701</v>
      </c>
      <c r="AF810" t="s">
        <v>653</v>
      </c>
      <c r="AG810" t="s">
        <v>2082</v>
      </c>
      <c r="AI810" t="s">
        <v>1860</v>
      </c>
      <c r="AJ810" t="s">
        <v>1964</v>
      </c>
      <c r="AL810" t="s">
        <v>1864</v>
      </c>
      <c r="AN810">
        <v>25.512328767123286</v>
      </c>
      <c r="AO810" t="s">
        <v>1890</v>
      </c>
      <c r="AP810" t="s">
        <v>2227</v>
      </c>
      <c r="AQ810">
        <v>100009977</v>
      </c>
      <c r="AS810" t="s">
        <v>1867</v>
      </c>
      <c r="AT810" t="s">
        <v>1892</v>
      </c>
      <c r="AU810" t="s">
        <v>1893</v>
      </c>
    </row>
    <row r="811" spans="1:50" x14ac:dyDescent="0.35">
      <c r="A811" s="18">
        <v>45716</v>
      </c>
      <c r="B811" t="s">
        <v>1852</v>
      </c>
      <c r="C811" t="s">
        <v>5</v>
      </c>
      <c r="D811">
        <v>46001450</v>
      </c>
      <c r="E811" t="s">
        <v>2232</v>
      </c>
      <c r="F811">
        <v>200</v>
      </c>
      <c r="G811" t="s">
        <v>2105</v>
      </c>
      <c r="H811">
        <v>35886</v>
      </c>
      <c r="I811">
        <v>19030701</v>
      </c>
      <c r="J811" t="s">
        <v>2225</v>
      </c>
      <c r="K811" t="s">
        <v>2226</v>
      </c>
      <c r="L811">
        <v>0</v>
      </c>
      <c r="M811">
        <v>0</v>
      </c>
      <c r="N811" t="s">
        <v>1858</v>
      </c>
      <c r="O811" t="s">
        <v>1859</v>
      </c>
      <c r="P811">
        <v>210</v>
      </c>
      <c r="Q811">
        <v>11</v>
      </c>
      <c r="R811" t="s">
        <v>2034</v>
      </c>
      <c r="S811" t="s">
        <v>1857</v>
      </c>
      <c r="T811" t="s">
        <v>1857</v>
      </c>
      <c r="U811" t="s">
        <v>1857</v>
      </c>
      <c r="V811" t="s">
        <v>1857</v>
      </c>
      <c r="W811" t="s">
        <v>1857</v>
      </c>
      <c r="X811" t="s">
        <v>1857</v>
      </c>
      <c r="Y811" t="s">
        <v>1857</v>
      </c>
      <c r="Z811" t="s">
        <v>2106</v>
      </c>
      <c r="AA811" t="s">
        <v>1915</v>
      </c>
      <c r="AB811">
        <v>1</v>
      </c>
      <c r="AC811">
        <v>1</v>
      </c>
      <c r="AD811" t="s">
        <v>1863</v>
      </c>
      <c r="AE811">
        <v>19030701</v>
      </c>
      <c r="AF811" t="s">
        <v>653</v>
      </c>
      <c r="AG811" t="s">
        <v>2082</v>
      </c>
      <c r="AI811" t="s">
        <v>1860</v>
      </c>
      <c r="AJ811" t="s">
        <v>1964</v>
      </c>
      <c r="AL811" t="s">
        <v>1864</v>
      </c>
      <c r="AN811">
        <v>26.931506849315067</v>
      </c>
      <c r="AO811" t="s">
        <v>1890</v>
      </c>
      <c r="AP811" t="s">
        <v>2233</v>
      </c>
      <c r="AQ811">
        <v>100009274</v>
      </c>
      <c r="AS811" t="s">
        <v>1867</v>
      </c>
      <c r="AT811" t="s">
        <v>1892</v>
      </c>
      <c r="AU811" t="s">
        <v>1893</v>
      </c>
    </row>
    <row r="812" spans="1:50" x14ac:dyDescent="0.35">
      <c r="A812" s="18">
        <v>45716</v>
      </c>
      <c r="B812" t="s">
        <v>1852</v>
      </c>
      <c r="C812" t="s">
        <v>5</v>
      </c>
      <c r="D812">
        <v>29009700</v>
      </c>
      <c r="E812" t="s">
        <v>2230</v>
      </c>
      <c r="F812">
        <v>858</v>
      </c>
      <c r="G812" t="s">
        <v>2091</v>
      </c>
      <c r="H812">
        <v>37663</v>
      </c>
      <c r="I812">
        <v>19030701</v>
      </c>
      <c r="J812" t="s">
        <v>2225</v>
      </c>
      <c r="K812" t="s">
        <v>2226</v>
      </c>
      <c r="L812">
        <v>0</v>
      </c>
      <c r="M812">
        <v>0</v>
      </c>
      <c r="N812" t="s">
        <v>1858</v>
      </c>
      <c r="O812" t="s">
        <v>1859</v>
      </c>
      <c r="P812">
        <v>210</v>
      </c>
      <c r="Q812">
        <v>11</v>
      </c>
      <c r="R812" t="s">
        <v>1964</v>
      </c>
      <c r="S812" t="s">
        <v>1857</v>
      </c>
      <c r="T812" t="s">
        <v>1857</v>
      </c>
      <c r="U812" t="s">
        <v>1857</v>
      </c>
      <c r="V812" t="s">
        <v>1857</v>
      </c>
      <c r="W812" t="s">
        <v>1857</v>
      </c>
      <c r="X812" t="s">
        <v>1857</v>
      </c>
      <c r="Y812" t="s">
        <v>1857</v>
      </c>
      <c r="Z812" t="s">
        <v>2092</v>
      </c>
      <c r="AA812" t="s">
        <v>1889</v>
      </c>
      <c r="AB812">
        <v>1</v>
      </c>
      <c r="AC812">
        <v>1</v>
      </c>
      <c r="AD812" t="s">
        <v>1863</v>
      </c>
      <c r="AE812">
        <v>19030701</v>
      </c>
      <c r="AF812" t="s">
        <v>653</v>
      </c>
      <c r="AG812" t="s">
        <v>2082</v>
      </c>
      <c r="AI812" t="s">
        <v>1860</v>
      </c>
      <c r="AJ812" t="s">
        <v>1964</v>
      </c>
      <c r="AL812" t="s">
        <v>1864</v>
      </c>
      <c r="AN812">
        <v>22.063013698630137</v>
      </c>
      <c r="AO812" t="s">
        <v>1890</v>
      </c>
      <c r="AP812" t="s">
        <v>2231</v>
      </c>
      <c r="AQ812">
        <v>100009452</v>
      </c>
      <c r="AS812" t="s">
        <v>1867</v>
      </c>
      <c r="AT812" t="s">
        <v>1892</v>
      </c>
      <c r="AU812" t="s">
        <v>1893</v>
      </c>
    </row>
    <row r="813" spans="1:50" x14ac:dyDescent="0.35">
      <c r="A813" s="18">
        <v>45716</v>
      </c>
      <c r="B813" t="s">
        <v>1852</v>
      </c>
      <c r="C813" t="s">
        <v>5</v>
      </c>
      <c r="D813">
        <v>24021000</v>
      </c>
      <c r="E813" t="s">
        <v>2025</v>
      </c>
      <c r="F813">
        <v>881437</v>
      </c>
      <c r="G813" t="s">
        <v>1975</v>
      </c>
      <c r="H813">
        <v>39104</v>
      </c>
      <c r="I813">
        <v>19030304</v>
      </c>
      <c r="J813" t="s">
        <v>1969</v>
      </c>
      <c r="K813" t="s">
        <v>2878</v>
      </c>
      <c r="L813">
        <v>0</v>
      </c>
      <c r="M813">
        <v>0</v>
      </c>
      <c r="N813" t="s">
        <v>1858</v>
      </c>
      <c r="O813" t="s">
        <v>1859</v>
      </c>
      <c r="P813">
        <v>210</v>
      </c>
      <c r="Q813">
        <v>11</v>
      </c>
      <c r="R813" t="s">
        <v>1964</v>
      </c>
      <c r="S813" t="s">
        <v>1857</v>
      </c>
      <c r="T813" t="s">
        <v>1857</v>
      </c>
      <c r="U813" t="s">
        <v>1857</v>
      </c>
      <c r="V813" t="s">
        <v>1857</v>
      </c>
      <c r="W813" t="s">
        <v>1857</v>
      </c>
      <c r="X813" t="s">
        <v>1857</v>
      </c>
      <c r="Y813" t="s">
        <v>1857</v>
      </c>
      <c r="Z813" t="s">
        <v>1976</v>
      </c>
      <c r="AA813" t="s">
        <v>1902</v>
      </c>
      <c r="AB813">
        <v>1</v>
      </c>
      <c r="AC813">
        <v>1</v>
      </c>
      <c r="AD813" t="s">
        <v>1863</v>
      </c>
      <c r="AE813">
        <v>19030304</v>
      </c>
      <c r="AF813" t="s">
        <v>653</v>
      </c>
      <c r="AG813" t="s">
        <v>653</v>
      </c>
      <c r="AI813" t="s">
        <v>1860</v>
      </c>
      <c r="AJ813" t="s">
        <v>1964</v>
      </c>
      <c r="AL813" t="s">
        <v>1864</v>
      </c>
      <c r="AN813">
        <v>18.115068493150684</v>
      </c>
      <c r="AO813" t="s">
        <v>1865</v>
      </c>
      <c r="AP813" t="s">
        <v>2026</v>
      </c>
      <c r="AQ813">
        <v>100010717</v>
      </c>
      <c r="AS813" t="s">
        <v>1867</v>
      </c>
      <c r="AT813" t="s">
        <v>1892</v>
      </c>
      <c r="AU813" t="s">
        <v>1893</v>
      </c>
    </row>
    <row r="814" spans="1:50" x14ac:dyDescent="0.35">
      <c r="A814" s="18">
        <v>45716</v>
      </c>
      <c r="B814" t="s">
        <v>1852</v>
      </c>
      <c r="C814" t="s">
        <v>5</v>
      </c>
      <c r="D814">
        <v>29017210</v>
      </c>
      <c r="E814" t="s">
        <v>1991</v>
      </c>
      <c r="F814">
        <v>882818</v>
      </c>
      <c r="G814" t="s">
        <v>1992</v>
      </c>
      <c r="H814">
        <v>38212</v>
      </c>
      <c r="I814">
        <v>19030307</v>
      </c>
      <c r="J814" t="s">
        <v>1957</v>
      </c>
      <c r="K814" t="s">
        <v>1983</v>
      </c>
      <c r="L814">
        <v>0</v>
      </c>
      <c r="M814">
        <v>0</v>
      </c>
      <c r="N814" t="s">
        <v>1858</v>
      </c>
      <c r="O814" t="s">
        <v>1859</v>
      </c>
      <c r="P814">
        <v>210</v>
      </c>
      <c r="Q814">
        <v>11</v>
      </c>
      <c r="R814" t="s">
        <v>1984</v>
      </c>
      <c r="S814" t="s">
        <v>1857</v>
      </c>
      <c r="T814" t="s">
        <v>1857</v>
      </c>
      <c r="U814" t="s">
        <v>1857</v>
      </c>
      <c r="V814" t="s">
        <v>1857</v>
      </c>
      <c r="W814" t="s">
        <v>1857</v>
      </c>
      <c r="X814" t="s">
        <v>1857</v>
      </c>
      <c r="Y814" t="s">
        <v>1857</v>
      </c>
      <c r="Z814" t="s">
        <v>1993</v>
      </c>
      <c r="AA814" t="s">
        <v>1889</v>
      </c>
      <c r="AB814">
        <v>1</v>
      </c>
      <c r="AC814">
        <v>1</v>
      </c>
      <c r="AD814" t="s">
        <v>1863</v>
      </c>
      <c r="AE814">
        <v>19030307</v>
      </c>
      <c r="AF814" t="s">
        <v>653</v>
      </c>
      <c r="AG814" t="s">
        <v>653</v>
      </c>
      <c r="AI814" t="s">
        <v>1860</v>
      </c>
      <c r="AJ814" t="s">
        <v>1964</v>
      </c>
      <c r="AL814" t="s">
        <v>1864</v>
      </c>
      <c r="AN814">
        <v>20.55890410958904</v>
      </c>
      <c r="AO814" t="s">
        <v>1890</v>
      </c>
      <c r="AP814" t="s">
        <v>1994</v>
      </c>
      <c r="AQ814">
        <v>100010797</v>
      </c>
      <c r="AS814" t="s">
        <v>1867</v>
      </c>
      <c r="AT814" t="s">
        <v>1892</v>
      </c>
      <c r="AU814" t="s">
        <v>1893</v>
      </c>
    </row>
    <row r="815" spans="1:50" x14ac:dyDescent="0.35">
      <c r="A815" s="18">
        <v>45716</v>
      </c>
      <c r="B815" t="s">
        <v>1852</v>
      </c>
      <c r="C815" t="s">
        <v>5</v>
      </c>
      <c r="D815">
        <v>24023610</v>
      </c>
      <c r="E815" t="s">
        <v>1967</v>
      </c>
      <c r="F815">
        <v>168</v>
      </c>
      <c r="G815" t="s">
        <v>1968</v>
      </c>
      <c r="H815">
        <v>39258</v>
      </c>
      <c r="I815">
        <v>19030305</v>
      </c>
      <c r="J815" t="s">
        <v>1969</v>
      </c>
      <c r="K815" t="s">
        <v>1970</v>
      </c>
      <c r="L815">
        <v>0</v>
      </c>
      <c r="M815">
        <v>0</v>
      </c>
      <c r="N815" t="s">
        <v>1858</v>
      </c>
      <c r="O815" t="s">
        <v>1859</v>
      </c>
      <c r="P815">
        <v>210</v>
      </c>
      <c r="Q815">
        <v>11</v>
      </c>
      <c r="R815" t="s">
        <v>1971</v>
      </c>
      <c r="S815" t="s">
        <v>1857</v>
      </c>
      <c r="T815" t="s">
        <v>1857</v>
      </c>
      <c r="U815" t="s">
        <v>1857</v>
      </c>
      <c r="V815" t="s">
        <v>1857</v>
      </c>
      <c r="W815" t="s">
        <v>1857</v>
      </c>
      <c r="X815" t="s">
        <v>1857</v>
      </c>
      <c r="Y815" t="s">
        <v>1857</v>
      </c>
      <c r="Z815" t="s">
        <v>1972</v>
      </c>
      <c r="AA815" t="s">
        <v>1889</v>
      </c>
      <c r="AB815">
        <v>1</v>
      </c>
      <c r="AC815">
        <v>1</v>
      </c>
      <c r="AD815" t="s">
        <v>1863</v>
      </c>
      <c r="AE815">
        <v>19030305</v>
      </c>
      <c r="AF815" t="s">
        <v>653</v>
      </c>
      <c r="AG815" t="s">
        <v>653</v>
      </c>
      <c r="AI815" t="s">
        <v>1860</v>
      </c>
      <c r="AJ815" t="s">
        <v>1964</v>
      </c>
      <c r="AL815" t="s">
        <v>1864</v>
      </c>
      <c r="AN815">
        <v>17.693150684931506</v>
      </c>
      <c r="AO815" t="s">
        <v>1890</v>
      </c>
      <c r="AP815" t="s">
        <v>1973</v>
      </c>
      <c r="AQ815">
        <v>100010858</v>
      </c>
      <c r="AS815" t="s">
        <v>1867</v>
      </c>
      <c r="AT815" t="s">
        <v>1892</v>
      </c>
      <c r="AU815" t="s">
        <v>1893</v>
      </c>
    </row>
    <row r="816" spans="1:50" x14ac:dyDescent="0.35">
      <c r="A816" s="18">
        <v>45716</v>
      </c>
      <c r="B816" t="s">
        <v>1852</v>
      </c>
      <c r="C816" t="s">
        <v>5</v>
      </c>
      <c r="D816">
        <v>29010950</v>
      </c>
      <c r="E816" t="s">
        <v>1974</v>
      </c>
      <c r="F816">
        <v>881437</v>
      </c>
      <c r="G816" t="s">
        <v>1975</v>
      </c>
      <c r="H816">
        <v>37714</v>
      </c>
      <c r="I816">
        <v>19030305</v>
      </c>
      <c r="J816" t="s">
        <v>1969</v>
      </c>
      <c r="K816" t="s">
        <v>1970</v>
      </c>
      <c r="L816">
        <v>0</v>
      </c>
      <c r="M816">
        <v>0</v>
      </c>
      <c r="N816" t="s">
        <v>1858</v>
      </c>
      <c r="O816" t="s">
        <v>1859</v>
      </c>
      <c r="P816">
        <v>210</v>
      </c>
      <c r="Q816">
        <v>11</v>
      </c>
      <c r="R816" t="s">
        <v>1964</v>
      </c>
      <c r="S816" t="s">
        <v>1857</v>
      </c>
      <c r="T816" t="s">
        <v>1857</v>
      </c>
      <c r="U816" t="s">
        <v>1857</v>
      </c>
      <c r="V816" t="s">
        <v>1857</v>
      </c>
      <c r="W816" t="s">
        <v>1857</v>
      </c>
      <c r="X816" t="s">
        <v>1857</v>
      </c>
      <c r="Y816" t="s">
        <v>1857</v>
      </c>
      <c r="Z816" t="s">
        <v>1976</v>
      </c>
      <c r="AA816" t="s">
        <v>1902</v>
      </c>
      <c r="AB816">
        <v>1</v>
      </c>
      <c r="AC816">
        <v>1</v>
      </c>
      <c r="AD816" t="s">
        <v>1863</v>
      </c>
      <c r="AE816">
        <v>19030305</v>
      </c>
      <c r="AF816" t="s">
        <v>653</v>
      </c>
      <c r="AG816" t="s">
        <v>653</v>
      </c>
      <c r="AI816" t="s">
        <v>1860</v>
      </c>
      <c r="AJ816" t="s">
        <v>1964</v>
      </c>
      <c r="AL816" t="s">
        <v>1864</v>
      </c>
      <c r="AN816">
        <v>21.923287671232877</v>
      </c>
      <c r="AO816" t="s">
        <v>1865</v>
      </c>
      <c r="AP816" t="s">
        <v>1977</v>
      </c>
      <c r="AQ816">
        <v>100009042</v>
      </c>
      <c r="AS816" t="s">
        <v>1867</v>
      </c>
      <c r="AT816" t="s">
        <v>1892</v>
      </c>
      <c r="AU816" t="s">
        <v>1893</v>
      </c>
    </row>
    <row r="817" spans="1:50" x14ac:dyDescent="0.35">
      <c r="A817" s="18">
        <v>45716</v>
      </c>
      <c r="B817" t="s">
        <v>1852</v>
      </c>
      <c r="C817" t="s">
        <v>5</v>
      </c>
      <c r="D817">
        <v>24034020</v>
      </c>
      <c r="E817" t="s">
        <v>2100</v>
      </c>
      <c r="F817">
        <v>858</v>
      </c>
      <c r="G817" t="s">
        <v>2091</v>
      </c>
      <c r="H817">
        <v>40910</v>
      </c>
      <c r="I817">
        <v>19030323</v>
      </c>
      <c r="J817" t="s">
        <v>2080</v>
      </c>
      <c r="K817" t="s">
        <v>2081</v>
      </c>
      <c r="L817">
        <v>0</v>
      </c>
      <c r="M817">
        <v>0</v>
      </c>
      <c r="N817" t="s">
        <v>1858</v>
      </c>
      <c r="O817" t="s">
        <v>1859</v>
      </c>
      <c r="P817">
        <v>210</v>
      </c>
      <c r="Q817">
        <v>11</v>
      </c>
      <c r="R817" t="s">
        <v>2095</v>
      </c>
      <c r="S817" t="s">
        <v>1857</v>
      </c>
      <c r="T817" t="s">
        <v>1857</v>
      </c>
      <c r="U817" t="s">
        <v>1857</v>
      </c>
      <c r="V817" t="s">
        <v>1857</v>
      </c>
      <c r="W817" t="s">
        <v>1857</v>
      </c>
      <c r="X817" t="s">
        <v>1857</v>
      </c>
      <c r="Y817" t="s">
        <v>1857</v>
      </c>
      <c r="Z817" t="s">
        <v>2092</v>
      </c>
      <c r="AA817" t="s">
        <v>1889</v>
      </c>
      <c r="AB817">
        <v>1</v>
      </c>
      <c r="AC817">
        <v>1</v>
      </c>
      <c r="AD817" t="s">
        <v>1863</v>
      </c>
      <c r="AE817">
        <v>19030323</v>
      </c>
      <c r="AF817" t="s">
        <v>653</v>
      </c>
      <c r="AG817" t="s">
        <v>2082</v>
      </c>
      <c r="AI817" t="s">
        <v>1860</v>
      </c>
      <c r="AJ817" t="s">
        <v>2066</v>
      </c>
      <c r="AL817" t="s">
        <v>1864</v>
      </c>
      <c r="AN817">
        <v>13.167123287671233</v>
      </c>
      <c r="AO817" t="s">
        <v>1890</v>
      </c>
      <c r="AP817" t="s">
        <v>2101</v>
      </c>
      <c r="AQ817">
        <v>100009611</v>
      </c>
      <c r="AS817" t="s">
        <v>1867</v>
      </c>
      <c r="AT817" t="s">
        <v>1880</v>
      </c>
      <c r="AU817" t="s">
        <v>2084</v>
      </c>
      <c r="AV817" t="s">
        <v>2084</v>
      </c>
      <c r="AW817" t="s">
        <v>1870</v>
      </c>
      <c r="AX817" t="s">
        <v>2085</v>
      </c>
    </row>
    <row r="818" spans="1:50" x14ac:dyDescent="0.35">
      <c r="A818" s="18">
        <v>45716</v>
      </c>
      <c r="B818" t="s">
        <v>1852</v>
      </c>
      <c r="C818" t="s">
        <v>5</v>
      </c>
      <c r="D818">
        <v>58000033</v>
      </c>
      <c r="E818" t="s">
        <v>2128</v>
      </c>
      <c r="F818">
        <v>857</v>
      </c>
      <c r="G818" t="s">
        <v>2129</v>
      </c>
      <c r="H818">
        <v>42781</v>
      </c>
      <c r="I818">
        <v>19030323</v>
      </c>
      <c r="J818" t="s">
        <v>2080</v>
      </c>
      <c r="K818" t="s">
        <v>2081</v>
      </c>
      <c r="L818">
        <v>0</v>
      </c>
      <c r="M818">
        <v>0</v>
      </c>
      <c r="N818" t="s">
        <v>1858</v>
      </c>
      <c r="O818" t="s">
        <v>1859</v>
      </c>
      <c r="P818">
        <v>210</v>
      </c>
      <c r="Q818">
        <v>11</v>
      </c>
      <c r="R818" t="s">
        <v>2130</v>
      </c>
      <c r="S818" t="s">
        <v>1857</v>
      </c>
      <c r="T818" t="s">
        <v>1857</v>
      </c>
      <c r="U818" t="s">
        <v>1857</v>
      </c>
      <c r="V818" t="s">
        <v>1857</v>
      </c>
      <c r="W818" t="s">
        <v>1857</v>
      </c>
      <c r="X818" t="s">
        <v>1857</v>
      </c>
      <c r="Y818" t="s">
        <v>1857</v>
      </c>
      <c r="Z818" t="s">
        <v>2131</v>
      </c>
      <c r="AA818" t="s">
        <v>1889</v>
      </c>
      <c r="AB818">
        <v>1</v>
      </c>
      <c r="AC818">
        <v>1</v>
      </c>
      <c r="AD818" t="s">
        <v>1863</v>
      </c>
      <c r="AE818">
        <v>19030323</v>
      </c>
      <c r="AF818" t="s">
        <v>653</v>
      </c>
      <c r="AG818" t="s">
        <v>2082</v>
      </c>
      <c r="AI818" t="s">
        <v>1860</v>
      </c>
      <c r="AJ818" t="s">
        <v>2066</v>
      </c>
      <c r="AL818" t="s">
        <v>1864</v>
      </c>
      <c r="AN818">
        <v>8.0410958904109595</v>
      </c>
      <c r="AO818" t="s">
        <v>1890</v>
      </c>
      <c r="AP818" t="s">
        <v>2132</v>
      </c>
      <c r="AQ818">
        <v>100011450</v>
      </c>
      <c r="AS818" t="s">
        <v>1867</v>
      </c>
      <c r="AT818" t="s">
        <v>1880</v>
      </c>
      <c r="AU818" t="s">
        <v>2084</v>
      </c>
      <c r="AV818" t="s">
        <v>2084</v>
      </c>
      <c r="AW818" t="s">
        <v>1870</v>
      </c>
      <c r="AX818" t="s">
        <v>2085</v>
      </c>
    </row>
    <row r="819" spans="1:50" x14ac:dyDescent="0.35">
      <c r="A819" s="18">
        <v>45716</v>
      </c>
      <c r="B819" t="s">
        <v>1852</v>
      </c>
      <c r="C819" t="s">
        <v>5</v>
      </c>
      <c r="D819">
        <v>29010520</v>
      </c>
      <c r="E819" t="s">
        <v>2033</v>
      </c>
      <c r="F819">
        <v>168</v>
      </c>
      <c r="G819" t="s">
        <v>1968</v>
      </c>
      <c r="H819">
        <v>37697</v>
      </c>
      <c r="I819">
        <v>19030311</v>
      </c>
      <c r="J819" t="s">
        <v>1855</v>
      </c>
      <c r="K819" t="s">
        <v>2005</v>
      </c>
      <c r="L819">
        <v>0</v>
      </c>
      <c r="M819">
        <v>0</v>
      </c>
      <c r="N819" t="s">
        <v>1858</v>
      </c>
      <c r="O819" t="s">
        <v>1859</v>
      </c>
      <c r="P819">
        <v>210</v>
      </c>
      <c r="Q819">
        <v>11</v>
      </c>
      <c r="R819" t="s">
        <v>2034</v>
      </c>
      <c r="S819" t="s">
        <v>1857</v>
      </c>
      <c r="T819" t="s">
        <v>1857</v>
      </c>
      <c r="U819" t="s">
        <v>1857</v>
      </c>
      <c r="V819" t="s">
        <v>1857</v>
      </c>
      <c r="W819" t="s">
        <v>1857</v>
      </c>
      <c r="X819" t="s">
        <v>1857</v>
      </c>
      <c r="Y819" t="s">
        <v>1857</v>
      </c>
      <c r="Z819" t="s">
        <v>1972</v>
      </c>
      <c r="AA819" t="s">
        <v>1889</v>
      </c>
      <c r="AB819">
        <v>1</v>
      </c>
      <c r="AC819">
        <v>1</v>
      </c>
      <c r="AD819" t="s">
        <v>1863</v>
      </c>
      <c r="AE819">
        <v>19030311</v>
      </c>
      <c r="AF819" t="s">
        <v>653</v>
      </c>
      <c r="AG819" t="s">
        <v>653</v>
      </c>
      <c r="AI819" t="s">
        <v>1860</v>
      </c>
      <c r="AJ819" t="s">
        <v>1964</v>
      </c>
      <c r="AL819" t="s">
        <v>1864</v>
      </c>
      <c r="AN819">
        <v>21.969863013698632</v>
      </c>
      <c r="AO819" t="s">
        <v>1890</v>
      </c>
      <c r="AP819" t="s">
        <v>2035</v>
      </c>
      <c r="AQ819">
        <v>100010241</v>
      </c>
      <c r="AS819" t="s">
        <v>1867</v>
      </c>
      <c r="AT819" t="s">
        <v>1892</v>
      </c>
      <c r="AU819" t="s">
        <v>1893</v>
      </c>
    </row>
    <row r="820" spans="1:50" x14ac:dyDescent="0.35">
      <c r="A820" s="18">
        <v>45716</v>
      </c>
      <c r="B820" t="s">
        <v>1852</v>
      </c>
      <c r="C820" t="s">
        <v>5</v>
      </c>
      <c r="D820">
        <v>24026760</v>
      </c>
      <c r="E820" t="s">
        <v>2027</v>
      </c>
      <c r="F820">
        <v>607</v>
      </c>
      <c r="G820" t="s">
        <v>1988</v>
      </c>
      <c r="H820">
        <v>39722</v>
      </c>
      <c r="I820">
        <v>19030311</v>
      </c>
      <c r="J820" t="s">
        <v>1855</v>
      </c>
      <c r="K820" t="s">
        <v>2005</v>
      </c>
      <c r="L820">
        <v>0</v>
      </c>
      <c r="M820">
        <v>0</v>
      </c>
      <c r="N820" t="s">
        <v>1858</v>
      </c>
      <c r="O820" t="s">
        <v>1859</v>
      </c>
      <c r="P820">
        <v>210</v>
      </c>
      <c r="Q820">
        <v>11</v>
      </c>
      <c r="R820" t="s">
        <v>1971</v>
      </c>
      <c r="S820" t="s">
        <v>1857</v>
      </c>
      <c r="T820" t="s">
        <v>1857</v>
      </c>
      <c r="U820" t="s">
        <v>1857</v>
      </c>
      <c r="V820" t="s">
        <v>1857</v>
      </c>
      <c r="W820" t="s">
        <v>1857</v>
      </c>
      <c r="X820" t="s">
        <v>1857</v>
      </c>
      <c r="Y820" t="s">
        <v>1857</v>
      </c>
      <c r="Z820" t="s">
        <v>1989</v>
      </c>
      <c r="AA820" t="s">
        <v>1889</v>
      </c>
      <c r="AB820">
        <v>1</v>
      </c>
      <c r="AC820">
        <v>1</v>
      </c>
      <c r="AD820" t="s">
        <v>1863</v>
      </c>
      <c r="AE820">
        <v>19030311</v>
      </c>
      <c r="AF820" t="s">
        <v>653</v>
      </c>
      <c r="AG820" t="s">
        <v>653</v>
      </c>
      <c r="AI820" t="s">
        <v>1860</v>
      </c>
      <c r="AJ820" t="s">
        <v>1964</v>
      </c>
      <c r="AL820" t="s">
        <v>1864</v>
      </c>
      <c r="AN820">
        <v>16.421917808219177</v>
      </c>
      <c r="AO820" t="s">
        <v>1890</v>
      </c>
      <c r="AP820" t="s">
        <v>2028</v>
      </c>
      <c r="AQ820">
        <v>100010973</v>
      </c>
      <c r="AS820" t="s">
        <v>1867</v>
      </c>
      <c r="AT820" t="s">
        <v>1892</v>
      </c>
      <c r="AU820" t="s">
        <v>1893</v>
      </c>
    </row>
    <row r="821" spans="1:50" x14ac:dyDescent="0.35">
      <c r="A821" s="18">
        <v>45716</v>
      </c>
      <c r="B821" t="s">
        <v>1852</v>
      </c>
      <c r="C821" t="s">
        <v>8</v>
      </c>
      <c r="D821">
        <v>46038420</v>
      </c>
      <c r="E821" t="s">
        <v>2550</v>
      </c>
      <c r="F821">
        <v>726</v>
      </c>
      <c r="G821" t="s">
        <v>1922</v>
      </c>
      <c r="H821">
        <v>41400</v>
      </c>
      <c r="I821">
        <v>14030202</v>
      </c>
      <c r="J821" t="s">
        <v>1906</v>
      </c>
      <c r="K821" t="s">
        <v>2551</v>
      </c>
      <c r="L821">
        <v>0</v>
      </c>
      <c r="M821">
        <v>0</v>
      </c>
      <c r="N821" t="s">
        <v>1858</v>
      </c>
      <c r="O821" t="s">
        <v>1859</v>
      </c>
      <c r="P821">
        <v>220</v>
      </c>
      <c r="Q821">
        <v>9</v>
      </c>
      <c r="R821" t="s">
        <v>1910</v>
      </c>
      <c r="S821" t="s">
        <v>1857</v>
      </c>
      <c r="T821" t="s">
        <v>1857</v>
      </c>
      <c r="U821" t="s">
        <v>1857</v>
      </c>
      <c r="V821" t="s">
        <v>1857</v>
      </c>
      <c r="W821" t="s">
        <v>1857</v>
      </c>
      <c r="X821" t="s">
        <v>1857</v>
      </c>
      <c r="Y821" t="s">
        <v>1857</v>
      </c>
      <c r="Z821" t="s">
        <v>1923</v>
      </c>
      <c r="AA821" t="s">
        <v>1915</v>
      </c>
      <c r="AB821">
        <v>1</v>
      </c>
      <c r="AC821">
        <v>1</v>
      </c>
      <c r="AD821" t="s">
        <v>1863</v>
      </c>
      <c r="AE821">
        <v>14030202</v>
      </c>
      <c r="AF821" t="s">
        <v>653</v>
      </c>
      <c r="AG821" t="s">
        <v>630</v>
      </c>
      <c r="AI821" t="s">
        <v>1860</v>
      </c>
      <c r="AJ821" t="s">
        <v>1910</v>
      </c>
      <c r="AL821" t="s">
        <v>1864</v>
      </c>
      <c r="AN821">
        <v>11.824657534246576</v>
      </c>
      <c r="AO821" t="s">
        <v>1890</v>
      </c>
      <c r="AP821" t="s">
        <v>2552</v>
      </c>
      <c r="AQ821">
        <v>100009275</v>
      </c>
      <c r="AS821" t="s">
        <v>1867</v>
      </c>
      <c r="AT821" t="s">
        <v>1892</v>
      </c>
      <c r="AU821" t="s">
        <v>1893</v>
      </c>
    </row>
    <row r="822" spans="1:50" x14ac:dyDescent="0.35">
      <c r="A822" s="18">
        <v>45716</v>
      </c>
      <c r="B822" t="s">
        <v>1852</v>
      </c>
      <c r="C822" t="s">
        <v>7</v>
      </c>
      <c r="D822">
        <v>12212</v>
      </c>
      <c r="E822" t="s">
        <v>2450</v>
      </c>
      <c r="F822">
        <v>1527</v>
      </c>
      <c r="G822" t="s">
        <v>2018</v>
      </c>
      <c r="H822">
        <v>36952</v>
      </c>
      <c r="I822">
        <v>39031201</v>
      </c>
      <c r="J822" t="s">
        <v>1855</v>
      </c>
      <c r="K822" t="s">
        <v>2446</v>
      </c>
      <c r="L822">
        <v>0</v>
      </c>
      <c r="M822">
        <v>0</v>
      </c>
      <c r="N822" t="s">
        <v>1858</v>
      </c>
      <c r="O822" t="s">
        <v>1859</v>
      </c>
      <c r="P822">
        <v>200</v>
      </c>
      <c r="Q822">
        <v>2</v>
      </c>
      <c r="R822" t="s">
        <v>2430</v>
      </c>
      <c r="S822" t="s">
        <v>1857</v>
      </c>
      <c r="T822" t="s">
        <v>1857</v>
      </c>
      <c r="U822" t="s">
        <v>1857</v>
      </c>
      <c r="V822" t="s">
        <v>1857</v>
      </c>
      <c r="W822" t="s">
        <v>1857</v>
      </c>
      <c r="X822" t="s">
        <v>1857</v>
      </c>
      <c r="Y822" t="s">
        <v>1857</v>
      </c>
      <c r="Z822" t="s">
        <v>2019</v>
      </c>
      <c r="AA822" t="s">
        <v>1915</v>
      </c>
      <c r="AB822">
        <v>1</v>
      </c>
      <c r="AC822">
        <v>1</v>
      </c>
      <c r="AD822" t="s">
        <v>1863</v>
      </c>
      <c r="AE822">
        <v>39031201</v>
      </c>
      <c r="AF822" t="s">
        <v>653</v>
      </c>
      <c r="AG822" t="s">
        <v>653</v>
      </c>
      <c r="AI822" t="s">
        <v>1860</v>
      </c>
      <c r="AJ822" t="s">
        <v>2431</v>
      </c>
      <c r="AL822" t="s">
        <v>1864</v>
      </c>
      <c r="AN822">
        <v>24.010958904109589</v>
      </c>
      <c r="AO822" t="s">
        <v>1890</v>
      </c>
      <c r="AP822" t="s">
        <v>2451</v>
      </c>
      <c r="AQ822">
        <v>100010960</v>
      </c>
      <c r="AS822" t="s">
        <v>1867</v>
      </c>
      <c r="AT822" t="s">
        <v>1892</v>
      </c>
      <c r="AU822" t="s">
        <v>1893</v>
      </c>
    </row>
    <row r="823" spans="1:50" x14ac:dyDescent="0.35">
      <c r="A823" s="18">
        <v>45716</v>
      </c>
      <c r="B823" t="s">
        <v>1852</v>
      </c>
      <c r="C823" t="s">
        <v>5</v>
      </c>
      <c r="D823">
        <v>13219</v>
      </c>
      <c r="E823" t="s">
        <v>1964</v>
      </c>
      <c r="F823">
        <v>2528</v>
      </c>
      <c r="G823" t="s">
        <v>1854</v>
      </c>
      <c r="H823">
        <v>39126</v>
      </c>
      <c r="I823">
        <v>19030301</v>
      </c>
      <c r="J823" t="s">
        <v>1957</v>
      </c>
      <c r="K823" t="s">
        <v>1965</v>
      </c>
      <c r="L823">
        <v>0</v>
      </c>
      <c r="M823">
        <v>0</v>
      </c>
      <c r="N823" t="s">
        <v>1858</v>
      </c>
      <c r="O823" t="s">
        <v>1859</v>
      </c>
      <c r="P823">
        <v>210</v>
      </c>
      <c r="Q823">
        <v>12</v>
      </c>
      <c r="R823" t="s">
        <v>1860</v>
      </c>
      <c r="S823" t="s">
        <v>1857</v>
      </c>
      <c r="T823" t="s">
        <v>1857</v>
      </c>
      <c r="U823" t="s">
        <v>1857</v>
      </c>
      <c r="V823" t="s">
        <v>1857</v>
      </c>
      <c r="W823" t="s">
        <v>1857</v>
      </c>
      <c r="X823" t="s">
        <v>1857</v>
      </c>
      <c r="Y823" t="s">
        <v>1857</v>
      </c>
      <c r="Z823" t="s">
        <v>1861</v>
      </c>
      <c r="AA823" t="s">
        <v>1862</v>
      </c>
      <c r="AB823">
        <v>1</v>
      </c>
      <c r="AC823">
        <v>1</v>
      </c>
      <c r="AD823" t="s">
        <v>1863</v>
      </c>
      <c r="AE823">
        <v>19030301</v>
      </c>
      <c r="AF823" t="s">
        <v>653</v>
      </c>
      <c r="AG823" t="s">
        <v>653</v>
      </c>
      <c r="AI823" t="s">
        <v>1860</v>
      </c>
      <c r="AJ823" t="s">
        <v>1860</v>
      </c>
      <c r="AL823" t="s">
        <v>1864</v>
      </c>
      <c r="AN823">
        <v>18.054794520547944</v>
      </c>
      <c r="AO823" t="s">
        <v>1865</v>
      </c>
      <c r="AP823" t="s">
        <v>1966</v>
      </c>
      <c r="AQ823">
        <v>100011361</v>
      </c>
      <c r="AS823" t="s">
        <v>1867</v>
      </c>
      <c r="AT823" t="s">
        <v>1892</v>
      </c>
      <c r="AU823" t="s">
        <v>1893</v>
      </c>
    </row>
    <row r="824" spans="1:50" x14ac:dyDescent="0.35">
      <c r="A824" s="18">
        <v>45716</v>
      </c>
      <c r="B824" t="s">
        <v>1852</v>
      </c>
      <c r="C824" t="s">
        <v>7</v>
      </c>
      <c r="D824">
        <v>11593</v>
      </c>
      <c r="E824" t="s">
        <v>2361</v>
      </c>
      <c r="F824">
        <v>68</v>
      </c>
      <c r="G824" t="s">
        <v>2362</v>
      </c>
      <c r="H824">
        <v>35583</v>
      </c>
      <c r="I824">
        <v>32431004</v>
      </c>
      <c r="J824" t="s">
        <v>1906</v>
      </c>
      <c r="K824" t="s">
        <v>2363</v>
      </c>
      <c r="L824">
        <v>0</v>
      </c>
      <c r="M824">
        <v>0</v>
      </c>
      <c r="N824" t="s">
        <v>1858</v>
      </c>
      <c r="O824" t="s">
        <v>1859</v>
      </c>
      <c r="P824">
        <v>200</v>
      </c>
      <c r="Q824">
        <v>2</v>
      </c>
      <c r="R824" t="s">
        <v>2355</v>
      </c>
      <c r="S824" t="s">
        <v>1857</v>
      </c>
      <c r="T824" t="s">
        <v>1857</v>
      </c>
      <c r="U824" t="s">
        <v>1857</v>
      </c>
      <c r="V824" t="s">
        <v>1857</v>
      </c>
      <c r="W824" t="s">
        <v>1857</v>
      </c>
      <c r="X824" t="s">
        <v>1857</v>
      </c>
      <c r="Y824" t="s">
        <v>1857</v>
      </c>
      <c r="Z824" t="s">
        <v>2364</v>
      </c>
      <c r="AA824" t="s">
        <v>1915</v>
      </c>
      <c r="AB824">
        <v>1</v>
      </c>
      <c r="AC824">
        <v>1</v>
      </c>
      <c r="AD824" t="s">
        <v>1863</v>
      </c>
      <c r="AE824">
        <v>32431004</v>
      </c>
      <c r="AF824" t="s">
        <v>653</v>
      </c>
      <c r="AG824" t="s">
        <v>630</v>
      </c>
      <c r="AI824" t="s">
        <v>1860</v>
      </c>
      <c r="AJ824" t="s">
        <v>2355</v>
      </c>
      <c r="AL824" t="s">
        <v>1864</v>
      </c>
      <c r="AN824">
        <v>27.761643835616439</v>
      </c>
      <c r="AO824" t="s">
        <v>1865</v>
      </c>
      <c r="AP824" t="s">
        <v>2365</v>
      </c>
      <c r="AQ824">
        <v>100011687</v>
      </c>
      <c r="AS824" t="s">
        <v>1867</v>
      </c>
      <c r="AT824" t="s">
        <v>1892</v>
      </c>
      <c r="AU824" t="s">
        <v>1893</v>
      </c>
    </row>
    <row r="825" spans="1:50" x14ac:dyDescent="0.35">
      <c r="A825" s="18">
        <v>45716</v>
      </c>
      <c r="B825" t="s">
        <v>1852</v>
      </c>
      <c r="C825" t="s">
        <v>7</v>
      </c>
      <c r="D825">
        <v>119753</v>
      </c>
      <c r="E825" t="s">
        <v>2366</v>
      </c>
      <c r="F825">
        <v>157</v>
      </c>
      <c r="G825" t="s">
        <v>2367</v>
      </c>
      <c r="H825">
        <v>34092</v>
      </c>
      <c r="I825">
        <v>32431004</v>
      </c>
      <c r="J825" t="s">
        <v>1906</v>
      </c>
      <c r="K825" t="s">
        <v>2363</v>
      </c>
      <c r="L825">
        <v>0</v>
      </c>
      <c r="M825">
        <v>0</v>
      </c>
      <c r="N825" t="s">
        <v>1858</v>
      </c>
      <c r="O825" t="s">
        <v>1859</v>
      </c>
      <c r="P825">
        <v>200</v>
      </c>
      <c r="Q825">
        <v>2</v>
      </c>
      <c r="R825" t="s">
        <v>2361</v>
      </c>
      <c r="S825" t="s">
        <v>1857</v>
      </c>
      <c r="T825" t="s">
        <v>1857</v>
      </c>
      <c r="U825" t="s">
        <v>1857</v>
      </c>
      <c r="V825" t="s">
        <v>1857</v>
      </c>
      <c r="W825" t="s">
        <v>1857</v>
      </c>
      <c r="X825" t="s">
        <v>1857</v>
      </c>
      <c r="Y825" t="s">
        <v>1857</v>
      </c>
      <c r="Z825" t="s">
        <v>2368</v>
      </c>
      <c r="AA825" t="s">
        <v>1889</v>
      </c>
      <c r="AB825">
        <v>1</v>
      </c>
      <c r="AC825">
        <v>1</v>
      </c>
      <c r="AD825" t="s">
        <v>1863</v>
      </c>
      <c r="AE825">
        <v>32431004</v>
      </c>
      <c r="AF825" t="s">
        <v>653</v>
      </c>
      <c r="AG825" t="s">
        <v>630</v>
      </c>
      <c r="AI825" t="s">
        <v>1860</v>
      </c>
      <c r="AJ825" t="s">
        <v>2355</v>
      </c>
      <c r="AL825" t="s">
        <v>1864</v>
      </c>
      <c r="AN825">
        <v>31.846575342465755</v>
      </c>
      <c r="AO825" t="s">
        <v>1890</v>
      </c>
      <c r="AP825" t="s">
        <v>2369</v>
      </c>
      <c r="AQ825">
        <v>100011273</v>
      </c>
      <c r="AS825" t="s">
        <v>1867</v>
      </c>
      <c r="AT825" t="s">
        <v>1892</v>
      </c>
      <c r="AU825" t="s">
        <v>1893</v>
      </c>
    </row>
    <row r="826" spans="1:50" x14ac:dyDescent="0.35">
      <c r="A826" s="18">
        <v>45716</v>
      </c>
      <c r="B826" t="s">
        <v>1852</v>
      </c>
      <c r="C826" t="s">
        <v>7</v>
      </c>
      <c r="D826">
        <v>138499</v>
      </c>
      <c r="E826" t="s">
        <v>2520</v>
      </c>
      <c r="F826">
        <v>916</v>
      </c>
      <c r="G826" t="s">
        <v>2521</v>
      </c>
      <c r="H826">
        <v>39486</v>
      </c>
      <c r="I826">
        <v>39031218</v>
      </c>
      <c r="J826" t="s">
        <v>1969</v>
      </c>
      <c r="K826" t="s">
        <v>2518</v>
      </c>
      <c r="L826">
        <v>0</v>
      </c>
      <c r="M826">
        <v>0</v>
      </c>
      <c r="N826" t="s">
        <v>1858</v>
      </c>
      <c r="O826" t="s">
        <v>1859</v>
      </c>
      <c r="P826">
        <v>200</v>
      </c>
      <c r="Q826">
        <v>2</v>
      </c>
      <c r="R826" t="s">
        <v>2430</v>
      </c>
      <c r="S826" t="s">
        <v>1857</v>
      </c>
      <c r="T826" t="s">
        <v>1857</v>
      </c>
      <c r="U826" t="s">
        <v>1857</v>
      </c>
      <c r="V826" t="s">
        <v>1857</v>
      </c>
      <c r="W826" t="s">
        <v>1857</v>
      </c>
      <c r="X826" t="s">
        <v>1857</v>
      </c>
      <c r="Y826" t="s">
        <v>1857</v>
      </c>
      <c r="Z826" t="s">
        <v>1997</v>
      </c>
      <c r="AA826" t="s">
        <v>1889</v>
      </c>
      <c r="AB826">
        <v>1</v>
      </c>
      <c r="AC826">
        <v>1</v>
      </c>
      <c r="AD826" t="s">
        <v>1863</v>
      </c>
      <c r="AE826">
        <v>39031218</v>
      </c>
      <c r="AF826" t="s">
        <v>653</v>
      </c>
      <c r="AG826" t="s">
        <v>653</v>
      </c>
      <c r="AI826" t="s">
        <v>1860</v>
      </c>
      <c r="AJ826" t="s">
        <v>2431</v>
      </c>
      <c r="AL826" t="s">
        <v>1864</v>
      </c>
      <c r="AN826">
        <v>17.068493150684933</v>
      </c>
      <c r="AO826" t="s">
        <v>1890</v>
      </c>
      <c r="AP826" t="s">
        <v>2522</v>
      </c>
      <c r="AQ826">
        <v>100009279</v>
      </c>
      <c r="AS826" t="s">
        <v>1867</v>
      </c>
      <c r="AT826" t="s">
        <v>1892</v>
      </c>
      <c r="AU826" t="s">
        <v>1893</v>
      </c>
    </row>
    <row r="827" spans="1:50" x14ac:dyDescent="0.35">
      <c r="A827" s="18">
        <v>45716</v>
      </c>
      <c r="B827" t="s">
        <v>1852</v>
      </c>
      <c r="C827" t="s">
        <v>7</v>
      </c>
      <c r="D827">
        <v>134400</v>
      </c>
      <c r="E827" t="s">
        <v>2454</v>
      </c>
      <c r="F827">
        <v>1695</v>
      </c>
      <c r="G827" t="s">
        <v>2296</v>
      </c>
      <c r="H827">
        <v>37704</v>
      </c>
      <c r="I827">
        <v>39031201</v>
      </c>
      <c r="J827" t="s">
        <v>1855</v>
      </c>
      <c r="K827" t="s">
        <v>2446</v>
      </c>
      <c r="L827">
        <v>0</v>
      </c>
      <c r="M827">
        <v>0</v>
      </c>
      <c r="N827" t="s">
        <v>1858</v>
      </c>
      <c r="O827" t="s">
        <v>1859</v>
      </c>
      <c r="P827">
        <v>200</v>
      </c>
      <c r="Q827">
        <v>3</v>
      </c>
      <c r="R827" t="s">
        <v>2430</v>
      </c>
      <c r="S827" t="s">
        <v>1857</v>
      </c>
      <c r="T827" t="s">
        <v>1857</v>
      </c>
      <c r="U827" t="s">
        <v>1857</v>
      </c>
      <c r="V827" t="s">
        <v>1857</v>
      </c>
      <c r="W827" t="s">
        <v>1857</v>
      </c>
      <c r="X827" t="s">
        <v>1857</v>
      </c>
      <c r="Y827" t="s">
        <v>1857</v>
      </c>
      <c r="Z827" t="s">
        <v>2297</v>
      </c>
      <c r="AA827" t="s">
        <v>1889</v>
      </c>
      <c r="AB827">
        <v>1</v>
      </c>
      <c r="AC827">
        <v>1</v>
      </c>
      <c r="AD827" t="s">
        <v>1863</v>
      </c>
      <c r="AE827">
        <v>39031201</v>
      </c>
      <c r="AF827" t="s">
        <v>653</v>
      </c>
      <c r="AG827" t="s">
        <v>653</v>
      </c>
      <c r="AI827" t="s">
        <v>1860</v>
      </c>
      <c r="AJ827" t="s">
        <v>2431</v>
      </c>
      <c r="AL827" t="s">
        <v>1864</v>
      </c>
      <c r="AN827">
        <v>21.950684931506849</v>
      </c>
      <c r="AO827" t="s">
        <v>1890</v>
      </c>
      <c r="AP827" t="s">
        <v>2455</v>
      </c>
      <c r="AQ827">
        <v>100010296</v>
      </c>
      <c r="AS827" t="s">
        <v>1867</v>
      </c>
      <c r="AT827" t="s">
        <v>1892</v>
      </c>
      <c r="AU827" t="s">
        <v>1893</v>
      </c>
    </row>
    <row r="828" spans="1:50" x14ac:dyDescent="0.35">
      <c r="A828" s="18">
        <v>45716</v>
      </c>
      <c r="B828" t="s">
        <v>1852</v>
      </c>
      <c r="C828" t="s">
        <v>7</v>
      </c>
      <c r="D828">
        <v>12077</v>
      </c>
      <c r="E828" t="s">
        <v>2448</v>
      </c>
      <c r="F828">
        <v>1527</v>
      </c>
      <c r="G828" t="s">
        <v>2018</v>
      </c>
      <c r="H828">
        <v>36718</v>
      </c>
      <c r="I828">
        <v>39031201</v>
      </c>
      <c r="J828" t="s">
        <v>1855</v>
      </c>
      <c r="K828" t="s">
        <v>2446</v>
      </c>
      <c r="L828">
        <v>0</v>
      </c>
      <c r="M828">
        <v>0</v>
      </c>
      <c r="N828" t="s">
        <v>1858</v>
      </c>
      <c r="O828" t="s">
        <v>1859</v>
      </c>
      <c r="P828">
        <v>200</v>
      </c>
      <c r="Q828">
        <v>2</v>
      </c>
      <c r="R828" t="s">
        <v>2430</v>
      </c>
      <c r="S828" t="s">
        <v>1857</v>
      </c>
      <c r="T828" t="s">
        <v>1857</v>
      </c>
      <c r="U828" t="s">
        <v>1857</v>
      </c>
      <c r="V828" t="s">
        <v>1857</v>
      </c>
      <c r="W828" t="s">
        <v>1857</v>
      </c>
      <c r="X828" t="s">
        <v>1857</v>
      </c>
      <c r="Y828" t="s">
        <v>1857</v>
      </c>
      <c r="Z828" t="s">
        <v>2019</v>
      </c>
      <c r="AA828" t="s">
        <v>1915</v>
      </c>
      <c r="AB828">
        <v>1</v>
      </c>
      <c r="AC828">
        <v>1</v>
      </c>
      <c r="AD828" t="s">
        <v>1863</v>
      </c>
      <c r="AE828">
        <v>39031201</v>
      </c>
      <c r="AF828" t="s">
        <v>653</v>
      </c>
      <c r="AG828" t="s">
        <v>653</v>
      </c>
      <c r="AI828" t="s">
        <v>1860</v>
      </c>
      <c r="AJ828" t="s">
        <v>2431</v>
      </c>
      <c r="AL828" t="s">
        <v>1864</v>
      </c>
      <c r="AN828">
        <v>24.652054794520549</v>
      </c>
      <c r="AO828" t="s">
        <v>1890</v>
      </c>
      <c r="AP828" t="s">
        <v>2449</v>
      </c>
      <c r="AQ828">
        <v>100011246</v>
      </c>
      <c r="AS828" t="s">
        <v>1867</v>
      </c>
      <c r="AT828" t="s">
        <v>1892</v>
      </c>
      <c r="AU828" t="s">
        <v>1893</v>
      </c>
    </row>
    <row r="829" spans="1:50" x14ac:dyDescent="0.35">
      <c r="A829" s="18">
        <v>45716</v>
      </c>
      <c r="B829" t="s">
        <v>1852</v>
      </c>
      <c r="C829" t="s">
        <v>7</v>
      </c>
      <c r="D829">
        <v>14231</v>
      </c>
      <c r="E829" t="s">
        <v>2393</v>
      </c>
      <c r="F829">
        <v>513</v>
      </c>
      <c r="G829" t="s">
        <v>2060</v>
      </c>
      <c r="H829">
        <v>39602</v>
      </c>
      <c r="I829">
        <v>39031100</v>
      </c>
      <c r="J829" t="s">
        <v>2331</v>
      </c>
      <c r="K829" t="s">
        <v>2394</v>
      </c>
      <c r="L829">
        <v>0</v>
      </c>
      <c r="M829">
        <v>0</v>
      </c>
      <c r="N829" t="s">
        <v>1858</v>
      </c>
      <c r="O829" t="s">
        <v>1859</v>
      </c>
      <c r="P829">
        <v>200</v>
      </c>
      <c r="Q829">
        <v>2</v>
      </c>
      <c r="R829" t="s">
        <v>1860</v>
      </c>
      <c r="S829" t="s">
        <v>1857</v>
      </c>
      <c r="T829" t="s">
        <v>1857</v>
      </c>
      <c r="U829" t="s">
        <v>1857</v>
      </c>
      <c r="V829" t="s">
        <v>1857</v>
      </c>
      <c r="W829" t="s">
        <v>1857</v>
      </c>
      <c r="X829" t="s">
        <v>1857</v>
      </c>
      <c r="Y829" t="s">
        <v>1857</v>
      </c>
      <c r="Z829" t="s">
        <v>2062</v>
      </c>
      <c r="AA829" t="s">
        <v>1915</v>
      </c>
      <c r="AB829">
        <v>1</v>
      </c>
      <c r="AC829">
        <v>1</v>
      </c>
      <c r="AD829" t="s">
        <v>1863</v>
      </c>
      <c r="AE829">
        <v>39031100</v>
      </c>
      <c r="AF829" t="s">
        <v>653</v>
      </c>
      <c r="AG829" t="s">
        <v>653</v>
      </c>
      <c r="AI829" t="s">
        <v>1860</v>
      </c>
      <c r="AJ829" t="s">
        <v>1860</v>
      </c>
      <c r="AL829" t="s">
        <v>1864</v>
      </c>
      <c r="AN829">
        <v>16.75068493150685</v>
      </c>
      <c r="AO829" t="s">
        <v>1890</v>
      </c>
      <c r="AP829" t="s">
        <v>2395</v>
      </c>
      <c r="AQ829">
        <v>100011209</v>
      </c>
      <c r="AS829" t="s">
        <v>1867</v>
      </c>
      <c r="AT829" t="s">
        <v>1880</v>
      </c>
      <c r="AU829" t="s">
        <v>1961</v>
      </c>
      <c r="AV829" t="s">
        <v>1962</v>
      </c>
      <c r="AW829" t="s">
        <v>1870</v>
      </c>
      <c r="AX829" t="s">
        <v>1963</v>
      </c>
    </row>
    <row r="830" spans="1:50" x14ac:dyDescent="0.35">
      <c r="A830" s="18">
        <v>45716</v>
      </c>
      <c r="B830" t="s">
        <v>1852</v>
      </c>
      <c r="C830" t="s">
        <v>7</v>
      </c>
      <c r="D830">
        <v>14291</v>
      </c>
      <c r="E830" t="s">
        <v>2452</v>
      </c>
      <c r="F830">
        <v>1527</v>
      </c>
      <c r="G830" t="s">
        <v>2018</v>
      </c>
      <c r="H830">
        <v>39631</v>
      </c>
      <c r="I830">
        <v>39031201</v>
      </c>
      <c r="J830" t="s">
        <v>1855</v>
      </c>
      <c r="K830" t="s">
        <v>2446</v>
      </c>
      <c r="L830">
        <v>0</v>
      </c>
      <c r="M830">
        <v>0</v>
      </c>
      <c r="N830" t="s">
        <v>1858</v>
      </c>
      <c r="O830" t="s">
        <v>1859</v>
      </c>
      <c r="P830">
        <v>200</v>
      </c>
      <c r="Q830">
        <v>2</v>
      </c>
      <c r="R830" t="s">
        <v>2430</v>
      </c>
      <c r="S830" t="s">
        <v>1857</v>
      </c>
      <c r="T830" t="s">
        <v>1857</v>
      </c>
      <c r="U830" t="s">
        <v>1857</v>
      </c>
      <c r="V830" t="s">
        <v>1857</v>
      </c>
      <c r="W830" t="s">
        <v>1857</v>
      </c>
      <c r="X830" t="s">
        <v>1857</v>
      </c>
      <c r="Y830" t="s">
        <v>1857</v>
      </c>
      <c r="Z830" t="s">
        <v>2019</v>
      </c>
      <c r="AA830" t="s">
        <v>1915</v>
      </c>
      <c r="AB830">
        <v>1</v>
      </c>
      <c r="AC830">
        <v>1</v>
      </c>
      <c r="AD830" t="s">
        <v>1863</v>
      </c>
      <c r="AE830">
        <v>39031201</v>
      </c>
      <c r="AF830" t="s">
        <v>653</v>
      </c>
      <c r="AG830" t="s">
        <v>653</v>
      </c>
      <c r="AI830" t="s">
        <v>1860</v>
      </c>
      <c r="AJ830" t="s">
        <v>2431</v>
      </c>
      <c r="AL830" t="s">
        <v>1864</v>
      </c>
      <c r="AN830">
        <v>16.671232876712327</v>
      </c>
      <c r="AO830" t="s">
        <v>1890</v>
      </c>
      <c r="AP830" t="s">
        <v>2453</v>
      </c>
      <c r="AQ830">
        <v>100011449</v>
      </c>
      <c r="AS830" t="s">
        <v>1867</v>
      </c>
      <c r="AT830" t="s">
        <v>1892</v>
      </c>
      <c r="AU830" t="s">
        <v>1893</v>
      </c>
    </row>
    <row r="831" spans="1:50" x14ac:dyDescent="0.35">
      <c r="A831" s="18">
        <v>45716</v>
      </c>
      <c r="B831" t="s">
        <v>1852</v>
      </c>
      <c r="C831" t="s">
        <v>7</v>
      </c>
      <c r="D831">
        <v>141392</v>
      </c>
      <c r="E831" t="s">
        <v>2377</v>
      </c>
      <c r="F831">
        <v>1473</v>
      </c>
      <c r="G831" t="s">
        <v>2189</v>
      </c>
      <c r="H831">
        <v>39650</v>
      </c>
      <c r="I831">
        <v>39030807</v>
      </c>
      <c r="J831" t="s">
        <v>2378</v>
      </c>
      <c r="K831" t="s">
        <v>2071</v>
      </c>
      <c r="L831">
        <v>0</v>
      </c>
      <c r="M831">
        <v>0</v>
      </c>
      <c r="N831" t="s">
        <v>1858</v>
      </c>
      <c r="O831" t="s">
        <v>1859</v>
      </c>
      <c r="P831">
        <v>200</v>
      </c>
      <c r="Q831">
        <v>3</v>
      </c>
      <c r="R831" t="s">
        <v>2076</v>
      </c>
      <c r="S831" t="s">
        <v>1857</v>
      </c>
      <c r="T831" t="s">
        <v>1857</v>
      </c>
      <c r="U831" t="s">
        <v>1857</v>
      </c>
      <c r="V831" t="s">
        <v>1857</v>
      </c>
      <c r="W831" t="s">
        <v>1857</v>
      </c>
      <c r="X831" t="s">
        <v>1857</v>
      </c>
      <c r="Y831" t="s">
        <v>1857</v>
      </c>
      <c r="Z831" t="s">
        <v>2191</v>
      </c>
      <c r="AA831" t="s">
        <v>1915</v>
      </c>
      <c r="AB831">
        <v>1</v>
      </c>
      <c r="AC831">
        <v>1</v>
      </c>
      <c r="AD831" t="s">
        <v>1863</v>
      </c>
      <c r="AE831">
        <v>39030807</v>
      </c>
      <c r="AF831" t="s">
        <v>653</v>
      </c>
      <c r="AG831" t="s">
        <v>653</v>
      </c>
      <c r="AI831" t="s">
        <v>1860</v>
      </c>
      <c r="AJ831" t="s">
        <v>1853</v>
      </c>
      <c r="AL831" t="s">
        <v>1864</v>
      </c>
      <c r="AN831">
        <v>16.61917808219178</v>
      </c>
      <c r="AO831" t="s">
        <v>1890</v>
      </c>
      <c r="AP831" t="s">
        <v>2379</v>
      </c>
      <c r="AQ831">
        <v>100009932</v>
      </c>
      <c r="AS831" t="s">
        <v>1867</v>
      </c>
      <c r="AT831" t="s">
        <v>1880</v>
      </c>
      <c r="AU831" t="s">
        <v>2074</v>
      </c>
      <c r="AV831" t="s">
        <v>1962</v>
      </c>
      <c r="AW831" t="s">
        <v>1870</v>
      </c>
      <c r="AX831" t="s">
        <v>2075</v>
      </c>
    </row>
    <row r="832" spans="1:50" x14ac:dyDescent="0.35">
      <c r="A832" s="18">
        <v>45716</v>
      </c>
      <c r="B832" t="s">
        <v>1852</v>
      </c>
      <c r="C832" t="s">
        <v>7</v>
      </c>
      <c r="D832">
        <v>14665</v>
      </c>
      <c r="E832" t="s">
        <v>2403</v>
      </c>
      <c r="F832">
        <v>909</v>
      </c>
      <c r="G832" t="s">
        <v>2087</v>
      </c>
      <c r="H832">
        <v>39561</v>
      </c>
      <c r="I832">
        <v>39031145</v>
      </c>
      <c r="J832" t="s">
        <v>2080</v>
      </c>
      <c r="K832" t="s">
        <v>2401</v>
      </c>
      <c r="L832">
        <v>0</v>
      </c>
      <c r="M832">
        <v>0</v>
      </c>
      <c r="N832" t="s">
        <v>1858</v>
      </c>
      <c r="O832" t="s">
        <v>1859</v>
      </c>
      <c r="P832">
        <v>200</v>
      </c>
      <c r="Q832">
        <v>2</v>
      </c>
      <c r="R832" t="s">
        <v>2114</v>
      </c>
      <c r="S832" t="s">
        <v>1857</v>
      </c>
      <c r="T832" t="s">
        <v>1857</v>
      </c>
      <c r="U832" t="s">
        <v>1857</v>
      </c>
      <c r="V832" t="s">
        <v>1857</v>
      </c>
      <c r="W832" t="s">
        <v>1857</v>
      </c>
      <c r="X832" t="s">
        <v>1857</v>
      </c>
      <c r="Y832" t="s">
        <v>1857</v>
      </c>
      <c r="Z832" t="s">
        <v>2088</v>
      </c>
      <c r="AA832" t="s">
        <v>1915</v>
      </c>
      <c r="AB832">
        <v>1</v>
      </c>
      <c r="AC832">
        <v>1</v>
      </c>
      <c r="AD832" t="s">
        <v>1863</v>
      </c>
      <c r="AE832">
        <v>39031145</v>
      </c>
      <c r="AF832" t="s">
        <v>653</v>
      </c>
      <c r="AG832" t="s">
        <v>2082</v>
      </c>
      <c r="AI832" t="s">
        <v>1860</v>
      </c>
      <c r="AJ832" t="s">
        <v>2066</v>
      </c>
      <c r="AL832" t="s">
        <v>1878</v>
      </c>
      <c r="AN832">
        <v>16.863013698630137</v>
      </c>
      <c r="AO832" t="s">
        <v>1890</v>
      </c>
      <c r="AP832" t="s">
        <v>2404</v>
      </c>
      <c r="AQ832">
        <v>100010278</v>
      </c>
      <c r="AS832" t="s">
        <v>1867</v>
      </c>
      <c r="AT832" t="s">
        <v>1880</v>
      </c>
      <c r="AU832" t="s">
        <v>2084</v>
      </c>
      <c r="AV832" t="s">
        <v>2084</v>
      </c>
      <c r="AW832" t="s">
        <v>1870</v>
      </c>
      <c r="AX832" t="s">
        <v>2085</v>
      </c>
    </row>
    <row r="833" spans="1:50" x14ac:dyDescent="0.35">
      <c r="A833" s="18">
        <v>45716</v>
      </c>
      <c r="B833" t="s">
        <v>1852</v>
      </c>
      <c r="C833" t="s">
        <v>7</v>
      </c>
      <c r="D833">
        <v>14797</v>
      </c>
      <c r="E833" t="s">
        <v>2405</v>
      </c>
      <c r="F833">
        <v>858</v>
      </c>
      <c r="G833" t="s">
        <v>2091</v>
      </c>
      <c r="H833">
        <v>39790</v>
      </c>
      <c r="I833">
        <v>39031145</v>
      </c>
      <c r="J833" t="s">
        <v>2080</v>
      </c>
      <c r="K833" t="s">
        <v>2401</v>
      </c>
      <c r="L833">
        <v>0</v>
      </c>
      <c r="M833">
        <v>0</v>
      </c>
      <c r="N833" t="s">
        <v>1858</v>
      </c>
      <c r="O833" t="s">
        <v>1859</v>
      </c>
      <c r="P833">
        <v>200</v>
      </c>
      <c r="Q833">
        <v>2</v>
      </c>
      <c r="R833" t="s">
        <v>2406</v>
      </c>
      <c r="S833" t="s">
        <v>1857</v>
      </c>
      <c r="T833" t="s">
        <v>1857</v>
      </c>
      <c r="U833" t="s">
        <v>1857</v>
      </c>
      <c r="V833" t="s">
        <v>1857</v>
      </c>
      <c r="W833" t="s">
        <v>1857</v>
      </c>
      <c r="X833" t="s">
        <v>1857</v>
      </c>
      <c r="Y833" t="s">
        <v>1857</v>
      </c>
      <c r="Z833" t="s">
        <v>2092</v>
      </c>
      <c r="AA833" t="s">
        <v>1889</v>
      </c>
      <c r="AB833">
        <v>1</v>
      </c>
      <c r="AC833">
        <v>1</v>
      </c>
      <c r="AD833" t="s">
        <v>1863</v>
      </c>
      <c r="AE833">
        <v>39031145</v>
      </c>
      <c r="AF833" t="s">
        <v>653</v>
      </c>
      <c r="AG833" t="s">
        <v>2082</v>
      </c>
      <c r="AI833" t="s">
        <v>1860</v>
      </c>
      <c r="AJ833" t="s">
        <v>2066</v>
      </c>
      <c r="AL833" t="s">
        <v>1878</v>
      </c>
      <c r="AN833">
        <v>16.235616438356164</v>
      </c>
      <c r="AO833" t="s">
        <v>1890</v>
      </c>
      <c r="AP833" t="s">
        <v>2407</v>
      </c>
      <c r="AQ833">
        <v>100009087</v>
      </c>
      <c r="AS833" t="s">
        <v>1867</v>
      </c>
      <c r="AT833" t="s">
        <v>1880</v>
      </c>
      <c r="AU833" t="s">
        <v>2084</v>
      </c>
      <c r="AV833" t="s">
        <v>2084</v>
      </c>
      <c r="AW833" t="s">
        <v>1870</v>
      </c>
      <c r="AX833" t="s">
        <v>2085</v>
      </c>
    </row>
    <row r="834" spans="1:50" x14ac:dyDescent="0.35">
      <c r="A834" s="18">
        <v>45716</v>
      </c>
      <c r="B834" t="s">
        <v>1852</v>
      </c>
      <c r="C834" t="s">
        <v>7</v>
      </c>
      <c r="D834">
        <v>15262</v>
      </c>
      <c r="E834" t="s">
        <v>2408</v>
      </c>
      <c r="F834">
        <v>909</v>
      </c>
      <c r="G834" t="s">
        <v>2087</v>
      </c>
      <c r="H834">
        <v>40162</v>
      </c>
      <c r="I834">
        <v>39031145</v>
      </c>
      <c r="J834" t="s">
        <v>2080</v>
      </c>
      <c r="K834" t="s">
        <v>2401</v>
      </c>
      <c r="L834">
        <v>0</v>
      </c>
      <c r="M834">
        <v>0</v>
      </c>
      <c r="N834" t="s">
        <v>1858</v>
      </c>
      <c r="O834" t="s">
        <v>1859</v>
      </c>
      <c r="P834">
        <v>200</v>
      </c>
      <c r="Q834">
        <v>2</v>
      </c>
      <c r="R834" t="s">
        <v>2114</v>
      </c>
      <c r="S834" t="s">
        <v>1857</v>
      </c>
      <c r="T834" t="s">
        <v>1857</v>
      </c>
      <c r="U834" t="s">
        <v>1857</v>
      </c>
      <c r="V834" t="s">
        <v>1857</v>
      </c>
      <c r="W834" t="s">
        <v>1857</v>
      </c>
      <c r="X834" t="s">
        <v>1857</v>
      </c>
      <c r="Y834" t="s">
        <v>1857</v>
      </c>
      <c r="Z834" t="s">
        <v>2088</v>
      </c>
      <c r="AA834" t="s">
        <v>1915</v>
      </c>
      <c r="AB834">
        <v>1</v>
      </c>
      <c r="AC834">
        <v>1</v>
      </c>
      <c r="AD834" t="s">
        <v>1863</v>
      </c>
      <c r="AE834">
        <v>39031145</v>
      </c>
      <c r="AF834" t="s">
        <v>653</v>
      </c>
      <c r="AG834" t="s">
        <v>2082</v>
      </c>
      <c r="AI834" t="s">
        <v>1860</v>
      </c>
      <c r="AJ834" t="s">
        <v>2066</v>
      </c>
      <c r="AL834" t="s">
        <v>1878</v>
      </c>
      <c r="AN834">
        <v>15.216438356164383</v>
      </c>
      <c r="AO834" t="s">
        <v>1890</v>
      </c>
      <c r="AP834" t="s">
        <v>2409</v>
      </c>
      <c r="AQ834">
        <v>100009477</v>
      </c>
      <c r="AS834" t="s">
        <v>1867</v>
      </c>
      <c r="AT834" t="s">
        <v>1880</v>
      </c>
      <c r="AU834" t="s">
        <v>2084</v>
      </c>
      <c r="AV834" t="s">
        <v>2084</v>
      </c>
      <c r="AW834" t="s">
        <v>1870</v>
      </c>
      <c r="AX834" t="s">
        <v>2085</v>
      </c>
    </row>
    <row r="835" spans="1:50" x14ac:dyDescent="0.35">
      <c r="A835" s="18">
        <v>45716</v>
      </c>
      <c r="B835" t="s">
        <v>1852</v>
      </c>
      <c r="C835" t="s">
        <v>7</v>
      </c>
      <c r="D835">
        <v>15939</v>
      </c>
      <c r="E835" t="s">
        <v>2410</v>
      </c>
      <c r="F835">
        <v>200</v>
      </c>
      <c r="G835" t="s">
        <v>2105</v>
      </c>
      <c r="H835">
        <v>40546</v>
      </c>
      <c r="I835">
        <v>39031145</v>
      </c>
      <c r="J835" t="s">
        <v>2080</v>
      </c>
      <c r="K835" t="s">
        <v>2401</v>
      </c>
      <c r="L835">
        <v>0</v>
      </c>
      <c r="M835">
        <v>0</v>
      </c>
      <c r="N835" t="s">
        <v>1858</v>
      </c>
      <c r="O835" t="s">
        <v>1859</v>
      </c>
      <c r="P835">
        <v>200</v>
      </c>
      <c r="Q835">
        <v>2</v>
      </c>
      <c r="R835" t="s">
        <v>2406</v>
      </c>
      <c r="S835" t="s">
        <v>1857</v>
      </c>
      <c r="T835" t="s">
        <v>1857</v>
      </c>
      <c r="U835" t="s">
        <v>1857</v>
      </c>
      <c r="V835" t="s">
        <v>1857</v>
      </c>
      <c r="W835" t="s">
        <v>1857</v>
      </c>
      <c r="X835" t="s">
        <v>1857</v>
      </c>
      <c r="Y835" t="s">
        <v>1857</v>
      </c>
      <c r="Z835" t="s">
        <v>2106</v>
      </c>
      <c r="AA835" t="s">
        <v>1915</v>
      </c>
      <c r="AB835">
        <v>1</v>
      </c>
      <c r="AC835">
        <v>1</v>
      </c>
      <c r="AD835" t="s">
        <v>1863</v>
      </c>
      <c r="AE835">
        <v>39031145</v>
      </c>
      <c r="AF835" t="s">
        <v>653</v>
      </c>
      <c r="AG835" t="s">
        <v>2082</v>
      </c>
      <c r="AI835" t="s">
        <v>1860</v>
      </c>
      <c r="AJ835" t="s">
        <v>2066</v>
      </c>
      <c r="AL835" t="s">
        <v>1864</v>
      </c>
      <c r="AN835">
        <v>14.164383561643836</v>
      </c>
      <c r="AO835" t="s">
        <v>1890</v>
      </c>
      <c r="AP835" t="s">
        <v>2411</v>
      </c>
      <c r="AQ835">
        <v>100010618</v>
      </c>
      <c r="AS835" t="s">
        <v>1867</v>
      </c>
      <c r="AT835" t="s">
        <v>1880</v>
      </c>
      <c r="AU835" t="s">
        <v>2084</v>
      </c>
      <c r="AV835" t="s">
        <v>2084</v>
      </c>
      <c r="AW835" t="s">
        <v>1870</v>
      </c>
      <c r="AX835" t="s">
        <v>2085</v>
      </c>
    </row>
    <row r="836" spans="1:50" x14ac:dyDescent="0.35">
      <c r="A836" s="18">
        <v>45716</v>
      </c>
      <c r="B836" t="s">
        <v>1852</v>
      </c>
      <c r="C836" t="s">
        <v>7</v>
      </c>
      <c r="D836">
        <v>1814</v>
      </c>
      <c r="E836" t="s">
        <v>2445</v>
      </c>
      <c r="F836">
        <v>1527</v>
      </c>
      <c r="G836" t="s">
        <v>2018</v>
      </c>
      <c r="H836">
        <v>30106</v>
      </c>
      <c r="I836">
        <v>39031201</v>
      </c>
      <c r="J836" t="s">
        <v>1855</v>
      </c>
      <c r="K836" t="s">
        <v>2446</v>
      </c>
      <c r="L836">
        <v>0</v>
      </c>
      <c r="M836">
        <v>0</v>
      </c>
      <c r="N836" t="s">
        <v>1858</v>
      </c>
      <c r="O836" t="s">
        <v>1859</v>
      </c>
      <c r="P836">
        <v>200</v>
      </c>
      <c r="Q836">
        <v>2</v>
      </c>
      <c r="R836" t="s">
        <v>2430</v>
      </c>
      <c r="S836" t="s">
        <v>1857</v>
      </c>
      <c r="T836" t="s">
        <v>1857</v>
      </c>
      <c r="U836" t="s">
        <v>1857</v>
      </c>
      <c r="V836" t="s">
        <v>1857</v>
      </c>
      <c r="W836" t="s">
        <v>1857</v>
      </c>
      <c r="X836" t="s">
        <v>1857</v>
      </c>
      <c r="Y836" t="s">
        <v>1857</v>
      </c>
      <c r="Z836" t="s">
        <v>2019</v>
      </c>
      <c r="AA836" t="s">
        <v>1915</v>
      </c>
      <c r="AB836">
        <v>1</v>
      </c>
      <c r="AC836">
        <v>1</v>
      </c>
      <c r="AD836" t="s">
        <v>1863</v>
      </c>
      <c r="AE836">
        <v>39031201</v>
      </c>
      <c r="AF836" t="s">
        <v>653</v>
      </c>
      <c r="AG836" t="s">
        <v>653</v>
      </c>
      <c r="AI836" t="s">
        <v>1860</v>
      </c>
      <c r="AJ836" t="s">
        <v>2431</v>
      </c>
      <c r="AL836" t="s">
        <v>1864</v>
      </c>
      <c r="AN836">
        <v>42.767123287671232</v>
      </c>
      <c r="AO836" t="s">
        <v>1890</v>
      </c>
      <c r="AP836" t="s">
        <v>2447</v>
      </c>
      <c r="AQ836">
        <v>100011282</v>
      </c>
      <c r="AS836" t="s">
        <v>1867</v>
      </c>
      <c r="AT836" t="s">
        <v>1892</v>
      </c>
      <c r="AU836" t="s">
        <v>1893</v>
      </c>
    </row>
    <row r="837" spans="1:50" x14ac:dyDescent="0.35">
      <c r="A837" s="18">
        <v>45716</v>
      </c>
      <c r="B837" t="s">
        <v>1852</v>
      </c>
      <c r="C837" t="s">
        <v>7</v>
      </c>
      <c r="D837">
        <v>136623</v>
      </c>
      <c r="E837" t="s">
        <v>2526</v>
      </c>
      <c r="F837">
        <v>916</v>
      </c>
      <c r="G837" t="s">
        <v>2521</v>
      </c>
      <c r="H837">
        <v>38629</v>
      </c>
      <c r="I837">
        <v>39031220</v>
      </c>
      <c r="J837" t="s">
        <v>2225</v>
      </c>
      <c r="K837" t="s">
        <v>2524</v>
      </c>
      <c r="L837">
        <v>0</v>
      </c>
      <c r="M837">
        <v>0</v>
      </c>
      <c r="N837" t="s">
        <v>1858</v>
      </c>
      <c r="O837" t="s">
        <v>1859</v>
      </c>
      <c r="P837">
        <v>200</v>
      </c>
      <c r="Q837">
        <v>2</v>
      </c>
      <c r="R837" t="s">
        <v>2523</v>
      </c>
      <c r="S837" t="s">
        <v>1857</v>
      </c>
      <c r="T837" t="s">
        <v>1857</v>
      </c>
      <c r="U837" t="s">
        <v>1857</v>
      </c>
      <c r="V837" t="s">
        <v>1857</v>
      </c>
      <c r="W837" t="s">
        <v>1857</v>
      </c>
      <c r="X837" t="s">
        <v>1857</v>
      </c>
      <c r="Y837" t="s">
        <v>1857</v>
      </c>
      <c r="Z837" t="s">
        <v>1997</v>
      </c>
      <c r="AA837" t="s">
        <v>1889</v>
      </c>
      <c r="AB837">
        <v>1</v>
      </c>
      <c r="AC837">
        <v>1</v>
      </c>
      <c r="AD837" t="s">
        <v>1863</v>
      </c>
      <c r="AE837">
        <v>39031220</v>
      </c>
      <c r="AF837" t="s">
        <v>653</v>
      </c>
      <c r="AG837" t="s">
        <v>653</v>
      </c>
      <c r="AI837" t="s">
        <v>1860</v>
      </c>
      <c r="AJ837" t="s">
        <v>2431</v>
      </c>
      <c r="AL837" t="s">
        <v>1864</v>
      </c>
      <c r="AN837">
        <v>19.416438356164385</v>
      </c>
      <c r="AO837" t="s">
        <v>1890</v>
      </c>
      <c r="AP837" t="s">
        <v>2528</v>
      </c>
      <c r="AQ837">
        <v>100010965</v>
      </c>
      <c r="AS837" t="s">
        <v>1867</v>
      </c>
      <c r="AT837" t="s">
        <v>1892</v>
      </c>
      <c r="AU837" t="s">
        <v>1893</v>
      </c>
    </row>
    <row r="838" spans="1:50" x14ac:dyDescent="0.35">
      <c r="A838" s="18">
        <v>45716</v>
      </c>
      <c r="B838" t="s">
        <v>1852</v>
      </c>
      <c r="C838" t="s">
        <v>7</v>
      </c>
      <c r="D838">
        <v>12506</v>
      </c>
      <c r="E838" t="s">
        <v>2493</v>
      </c>
      <c r="F838">
        <v>726</v>
      </c>
      <c r="G838" t="s">
        <v>1922</v>
      </c>
      <c r="H838">
        <v>35370</v>
      </c>
      <c r="I838">
        <v>39031213</v>
      </c>
      <c r="J838" t="s">
        <v>1906</v>
      </c>
      <c r="K838" t="s">
        <v>2494</v>
      </c>
      <c r="L838">
        <v>0</v>
      </c>
      <c r="M838">
        <v>0</v>
      </c>
      <c r="N838" t="s">
        <v>1858</v>
      </c>
      <c r="O838" t="s">
        <v>1859</v>
      </c>
      <c r="P838">
        <v>200</v>
      </c>
      <c r="Q838">
        <v>2</v>
      </c>
      <c r="R838" t="s">
        <v>2372</v>
      </c>
      <c r="S838" t="s">
        <v>1857</v>
      </c>
      <c r="T838" t="s">
        <v>1857</v>
      </c>
      <c r="U838" t="s">
        <v>1857</v>
      </c>
      <c r="V838" t="s">
        <v>1857</v>
      </c>
      <c r="W838" t="s">
        <v>1857</v>
      </c>
      <c r="X838" t="s">
        <v>1857</v>
      </c>
      <c r="Y838" t="s">
        <v>1857</v>
      </c>
      <c r="Z838" t="s">
        <v>1923</v>
      </c>
      <c r="AA838" t="s">
        <v>1915</v>
      </c>
      <c r="AB838">
        <v>2</v>
      </c>
      <c r="AC838">
        <v>1</v>
      </c>
      <c r="AD838" t="s">
        <v>1863</v>
      </c>
      <c r="AE838">
        <v>39031213</v>
      </c>
      <c r="AF838" t="s">
        <v>653</v>
      </c>
      <c r="AG838" t="s">
        <v>630</v>
      </c>
      <c r="AI838" t="s">
        <v>1860</v>
      </c>
      <c r="AJ838" t="s">
        <v>1910</v>
      </c>
      <c r="AL838" t="s">
        <v>1864</v>
      </c>
      <c r="AN838">
        <v>28.345205479452055</v>
      </c>
      <c r="AO838" t="s">
        <v>1890</v>
      </c>
      <c r="AP838" t="s">
        <v>2495</v>
      </c>
      <c r="AQ838">
        <v>100010409</v>
      </c>
      <c r="AS838" t="s">
        <v>1867</v>
      </c>
      <c r="AT838" t="s">
        <v>1892</v>
      </c>
      <c r="AU838" t="s">
        <v>1893</v>
      </c>
    </row>
    <row r="839" spans="1:50" x14ac:dyDescent="0.35">
      <c r="A839" s="18">
        <v>45716</v>
      </c>
      <c r="B839" t="s">
        <v>1852</v>
      </c>
      <c r="C839" t="s">
        <v>7</v>
      </c>
      <c r="D839">
        <v>14509</v>
      </c>
      <c r="E839" t="s">
        <v>2496</v>
      </c>
      <c r="F839">
        <v>1065</v>
      </c>
      <c r="G839" t="s">
        <v>1918</v>
      </c>
      <c r="H839">
        <v>33344</v>
      </c>
      <c r="I839">
        <v>39031213</v>
      </c>
      <c r="J839" t="s">
        <v>1906</v>
      </c>
      <c r="K839" t="s">
        <v>2494</v>
      </c>
      <c r="L839">
        <v>0</v>
      </c>
      <c r="M839">
        <v>0</v>
      </c>
      <c r="N839" t="s">
        <v>1858</v>
      </c>
      <c r="O839" t="s">
        <v>1859</v>
      </c>
      <c r="P839">
        <v>200</v>
      </c>
      <c r="Q839">
        <v>2</v>
      </c>
      <c r="R839" t="s">
        <v>2372</v>
      </c>
      <c r="S839" t="s">
        <v>1857</v>
      </c>
      <c r="T839" t="s">
        <v>1857</v>
      </c>
      <c r="U839" t="s">
        <v>1857</v>
      </c>
      <c r="V839" t="s">
        <v>1857</v>
      </c>
      <c r="W839" t="s">
        <v>1857</v>
      </c>
      <c r="X839" t="s">
        <v>1857</v>
      </c>
      <c r="Y839" t="s">
        <v>1857</v>
      </c>
      <c r="Z839" t="s">
        <v>1919</v>
      </c>
      <c r="AA839" t="s">
        <v>1889</v>
      </c>
      <c r="AB839">
        <v>2</v>
      </c>
      <c r="AC839">
        <v>1</v>
      </c>
      <c r="AD839" t="s">
        <v>1863</v>
      </c>
      <c r="AE839">
        <v>39031213</v>
      </c>
      <c r="AF839" t="s">
        <v>653</v>
      </c>
      <c r="AG839" t="s">
        <v>630</v>
      </c>
      <c r="AI839" t="s">
        <v>1860</v>
      </c>
      <c r="AJ839" t="s">
        <v>1910</v>
      </c>
      <c r="AL839" t="s">
        <v>1864</v>
      </c>
      <c r="AN839">
        <v>33.895890410958906</v>
      </c>
      <c r="AO839" t="s">
        <v>1890</v>
      </c>
      <c r="AP839" t="s">
        <v>2497</v>
      </c>
      <c r="AQ839">
        <v>100010369</v>
      </c>
      <c r="AS839" t="s">
        <v>1867</v>
      </c>
      <c r="AT839" t="s">
        <v>1892</v>
      </c>
      <c r="AU839" t="s">
        <v>1893</v>
      </c>
    </row>
    <row r="840" spans="1:50" x14ac:dyDescent="0.35">
      <c r="A840" s="18">
        <v>45716</v>
      </c>
      <c r="B840" t="s">
        <v>1852</v>
      </c>
      <c r="C840" t="s">
        <v>7</v>
      </c>
      <c r="D840">
        <v>16680</v>
      </c>
      <c r="E840" t="s">
        <v>2498</v>
      </c>
      <c r="F840">
        <v>1066</v>
      </c>
      <c r="G840" t="s">
        <v>1913</v>
      </c>
      <c r="H840">
        <v>41169</v>
      </c>
      <c r="I840">
        <v>39031213</v>
      </c>
      <c r="J840" t="s">
        <v>1906</v>
      </c>
      <c r="K840" t="s">
        <v>2494</v>
      </c>
      <c r="L840">
        <v>0</v>
      </c>
      <c r="M840">
        <v>0</v>
      </c>
      <c r="N840" t="s">
        <v>1858</v>
      </c>
      <c r="O840" t="s">
        <v>1859</v>
      </c>
      <c r="P840">
        <v>200</v>
      </c>
      <c r="Q840">
        <v>2</v>
      </c>
      <c r="R840" t="s">
        <v>2372</v>
      </c>
      <c r="S840" t="s">
        <v>1857</v>
      </c>
      <c r="T840" t="s">
        <v>1857</v>
      </c>
      <c r="U840" t="s">
        <v>1857</v>
      </c>
      <c r="V840" t="s">
        <v>1857</v>
      </c>
      <c r="W840" t="s">
        <v>1857</v>
      </c>
      <c r="X840" t="s">
        <v>1857</v>
      </c>
      <c r="Y840" t="s">
        <v>1857</v>
      </c>
      <c r="Z840" t="s">
        <v>1914</v>
      </c>
      <c r="AA840" t="s">
        <v>1915</v>
      </c>
      <c r="AB840">
        <v>2</v>
      </c>
      <c r="AC840">
        <v>1</v>
      </c>
      <c r="AD840" t="s">
        <v>1863</v>
      </c>
      <c r="AE840">
        <v>39031213</v>
      </c>
      <c r="AF840" t="s">
        <v>653</v>
      </c>
      <c r="AG840" t="s">
        <v>630</v>
      </c>
      <c r="AI840" t="s">
        <v>1860</v>
      </c>
      <c r="AJ840" t="s">
        <v>1910</v>
      </c>
      <c r="AL840" t="s">
        <v>1864</v>
      </c>
      <c r="AN840">
        <v>12.457534246575342</v>
      </c>
      <c r="AO840" t="s">
        <v>1890</v>
      </c>
      <c r="AP840" t="s">
        <v>2499</v>
      </c>
      <c r="AQ840">
        <v>100009515</v>
      </c>
      <c r="AS840" t="s">
        <v>1867</v>
      </c>
      <c r="AT840" t="s">
        <v>1892</v>
      </c>
      <c r="AU840" t="s">
        <v>1893</v>
      </c>
    </row>
    <row r="841" spans="1:50" x14ac:dyDescent="0.35">
      <c r="A841" s="18">
        <v>45716</v>
      </c>
      <c r="B841" t="s">
        <v>1852</v>
      </c>
      <c r="C841" t="s">
        <v>7</v>
      </c>
      <c r="D841">
        <v>11232</v>
      </c>
      <c r="E841" t="s">
        <v>2517</v>
      </c>
      <c r="F841">
        <v>513</v>
      </c>
      <c r="G841" t="s">
        <v>2060</v>
      </c>
      <c r="H841">
        <v>34547</v>
      </c>
      <c r="I841">
        <v>39031218</v>
      </c>
      <c r="J841" t="s">
        <v>1969</v>
      </c>
      <c r="K841" t="s">
        <v>2518</v>
      </c>
      <c r="L841">
        <v>0</v>
      </c>
      <c r="M841">
        <v>0</v>
      </c>
      <c r="N841" t="s">
        <v>1858</v>
      </c>
      <c r="O841" t="s">
        <v>1859</v>
      </c>
      <c r="P841">
        <v>200</v>
      </c>
      <c r="Q841">
        <v>2</v>
      </c>
      <c r="R841" t="s">
        <v>2431</v>
      </c>
      <c r="S841" t="s">
        <v>1857</v>
      </c>
      <c r="T841" t="s">
        <v>1857</v>
      </c>
      <c r="U841" t="s">
        <v>1857</v>
      </c>
      <c r="V841" t="s">
        <v>1857</v>
      </c>
      <c r="W841" t="s">
        <v>1857</v>
      </c>
      <c r="X841" t="s">
        <v>1857</v>
      </c>
      <c r="Y841" t="s">
        <v>1857</v>
      </c>
      <c r="Z841" t="s">
        <v>2062</v>
      </c>
      <c r="AA841" t="s">
        <v>1915</v>
      </c>
      <c r="AB841">
        <v>1</v>
      </c>
      <c r="AC841">
        <v>1</v>
      </c>
      <c r="AD841" t="s">
        <v>1863</v>
      </c>
      <c r="AE841">
        <v>39031218</v>
      </c>
      <c r="AF841" t="s">
        <v>653</v>
      </c>
      <c r="AG841" t="s">
        <v>653</v>
      </c>
      <c r="AI841" t="s">
        <v>1860</v>
      </c>
      <c r="AJ841" t="s">
        <v>2431</v>
      </c>
      <c r="AL841" t="s">
        <v>1864</v>
      </c>
      <c r="AN841">
        <v>30.6</v>
      </c>
      <c r="AO841" t="s">
        <v>1865</v>
      </c>
      <c r="AP841" t="s">
        <v>2519</v>
      </c>
      <c r="AQ841">
        <v>100009849</v>
      </c>
      <c r="AS841" t="s">
        <v>1867</v>
      </c>
      <c r="AT841" t="s">
        <v>1892</v>
      </c>
      <c r="AU841" t="s">
        <v>1893</v>
      </c>
    </row>
    <row r="842" spans="1:50" x14ac:dyDescent="0.35">
      <c r="A842" s="18">
        <v>45716</v>
      </c>
      <c r="B842" t="s">
        <v>1852</v>
      </c>
      <c r="C842" t="s">
        <v>7</v>
      </c>
      <c r="D842">
        <v>14207</v>
      </c>
      <c r="E842" t="s">
        <v>2523</v>
      </c>
      <c r="F842">
        <v>940</v>
      </c>
      <c r="G842" t="s">
        <v>2240</v>
      </c>
      <c r="H842">
        <v>39601</v>
      </c>
      <c r="I842">
        <v>39031220</v>
      </c>
      <c r="J842" t="s">
        <v>2225</v>
      </c>
      <c r="K842" t="s">
        <v>2524</v>
      </c>
      <c r="L842">
        <v>0</v>
      </c>
      <c r="M842">
        <v>0</v>
      </c>
      <c r="N842" t="s">
        <v>1858</v>
      </c>
      <c r="O842" t="s">
        <v>1859</v>
      </c>
      <c r="P842">
        <v>200</v>
      </c>
      <c r="Q842">
        <v>2</v>
      </c>
      <c r="R842" t="s">
        <v>2527</v>
      </c>
      <c r="S842" t="s">
        <v>1857</v>
      </c>
      <c r="T842" t="s">
        <v>1857</v>
      </c>
      <c r="U842" t="s">
        <v>1857</v>
      </c>
      <c r="V842" t="s">
        <v>1857</v>
      </c>
      <c r="W842" t="s">
        <v>1857</v>
      </c>
      <c r="X842" t="s">
        <v>1857</v>
      </c>
      <c r="Y842" t="s">
        <v>1857</v>
      </c>
      <c r="Z842" t="s">
        <v>2241</v>
      </c>
      <c r="AA842" t="s">
        <v>1915</v>
      </c>
      <c r="AB842">
        <v>1</v>
      </c>
      <c r="AC842">
        <v>1</v>
      </c>
      <c r="AD842" t="s">
        <v>1863</v>
      </c>
      <c r="AE842">
        <v>39031220</v>
      </c>
      <c r="AF842" t="s">
        <v>653</v>
      </c>
      <c r="AG842" t="s">
        <v>653</v>
      </c>
      <c r="AI842" t="s">
        <v>1860</v>
      </c>
      <c r="AJ842" t="s">
        <v>2431</v>
      </c>
      <c r="AL842" t="s">
        <v>1864</v>
      </c>
      <c r="AN842">
        <v>16.753424657534246</v>
      </c>
      <c r="AO842" t="s">
        <v>1865</v>
      </c>
      <c r="AP842" t="s">
        <v>2525</v>
      </c>
      <c r="AQ842">
        <v>100009627</v>
      </c>
      <c r="AS842" t="s">
        <v>1867</v>
      </c>
      <c r="AT842" t="s">
        <v>1892</v>
      </c>
      <c r="AU842" t="s">
        <v>1893</v>
      </c>
    </row>
    <row r="843" spans="1:50" x14ac:dyDescent="0.35">
      <c r="A843" s="18">
        <v>45716</v>
      </c>
      <c r="B843" t="s">
        <v>1852</v>
      </c>
      <c r="C843" t="s">
        <v>7</v>
      </c>
      <c r="D843">
        <v>15599</v>
      </c>
      <c r="E843" t="s">
        <v>2535</v>
      </c>
      <c r="F843">
        <v>726</v>
      </c>
      <c r="G843" t="s">
        <v>1922</v>
      </c>
      <c r="H843">
        <v>40360</v>
      </c>
      <c r="I843">
        <v>39031221</v>
      </c>
      <c r="J843" t="s">
        <v>1906</v>
      </c>
      <c r="K843" t="s">
        <v>2533</v>
      </c>
      <c r="L843">
        <v>0</v>
      </c>
      <c r="M843">
        <v>0</v>
      </c>
      <c r="N843" t="s">
        <v>1858</v>
      </c>
      <c r="O843" t="s">
        <v>1859</v>
      </c>
      <c r="P843">
        <v>200</v>
      </c>
      <c r="Q843">
        <v>2</v>
      </c>
      <c r="R843" t="s">
        <v>1941</v>
      </c>
      <c r="S843" t="s">
        <v>1857</v>
      </c>
      <c r="T843" t="s">
        <v>1857</v>
      </c>
      <c r="U843" t="s">
        <v>1857</v>
      </c>
      <c r="V843" t="s">
        <v>1857</v>
      </c>
      <c r="W843" t="s">
        <v>1857</v>
      </c>
      <c r="X843" t="s">
        <v>1857</v>
      </c>
      <c r="Y843" t="s">
        <v>1857</v>
      </c>
      <c r="Z843" t="s">
        <v>1923</v>
      </c>
      <c r="AA843" t="s">
        <v>1915</v>
      </c>
      <c r="AB843">
        <v>1</v>
      </c>
      <c r="AC843">
        <v>1</v>
      </c>
      <c r="AD843" t="s">
        <v>1863</v>
      </c>
      <c r="AE843">
        <v>39031221</v>
      </c>
      <c r="AF843" t="s">
        <v>653</v>
      </c>
      <c r="AG843" t="s">
        <v>630</v>
      </c>
      <c r="AI843" t="s">
        <v>1860</v>
      </c>
      <c r="AJ843" t="s">
        <v>1910</v>
      </c>
      <c r="AL843" t="s">
        <v>1864</v>
      </c>
      <c r="AN843">
        <v>14.673972602739726</v>
      </c>
      <c r="AO843" t="s">
        <v>1890</v>
      </c>
      <c r="AP843" t="s">
        <v>2536</v>
      </c>
      <c r="AQ843">
        <v>100009289</v>
      </c>
      <c r="AS843" t="s">
        <v>1867</v>
      </c>
      <c r="AT843" t="s">
        <v>1880</v>
      </c>
      <c r="AU843" t="s">
        <v>630</v>
      </c>
      <c r="AV843" t="s">
        <v>630</v>
      </c>
      <c r="AW843" t="s">
        <v>1870</v>
      </c>
      <c r="AX843" t="s">
        <v>1943</v>
      </c>
    </row>
    <row r="844" spans="1:50" x14ac:dyDescent="0.35">
      <c r="A844" s="18">
        <v>45716</v>
      </c>
      <c r="B844" t="s">
        <v>1852</v>
      </c>
      <c r="C844" t="s">
        <v>7</v>
      </c>
      <c r="D844">
        <v>16918</v>
      </c>
      <c r="E844" t="s">
        <v>2537</v>
      </c>
      <c r="F844">
        <v>726</v>
      </c>
      <c r="G844" t="s">
        <v>1922</v>
      </c>
      <c r="H844">
        <v>42290</v>
      </c>
      <c r="I844">
        <v>39031221</v>
      </c>
      <c r="J844" t="s">
        <v>1906</v>
      </c>
      <c r="K844" t="s">
        <v>2533</v>
      </c>
      <c r="L844">
        <v>0</v>
      </c>
      <c r="M844">
        <v>0</v>
      </c>
      <c r="N844" t="s">
        <v>1858</v>
      </c>
      <c r="O844" t="s">
        <v>1859</v>
      </c>
      <c r="P844">
        <v>200</v>
      </c>
      <c r="Q844">
        <v>2</v>
      </c>
      <c r="R844" t="s">
        <v>1941</v>
      </c>
      <c r="S844" t="s">
        <v>1857</v>
      </c>
      <c r="T844" t="s">
        <v>1857</v>
      </c>
      <c r="U844" t="s">
        <v>1857</v>
      </c>
      <c r="V844" t="s">
        <v>1857</v>
      </c>
      <c r="W844" t="s">
        <v>1857</v>
      </c>
      <c r="X844" t="s">
        <v>1857</v>
      </c>
      <c r="Y844" t="s">
        <v>1857</v>
      </c>
      <c r="Z844" t="s">
        <v>1923</v>
      </c>
      <c r="AA844" t="s">
        <v>1915</v>
      </c>
      <c r="AB844">
        <v>1</v>
      </c>
      <c r="AC844">
        <v>1</v>
      </c>
      <c r="AD844" t="s">
        <v>1863</v>
      </c>
      <c r="AE844">
        <v>39031221</v>
      </c>
      <c r="AF844" t="s">
        <v>653</v>
      </c>
      <c r="AG844" t="s">
        <v>630</v>
      </c>
      <c r="AI844" t="s">
        <v>1860</v>
      </c>
      <c r="AJ844" t="s">
        <v>1910</v>
      </c>
      <c r="AL844" t="s">
        <v>1864</v>
      </c>
      <c r="AN844">
        <v>9.3863013698630144</v>
      </c>
      <c r="AO844" t="s">
        <v>1890</v>
      </c>
      <c r="AP844" t="s">
        <v>2538</v>
      </c>
      <c r="AQ844">
        <v>100009488</v>
      </c>
      <c r="AS844" t="s">
        <v>1867</v>
      </c>
      <c r="AT844" t="s">
        <v>1880</v>
      </c>
      <c r="AU844" t="s">
        <v>630</v>
      </c>
      <c r="AV844" t="s">
        <v>630</v>
      </c>
      <c r="AW844" t="s">
        <v>1870</v>
      </c>
      <c r="AX844" t="s">
        <v>1943</v>
      </c>
    </row>
    <row r="845" spans="1:50" x14ac:dyDescent="0.35">
      <c r="A845" s="18">
        <v>45716</v>
      </c>
      <c r="B845" t="s">
        <v>1852</v>
      </c>
      <c r="C845" t="s">
        <v>7</v>
      </c>
      <c r="D845">
        <v>13375</v>
      </c>
      <c r="E845" t="s">
        <v>2544</v>
      </c>
      <c r="F845">
        <v>1473</v>
      </c>
      <c r="G845" t="s">
        <v>2189</v>
      </c>
      <c r="H845">
        <v>38355</v>
      </c>
      <c r="I845">
        <v>39031405</v>
      </c>
      <c r="J845" t="s">
        <v>1855</v>
      </c>
      <c r="K845" t="s">
        <v>2074</v>
      </c>
      <c r="L845">
        <v>0</v>
      </c>
      <c r="M845">
        <v>0</v>
      </c>
      <c r="N845" t="s">
        <v>1858</v>
      </c>
      <c r="O845" t="s">
        <v>1859</v>
      </c>
      <c r="P845">
        <v>200</v>
      </c>
      <c r="Q845">
        <v>2</v>
      </c>
      <c r="R845" t="s">
        <v>2430</v>
      </c>
      <c r="S845" t="s">
        <v>1857</v>
      </c>
      <c r="T845" t="s">
        <v>1857</v>
      </c>
      <c r="U845" t="s">
        <v>1857</v>
      </c>
      <c r="V845" t="s">
        <v>1857</v>
      </c>
      <c r="W845" t="s">
        <v>1857</v>
      </c>
      <c r="X845" t="s">
        <v>1857</v>
      </c>
      <c r="Y845" t="s">
        <v>1857</v>
      </c>
      <c r="Z845" t="s">
        <v>2191</v>
      </c>
      <c r="AA845" t="s">
        <v>1915</v>
      </c>
      <c r="AB845">
        <v>1</v>
      </c>
      <c r="AC845">
        <v>1</v>
      </c>
      <c r="AD845" t="s">
        <v>1863</v>
      </c>
      <c r="AE845">
        <v>39031405</v>
      </c>
      <c r="AF845" t="s">
        <v>653</v>
      </c>
      <c r="AG845" t="s">
        <v>630</v>
      </c>
      <c r="AI845" t="s">
        <v>1860</v>
      </c>
      <c r="AJ845" t="s">
        <v>2431</v>
      </c>
      <c r="AL845" t="s">
        <v>1864</v>
      </c>
      <c r="AN845">
        <v>20.167123287671235</v>
      </c>
      <c r="AO845" t="s">
        <v>1890</v>
      </c>
      <c r="AP845" t="s">
        <v>2545</v>
      </c>
      <c r="AQ845">
        <v>100009929</v>
      </c>
      <c r="AS845" t="s">
        <v>1867</v>
      </c>
      <c r="AT845" t="s">
        <v>1892</v>
      </c>
      <c r="AU845" t="s">
        <v>1893</v>
      </c>
    </row>
    <row r="846" spans="1:50" x14ac:dyDescent="0.35">
      <c r="A846" s="18">
        <v>45716</v>
      </c>
      <c r="B846" t="s">
        <v>1852</v>
      </c>
      <c r="C846" t="s">
        <v>7</v>
      </c>
      <c r="D846">
        <v>15246</v>
      </c>
      <c r="E846" t="s">
        <v>2167</v>
      </c>
      <c r="F846">
        <v>1638</v>
      </c>
      <c r="G846" t="s">
        <v>2383</v>
      </c>
      <c r="H846">
        <v>40154</v>
      </c>
      <c r="I846">
        <v>39030811</v>
      </c>
      <c r="J846" t="s">
        <v>2197</v>
      </c>
      <c r="K846" t="s">
        <v>2203</v>
      </c>
      <c r="L846">
        <v>0</v>
      </c>
      <c r="M846">
        <v>0</v>
      </c>
      <c r="N846" t="s">
        <v>1858</v>
      </c>
      <c r="O846" t="s">
        <v>1859</v>
      </c>
      <c r="P846">
        <v>200</v>
      </c>
      <c r="Q846">
        <v>3</v>
      </c>
      <c r="R846" t="s">
        <v>2066</v>
      </c>
      <c r="S846" t="s">
        <v>1857</v>
      </c>
      <c r="T846" t="s">
        <v>1857</v>
      </c>
      <c r="U846" t="s">
        <v>1857</v>
      </c>
      <c r="V846" t="s">
        <v>1857</v>
      </c>
      <c r="W846" t="s">
        <v>1857</v>
      </c>
      <c r="X846" t="s">
        <v>1857</v>
      </c>
      <c r="Y846" t="s">
        <v>1857</v>
      </c>
      <c r="Z846" t="s">
        <v>2384</v>
      </c>
      <c r="AA846" t="s">
        <v>1902</v>
      </c>
      <c r="AB846">
        <v>1</v>
      </c>
      <c r="AC846">
        <v>1</v>
      </c>
      <c r="AD846" t="s">
        <v>1863</v>
      </c>
      <c r="AE846">
        <v>39030811</v>
      </c>
      <c r="AF846" t="s">
        <v>653</v>
      </c>
      <c r="AG846" t="s">
        <v>2082</v>
      </c>
      <c r="AI846" t="s">
        <v>1860</v>
      </c>
      <c r="AJ846" t="s">
        <v>2066</v>
      </c>
      <c r="AL846" t="s">
        <v>1864</v>
      </c>
      <c r="AN846">
        <v>15.238356164383562</v>
      </c>
      <c r="AO846" t="s">
        <v>1865</v>
      </c>
      <c r="AP846" t="s">
        <v>2385</v>
      </c>
      <c r="AQ846">
        <v>100011132</v>
      </c>
      <c r="AS846" t="s">
        <v>1867</v>
      </c>
      <c r="AT846" t="s">
        <v>1880</v>
      </c>
      <c r="AU846" t="s">
        <v>2084</v>
      </c>
      <c r="AV846" t="s">
        <v>2084</v>
      </c>
      <c r="AW846" t="s">
        <v>1870</v>
      </c>
      <c r="AX846" t="s">
        <v>2085</v>
      </c>
    </row>
    <row r="847" spans="1:50" x14ac:dyDescent="0.35">
      <c r="A847" s="18">
        <v>45716</v>
      </c>
      <c r="B847" t="s">
        <v>1852</v>
      </c>
      <c r="C847" t="s">
        <v>7</v>
      </c>
      <c r="D847">
        <v>53000018</v>
      </c>
      <c r="E847" t="s">
        <v>2502</v>
      </c>
      <c r="F847">
        <v>1066</v>
      </c>
      <c r="G847" t="s">
        <v>1913</v>
      </c>
      <c r="H847">
        <v>42857</v>
      </c>
      <c r="I847">
        <v>39031213</v>
      </c>
      <c r="J847" t="s">
        <v>1906</v>
      </c>
      <c r="K847" t="s">
        <v>2494</v>
      </c>
      <c r="L847">
        <v>0</v>
      </c>
      <c r="M847">
        <v>0</v>
      </c>
      <c r="N847" t="s">
        <v>1858</v>
      </c>
      <c r="O847" t="s">
        <v>1859</v>
      </c>
      <c r="P847">
        <v>200</v>
      </c>
      <c r="Q847">
        <v>3</v>
      </c>
      <c r="R847" t="s">
        <v>2372</v>
      </c>
      <c r="S847" t="s">
        <v>1857</v>
      </c>
      <c r="T847" t="s">
        <v>1857</v>
      </c>
      <c r="U847" t="s">
        <v>1857</v>
      </c>
      <c r="V847" t="s">
        <v>1857</v>
      </c>
      <c r="W847" t="s">
        <v>1857</v>
      </c>
      <c r="X847" t="s">
        <v>1857</v>
      </c>
      <c r="Y847" t="s">
        <v>1857</v>
      </c>
      <c r="Z847" t="s">
        <v>1914</v>
      </c>
      <c r="AA847" t="s">
        <v>1915</v>
      </c>
      <c r="AB847">
        <v>2</v>
      </c>
      <c r="AC847">
        <v>1</v>
      </c>
      <c r="AD847" t="s">
        <v>1863</v>
      </c>
      <c r="AE847">
        <v>39031213</v>
      </c>
      <c r="AF847" t="s">
        <v>653</v>
      </c>
      <c r="AG847" t="s">
        <v>630</v>
      </c>
      <c r="AI847" t="s">
        <v>1860</v>
      </c>
      <c r="AJ847" t="s">
        <v>1910</v>
      </c>
      <c r="AL847" t="s">
        <v>1878</v>
      </c>
      <c r="AN847">
        <v>7.8328767123287673</v>
      </c>
      <c r="AO847" t="s">
        <v>1890</v>
      </c>
      <c r="AP847" t="s">
        <v>2503</v>
      </c>
      <c r="AQ847">
        <v>100011439</v>
      </c>
      <c r="AS847" t="s">
        <v>1867</v>
      </c>
      <c r="AT847" t="s">
        <v>1892</v>
      </c>
      <c r="AU847" t="s">
        <v>1893</v>
      </c>
    </row>
    <row r="848" spans="1:50" x14ac:dyDescent="0.35">
      <c r="A848" s="18">
        <v>45716</v>
      </c>
      <c r="B848" t="s">
        <v>1852</v>
      </c>
      <c r="C848" t="s">
        <v>7</v>
      </c>
      <c r="D848">
        <v>11887</v>
      </c>
      <c r="E848" t="s">
        <v>2400</v>
      </c>
      <c r="F848">
        <v>513</v>
      </c>
      <c r="G848" t="s">
        <v>2060</v>
      </c>
      <c r="H848">
        <v>36572</v>
      </c>
      <c r="I848">
        <v>39031145</v>
      </c>
      <c r="J848" t="s">
        <v>2080</v>
      </c>
      <c r="K848" t="s">
        <v>2401</v>
      </c>
      <c r="L848">
        <v>0</v>
      </c>
      <c r="M848">
        <v>0</v>
      </c>
      <c r="N848" t="s">
        <v>1858</v>
      </c>
      <c r="O848" t="s">
        <v>1859</v>
      </c>
      <c r="P848">
        <v>200</v>
      </c>
      <c r="Q848">
        <v>2</v>
      </c>
      <c r="R848" t="s">
        <v>2064</v>
      </c>
      <c r="S848" t="s">
        <v>1857</v>
      </c>
      <c r="T848" t="s">
        <v>1857</v>
      </c>
      <c r="U848" t="s">
        <v>1857</v>
      </c>
      <c r="V848" t="s">
        <v>1857</v>
      </c>
      <c r="W848" t="s">
        <v>1857</v>
      </c>
      <c r="X848" t="s">
        <v>1857</v>
      </c>
      <c r="Y848" t="s">
        <v>1857</v>
      </c>
      <c r="Z848" t="s">
        <v>2062</v>
      </c>
      <c r="AA848" t="s">
        <v>1915</v>
      </c>
      <c r="AB848">
        <v>1</v>
      </c>
      <c r="AC848">
        <v>1</v>
      </c>
      <c r="AD848" t="s">
        <v>1863</v>
      </c>
      <c r="AE848">
        <v>39031145</v>
      </c>
      <c r="AF848" t="s">
        <v>653</v>
      </c>
      <c r="AG848" t="s">
        <v>2082</v>
      </c>
      <c r="AI848" t="s">
        <v>1860</v>
      </c>
      <c r="AJ848" t="s">
        <v>2066</v>
      </c>
      <c r="AL848" t="s">
        <v>1864</v>
      </c>
      <c r="AN848">
        <v>25.052054794520547</v>
      </c>
      <c r="AO848" t="s">
        <v>1890</v>
      </c>
      <c r="AP848" t="s">
        <v>2402</v>
      </c>
      <c r="AQ848">
        <v>100009936</v>
      </c>
      <c r="AS848" t="s">
        <v>1867</v>
      </c>
      <c r="AT848" t="s">
        <v>1880</v>
      </c>
      <c r="AU848" t="s">
        <v>2084</v>
      </c>
      <c r="AV848" t="s">
        <v>2084</v>
      </c>
      <c r="AW848" t="s">
        <v>1870</v>
      </c>
      <c r="AX848" t="s">
        <v>2085</v>
      </c>
    </row>
    <row r="849" spans="1:50" x14ac:dyDescent="0.35">
      <c r="A849" s="18">
        <v>45716</v>
      </c>
      <c r="B849" t="s">
        <v>1852</v>
      </c>
      <c r="C849" t="s">
        <v>9</v>
      </c>
      <c r="D849">
        <v>5012</v>
      </c>
      <c r="E849" t="s">
        <v>2248</v>
      </c>
      <c r="F849">
        <v>882121</v>
      </c>
      <c r="G849" t="s">
        <v>1913</v>
      </c>
      <c r="H849">
        <v>39134</v>
      </c>
      <c r="I849">
        <v>36030202</v>
      </c>
      <c r="J849" t="s">
        <v>1906</v>
      </c>
      <c r="K849" t="s">
        <v>2244</v>
      </c>
      <c r="L849">
        <v>0</v>
      </c>
      <c r="M849">
        <v>0</v>
      </c>
      <c r="N849" t="s">
        <v>1858</v>
      </c>
      <c r="O849" t="s">
        <v>1859</v>
      </c>
      <c r="P849">
        <v>220</v>
      </c>
      <c r="Q849">
        <v>4</v>
      </c>
      <c r="R849" t="s">
        <v>2245</v>
      </c>
      <c r="S849" t="s">
        <v>1857</v>
      </c>
      <c r="T849" t="s">
        <v>1857</v>
      </c>
      <c r="U849" t="s">
        <v>1857</v>
      </c>
      <c r="V849" t="s">
        <v>1857</v>
      </c>
      <c r="W849" t="s">
        <v>1857</v>
      </c>
      <c r="X849" t="s">
        <v>1857</v>
      </c>
      <c r="Y849" t="s">
        <v>1857</v>
      </c>
      <c r="Z849" t="s">
        <v>2249</v>
      </c>
      <c r="AA849" t="s">
        <v>1915</v>
      </c>
      <c r="AB849">
        <v>1</v>
      </c>
      <c r="AC849">
        <v>1</v>
      </c>
      <c r="AD849" t="s">
        <v>1863</v>
      </c>
      <c r="AE849">
        <v>36030202</v>
      </c>
      <c r="AF849" t="s">
        <v>653</v>
      </c>
      <c r="AG849" t="s">
        <v>630</v>
      </c>
      <c r="AI849" t="s">
        <v>1860</v>
      </c>
      <c r="AJ849" t="s">
        <v>2246</v>
      </c>
      <c r="AL849" t="s">
        <v>1864</v>
      </c>
      <c r="AN849">
        <v>18.032876712328768</v>
      </c>
      <c r="AO849" t="s">
        <v>1890</v>
      </c>
      <c r="AP849" t="s">
        <v>2250</v>
      </c>
      <c r="AQ849">
        <v>100010362</v>
      </c>
      <c r="AS849" t="s">
        <v>1867</v>
      </c>
      <c r="AT849" t="s">
        <v>1892</v>
      </c>
      <c r="AU849" t="s">
        <v>1893</v>
      </c>
    </row>
    <row r="850" spans="1:50" x14ac:dyDescent="0.35">
      <c r="A850" s="18">
        <v>45716</v>
      </c>
      <c r="B850" t="s">
        <v>1852</v>
      </c>
      <c r="C850" t="s">
        <v>9</v>
      </c>
      <c r="D850">
        <v>2356</v>
      </c>
      <c r="E850" t="s">
        <v>2243</v>
      </c>
      <c r="F850">
        <v>1066</v>
      </c>
      <c r="G850" t="s">
        <v>1913</v>
      </c>
      <c r="H850">
        <v>37697</v>
      </c>
      <c r="I850">
        <v>36030202</v>
      </c>
      <c r="J850" t="s">
        <v>1906</v>
      </c>
      <c r="K850" t="s">
        <v>2244</v>
      </c>
      <c r="L850">
        <v>0</v>
      </c>
      <c r="M850">
        <v>0</v>
      </c>
      <c r="N850" t="s">
        <v>1858</v>
      </c>
      <c r="O850" t="s">
        <v>1859</v>
      </c>
      <c r="P850">
        <v>220</v>
      </c>
      <c r="Q850">
        <v>4</v>
      </c>
      <c r="R850" t="s">
        <v>2245</v>
      </c>
      <c r="S850" t="s">
        <v>1857</v>
      </c>
      <c r="T850" t="s">
        <v>1857</v>
      </c>
      <c r="U850" t="s">
        <v>1857</v>
      </c>
      <c r="V850" t="s">
        <v>1857</v>
      </c>
      <c r="W850" t="s">
        <v>1857</v>
      </c>
      <c r="X850" t="s">
        <v>1857</v>
      </c>
      <c r="Y850" t="s">
        <v>1857</v>
      </c>
      <c r="Z850" t="s">
        <v>1914</v>
      </c>
      <c r="AA850" t="s">
        <v>1915</v>
      </c>
      <c r="AB850">
        <v>1</v>
      </c>
      <c r="AC850">
        <v>1</v>
      </c>
      <c r="AD850" t="s">
        <v>1863</v>
      </c>
      <c r="AE850">
        <v>36030202</v>
      </c>
      <c r="AF850" t="s">
        <v>653</v>
      </c>
      <c r="AG850" t="s">
        <v>630</v>
      </c>
      <c r="AI850" t="s">
        <v>1860</v>
      </c>
      <c r="AJ850" t="s">
        <v>2246</v>
      </c>
      <c r="AL850" t="s">
        <v>1864</v>
      </c>
      <c r="AN850">
        <v>21.969863013698632</v>
      </c>
      <c r="AO850" t="s">
        <v>1890</v>
      </c>
      <c r="AP850" t="s">
        <v>2247</v>
      </c>
      <c r="AQ850">
        <v>100011430</v>
      </c>
      <c r="AS850" t="s">
        <v>1867</v>
      </c>
      <c r="AT850" t="s">
        <v>1892</v>
      </c>
      <c r="AU850" t="s">
        <v>1893</v>
      </c>
    </row>
    <row r="851" spans="1:50" x14ac:dyDescent="0.35">
      <c r="A851" s="18">
        <v>45716</v>
      </c>
      <c r="B851" t="s">
        <v>1852</v>
      </c>
      <c r="C851" t="s">
        <v>9</v>
      </c>
      <c r="D851">
        <v>55000314</v>
      </c>
      <c r="E851" t="s">
        <v>2267</v>
      </c>
      <c r="F851">
        <v>884</v>
      </c>
      <c r="G851" t="s">
        <v>2257</v>
      </c>
      <c r="H851">
        <v>36713</v>
      </c>
      <c r="I851">
        <v>36030301</v>
      </c>
      <c r="J851" t="s">
        <v>1957</v>
      </c>
      <c r="K851" t="s">
        <v>2258</v>
      </c>
      <c r="L851">
        <v>0</v>
      </c>
      <c r="M851">
        <v>0</v>
      </c>
      <c r="N851" t="s">
        <v>1858</v>
      </c>
      <c r="O851" t="s">
        <v>1859</v>
      </c>
      <c r="P851">
        <v>220</v>
      </c>
      <c r="Q851">
        <v>4</v>
      </c>
      <c r="R851" t="s">
        <v>2246</v>
      </c>
      <c r="S851" t="s">
        <v>1857</v>
      </c>
      <c r="T851" t="s">
        <v>1857</v>
      </c>
      <c r="U851" t="s">
        <v>1857</v>
      </c>
      <c r="V851" t="s">
        <v>1857</v>
      </c>
      <c r="W851" t="s">
        <v>1857</v>
      </c>
      <c r="X851" t="s">
        <v>1857</v>
      </c>
      <c r="Y851" t="s">
        <v>1857</v>
      </c>
      <c r="Z851" t="s">
        <v>2259</v>
      </c>
      <c r="AA851" t="s">
        <v>1915</v>
      </c>
      <c r="AB851">
        <v>1</v>
      </c>
      <c r="AC851">
        <v>1</v>
      </c>
      <c r="AD851" t="s">
        <v>1863</v>
      </c>
      <c r="AE851">
        <v>36030301</v>
      </c>
      <c r="AF851" t="s">
        <v>653</v>
      </c>
      <c r="AG851" t="s">
        <v>653</v>
      </c>
      <c r="AI851" t="s">
        <v>1860</v>
      </c>
      <c r="AJ851" t="s">
        <v>2246</v>
      </c>
      <c r="AL851" t="s">
        <v>1864</v>
      </c>
      <c r="AN851">
        <v>24.665753424657535</v>
      </c>
      <c r="AO851" t="s">
        <v>1865</v>
      </c>
      <c r="AP851" t="s">
        <v>2270</v>
      </c>
      <c r="AQ851">
        <v>100009738</v>
      </c>
      <c r="AS851" t="s">
        <v>1867</v>
      </c>
      <c r="AT851" t="s">
        <v>1892</v>
      </c>
      <c r="AU851" t="s">
        <v>1893</v>
      </c>
    </row>
    <row r="852" spans="1:50" x14ac:dyDescent="0.35">
      <c r="A852" s="18">
        <v>45716</v>
      </c>
      <c r="B852" t="s">
        <v>1852</v>
      </c>
      <c r="C852" t="s">
        <v>9</v>
      </c>
      <c r="D852">
        <v>6926</v>
      </c>
      <c r="E852" t="s">
        <v>2245</v>
      </c>
      <c r="F852">
        <v>881437</v>
      </c>
      <c r="G852" t="s">
        <v>1975</v>
      </c>
      <c r="H852">
        <v>40917</v>
      </c>
      <c r="I852" t="s">
        <v>2261</v>
      </c>
      <c r="J852" t="s">
        <v>2262</v>
      </c>
      <c r="K852" t="s">
        <v>2258</v>
      </c>
      <c r="L852">
        <v>0</v>
      </c>
      <c r="M852">
        <v>0</v>
      </c>
      <c r="N852" t="s">
        <v>1858</v>
      </c>
      <c r="O852" t="s">
        <v>1859</v>
      </c>
      <c r="P852">
        <v>220</v>
      </c>
      <c r="Q852">
        <v>4</v>
      </c>
      <c r="R852" t="s">
        <v>2246</v>
      </c>
      <c r="S852" t="s">
        <v>1857</v>
      </c>
      <c r="T852" t="s">
        <v>1857</v>
      </c>
      <c r="U852" t="s">
        <v>1857</v>
      </c>
      <c r="V852" t="s">
        <v>1857</v>
      </c>
      <c r="W852" t="s">
        <v>1857</v>
      </c>
      <c r="X852" t="s">
        <v>1857</v>
      </c>
      <c r="Y852" t="s">
        <v>1857</v>
      </c>
      <c r="Z852" t="s">
        <v>1976</v>
      </c>
      <c r="AA852" t="s">
        <v>1902</v>
      </c>
      <c r="AB852">
        <v>1</v>
      </c>
      <c r="AC852">
        <v>1</v>
      </c>
      <c r="AD852" t="s">
        <v>1863</v>
      </c>
      <c r="AE852">
        <v>36030301</v>
      </c>
      <c r="AF852" t="s">
        <v>653</v>
      </c>
      <c r="AG852" t="s">
        <v>653</v>
      </c>
      <c r="AI852" t="s">
        <v>1860</v>
      </c>
      <c r="AJ852" t="s">
        <v>2246</v>
      </c>
      <c r="AL852" t="s">
        <v>1864</v>
      </c>
      <c r="AN852">
        <v>13.147945205479452</v>
      </c>
      <c r="AO852" t="s">
        <v>1865</v>
      </c>
      <c r="AP852" t="s">
        <v>2263</v>
      </c>
      <c r="AQ852">
        <v>100010611</v>
      </c>
      <c r="AS852" t="s">
        <v>1867</v>
      </c>
      <c r="AT852" t="s">
        <v>1892</v>
      </c>
      <c r="AU852" t="s">
        <v>1893</v>
      </c>
    </row>
    <row r="853" spans="1:50" x14ac:dyDescent="0.35">
      <c r="A853" s="18">
        <v>45716</v>
      </c>
      <c r="B853" t="s">
        <v>1852</v>
      </c>
      <c r="C853" t="s">
        <v>9</v>
      </c>
      <c r="D853">
        <v>2530</v>
      </c>
      <c r="E853" t="s">
        <v>2277</v>
      </c>
      <c r="F853">
        <v>200</v>
      </c>
      <c r="G853" t="s">
        <v>2105</v>
      </c>
      <c r="H853">
        <v>37712</v>
      </c>
      <c r="I853">
        <v>36030308</v>
      </c>
      <c r="J853" t="s">
        <v>2225</v>
      </c>
      <c r="K853" t="s">
        <v>2274</v>
      </c>
      <c r="L853">
        <v>0</v>
      </c>
      <c r="M853">
        <v>0</v>
      </c>
      <c r="N853" t="s">
        <v>1858</v>
      </c>
      <c r="O853" t="s">
        <v>1859</v>
      </c>
      <c r="P853">
        <v>220</v>
      </c>
      <c r="Q853">
        <v>4</v>
      </c>
      <c r="R853" t="s">
        <v>2278</v>
      </c>
      <c r="S853" t="s">
        <v>1857</v>
      </c>
      <c r="T853" t="s">
        <v>1857</v>
      </c>
      <c r="U853" t="s">
        <v>1857</v>
      </c>
      <c r="V853" t="s">
        <v>1857</v>
      </c>
      <c r="W853" t="s">
        <v>1857</v>
      </c>
      <c r="X853" t="s">
        <v>1857</v>
      </c>
      <c r="Y853" t="s">
        <v>1857</v>
      </c>
      <c r="Z853" t="s">
        <v>2106</v>
      </c>
      <c r="AA853" t="s">
        <v>1915</v>
      </c>
      <c r="AB853">
        <v>1</v>
      </c>
      <c r="AC853">
        <v>1</v>
      </c>
      <c r="AD853" t="s">
        <v>1863</v>
      </c>
      <c r="AE853">
        <v>36030308</v>
      </c>
      <c r="AF853" t="s">
        <v>653</v>
      </c>
      <c r="AG853" t="s">
        <v>2082</v>
      </c>
      <c r="AI853" t="s">
        <v>1860</v>
      </c>
      <c r="AJ853" t="s">
        <v>2246</v>
      </c>
      <c r="AL853" t="s">
        <v>1864</v>
      </c>
      <c r="AN853">
        <v>21.92876712328767</v>
      </c>
      <c r="AO853" t="s">
        <v>1890</v>
      </c>
      <c r="AP853" t="s">
        <v>2279</v>
      </c>
      <c r="AQ853">
        <v>100009925</v>
      </c>
      <c r="AS853" t="s">
        <v>1867</v>
      </c>
      <c r="AT853" t="s">
        <v>1892</v>
      </c>
      <c r="AU853" t="s">
        <v>1893</v>
      </c>
    </row>
    <row r="854" spans="1:50" x14ac:dyDescent="0.35">
      <c r="A854" s="18">
        <v>45716</v>
      </c>
      <c r="B854" t="s">
        <v>1852</v>
      </c>
      <c r="C854" t="s">
        <v>9</v>
      </c>
      <c r="D854">
        <v>1342</v>
      </c>
      <c r="E854" t="s">
        <v>2273</v>
      </c>
      <c r="F854">
        <v>857</v>
      </c>
      <c r="G854" t="s">
        <v>2129</v>
      </c>
      <c r="H854">
        <v>37196</v>
      </c>
      <c r="I854">
        <v>36030308</v>
      </c>
      <c r="J854" t="s">
        <v>2225</v>
      </c>
      <c r="K854" t="s">
        <v>2274</v>
      </c>
      <c r="L854">
        <v>0</v>
      </c>
      <c r="M854">
        <v>0</v>
      </c>
      <c r="N854" t="s">
        <v>1858</v>
      </c>
      <c r="O854" t="s">
        <v>1859</v>
      </c>
      <c r="P854">
        <v>220</v>
      </c>
      <c r="Q854">
        <v>4</v>
      </c>
      <c r="R854" t="s">
        <v>2275</v>
      </c>
      <c r="S854" t="s">
        <v>1857</v>
      </c>
      <c r="T854" t="s">
        <v>1857</v>
      </c>
      <c r="U854" t="s">
        <v>1857</v>
      </c>
      <c r="V854" t="s">
        <v>1857</v>
      </c>
      <c r="W854" t="s">
        <v>1857</v>
      </c>
      <c r="X854" t="s">
        <v>1857</v>
      </c>
      <c r="Y854" t="s">
        <v>1857</v>
      </c>
      <c r="Z854" t="s">
        <v>2131</v>
      </c>
      <c r="AA854" t="s">
        <v>1889</v>
      </c>
      <c r="AB854">
        <v>1</v>
      </c>
      <c r="AC854">
        <v>1</v>
      </c>
      <c r="AD854" t="s">
        <v>1863</v>
      </c>
      <c r="AE854">
        <v>36030308</v>
      </c>
      <c r="AF854" t="s">
        <v>653</v>
      </c>
      <c r="AG854" t="s">
        <v>2082</v>
      </c>
      <c r="AI854" t="s">
        <v>1860</v>
      </c>
      <c r="AJ854" t="s">
        <v>2246</v>
      </c>
      <c r="AL854" t="s">
        <v>1864</v>
      </c>
      <c r="AN854">
        <v>23.342465753424658</v>
      </c>
      <c r="AO854" t="s">
        <v>1890</v>
      </c>
      <c r="AP854" t="s">
        <v>2276</v>
      </c>
      <c r="AQ854">
        <v>100011640</v>
      </c>
      <c r="AS854" t="s">
        <v>1867</v>
      </c>
      <c r="AT854" t="s">
        <v>1892</v>
      </c>
      <c r="AU854" t="s">
        <v>1893</v>
      </c>
    </row>
    <row r="855" spans="1:50" x14ac:dyDescent="0.35">
      <c r="A855" s="18">
        <v>45716</v>
      </c>
      <c r="B855" t="s">
        <v>1852</v>
      </c>
      <c r="C855" t="s">
        <v>9</v>
      </c>
      <c r="D855">
        <v>2233</v>
      </c>
      <c r="E855" t="s">
        <v>2342</v>
      </c>
      <c r="F855">
        <v>909</v>
      </c>
      <c r="G855" t="s">
        <v>2087</v>
      </c>
      <c r="H855">
        <v>37685</v>
      </c>
      <c r="I855">
        <v>36030715</v>
      </c>
      <c r="J855" t="s">
        <v>2331</v>
      </c>
      <c r="K855" t="s">
        <v>2343</v>
      </c>
      <c r="L855">
        <v>0</v>
      </c>
      <c r="M855">
        <v>0</v>
      </c>
      <c r="N855" t="s">
        <v>1858</v>
      </c>
      <c r="O855" t="s">
        <v>1859</v>
      </c>
      <c r="P855">
        <v>220</v>
      </c>
      <c r="Q855">
        <v>4</v>
      </c>
      <c r="R855" t="s">
        <v>2095</v>
      </c>
      <c r="S855" t="s">
        <v>1857</v>
      </c>
      <c r="T855" t="s">
        <v>1857</v>
      </c>
      <c r="U855" t="s">
        <v>1857</v>
      </c>
      <c r="V855" t="s">
        <v>1857</v>
      </c>
      <c r="W855" t="s">
        <v>1857</v>
      </c>
      <c r="X855" t="s">
        <v>1857</v>
      </c>
      <c r="Y855" t="s">
        <v>1857</v>
      </c>
      <c r="Z855" t="s">
        <v>2088</v>
      </c>
      <c r="AA855" t="s">
        <v>1915</v>
      </c>
      <c r="AB855">
        <v>1</v>
      </c>
      <c r="AC855">
        <v>1</v>
      </c>
      <c r="AD855" t="s">
        <v>1863</v>
      </c>
      <c r="AE855">
        <v>36030715</v>
      </c>
      <c r="AF855" t="s">
        <v>653</v>
      </c>
      <c r="AG855" t="s">
        <v>653</v>
      </c>
      <c r="AI855" t="s">
        <v>1860</v>
      </c>
      <c r="AJ855" t="s">
        <v>2066</v>
      </c>
      <c r="AL855" t="s">
        <v>1864</v>
      </c>
      <c r="AN855">
        <v>22.002739726027396</v>
      </c>
      <c r="AO855" t="s">
        <v>1890</v>
      </c>
      <c r="AP855" t="s">
        <v>2344</v>
      </c>
      <c r="AQ855">
        <v>100009888</v>
      </c>
      <c r="AS855" t="s">
        <v>1867</v>
      </c>
      <c r="AT855" t="s">
        <v>1880</v>
      </c>
      <c r="AU855" t="s">
        <v>2084</v>
      </c>
      <c r="AV855" t="s">
        <v>2084</v>
      </c>
      <c r="AW855" t="s">
        <v>1870</v>
      </c>
      <c r="AX855" t="s">
        <v>2085</v>
      </c>
    </row>
    <row r="856" spans="1:50" x14ac:dyDescent="0.35">
      <c r="A856" s="18">
        <v>45716</v>
      </c>
      <c r="B856" t="s">
        <v>1852</v>
      </c>
      <c r="C856" t="s">
        <v>9</v>
      </c>
      <c r="D856">
        <v>55000192</v>
      </c>
      <c r="E856" t="s">
        <v>2286</v>
      </c>
      <c r="F856">
        <v>881437</v>
      </c>
      <c r="G856" t="s">
        <v>1975</v>
      </c>
      <c r="H856">
        <v>41323</v>
      </c>
      <c r="I856">
        <v>36030311</v>
      </c>
      <c r="J856" t="s">
        <v>1855</v>
      </c>
      <c r="K856" t="s">
        <v>2287</v>
      </c>
      <c r="L856">
        <v>0</v>
      </c>
      <c r="M856">
        <v>0</v>
      </c>
      <c r="N856" t="s">
        <v>1858</v>
      </c>
      <c r="O856" t="s">
        <v>1859</v>
      </c>
      <c r="P856">
        <v>220</v>
      </c>
      <c r="Q856">
        <v>4</v>
      </c>
      <c r="R856" t="s">
        <v>2246</v>
      </c>
      <c r="S856" t="s">
        <v>1857</v>
      </c>
      <c r="T856" t="s">
        <v>1857</v>
      </c>
      <c r="U856" t="s">
        <v>1857</v>
      </c>
      <c r="V856" t="s">
        <v>1857</v>
      </c>
      <c r="W856" t="s">
        <v>1857</v>
      </c>
      <c r="X856" t="s">
        <v>1857</v>
      </c>
      <c r="Y856" t="s">
        <v>1857</v>
      </c>
      <c r="Z856" t="s">
        <v>1976</v>
      </c>
      <c r="AA856" t="s">
        <v>1902</v>
      </c>
      <c r="AB856">
        <v>1</v>
      </c>
      <c r="AC856">
        <v>1</v>
      </c>
      <c r="AD856" t="s">
        <v>1863</v>
      </c>
      <c r="AE856">
        <v>36030311</v>
      </c>
      <c r="AF856" t="s">
        <v>653</v>
      </c>
      <c r="AG856" t="s">
        <v>653</v>
      </c>
      <c r="AI856" t="s">
        <v>1860</v>
      </c>
      <c r="AJ856" t="s">
        <v>2246</v>
      </c>
      <c r="AL856" t="s">
        <v>1864</v>
      </c>
      <c r="AN856">
        <v>12.035616438356165</v>
      </c>
      <c r="AO856" t="s">
        <v>1865</v>
      </c>
      <c r="AP856" t="s">
        <v>2288</v>
      </c>
      <c r="AQ856">
        <v>100010928</v>
      </c>
      <c r="AS856" t="s">
        <v>1867</v>
      </c>
      <c r="AT856" t="s">
        <v>1892</v>
      </c>
      <c r="AU856" t="s">
        <v>1893</v>
      </c>
    </row>
    <row r="857" spans="1:50" x14ac:dyDescent="0.35">
      <c r="A857" s="18">
        <v>45716</v>
      </c>
      <c r="B857" t="s">
        <v>1852</v>
      </c>
      <c r="C857" t="s">
        <v>9</v>
      </c>
      <c r="D857">
        <v>55000454</v>
      </c>
      <c r="E857" t="s">
        <v>2289</v>
      </c>
      <c r="F857">
        <v>103</v>
      </c>
      <c r="G857" t="s">
        <v>2047</v>
      </c>
      <c r="H857">
        <v>41596</v>
      </c>
      <c r="I857">
        <v>36030311</v>
      </c>
      <c r="J857" t="s">
        <v>1855</v>
      </c>
      <c r="K857" t="s">
        <v>2287</v>
      </c>
      <c r="L857">
        <v>0</v>
      </c>
      <c r="M857">
        <v>0</v>
      </c>
      <c r="N857" t="s">
        <v>1858</v>
      </c>
      <c r="O857" t="s">
        <v>1859</v>
      </c>
      <c r="P857">
        <v>220</v>
      </c>
      <c r="Q857">
        <v>4</v>
      </c>
      <c r="R857" t="s">
        <v>2286</v>
      </c>
      <c r="S857" t="s">
        <v>1857</v>
      </c>
      <c r="T857" t="s">
        <v>1857</v>
      </c>
      <c r="U857" t="s">
        <v>1857</v>
      </c>
      <c r="V857" t="s">
        <v>1857</v>
      </c>
      <c r="W857" t="s">
        <v>1857</v>
      </c>
      <c r="X857" t="s">
        <v>1857</v>
      </c>
      <c r="Y857" t="s">
        <v>1857</v>
      </c>
      <c r="Z857" t="s">
        <v>2048</v>
      </c>
      <c r="AA857" t="s">
        <v>1915</v>
      </c>
      <c r="AB857">
        <v>1</v>
      </c>
      <c r="AC857">
        <v>1</v>
      </c>
      <c r="AD857" t="s">
        <v>1863</v>
      </c>
      <c r="AE857">
        <v>36030311</v>
      </c>
      <c r="AF857" t="s">
        <v>653</v>
      </c>
      <c r="AG857" t="s">
        <v>653</v>
      </c>
      <c r="AI857" t="s">
        <v>1860</v>
      </c>
      <c r="AJ857" t="s">
        <v>2246</v>
      </c>
      <c r="AL857" t="s">
        <v>1864</v>
      </c>
      <c r="AN857">
        <v>11.287671232876713</v>
      </c>
      <c r="AO857" t="s">
        <v>1890</v>
      </c>
      <c r="AP857" t="s">
        <v>2290</v>
      </c>
      <c r="AQ857">
        <v>100011399</v>
      </c>
      <c r="AS857" t="s">
        <v>1867</v>
      </c>
      <c r="AT857" t="s">
        <v>1892</v>
      </c>
      <c r="AU857" t="s">
        <v>1893</v>
      </c>
    </row>
    <row r="858" spans="1:50" x14ac:dyDescent="0.35">
      <c r="A858" s="18">
        <v>45716</v>
      </c>
      <c r="B858" t="s">
        <v>1852</v>
      </c>
      <c r="C858" t="s">
        <v>9</v>
      </c>
      <c r="D858">
        <v>55000673</v>
      </c>
      <c r="E858" t="s">
        <v>2291</v>
      </c>
      <c r="F858">
        <v>1572</v>
      </c>
      <c r="G858" t="s">
        <v>2292</v>
      </c>
      <c r="H858">
        <v>42506</v>
      </c>
      <c r="I858">
        <v>36030311</v>
      </c>
      <c r="J858" t="s">
        <v>1855</v>
      </c>
      <c r="K858" t="s">
        <v>2287</v>
      </c>
      <c r="L858">
        <v>0</v>
      </c>
      <c r="M858">
        <v>0</v>
      </c>
      <c r="N858" t="s">
        <v>1858</v>
      </c>
      <c r="O858" t="s">
        <v>1859</v>
      </c>
      <c r="P858">
        <v>220</v>
      </c>
      <c r="Q858">
        <v>4</v>
      </c>
      <c r="R858" t="s">
        <v>2286</v>
      </c>
      <c r="S858" t="s">
        <v>1857</v>
      </c>
      <c r="T858" t="s">
        <v>1857</v>
      </c>
      <c r="U858" t="s">
        <v>1857</v>
      </c>
      <c r="V858" t="s">
        <v>1857</v>
      </c>
      <c r="W858" t="s">
        <v>1857</v>
      </c>
      <c r="X858" t="s">
        <v>1857</v>
      </c>
      <c r="Y858" t="s">
        <v>1857</v>
      </c>
      <c r="Z858" t="s">
        <v>2293</v>
      </c>
      <c r="AA858" t="s">
        <v>1889</v>
      </c>
      <c r="AB858">
        <v>1</v>
      </c>
      <c r="AC858">
        <v>1</v>
      </c>
      <c r="AD858" t="s">
        <v>1863</v>
      </c>
      <c r="AE858">
        <v>36030311</v>
      </c>
      <c r="AF858" t="s">
        <v>653</v>
      </c>
      <c r="AG858" t="s">
        <v>653</v>
      </c>
      <c r="AI858" t="s">
        <v>1860</v>
      </c>
      <c r="AJ858" t="s">
        <v>2246</v>
      </c>
      <c r="AL858" t="s">
        <v>1878</v>
      </c>
      <c r="AN858">
        <v>8.794520547945206</v>
      </c>
      <c r="AO858" t="s">
        <v>1890</v>
      </c>
      <c r="AP858" t="s">
        <v>2294</v>
      </c>
      <c r="AQ858">
        <v>100010371</v>
      </c>
      <c r="AS858" t="s">
        <v>1867</v>
      </c>
      <c r="AT858" t="s">
        <v>1892</v>
      </c>
      <c r="AU858" t="s">
        <v>1893</v>
      </c>
    </row>
    <row r="859" spans="1:50" x14ac:dyDescent="0.35">
      <c r="A859" s="18">
        <v>45716</v>
      </c>
      <c r="B859" t="s">
        <v>1852</v>
      </c>
      <c r="C859" t="s">
        <v>9</v>
      </c>
      <c r="D859">
        <v>6855</v>
      </c>
      <c r="E859" t="s">
        <v>2256</v>
      </c>
      <c r="F859">
        <v>884</v>
      </c>
      <c r="G859" t="s">
        <v>2257</v>
      </c>
      <c r="H859">
        <v>40709</v>
      </c>
      <c r="I859">
        <v>36030301</v>
      </c>
      <c r="J859" t="s">
        <v>1957</v>
      </c>
      <c r="K859" t="s">
        <v>2258</v>
      </c>
      <c r="L859">
        <v>0</v>
      </c>
      <c r="M859">
        <v>0</v>
      </c>
      <c r="N859" t="s">
        <v>1858</v>
      </c>
      <c r="O859" t="s">
        <v>1859</v>
      </c>
      <c r="P859">
        <v>220</v>
      </c>
      <c r="Q859">
        <v>4</v>
      </c>
      <c r="R859" t="s">
        <v>2246</v>
      </c>
      <c r="S859" t="s">
        <v>1857</v>
      </c>
      <c r="T859" t="s">
        <v>1857</v>
      </c>
      <c r="U859" t="s">
        <v>1857</v>
      </c>
      <c r="V859" t="s">
        <v>1857</v>
      </c>
      <c r="W859" t="s">
        <v>1857</v>
      </c>
      <c r="X859" t="s">
        <v>1857</v>
      </c>
      <c r="Y859" t="s">
        <v>1857</v>
      </c>
      <c r="Z859" t="s">
        <v>2259</v>
      </c>
      <c r="AA859" t="s">
        <v>1915</v>
      </c>
      <c r="AB859">
        <v>1</v>
      </c>
      <c r="AC859">
        <v>1</v>
      </c>
      <c r="AD859" t="s">
        <v>1863</v>
      </c>
      <c r="AE859">
        <v>36030301</v>
      </c>
      <c r="AF859" t="s">
        <v>653</v>
      </c>
      <c r="AG859" t="s">
        <v>653</v>
      </c>
      <c r="AI859" t="s">
        <v>1860</v>
      </c>
      <c r="AJ859" t="s">
        <v>2246</v>
      </c>
      <c r="AL859" t="s">
        <v>1864</v>
      </c>
      <c r="AN859">
        <v>13.717808219178082</v>
      </c>
      <c r="AO859" t="s">
        <v>1865</v>
      </c>
      <c r="AP859" t="s">
        <v>2260</v>
      </c>
      <c r="AQ859">
        <v>100009782</v>
      </c>
      <c r="AS859" t="s">
        <v>1867</v>
      </c>
      <c r="AT859" t="s">
        <v>1892</v>
      </c>
      <c r="AU859" t="s">
        <v>1893</v>
      </c>
    </row>
    <row r="860" spans="1:50" x14ac:dyDescent="0.35">
      <c r="A860" s="18">
        <v>45716</v>
      </c>
      <c r="B860" t="s">
        <v>1852</v>
      </c>
      <c r="C860" t="s">
        <v>9</v>
      </c>
      <c r="D860">
        <v>5333</v>
      </c>
      <c r="E860" t="s">
        <v>2324</v>
      </c>
      <c r="F860">
        <v>1636</v>
      </c>
      <c r="G860" t="s">
        <v>2325</v>
      </c>
      <c r="H860">
        <v>39195</v>
      </c>
      <c r="I860">
        <v>36030408</v>
      </c>
      <c r="J860" t="s">
        <v>2197</v>
      </c>
      <c r="K860" t="s">
        <v>2326</v>
      </c>
      <c r="L860">
        <v>0</v>
      </c>
      <c r="M860">
        <v>0</v>
      </c>
      <c r="N860" t="s">
        <v>1858</v>
      </c>
      <c r="O860" t="s">
        <v>1859</v>
      </c>
      <c r="P860">
        <v>220</v>
      </c>
      <c r="Q860">
        <v>4</v>
      </c>
      <c r="R860" t="s">
        <v>2167</v>
      </c>
      <c r="S860" t="s">
        <v>1857</v>
      </c>
      <c r="T860" t="s">
        <v>1857</v>
      </c>
      <c r="U860" t="s">
        <v>1857</v>
      </c>
      <c r="V860" t="s">
        <v>1857</v>
      </c>
      <c r="W860" t="s">
        <v>1857</v>
      </c>
      <c r="X860" t="s">
        <v>1857</v>
      </c>
      <c r="Y860" t="s">
        <v>1857</v>
      </c>
      <c r="Z860" t="s">
        <v>2327</v>
      </c>
      <c r="AA860" t="s">
        <v>1915</v>
      </c>
      <c r="AB860">
        <v>1</v>
      </c>
      <c r="AC860">
        <v>1</v>
      </c>
      <c r="AD860" t="s">
        <v>1863</v>
      </c>
      <c r="AE860">
        <v>36030408</v>
      </c>
      <c r="AF860" t="s">
        <v>653</v>
      </c>
      <c r="AG860" t="s">
        <v>2082</v>
      </c>
      <c r="AI860" t="s">
        <v>1860</v>
      </c>
      <c r="AJ860" t="s">
        <v>2066</v>
      </c>
      <c r="AL860" t="s">
        <v>1864</v>
      </c>
      <c r="AN860">
        <v>17.865753424657534</v>
      </c>
      <c r="AO860" t="s">
        <v>1890</v>
      </c>
      <c r="AP860" t="s">
        <v>2328</v>
      </c>
      <c r="AQ860">
        <v>100009673</v>
      </c>
      <c r="AS860" t="s">
        <v>1867</v>
      </c>
      <c r="AT860" t="s">
        <v>2201</v>
      </c>
      <c r="AU860" t="s">
        <v>2084</v>
      </c>
      <c r="AV860" t="s">
        <v>2084</v>
      </c>
      <c r="AW860" t="s">
        <v>1870</v>
      </c>
      <c r="AX860" t="s">
        <v>2085</v>
      </c>
    </row>
    <row r="861" spans="1:50" x14ac:dyDescent="0.35">
      <c r="A861" s="18">
        <v>45716</v>
      </c>
      <c r="B861" t="s">
        <v>1852</v>
      </c>
      <c r="C861" t="s">
        <v>9</v>
      </c>
      <c r="D861">
        <v>55000202</v>
      </c>
      <c r="E861" t="s">
        <v>2345</v>
      </c>
      <c r="F861">
        <v>858</v>
      </c>
      <c r="G861" t="s">
        <v>2091</v>
      </c>
      <c r="H861">
        <v>41337</v>
      </c>
      <c r="I861">
        <v>36030715</v>
      </c>
      <c r="J861" t="s">
        <v>2331</v>
      </c>
      <c r="K861" t="s">
        <v>2343</v>
      </c>
      <c r="L861">
        <v>0</v>
      </c>
      <c r="M861">
        <v>0</v>
      </c>
      <c r="N861" t="s">
        <v>1858</v>
      </c>
      <c r="O861" t="s">
        <v>1859</v>
      </c>
      <c r="P861">
        <v>220</v>
      </c>
      <c r="Q861">
        <v>4</v>
      </c>
      <c r="R861" t="s">
        <v>2152</v>
      </c>
      <c r="S861" t="s">
        <v>1857</v>
      </c>
      <c r="T861" t="s">
        <v>1857</v>
      </c>
      <c r="U861" t="s">
        <v>1857</v>
      </c>
      <c r="V861" t="s">
        <v>1857</v>
      </c>
      <c r="W861" t="s">
        <v>1857</v>
      </c>
      <c r="X861" t="s">
        <v>1857</v>
      </c>
      <c r="Y861" t="s">
        <v>1857</v>
      </c>
      <c r="Z861" t="s">
        <v>2092</v>
      </c>
      <c r="AA861" t="s">
        <v>1889</v>
      </c>
      <c r="AB861">
        <v>1</v>
      </c>
      <c r="AC861">
        <v>1</v>
      </c>
      <c r="AD861" t="s">
        <v>1863</v>
      </c>
      <c r="AE861">
        <v>36030715</v>
      </c>
      <c r="AF861" t="s">
        <v>653</v>
      </c>
      <c r="AG861" t="s">
        <v>653</v>
      </c>
      <c r="AI861" t="s">
        <v>1860</v>
      </c>
      <c r="AJ861" t="s">
        <v>2066</v>
      </c>
      <c r="AL861" t="s">
        <v>1864</v>
      </c>
      <c r="AN861">
        <v>11.997260273972604</v>
      </c>
      <c r="AO861" t="s">
        <v>1890</v>
      </c>
      <c r="AP861" t="s">
        <v>2346</v>
      </c>
      <c r="AQ861">
        <v>100010180</v>
      </c>
      <c r="AS861" t="s">
        <v>1867</v>
      </c>
      <c r="AT861" t="s">
        <v>1880</v>
      </c>
      <c r="AU861" t="s">
        <v>2084</v>
      </c>
      <c r="AV861" t="s">
        <v>2084</v>
      </c>
      <c r="AW861" t="s">
        <v>1870</v>
      </c>
      <c r="AX861" t="s">
        <v>2085</v>
      </c>
    </row>
    <row r="862" spans="1:50" x14ac:dyDescent="0.35">
      <c r="A862" s="18">
        <v>45716</v>
      </c>
      <c r="B862" t="s">
        <v>1852</v>
      </c>
      <c r="C862" t="s">
        <v>9</v>
      </c>
      <c r="D862">
        <v>55000082</v>
      </c>
      <c r="E862" t="s">
        <v>2246</v>
      </c>
      <c r="F862">
        <v>882884</v>
      </c>
      <c r="G862" t="s">
        <v>2264</v>
      </c>
      <c r="H862">
        <v>41183</v>
      </c>
      <c r="I862" t="s">
        <v>2261</v>
      </c>
      <c r="J862" t="s">
        <v>2262</v>
      </c>
      <c r="K862" t="s">
        <v>2258</v>
      </c>
      <c r="L862">
        <v>0</v>
      </c>
      <c r="M862">
        <v>0</v>
      </c>
      <c r="N862" t="s">
        <v>1858</v>
      </c>
      <c r="O862" t="s">
        <v>1859</v>
      </c>
      <c r="P862">
        <v>220</v>
      </c>
      <c r="Q862">
        <v>4</v>
      </c>
      <c r="R862" t="s">
        <v>1860</v>
      </c>
      <c r="S862" t="s">
        <v>1857</v>
      </c>
      <c r="T862" t="s">
        <v>1857</v>
      </c>
      <c r="U862" t="s">
        <v>1857</v>
      </c>
      <c r="V862" t="s">
        <v>1857</v>
      </c>
      <c r="W862" t="s">
        <v>1857</v>
      </c>
      <c r="X862" t="s">
        <v>1857</v>
      </c>
      <c r="Y862" t="s">
        <v>1857</v>
      </c>
      <c r="Z862" t="s">
        <v>2265</v>
      </c>
      <c r="AA862" t="s">
        <v>1877</v>
      </c>
      <c r="AB862">
        <v>1</v>
      </c>
      <c r="AC862">
        <v>1</v>
      </c>
      <c r="AD862" t="s">
        <v>1863</v>
      </c>
      <c r="AE862">
        <v>36030301</v>
      </c>
      <c r="AF862" t="s">
        <v>653</v>
      </c>
      <c r="AG862" t="s">
        <v>653</v>
      </c>
      <c r="AI862" t="s">
        <v>1860</v>
      </c>
      <c r="AJ862" t="s">
        <v>1860</v>
      </c>
      <c r="AL862" t="s">
        <v>1864</v>
      </c>
      <c r="AN862">
        <v>12.419178082191781</v>
      </c>
      <c r="AO862" t="s">
        <v>1865</v>
      </c>
      <c r="AP862" t="s">
        <v>2266</v>
      </c>
      <c r="AQ862">
        <v>100010505</v>
      </c>
      <c r="AS862" t="s">
        <v>1867</v>
      </c>
      <c r="AT862" t="s">
        <v>1892</v>
      </c>
      <c r="AU862" t="s">
        <v>1893</v>
      </c>
    </row>
    <row r="863" spans="1:50" x14ac:dyDescent="0.35">
      <c r="A863" s="18">
        <v>45716</v>
      </c>
      <c r="B863" t="s">
        <v>1852</v>
      </c>
      <c r="C863" t="s">
        <v>8</v>
      </c>
      <c r="D863">
        <v>58000194</v>
      </c>
      <c r="E863" t="s">
        <v>2641</v>
      </c>
      <c r="F863">
        <v>513</v>
      </c>
      <c r="G863" t="s">
        <v>2060</v>
      </c>
      <c r="H863">
        <v>43150</v>
      </c>
      <c r="I863">
        <v>14030321</v>
      </c>
      <c r="J863" t="s">
        <v>1855</v>
      </c>
      <c r="K863" t="s">
        <v>2005</v>
      </c>
      <c r="L863">
        <v>0</v>
      </c>
      <c r="M863">
        <v>0</v>
      </c>
      <c r="N863" t="s">
        <v>1858</v>
      </c>
      <c r="O863" t="s">
        <v>1859</v>
      </c>
      <c r="P863">
        <v>220</v>
      </c>
      <c r="Q863">
        <v>9</v>
      </c>
      <c r="R863" t="s">
        <v>2619</v>
      </c>
      <c r="S863" t="s">
        <v>1857</v>
      </c>
      <c r="T863" t="s">
        <v>1857</v>
      </c>
      <c r="U863" t="s">
        <v>1857</v>
      </c>
      <c r="V863" t="s">
        <v>1857</v>
      </c>
      <c r="W863" t="s">
        <v>1857</v>
      </c>
      <c r="X863" t="s">
        <v>1857</v>
      </c>
      <c r="Y863" t="s">
        <v>1857</v>
      </c>
      <c r="Z863" t="s">
        <v>2062</v>
      </c>
      <c r="AA863" t="s">
        <v>1915</v>
      </c>
      <c r="AB863">
        <v>1</v>
      </c>
      <c r="AC863">
        <v>1</v>
      </c>
      <c r="AD863" t="s">
        <v>1863</v>
      </c>
      <c r="AE863">
        <v>14030321</v>
      </c>
      <c r="AF863" t="s">
        <v>653</v>
      </c>
      <c r="AG863" t="s">
        <v>653</v>
      </c>
      <c r="AI863" t="s">
        <v>1860</v>
      </c>
      <c r="AJ863" t="s">
        <v>2069</v>
      </c>
      <c r="AL863" t="s">
        <v>1864</v>
      </c>
      <c r="AN863">
        <v>7.0301369863013701</v>
      </c>
      <c r="AO863" t="s">
        <v>1890</v>
      </c>
      <c r="AP863" t="s">
        <v>2642</v>
      </c>
      <c r="AQ863">
        <v>100009730</v>
      </c>
      <c r="AS863" t="s">
        <v>1867</v>
      </c>
      <c r="AT863" t="s">
        <v>1892</v>
      </c>
      <c r="AU863" t="s">
        <v>1893</v>
      </c>
    </row>
    <row r="864" spans="1:50" x14ac:dyDescent="0.35">
      <c r="A864" s="18">
        <v>45716</v>
      </c>
      <c r="B864" t="s">
        <v>1852</v>
      </c>
      <c r="C864" t="s">
        <v>7</v>
      </c>
      <c r="D864">
        <v>51000102</v>
      </c>
      <c r="E864" t="s">
        <v>2414</v>
      </c>
      <c r="F864">
        <v>858</v>
      </c>
      <c r="G864" t="s">
        <v>2091</v>
      </c>
      <c r="H864">
        <v>43150</v>
      </c>
      <c r="I864">
        <v>39031145</v>
      </c>
      <c r="J864" t="s">
        <v>2080</v>
      </c>
      <c r="K864" t="s">
        <v>2401</v>
      </c>
      <c r="L864">
        <v>0</v>
      </c>
      <c r="M864">
        <v>0</v>
      </c>
      <c r="N864" t="s">
        <v>1858</v>
      </c>
      <c r="O864" t="s">
        <v>1859</v>
      </c>
      <c r="P864">
        <v>200</v>
      </c>
      <c r="Q864">
        <v>2</v>
      </c>
      <c r="R864" t="s">
        <v>2406</v>
      </c>
      <c r="S864" t="s">
        <v>1857</v>
      </c>
      <c r="T864" t="s">
        <v>1857</v>
      </c>
      <c r="U864" t="s">
        <v>1857</v>
      </c>
      <c r="V864" t="s">
        <v>1857</v>
      </c>
      <c r="W864" t="s">
        <v>1857</v>
      </c>
      <c r="X864" t="s">
        <v>1857</v>
      </c>
      <c r="Y864" t="s">
        <v>1857</v>
      </c>
      <c r="Z864" t="s">
        <v>2092</v>
      </c>
      <c r="AA864" t="s">
        <v>1889</v>
      </c>
      <c r="AB864">
        <v>1</v>
      </c>
      <c r="AC864">
        <v>1</v>
      </c>
      <c r="AD864" t="s">
        <v>1863</v>
      </c>
      <c r="AE864">
        <v>39031145</v>
      </c>
      <c r="AF864" t="s">
        <v>653</v>
      </c>
      <c r="AG864" t="s">
        <v>2082</v>
      </c>
      <c r="AI864" t="s">
        <v>1860</v>
      </c>
      <c r="AJ864" t="s">
        <v>2066</v>
      </c>
      <c r="AL864" t="s">
        <v>1864</v>
      </c>
      <c r="AN864">
        <v>7.0301369863013701</v>
      </c>
      <c r="AO864" t="s">
        <v>1890</v>
      </c>
      <c r="AP864" t="s">
        <v>2415</v>
      </c>
      <c r="AQ864">
        <v>100011699</v>
      </c>
      <c r="AS864" t="s">
        <v>1867</v>
      </c>
      <c r="AT864" t="s">
        <v>1880</v>
      </c>
      <c r="AU864" t="s">
        <v>2084</v>
      </c>
      <c r="AV864" t="s">
        <v>2084</v>
      </c>
      <c r="AW864" t="s">
        <v>1870</v>
      </c>
      <c r="AX864" t="s">
        <v>2085</v>
      </c>
    </row>
    <row r="865" spans="1:50" x14ac:dyDescent="0.35">
      <c r="A865" s="18">
        <v>45716</v>
      </c>
      <c r="B865" t="s">
        <v>1852</v>
      </c>
      <c r="C865" t="s">
        <v>5</v>
      </c>
      <c r="D865">
        <v>58000216</v>
      </c>
      <c r="E865" t="s">
        <v>2137</v>
      </c>
      <c r="F865">
        <v>200</v>
      </c>
      <c r="G865" t="s">
        <v>2105</v>
      </c>
      <c r="H865">
        <v>43206</v>
      </c>
      <c r="I865">
        <v>19030323</v>
      </c>
      <c r="J865" t="s">
        <v>2080</v>
      </c>
      <c r="K865" t="s">
        <v>2081</v>
      </c>
      <c r="L865">
        <v>0</v>
      </c>
      <c r="M865">
        <v>0</v>
      </c>
      <c r="N865" t="s">
        <v>1858</v>
      </c>
      <c r="O865" t="s">
        <v>1859</v>
      </c>
      <c r="P865">
        <v>210</v>
      </c>
      <c r="Q865">
        <v>11</v>
      </c>
      <c r="R865" t="s">
        <v>2130</v>
      </c>
      <c r="S865" t="s">
        <v>1857</v>
      </c>
      <c r="T865" t="s">
        <v>1857</v>
      </c>
      <c r="U865" t="s">
        <v>1857</v>
      </c>
      <c r="V865" t="s">
        <v>1857</v>
      </c>
      <c r="W865" t="s">
        <v>1857</v>
      </c>
      <c r="X865" t="s">
        <v>1857</v>
      </c>
      <c r="Y865" t="s">
        <v>1857</v>
      </c>
      <c r="Z865" t="s">
        <v>2106</v>
      </c>
      <c r="AA865" t="s">
        <v>1915</v>
      </c>
      <c r="AB865">
        <v>1</v>
      </c>
      <c r="AC865">
        <v>1</v>
      </c>
      <c r="AD865" t="s">
        <v>1863</v>
      </c>
      <c r="AE865">
        <v>19030323</v>
      </c>
      <c r="AF865" t="s">
        <v>653</v>
      </c>
      <c r="AG865" t="s">
        <v>2082</v>
      </c>
      <c r="AI865" t="s">
        <v>1860</v>
      </c>
      <c r="AJ865" t="s">
        <v>2066</v>
      </c>
      <c r="AL865" t="s">
        <v>1878</v>
      </c>
      <c r="AN865">
        <v>6.8767123287671232</v>
      </c>
      <c r="AO865" t="s">
        <v>1890</v>
      </c>
      <c r="AP865" t="s">
        <v>2138</v>
      </c>
      <c r="AQ865">
        <v>100010628</v>
      </c>
      <c r="AS865" t="s">
        <v>1867</v>
      </c>
      <c r="AT865" t="s">
        <v>1880</v>
      </c>
      <c r="AU865" t="s">
        <v>2084</v>
      </c>
      <c r="AV865" t="s">
        <v>2084</v>
      </c>
      <c r="AW865" t="s">
        <v>1870</v>
      </c>
      <c r="AX865" t="s">
        <v>2085</v>
      </c>
    </row>
    <row r="866" spans="1:50" x14ac:dyDescent="0.35">
      <c r="A866" s="18">
        <v>45716</v>
      </c>
      <c r="B866" t="s">
        <v>1852</v>
      </c>
      <c r="C866" t="s">
        <v>9</v>
      </c>
      <c r="D866">
        <v>55000774</v>
      </c>
      <c r="E866" t="s">
        <v>2347</v>
      </c>
      <c r="F866">
        <v>200</v>
      </c>
      <c r="G866" t="s">
        <v>2105</v>
      </c>
      <c r="H866">
        <v>43206</v>
      </c>
      <c r="I866">
        <v>36030715</v>
      </c>
      <c r="J866" t="s">
        <v>2331</v>
      </c>
      <c r="K866" t="s">
        <v>2343</v>
      </c>
      <c r="L866">
        <v>0</v>
      </c>
      <c r="M866">
        <v>0</v>
      </c>
      <c r="N866" t="s">
        <v>1858</v>
      </c>
      <c r="O866" t="s">
        <v>1859</v>
      </c>
      <c r="P866">
        <v>220</v>
      </c>
      <c r="Q866">
        <v>4</v>
      </c>
      <c r="R866" t="s">
        <v>2095</v>
      </c>
      <c r="S866" t="s">
        <v>1857</v>
      </c>
      <c r="T866" t="s">
        <v>1857</v>
      </c>
      <c r="U866" t="s">
        <v>1857</v>
      </c>
      <c r="V866" t="s">
        <v>1857</v>
      </c>
      <c r="W866" t="s">
        <v>1857</v>
      </c>
      <c r="X866" t="s">
        <v>1857</v>
      </c>
      <c r="Y866" t="s">
        <v>1857</v>
      </c>
      <c r="Z866" t="s">
        <v>2106</v>
      </c>
      <c r="AA866" t="s">
        <v>1915</v>
      </c>
      <c r="AB866">
        <v>1</v>
      </c>
      <c r="AC866">
        <v>1</v>
      </c>
      <c r="AD866" t="s">
        <v>1863</v>
      </c>
      <c r="AE866">
        <v>36030715</v>
      </c>
      <c r="AF866" t="s">
        <v>653</v>
      </c>
      <c r="AG866" t="s">
        <v>653</v>
      </c>
      <c r="AI866" t="s">
        <v>1860</v>
      </c>
      <c r="AJ866" t="s">
        <v>2066</v>
      </c>
      <c r="AL866" t="s">
        <v>1864</v>
      </c>
      <c r="AN866">
        <v>6.8767123287671232</v>
      </c>
      <c r="AO866" t="s">
        <v>1890</v>
      </c>
      <c r="AP866" t="s">
        <v>2348</v>
      </c>
      <c r="AQ866">
        <v>100010771</v>
      </c>
      <c r="AS866" t="s">
        <v>1867</v>
      </c>
      <c r="AT866" t="s">
        <v>1880</v>
      </c>
      <c r="AU866" t="s">
        <v>2084</v>
      </c>
      <c r="AV866" t="s">
        <v>2084</v>
      </c>
      <c r="AW866" t="s">
        <v>1870</v>
      </c>
      <c r="AX866" t="s">
        <v>2085</v>
      </c>
    </row>
    <row r="867" spans="1:50" x14ac:dyDescent="0.35">
      <c r="A867" s="18">
        <v>45716</v>
      </c>
      <c r="B867" t="s">
        <v>1852</v>
      </c>
      <c r="C867" t="s">
        <v>8</v>
      </c>
      <c r="D867">
        <v>59000150</v>
      </c>
      <c r="E867" t="s">
        <v>2568</v>
      </c>
      <c r="F867">
        <v>200</v>
      </c>
      <c r="G867" t="s">
        <v>2105</v>
      </c>
      <c r="H867">
        <v>43227</v>
      </c>
      <c r="I867">
        <v>14030308</v>
      </c>
      <c r="J867" t="s">
        <v>2225</v>
      </c>
      <c r="K867" t="s">
        <v>2563</v>
      </c>
      <c r="L867">
        <v>0</v>
      </c>
      <c r="M867">
        <v>0</v>
      </c>
      <c r="N867" t="s">
        <v>1858</v>
      </c>
      <c r="O867" t="s">
        <v>1859</v>
      </c>
      <c r="P867">
        <v>220</v>
      </c>
      <c r="Q867">
        <v>9</v>
      </c>
      <c r="R867" t="s">
        <v>2566</v>
      </c>
      <c r="S867" t="s">
        <v>1857</v>
      </c>
      <c r="T867" t="s">
        <v>1857</v>
      </c>
      <c r="U867" t="s">
        <v>1857</v>
      </c>
      <c r="V867" t="s">
        <v>1857</v>
      </c>
      <c r="W867" t="s">
        <v>1857</v>
      </c>
      <c r="X867" t="s">
        <v>1857</v>
      </c>
      <c r="Y867" t="s">
        <v>1857</v>
      </c>
      <c r="Z867" t="s">
        <v>2106</v>
      </c>
      <c r="AA867" t="s">
        <v>1915</v>
      </c>
      <c r="AB867">
        <v>1</v>
      </c>
      <c r="AC867">
        <v>1</v>
      </c>
      <c r="AD867" t="s">
        <v>1863</v>
      </c>
      <c r="AE867">
        <v>14030308</v>
      </c>
      <c r="AF867" t="s">
        <v>653</v>
      </c>
      <c r="AG867" t="s">
        <v>2082</v>
      </c>
      <c r="AI867" t="s">
        <v>1860</v>
      </c>
      <c r="AJ867" t="s">
        <v>2069</v>
      </c>
      <c r="AL867" t="s">
        <v>1878</v>
      </c>
      <c r="AN867">
        <v>6.8191780821917805</v>
      </c>
      <c r="AO867" t="s">
        <v>1890</v>
      </c>
      <c r="AP867" t="s">
        <v>2569</v>
      </c>
      <c r="AQ867">
        <v>100010993</v>
      </c>
      <c r="AS867" t="s">
        <v>1867</v>
      </c>
      <c r="AT867" t="s">
        <v>1892</v>
      </c>
      <c r="AU867" t="s">
        <v>1893</v>
      </c>
    </row>
    <row r="868" spans="1:50" x14ac:dyDescent="0.35">
      <c r="A868" s="18">
        <v>45716</v>
      </c>
      <c r="B868" t="s">
        <v>1852</v>
      </c>
      <c r="C868" t="s">
        <v>5</v>
      </c>
      <c r="D868">
        <v>58000252</v>
      </c>
      <c r="E868" t="s">
        <v>1951</v>
      </c>
      <c r="F868">
        <v>726</v>
      </c>
      <c r="G868" t="s">
        <v>1922</v>
      </c>
      <c r="H868">
        <v>43325</v>
      </c>
      <c r="I868">
        <v>19030213</v>
      </c>
      <c r="J868" t="s">
        <v>1906</v>
      </c>
      <c r="K868" t="s">
        <v>1940</v>
      </c>
      <c r="L868">
        <v>0</v>
      </c>
      <c r="M868">
        <v>0</v>
      </c>
      <c r="N868" t="s">
        <v>1858</v>
      </c>
      <c r="O868" t="s">
        <v>1859</v>
      </c>
      <c r="P868">
        <v>210</v>
      </c>
      <c r="Q868">
        <v>12</v>
      </c>
      <c r="R868" t="s">
        <v>1941</v>
      </c>
      <c r="S868" t="s">
        <v>1857</v>
      </c>
      <c r="T868" t="s">
        <v>1857</v>
      </c>
      <c r="U868" t="s">
        <v>1857</v>
      </c>
      <c r="V868" t="s">
        <v>1857</v>
      </c>
      <c r="W868" t="s">
        <v>1857</v>
      </c>
      <c r="X868" t="s">
        <v>1857</v>
      </c>
      <c r="Y868" t="s">
        <v>1857</v>
      </c>
      <c r="Z868" t="s">
        <v>1923</v>
      </c>
      <c r="AA868" t="s">
        <v>1915</v>
      </c>
      <c r="AB868">
        <v>1</v>
      </c>
      <c r="AC868">
        <v>1</v>
      </c>
      <c r="AD868" t="s">
        <v>1863</v>
      </c>
      <c r="AE868">
        <v>19030213</v>
      </c>
      <c r="AF868" t="s">
        <v>653</v>
      </c>
      <c r="AG868" t="s">
        <v>630</v>
      </c>
      <c r="AI868" t="s">
        <v>1860</v>
      </c>
      <c r="AJ868" t="s">
        <v>1910</v>
      </c>
      <c r="AL868" t="s">
        <v>1864</v>
      </c>
      <c r="AN868">
        <v>6.5506849315068489</v>
      </c>
      <c r="AO868" t="s">
        <v>1890</v>
      </c>
      <c r="AP868" t="s">
        <v>1952</v>
      </c>
      <c r="AQ868">
        <v>100010288</v>
      </c>
      <c r="AS868" t="s">
        <v>1867</v>
      </c>
      <c r="AT868" t="s">
        <v>1880</v>
      </c>
      <c r="AU868" t="s">
        <v>630</v>
      </c>
      <c r="AV868" t="s">
        <v>630</v>
      </c>
      <c r="AW868" t="s">
        <v>1870</v>
      </c>
      <c r="AX868" t="s">
        <v>1943</v>
      </c>
    </row>
    <row r="869" spans="1:50" x14ac:dyDescent="0.35">
      <c r="A869" s="18">
        <v>45716</v>
      </c>
      <c r="B869" t="s">
        <v>1852</v>
      </c>
      <c r="C869" t="s">
        <v>8</v>
      </c>
      <c r="D869">
        <v>59000156</v>
      </c>
      <c r="E869" t="s">
        <v>2643</v>
      </c>
      <c r="F869">
        <v>905</v>
      </c>
      <c r="G869" t="s">
        <v>2644</v>
      </c>
      <c r="H869">
        <v>43353</v>
      </c>
      <c r="I869">
        <v>14030321</v>
      </c>
      <c r="J869" t="s">
        <v>1855</v>
      </c>
      <c r="K869" t="s">
        <v>2005</v>
      </c>
      <c r="L869">
        <v>0</v>
      </c>
      <c r="M869">
        <v>0</v>
      </c>
      <c r="N869" t="s">
        <v>1858</v>
      </c>
      <c r="O869" t="s">
        <v>1859</v>
      </c>
      <c r="P869">
        <v>220</v>
      </c>
      <c r="Q869">
        <v>9</v>
      </c>
      <c r="R869" t="s">
        <v>2619</v>
      </c>
      <c r="S869" t="s">
        <v>1857</v>
      </c>
      <c r="T869" t="s">
        <v>1857</v>
      </c>
      <c r="U869" t="s">
        <v>1857</v>
      </c>
      <c r="V869" t="s">
        <v>1857</v>
      </c>
      <c r="W869" t="s">
        <v>1857</v>
      </c>
      <c r="X869" t="s">
        <v>1857</v>
      </c>
      <c r="Y869" t="s">
        <v>1857</v>
      </c>
      <c r="Z869" t="s">
        <v>2645</v>
      </c>
      <c r="AA869" t="s">
        <v>1889</v>
      </c>
      <c r="AB869">
        <v>1</v>
      </c>
      <c r="AC869">
        <v>1</v>
      </c>
      <c r="AD869" t="s">
        <v>1863</v>
      </c>
      <c r="AE869">
        <v>14030321</v>
      </c>
      <c r="AF869" t="s">
        <v>653</v>
      </c>
      <c r="AG869" t="s">
        <v>653</v>
      </c>
      <c r="AI869" t="s">
        <v>1860</v>
      </c>
      <c r="AJ869" t="s">
        <v>2069</v>
      </c>
      <c r="AL869" t="s">
        <v>1878</v>
      </c>
      <c r="AN869">
        <v>6.4739726027397264</v>
      </c>
      <c r="AO869" t="s">
        <v>1890</v>
      </c>
      <c r="AP869" t="s">
        <v>2646</v>
      </c>
      <c r="AQ869">
        <v>100010623</v>
      </c>
      <c r="AS869" t="s">
        <v>1867</v>
      </c>
      <c r="AT869" t="s">
        <v>1892</v>
      </c>
      <c r="AU869" t="s">
        <v>1893</v>
      </c>
    </row>
    <row r="870" spans="1:50" x14ac:dyDescent="0.35">
      <c r="A870" s="18">
        <v>45716</v>
      </c>
      <c r="B870" t="s">
        <v>1852</v>
      </c>
      <c r="C870" t="s">
        <v>5</v>
      </c>
      <c r="D870">
        <v>58000313</v>
      </c>
      <c r="E870" t="s">
        <v>2139</v>
      </c>
      <c r="F870">
        <v>858</v>
      </c>
      <c r="G870" t="s">
        <v>2091</v>
      </c>
      <c r="H870">
        <v>43409</v>
      </c>
      <c r="I870">
        <v>19030323</v>
      </c>
      <c r="J870" t="s">
        <v>2080</v>
      </c>
      <c r="K870" t="s">
        <v>2081</v>
      </c>
      <c r="L870">
        <v>0</v>
      </c>
      <c r="M870">
        <v>0</v>
      </c>
      <c r="N870" t="s">
        <v>1858</v>
      </c>
      <c r="O870" t="s">
        <v>1859</v>
      </c>
      <c r="P870">
        <v>210</v>
      </c>
      <c r="Q870">
        <v>12</v>
      </c>
      <c r="R870" t="s">
        <v>2114</v>
      </c>
      <c r="S870" t="s">
        <v>1857</v>
      </c>
      <c r="T870" t="s">
        <v>1857</v>
      </c>
      <c r="U870" t="s">
        <v>1857</v>
      </c>
      <c r="V870" t="s">
        <v>1857</v>
      </c>
      <c r="W870" t="s">
        <v>1857</v>
      </c>
      <c r="X870" t="s">
        <v>1857</v>
      </c>
      <c r="Y870" t="s">
        <v>1857</v>
      </c>
      <c r="Z870" t="s">
        <v>2092</v>
      </c>
      <c r="AA870" t="s">
        <v>1889</v>
      </c>
      <c r="AB870">
        <v>1</v>
      </c>
      <c r="AC870">
        <v>1</v>
      </c>
      <c r="AD870" t="s">
        <v>1863</v>
      </c>
      <c r="AE870">
        <v>19030323</v>
      </c>
      <c r="AF870" t="s">
        <v>653</v>
      </c>
      <c r="AG870" t="s">
        <v>2082</v>
      </c>
      <c r="AI870" t="s">
        <v>1860</v>
      </c>
      <c r="AJ870" t="s">
        <v>2066</v>
      </c>
      <c r="AL870" t="s">
        <v>1864</v>
      </c>
      <c r="AN870">
        <v>6.3205479452054796</v>
      </c>
      <c r="AO870" t="s">
        <v>1890</v>
      </c>
      <c r="AP870" t="s">
        <v>2140</v>
      </c>
      <c r="AQ870">
        <v>100009362</v>
      </c>
      <c r="AS870" t="s">
        <v>1867</v>
      </c>
      <c r="AT870" t="s">
        <v>1880</v>
      </c>
      <c r="AU870" t="s">
        <v>2084</v>
      </c>
      <c r="AV870" t="s">
        <v>2084</v>
      </c>
      <c r="AW870" t="s">
        <v>1870</v>
      </c>
      <c r="AX870" t="s">
        <v>2085</v>
      </c>
    </row>
    <row r="871" spans="1:50" x14ac:dyDescent="0.35">
      <c r="A871" s="18">
        <v>45716</v>
      </c>
      <c r="B871" t="s">
        <v>1852</v>
      </c>
      <c r="C871" t="s">
        <v>7</v>
      </c>
      <c r="D871">
        <v>51000117</v>
      </c>
      <c r="E871" t="s">
        <v>2539</v>
      </c>
      <c r="F871">
        <v>726</v>
      </c>
      <c r="G871" t="s">
        <v>1922</v>
      </c>
      <c r="H871">
        <v>43423</v>
      </c>
      <c r="I871">
        <v>39031221</v>
      </c>
      <c r="J871" t="s">
        <v>1906</v>
      </c>
      <c r="K871" t="s">
        <v>2533</v>
      </c>
      <c r="L871">
        <v>0</v>
      </c>
      <c r="M871">
        <v>0</v>
      </c>
      <c r="N871" t="s">
        <v>1858</v>
      </c>
      <c r="O871" t="s">
        <v>1859</v>
      </c>
      <c r="P871">
        <v>200</v>
      </c>
      <c r="Q871">
        <v>2</v>
      </c>
      <c r="R871" t="s">
        <v>1941</v>
      </c>
      <c r="S871" t="s">
        <v>1857</v>
      </c>
      <c r="T871" t="s">
        <v>1857</v>
      </c>
      <c r="U871" t="s">
        <v>1857</v>
      </c>
      <c r="V871" t="s">
        <v>1857</v>
      </c>
      <c r="W871" t="s">
        <v>1857</v>
      </c>
      <c r="X871" t="s">
        <v>1857</v>
      </c>
      <c r="Y871" t="s">
        <v>1857</v>
      </c>
      <c r="Z871" t="s">
        <v>1923</v>
      </c>
      <c r="AA871" t="s">
        <v>1915</v>
      </c>
      <c r="AB871">
        <v>1</v>
      </c>
      <c r="AC871">
        <v>1</v>
      </c>
      <c r="AD871" t="s">
        <v>1863</v>
      </c>
      <c r="AE871">
        <v>39031221</v>
      </c>
      <c r="AF871" t="s">
        <v>653</v>
      </c>
      <c r="AG871" t="s">
        <v>630</v>
      </c>
      <c r="AI871" t="s">
        <v>1860</v>
      </c>
      <c r="AJ871" t="s">
        <v>1910</v>
      </c>
      <c r="AL871" t="s">
        <v>1864</v>
      </c>
      <c r="AN871">
        <v>6.2821917808219174</v>
      </c>
      <c r="AO871" t="s">
        <v>1890</v>
      </c>
      <c r="AP871" t="s">
        <v>2540</v>
      </c>
      <c r="AQ871">
        <v>100011183</v>
      </c>
      <c r="AS871" t="s">
        <v>1867</v>
      </c>
      <c r="AT871" t="s">
        <v>1880</v>
      </c>
      <c r="AU871" t="s">
        <v>630</v>
      </c>
      <c r="AV871" t="s">
        <v>630</v>
      </c>
      <c r="AW871" t="s">
        <v>1870</v>
      </c>
      <c r="AX871" t="s">
        <v>1943</v>
      </c>
    </row>
    <row r="872" spans="1:50" x14ac:dyDescent="0.35">
      <c r="A872" s="18">
        <v>45716</v>
      </c>
      <c r="B872" t="s">
        <v>1852</v>
      </c>
      <c r="C872" t="s">
        <v>7</v>
      </c>
      <c r="D872">
        <v>51000121</v>
      </c>
      <c r="E872" t="s">
        <v>2470</v>
      </c>
      <c r="F872">
        <v>883046</v>
      </c>
      <c r="G872" t="s">
        <v>2471</v>
      </c>
      <c r="H872">
        <v>43479</v>
      </c>
      <c r="I872">
        <v>39031207</v>
      </c>
      <c r="J872" t="s">
        <v>2331</v>
      </c>
      <c r="K872" t="s">
        <v>2472</v>
      </c>
      <c r="L872">
        <v>0</v>
      </c>
      <c r="M872">
        <v>0</v>
      </c>
      <c r="N872" t="s">
        <v>1858</v>
      </c>
      <c r="O872" t="s">
        <v>1859</v>
      </c>
      <c r="P872">
        <v>200</v>
      </c>
      <c r="Q872">
        <v>2</v>
      </c>
      <c r="R872" t="s">
        <v>2473</v>
      </c>
      <c r="S872" t="s">
        <v>1857</v>
      </c>
      <c r="T872" t="s">
        <v>1857</v>
      </c>
      <c r="U872" t="s">
        <v>1857</v>
      </c>
      <c r="V872" t="s">
        <v>1857</v>
      </c>
      <c r="W872" t="s">
        <v>1857</v>
      </c>
      <c r="X872" t="s">
        <v>1857</v>
      </c>
      <c r="Y872" t="s">
        <v>1857</v>
      </c>
      <c r="Z872" t="s">
        <v>2474</v>
      </c>
      <c r="AA872" t="s">
        <v>1915</v>
      </c>
      <c r="AB872">
        <v>2</v>
      </c>
      <c r="AC872">
        <v>1</v>
      </c>
      <c r="AD872" t="s">
        <v>1863</v>
      </c>
      <c r="AE872">
        <v>39031207</v>
      </c>
      <c r="AF872" t="s">
        <v>653</v>
      </c>
      <c r="AG872" t="s">
        <v>653</v>
      </c>
      <c r="AI872" t="s">
        <v>1860</v>
      </c>
      <c r="AJ872" t="s">
        <v>2431</v>
      </c>
      <c r="AL872" t="s">
        <v>1864</v>
      </c>
      <c r="AN872">
        <v>6.1287671232876715</v>
      </c>
      <c r="AO872" t="s">
        <v>1890</v>
      </c>
      <c r="AP872" t="s">
        <v>2475</v>
      </c>
      <c r="AQ872">
        <v>100009276</v>
      </c>
      <c r="AS872" t="s">
        <v>1867</v>
      </c>
      <c r="AT872" t="s">
        <v>1892</v>
      </c>
      <c r="AU872" t="s">
        <v>1893</v>
      </c>
    </row>
    <row r="873" spans="1:50" x14ac:dyDescent="0.35">
      <c r="A873" s="18">
        <v>45716</v>
      </c>
      <c r="B873" t="s">
        <v>1852</v>
      </c>
      <c r="C873" t="s">
        <v>8</v>
      </c>
      <c r="D873">
        <v>59000168</v>
      </c>
      <c r="E873" t="s">
        <v>2557</v>
      </c>
      <c r="F873">
        <v>157</v>
      </c>
      <c r="G873" t="s">
        <v>2367</v>
      </c>
      <c r="H873">
        <v>43556</v>
      </c>
      <c r="I873">
        <v>14030202</v>
      </c>
      <c r="J873" t="s">
        <v>1906</v>
      </c>
      <c r="K873" t="s">
        <v>2551</v>
      </c>
      <c r="L873">
        <v>0</v>
      </c>
      <c r="M873">
        <v>0</v>
      </c>
      <c r="N873" t="s">
        <v>1858</v>
      </c>
      <c r="O873" t="s">
        <v>1859</v>
      </c>
      <c r="P873">
        <v>220</v>
      </c>
      <c r="Q873">
        <v>9</v>
      </c>
      <c r="R873" t="s">
        <v>1910</v>
      </c>
      <c r="S873" t="s">
        <v>1857</v>
      </c>
      <c r="T873" t="s">
        <v>1857</v>
      </c>
      <c r="U873" t="s">
        <v>1857</v>
      </c>
      <c r="V873" t="s">
        <v>1857</v>
      </c>
      <c r="W873" t="s">
        <v>1857</v>
      </c>
      <c r="X873" t="s">
        <v>1857</v>
      </c>
      <c r="Y873" t="s">
        <v>1857</v>
      </c>
      <c r="Z873" t="s">
        <v>2368</v>
      </c>
      <c r="AA873" t="s">
        <v>1889</v>
      </c>
      <c r="AB873">
        <v>1</v>
      </c>
      <c r="AC873">
        <v>1</v>
      </c>
      <c r="AD873" t="s">
        <v>1863</v>
      </c>
      <c r="AE873">
        <v>14030202</v>
      </c>
      <c r="AF873" t="s">
        <v>653</v>
      </c>
      <c r="AG873" t="s">
        <v>630</v>
      </c>
      <c r="AI873" t="s">
        <v>1860</v>
      </c>
      <c r="AJ873" t="s">
        <v>1910</v>
      </c>
      <c r="AL873" t="s">
        <v>1864</v>
      </c>
      <c r="AN873">
        <v>5.9178082191780819</v>
      </c>
      <c r="AO873" t="s">
        <v>1890</v>
      </c>
      <c r="AP873" t="s">
        <v>2558</v>
      </c>
      <c r="AQ873">
        <v>100010597</v>
      </c>
      <c r="AS873" t="s">
        <v>1867</v>
      </c>
      <c r="AT873" t="s">
        <v>1892</v>
      </c>
      <c r="AU873" t="s">
        <v>1893</v>
      </c>
    </row>
    <row r="874" spans="1:50" x14ac:dyDescent="0.35">
      <c r="A874" s="18">
        <v>45716</v>
      </c>
      <c r="B874" t="s">
        <v>1852</v>
      </c>
      <c r="C874" t="s">
        <v>5</v>
      </c>
      <c r="D874">
        <v>58000450</v>
      </c>
      <c r="E874" t="s">
        <v>2130</v>
      </c>
      <c r="F874">
        <v>852</v>
      </c>
      <c r="G874" t="s">
        <v>2141</v>
      </c>
      <c r="H874">
        <v>43563</v>
      </c>
      <c r="I874">
        <v>19030323</v>
      </c>
      <c r="J874" t="s">
        <v>2080</v>
      </c>
      <c r="K874" t="s">
        <v>2081</v>
      </c>
      <c r="L874">
        <v>0</v>
      </c>
      <c r="M874">
        <v>0</v>
      </c>
      <c r="N874" t="s">
        <v>1858</v>
      </c>
      <c r="O874" t="s">
        <v>1859</v>
      </c>
      <c r="P874">
        <v>210</v>
      </c>
      <c r="Q874">
        <v>12</v>
      </c>
      <c r="R874" t="s">
        <v>2066</v>
      </c>
      <c r="S874" t="s">
        <v>1857</v>
      </c>
      <c r="T874" t="s">
        <v>1857</v>
      </c>
      <c r="U874" t="s">
        <v>1857</v>
      </c>
      <c r="V874" t="s">
        <v>1857</v>
      </c>
      <c r="W874" t="s">
        <v>1857</v>
      </c>
      <c r="X874" t="s">
        <v>1857</v>
      </c>
      <c r="Y874" t="s">
        <v>1857</v>
      </c>
      <c r="Z874" t="s">
        <v>2142</v>
      </c>
      <c r="AA874" t="s">
        <v>1902</v>
      </c>
      <c r="AB874">
        <v>1</v>
      </c>
      <c r="AC874">
        <v>1</v>
      </c>
      <c r="AD874" t="s">
        <v>1863</v>
      </c>
      <c r="AE874">
        <v>19030323</v>
      </c>
      <c r="AF874" t="s">
        <v>653</v>
      </c>
      <c r="AG874" t="s">
        <v>2082</v>
      </c>
      <c r="AI874" t="s">
        <v>1860</v>
      </c>
      <c r="AJ874" t="s">
        <v>2066</v>
      </c>
      <c r="AL874" t="s">
        <v>1864</v>
      </c>
      <c r="AN874">
        <v>5.8986301369863012</v>
      </c>
      <c r="AO874" t="s">
        <v>1865</v>
      </c>
      <c r="AP874" t="s">
        <v>2143</v>
      </c>
      <c r="AQ874">
        <v>100010690</v>
      </c>
      <c r="AS874" t="s">
        <v>1867</v>
      </c>
      <c r="AT874" t="s">
        <v>1880</v>
      </c>
      <c r="AU874" t="s">
        <v>2084</v>
      </c>
      <c r="AV874" t="s">
        <v>2084</v>
      </c>
      <c r="AW874" t="s">
        <v>1870</v>
      </c>
      <c r="AX874" t="s">
        <v>2085</v>
      </c>
    </row>
    <row r="875" spans="1:50" x14ac:dyDescent="0.35">
      <c r="A875" s="18">
        <v>45716</v>
      </c>
      <c r="B875" t="s">
        <v>1852</v>
      </c>
      <c r="C875" t="s">
        <v>5</v>
      </c>
      <c r="D875">
        <v>58000474</v>
      </c>
      <c r="E875" t="s">
        <v>2042</v>
      </c>
      <c r="F875">
        <v>1527</v>
      </c>
      <c r="G875" t="s">
        <v>2018</v>
      </c>
      <c r="H875">
        <v>43591</v>
      </c>
      <c r="I875">
        <v>19030311</v>
      </c>
      <c r="J875" t="s">
        <v>1855</v>
      </c>
      <c r="K875" t="s">
        <v>2005</v>
      </c>
      <c r="L875">
        <v>0</v>
      </c>
      <c r="M875">
        <v>0</v>
      </c>
      <c r="N875" t="s">
        <v>1858</v>
      </c>
      <c r="O875" t="s">
        <v>1859</v>
      </c>
      <c r="P875">
        <v>210</v>
      </c>
      <c r="Q875">
        <v>12</v>
      </c>
      <c r="R875" t="s">
        <v>1971</v>
      </c>
      <c r="S875" t="s">
        <v>1857</v>
      </c>
      <c r="T875" t="s">
        <v>1857</v>
      </c>
      <c r="U875" t="s">
        <v>1857</v>
      </c>
      <c r="V875" t="s">
        <v>1857</v>
      </c>
      <c r="W875" t="s">
        <v>1857</v>
      </c>
      <c r="X875" t="s">
        <v>1857</v>
      </c>
      <c r="Y875" t="s">
        <v>1857</v>
      </c>
      <c r="Z875" t="s">
        <v>2019</v>
      </c>
      <c r="AA875" t="s">
        <v>1915</v>
      </c>
      <c r="AB875">
        <v>1</v>
      </c>
      <c r="AC875">
        <v>1</v>
      </c>
      <c r="AD875" t="s">
        <v>1863</v>
      </c>
      <c r="AE875">
        <v>19030311</v>
      </c>
      <c r="AF875" t="s">
        <v>653</v>
      </c>
      <c r="AG875" t="s">
        <v>653</v>
      </c>
      <c r="AI875" t="s">
        <v>1860</v>
      </c>
      <c r="AJ875" t="s">
        <v>1964</v>
      </c>
      <c r="AL875" t="s">
        <v>1864</v>
      </c>
      <c r="AN875">
        <v>5.8219178082191778</v>
      </c>
      <c r="AO875" t="s">
        <v>1890</v>
      </c>
      <c r="AP875" t="s">
        <v>2043</v>
      </c>
      <c r="AQ875">
        <v>100011122</v>
      </c>
      <c r="AS875" t="s">
        <v>1867</v>
      </c>
      <c r="AT875" t="s">
        <v>1892</v>
      </c>
      <c r="AU875" t="s">
        <v>1893</v>
      </c>
    </row>
    <row r="876" spans="1:50" x14ac:dyDescent="0.35">
      <c r="A876" s="18">
        <v>45716</v>
      </c>
      <c r="B876" t="s">
        <v>1852</v>
      </c>
      <c r="C876" t="s">
        <v>9</v>
      </c>
      <c r="D876">
        <v>55000835</v>
      </c>
      <c r="E876" t="s">
        <v>2349</v>
      </c>
      <c r="F876">
        <v>858</v>
      </c>
      <c r="G876" t="s">
        <v>2091</v>
      </c>
      <c r="H876">
        <v>43619</v>
      </c>
      <c r="I876">
        <v>36030715</v>
      </c>
      <c r="J876" t="s">
        <v>2331</v>
      </c>
      <c r="K876" t="s">
        <v>2343</v>
      </c>
      <c r="L876">
        <v>0</v>
      </c>
      <c r="M876">
        <v>0</v>
      </c>
      <c r="N876" t="s">
        <v>1858</v>
      </c>
      <c r="O876" t="s">
        <v>1859</v>
      </c>
      <c r="P876">
        <v>220</v>
      </c>
      <c r="Q876">
        <v>4</v>
      </c>
      <c r="R876" t="s">
        <v>2130</v>
      </c>
      <c r="S876" t="s">
        <v>1857</v>
      </c>
      <c r="T876" t="s">
        <v>1857</v>
      </c>
      <c r="U876" t="s">
        <v>1857</v>
      </c>
      <c r="V876" t="s">
        <v>1857</v>
      </c>
      <c r="W876" t="s">
        <v>1857</v>
      </c>
      <c r="X876" t="s">
        <v>1857</v>
      </c>
      <c r="Y876" t="s">
        <v>1857</v>
      </c>
      <c r="Z876" t="s">
        <v>2092</v>
      </c>
      <c r="AA876" t="s">
        <v>1889</v>
      </c>
      <c r="AB876">
        <v>1</v>
      </c>
      <c r="AC876">
        <v>1</v>
      </c>
      <c r="AD876" t="s">
        <v>1863</v>
      </c>
      <c r="AE876">
        <v>36030715</v>
      </c>
      <c r="AF876" t="s">
        <v>653</v>
      </c>
      <c r="AG876" t="s">
        <v>653</v>
      </c>
      <c r="AI876" t="s">
        <v>1860</v>
      </c>
      <c r="AJ876" t="s">
        <v>2066</v>
      </c>
      <c r="AL876" t="s">
        <v>1864</v>
      </c>
      <c r="AN876">
        <v>5.7452054794520544</v>
      </c>
      <c r="AO876" t="s">
        <v>1890</v>
      </c>
      <c r="AP876" t="s">
        <v>2350</v>
      </c>
      <c r="AQ876">
        <v>100010031</v>
      </c>
      <c r="AS876" t="s">
        <v>1867</v>
      </c>
      <c r="AT876" t="s">
        <v>1880</v>
      </c>
      <c r="AU876" t="s">
        <v>2084</v>
      </c>
      <c r="AV876" t="s">
        <v>2084</v>
      </c>
      <c r="AW876" t="s">
        <v>1870</v>
      </c>
      <c r="AX876" t="s">
        <v>2085</v>
      </c>
    </row>
    <row r="877" spans="1:50" x14ac:dyDescent="0.35">
      <c r="A877" s="18">
        <v>45716</v>
      </c>
      <c r="B877" t="s">
        <v>1852</v>
      </c>
      <c r="C877" t="s">
        <v>7</v>
      </c>
      <c r="D877">
        <v>53000158</v>
      </c>
      <c r="E877" t="s">
        <v>2504</v>
      </c>
      <c r="F877">
        <v>726</v>
      </c>
      <c r="G877" t="s">
        <v>1922</v>
      </c>
      <c r="H877">
        <v>43647</v>
      </c>
      <c r="I877">
        <v>39031213</v>
      </c>
      <c r="J877" t="s">
        <v>1906</v>
      </c>
      <c r="K877" t="s">
        <v>2494</v>
      </c>
      <c r="L877">
        <v>0</v>
      </c>
      <c r="M877">
        <v>0</v>
      </c>
      <c r="N877" t="s">
        <v>1858</v>
      </c>
      <c r="O877" t="s">
        <v>1859</v>
      </c>
      <c r="P877">
        <v>200</v>
      </c>
      <c r="Q877">
        <v>3</v>
      </c>
      <c r="R877" t="s">
        <v>2372</v>
      </c>
      <c r="S877" t="s">
        <v>1857</v>
      </c>
      <c r="T877" t="s">
        <v>1857</v>
      </c>
      <c r="U877" t="s">
        <v>1857</v>
      </c>
      <c r="V877" t="s">
        <v>1857</v>
      </c>
      <c r="W877" t="s">
        <v>1857</v>
      </c>
      <c r="X877" t="s">
        <v>1857</v>
      </c>
      <c r="Y877" t="s">
        <v>1857</v>
      </c>
      <c r="Z877" t="s">
        <v>1923</v>
      </c>
      <c r="AA877" t="s">
        <v>1915</v>
      </c>
      <c r="AB877">
        <v>2</v>
      </c>
      <c r="AC877">
        <v>1</v>
      </c>
      <c r="AD877" t="s">
        <v>1863</v>
      </c>
      <c r="AE877">
        <v>39031213</v>
      </c>
      <c r="AF877" t="s">
        <v>653</v>
      </c>
      <c r="AG877" t="s">
        <v>630</v>
      </c>
      <c r="AI877" t="s">
        <v>1860</v>
      </c>
      <c r="AJ877" t="s">
        <v>1910</v>
      </c>
      <c r="AL877" t="s">
        <v>1864</v>
      </c>
      <c r="AN877">
        <v>5.6684931506849319</v>
      </c>
      <c r="AO877" t="s">
        <v>1890</v>
      </c>
      <c r="AP877" t="s">
        <v>2505</v>
      </c>
      <c r="AQ877">
        <v>100010703</v>
      </c>
      <c r="AS877" t="s">
        <v>1867</v>
      </c>
      <c r="AT877" t="s">
        <v>1892</v>
      </c>
      <c r="AU877" t="s">
        <v>1893</v>
      </c>
    </row>
    <row r="878" spans="1:50" x14ac:dyDescent="0.35">
      <c r="A878" s="18">
        <v>45716</v>
      </c>
      <c r="B878" t="s">
        <v>1852</v>
      </c>
      <c r="C878" t="s">
        <v>9</v>
      </c>
      <c r="D878">
        <v>55000846</v>
      </c>
      <c r="E878" t="s">
        <v>2295</v>
      </c>
      <c r="F878">
        <v>1695</v>
      </c>
      <c r="G878" t="s">
        <v>2296</v>
      </c>
      <c r="H878">
        <v>43649</v>
      </c>
      <c r="I878">
        <v>36030311</v>
      </c>
      <c r="J878" t="s">
        <v>1855</v>
      </c>
      <c r="K878" t="s">
        <v>2287</v>
      </c>
      <c r="L878">
        <v>0</v>
      </c>
      <c r="M878">
        <v>0</v>
      </c>
      <c r="N878" t="s">
        <v>1858</v>
      </c>
      <c r="O878" t="s">
        <v>1859</v>
      </c>
      <c r="P878">
        <v>220</v>
      </c>
      <c r="Q878">
        <v>4</v>
      </c>
      <c r="R878" t="s">
        <v>2286</v>
      </c>
      <c r="S878" t="s">
        <v>1857</v>
      </c>
      <c r="T878" t="s">
        <v>1857</v>
      </c>
      <c r="U878" t="s">
        <v>1857</v>
      </c>
      <c r="V878" t="s">
        <v>1857</v>
      </c>
      <c r="W878" t="s">
        <v>1857</v>
      </c>
      <c r="X878" t="s">
        <v>1857</v>
      </c>
      <c r="Y878" t="s">
        <v>1857</v>
      </c>
      <c r="Z878" t="s">
        <v>2297</v>
      </c>
      <c r="AA878" t="s">
        <v>1889</v>
      </c>
      <c r="AB878">
        <v>1</v>
      </c>
      <c r="AC878">
        <v>1</v>
      </c>
      <c r="AD878" t="s">
        <v>1863</v>
      </c>
      <c r="AE878">
        <v>36030311</v>
      </c>
      <c r="AF878" t="s">
        <v>653</v>
      </c>
      <c r="AG878" t="s">
        <v>653</v>
      </c>
      <c r="AI878" t="s">
        <v>1860</v>
      </c>
      <c r="AJ878" t="s">
        <v>2246</v>
      </c>
      <c r="AL878" t="s">
        <v>1864</v>
      </c>
      <c r="AN878">
        <v>5.6630136986301371</v>
      </c>
      <c r="AO878" t="s">
        <v>1890</v>
      </c>
      <c r="AP878" t="s">
        <v>2298</v>
      </c>
      <c r="AQ878">
        <v>100010358</v>
      </c>
      <c r="AS878" t="s">
        <v>1867</v>
      </c>
      <c r="AT878" t="s">
        <v>1892</v>
      </c>
      <c r="AU878" t="s">
        <v>1893</v>
      </c>
    </row>
    <row r="879" spans="1:50" x14ac:dyDescent="0.35">
      <c r="A879" s="18">
        <v>45716</v>
      </c>
      <c r="B879" t="s">
        <v>1852</v>
      </c>
      <c r="C879" t="s">
        <v>8</v>
      </c>
      <c r="D879">
        <v>59000203</v>
      </c>
      <c r="E879" t="s">
        <v>2647</v>
      </c>
      <c r="F879">
        <v>607</v>
      </c>
      <c r="G879" t="s">
        <v>1988</v>
      </c>
      <c r="H879">
        <v>43682</v>
      </c>
      <c r="I879">
        <v>14030321</v>
      </c>
      <c r="J879" t="s">
        <v>1855</v>
      </c>
      <c r="K879" t="s">
        <v>2005</v>
      </c>
      <c r="L879">
        <v>0</v>
      </c>
      <c r="M879">
        <v>0</v>
      </c>
      <c r="N879" t="s">
        <v>1858</v>
      </c>
      <c r="O879" t="s">
        <v>1859</v>
      </c>
      <c r="P879">
        <v>220</v>
      </c>
      <c r="Q879">
        <v>9</v>
      </c>
      <c r="R879" t="s">
        <v>2069</v>
      </c>
      <c r="S879" t="s">
        <v>1857</v>
      </c>
      <c r="T879" t="s">
        <v>1857</v>
      </c>
      <c r="U879" t="s">
        <v>1857</v>
      </c>
      <c r="V879" t="s">
        <v>1857</v>
      </c>
      <c r="W879" t="s">
        <v>1857</v>
      </c>
      <c r="X879" t="s">
        <v>1857</v>
      </c>
      <c r="Y879" t="s">
        <v>1857</v>
      </c>
      <c r="Z879" t="s">
        <v>1989</v>
      </c>
      <c r="AA879" t="s">
        <v>1889</v>
      </c>
      <c r="AB879">
        <v>1</v>
      </c>
      <c r="AC879">
        <v>1</v>
      </c>
      <c r="AD879" t="s">
        <v>1863</v>
      </c>
      <c r="AE879">
        <v>14030321</v>
      </c>
      <c r="AF879" t="s">
        <v>653</v>
      </c>
      <c r="AG879" t="s">
        <v>653</v>
      </c>
      <c r="AI879" t="s">
        <v>1860</v>
      </c>
      <c r="AJ879" t="s">
        <v>2069</v>
      </c>
      <c r="AL879" t="s">
        <v>1864</v>
      </c>
      <c r="AN879">
        <v>5.5726027397260278</v>
      </c>
      <c r="AO879" t="s">
        <v>1890</v>
      </c>
      <c r="AP879" t="s">
        <v>2648</v>
      </c>
      <c r="AQ879">
        <v>100009418</v>
      </c>
      <c r="AS879" t="s">
        <v>1867</v>
      </c>
      <c r="AT879" t="s">
        <v>1892</v>
      </c>
      <c r="AU879" t="s">
        <v>1893</v>
      </c>
    </row>
    <row r="880" spans="1:50" x14ac:dyDescent="0.35">
      <c r="A880" s="18">
        <v>45716</v>
      </c>
      <c r="B880" t="s">
        <v>1852</v>
      </c>
      <c r="C880" t="s">
        <v>5</v>
      </c>
      <c r="D880">
        <v>58000541</v>
      </c>
      <c r="E880" t="s">
        <v>2234</v>
      </c>
      <c r="F880">
        <v>858</v>
      </c>
      <c r="G880" t="s">
        <v>2091</v>
      </c>
      <c r="H880">
        <v>43717</v>
      </c>
      <c r="I880">
        <v>19030701</v>
      </c>
      <c r="J880" t="s">
        <v>2225</v>
      </c>
      <c r="K880" t="s">
        <v>2226</v>
      </c>
      <c r="L880">
        <v>0</v>
      </c>
      <c r="M880">
        <v>0</v>
      </c>
      <c r="N880" t="s">
        <v>1858</v>
      </c>
      <c r="O880" t="s">
        <v>1859</v>
      </c>
      <c r="P880">
        <v>210</v>
      </c>
      <c r="Q880">
        <v>11</v>
      </c>
      <c r="R880" t="s">
        <v>2034</v>
      </c>
      <c r="S880" t="s">
        <v>1857</v>
      </c>
      <c r="T880" t="s">
        <v>1857</v>
      </c>
      <c r="U880" t="s">
        <v>1857</v>
      </c>
      <c r="V880" t="s">
        <v>1857</v>
      </c>
      <c r="W880" t="s">
        <v>1857</v>
      </c>
      <c r="X880" t="s">
        <v>1857</v>
      </c>
      <c r="Y880" t="s">
        <v>1857</v>
      </c>
      <c r="Z880" t="s">
        <v>2092</v>
      </c>
      <c r="AA880" t="s">
        <v>1889</v>
      </c>
      <c r="AB880">
        <v>1</v>
      </c>
      <c r="AC880">
        <v>1</v>
      </c>
      <c r="AD880" t="s">
        <v>1863</v>
      </c>
      <c r="AE880">
        <v>19030701</v>
      </c>
      <c r="AF880" t="s">
        <v>653</v>
      </c>
      <c r="AG880" t="s">
        <v>2082</v>
      </c>
      <c r="AI880" t="s">
        <v>1860</v>
      </c>
      <c r="AJ880" t="s">
        <v>1964</v>
      </c>
      <c r="AL880" t="s">
        <v>1864</v>
      </c>
      <c r="AN880">
        <v>5.4767123287671229</v>
      </c>
      <c r="AO880" t="s">
        <v>1890</v>
      </c>
      <c r="AP880" t="s">
        <v>2235</v>
      </c>
      <c r="AQ880">
        <v>100009411</v>
      </c>
      <c r="AS880" t="s">
        <v>1867</v>
      </c>
      <c r="AT880" t="s">
        <v>1892</v>
      </c>
      <c r="AU880" t="s">
        <v>1893</v>
      </c>
    </row>
    <row r="881" spans="1:50" x14ac:dyDescent="0.35">
      <c r="A881" s="18">
        <v>45716</v>
      </c>
      <c r="B881" t="s">
        <v>1852</v>
      </c>
      <c r="C881" t="s">
        <v>5</v>
      </c>
      <c r="D881">
        <v>58000542</v>
      </c>
      <c r="E881" t="s">
        <v>2879</v>
      </c>
      <c r="F881">
        <v>823</v>
      </c>
      <c r="G881" t="s">
        <v>2880</v>
      </c>
      <c r="H881">
        <v>43717</v>
      </c>
      <c r="I881">
        <v>19030339</v>
      </c>
      <c r="J881" t="s">
        <v>1885</v>
      </c>
      <c r="K881" t="s">
        <v>2869</v>
      </c>
      <c r="L881">
        <v>0</v>
      </c>
      <c r="M881">
        <v>0</v>
      </c>
      <c r="N881" t="s">
        <v>1858</v>
      </c>
      <c r="O881" t="s">
        <v>1859</v>
      </c>
      <c r="P881">
        <v>210</v>
      </c>
      <c r="Q881">
        <v>12</v>
      </c>
      <c r="R881" t="s">
        <v>2870</v>
      </c>
      <c r="S881" t="s">
        <v>1857</v>
      </c>
      <c r="T881" t="s">
        <v>1857</v>
      </c>
      <c r="U881" t="s">
        <v>1857</v>
      </c>
      <c r="V881" t="s">
        <v>1857</v>
      </c>
      <c r="W881" t="s">
        <v>1857</v>
      </c>
      <c r="X881" t="s">
        <v>1857</v>
      </c>
      <c r="Y881" t="s">
        <v>1857</v>
      </c>
      <c r="Z881" t="s">
        <v>2881</v>
      </c>
      <c r="AA881" t="s">
        <v>1915</v>
      </c>
      <c r="AB881">
        <v>1</v>
      </c>
      <c r="AC881">
        <v>1</v>
      </c>
      <c r="AD881" t="s">
        <v>1863</v>
      </c>
      <c r="AE881">
        <v>19030339</v>
      </c>
      <c r="AF881" t="s">
        <v>653</v>
      </c>
      <c r="AG881" t="s">
        <v>653</v>
      </c>
      <c r="AI881" t="s">
        <v>1860</v>
      </c>
      <c r="AJ881" t="s">
        <v>2066</v>
      </c>
      <c r="AL881" t="s">
        <v>1864</v>
      </c>
      <c r="AN881">
        <v>5.4767123287671229</v>
      </c>
      <c r="AO881" t="s">
        <v>1890</v>
      </c>
      <c r="AP881" t="s">
        <v>2882</v>
      </c>
      <c r="AQ881">
        <v>100009914</v>
      </c>
      <c r="AS881" t="s">
        <v>1867</v>
      </c>
      <c r="AT881" t="s">
        <v>1880</v>
      </c>
      <c r="AU881" t="s">
        <v>2084</v>
      </c>
      <c r="AV881" t="s">
        <v>2084</v>
      </c>
      <c r="AW881" t="s">
        <v>1870</v>
      </c>
      <c r="AX881" t="s">
        <v>2085</v>
      </c>
    </row>
    <row r="882" spans="1:50" x14ac:dyDescent="0.35">
      <c r="A882" s="18">
        <v>45716</v>
      </c>
      <c r="B882" t="s">
        <v>1852</v>
      </c>
      <c r="C882" t="s">
        <v>5</v>
      </c>
      <c r="D882">
        <v>58000548</v>
      </c>
      <c r="E882" t="s">
        <v>2205</v>
      </c>
      <c r="F882">
        <v>909</v>
      </c>
      <c r="G882" t="s">
        <v>2087</v>
      </c>
      <c r="H882">
        <v>43724</v>
      </c>
      <c r="I882">
        <v>19030410</v>
      </c>
      <c r="J882" t="s">
        <v>2197</v>
      </c>
      <c r="K882" t="s">
        <v>2203</v>
      </c>
      <c r="L882">
        <v>0</v>
      </c>
      <c r="M882">
        <v>0</v>
      </c>
      <c r="N882" t="s">
        <v>1858</v>
      </c>
      <c r="O882" t="s">
        <v>1859</v>
      </c>
      <c r="P882">
        <v>210</v>
      </c>
      <c r="Q882">
        <v>11</v>
      </c>
      <c r="R882" t="s">
        <v>2167</v>
      </c>
      <c r="S882" t="s">
        <v>1857</v>
      </c>
      <c r="T882" t="s">
        <v>1857</v>
      </c>
      <c r="U882" t="s">
        <v>1857</v>
      </c>
      <c r="V882" t="s">
        <v>1857</v>
      </c>
      <c r="W882" t="s">
        <v>1857</v>
      </c>
      <c r="X882" t="s">
        <v>1857</v>
      </c>
      <c r="Y882" t="s">
        <v>1857</v>
      </c>
      <c r="Z882" t="s">
        <v>2088</v>
      </c>
      <c r="AA882" t="s">
        <v>1915</v>
      </c>
      <c r="AB882">
        <v>1</v>
      </c>
      <c r="AC882">
        <v>1</v>
      </c>
      <c r="AD882" t="s">
        <v>1863</v>
      </c>
      <c r="AE882">
        <v>19030410</v>
      </c>
      <c r="AF882" t="s">
        <v>653</v>
      </c>
      <c r="AG882" t="s">
        <v>2082</v>
      </c>
      <c r="AI882" t="s">
        <v>1860</v>
      </c>
      <c r="AJ882" t="s">
        <v>2066</v>
      </c>
      <c r="AL882" t="s">
        <v>1878</v>
      </c>
      <c r="AN882">
        <v>5.4575342465753423</v>
      </c>
      <c r="AO882" t="s">
        <v>1890</v>
      </c>
      <c r="AP882" t="s">
        <v>2206</v>
      </c>
      <c r="AQ882">
        <v>100009480</v>
      </c>
      <c r="AS882" t="s">
        <v>1867</v>
      </c>
      <c r="AT882" t="s">
        <v>1880</v>
      </c>
      <c r="AU882" t="s">
        <v>2084</v>
      </c>
      <c r="AV882" t="s">
        <v>2084</v>
      </c>
      <c r="AW882" t="s">
        <v>1870</v>
      </c>
      <c r="AX882" t="s">
        <v>2085</v>
      </c>
    </row>
    <row r="883" spans="1:50" x14ac:dyDescent="0.35">
      <c r="A883" s="18">
        <v>45716</v>
      </c>
      <c r="B883" t="s">
        <v>1852</v>
      </c>
      <c r="C883" t="s">
        <v>7</v>
      </c>
      <c r="D883">
        <v>51000203</v>
      </c>
      <c r="E883" t="s">
        <v>2458</v>
      </c>
      <c r="F883">
        <v>934</v>
      </c>
      <c r="G883" t="s">
        <v>1982</v>
      </c>
      <c r="H883">
        <v>43773</v>
      </c>
      <c r="I883">
        <v>39031201</v>
      </c>
      <c r="J883" t="s">
        <v>1855</v>
      </c>
      <c r="K883" t="s">
        <v>2446</v>
      </c>
      <c r="L883">
        <v>0</v>
      </c>
      <c r="M883">
        <v>0</v>
      </c>
      <c r="N883" t="s">
        <v>1858</v>
      </c>
      <c r="O883" t="s">
        <v>1859</v>
      </c>
      <c r="P883">
        <v>200</v>
      </c>
      <c r="Q883">
        <v>3</v>
      </c>
      <c r="R883" t="s">
        <v>2430</v>
      </c>
      <c r="S883" t="s">
        <v>1857</v>
      </c>
      <c r="T883" t="s">
        <v>1857</v>
      </c>
      <c r="U883" t="s">
        <v>1857</v>
      </c>
      <c r="V883" t="s">
        <v>1857</v>
      </c>
      <c r="W883" t="s">
        <v>1857</v>
      </c>
      <c r="X883" t="s">
        <v>1857</v>
      </c>
      <c r="Y883" t="s">
        <v>1857</v>
      </c>
      <c r="Z883" t="s">
        <v>1985</v>
      </c>
      <c r="AA883" t="s">
        <v>1889</v>
      </c>
      <c r="AB883">
        <v>1</v>
      </c>
      <c r="AC883">
        <v>1</v>
      </c>
      <c r="AD883" t="s">
        <v>1863</v>
      </c>
      <c r="AE883">
        <v>39031201</v>
      </c>
      <c r="AF883" t="s">
        <v>653</v>
      </c>
      <c r="AG883" t="s">
        <v>653</v>
      </c>
      <c r="AI883" t="s">
        <v>1860</v>
      </c>
      <c r="AJ883" t="s">
        <v>2431</v>
      </c>
      <c r="AL883" t="s">
        <v>1864</v>
      </c>
      <c r="AN883">
        <v>5.3232876712328769</v>
      </c>
      <c r="AO883" t="s">
        <v>1890</v>
      </c>
      <c r="AP883" t="s">
        <v>2459</v>
      </c>
      <c r="AQ883">
        <v>100009632</v>
      </c>
      <c r="AS883" t="s">
        <v>1867</v>
      </c>
      <c r="AT883" t="s">
        <v>1892</v>
      </c>
      <c r="AU883" t="s">
        <v>1893</v>
      </c>
    </row>
    <row r="884" spans="1:50" x14ac:dyDescent="0.35">
      <c r="A884" s="18">
        <v>45716</v>
      </c>
      <c r="B884" t="s">
        <v>1852</v>
      </c>
      <c r="C884" t="s">
        <v>7</v>
      </c>
      <c r="D884">
        <v>58000562</v>
      </c>
      <c r="E884" t="s">
        <v>2416</v>
      </c>
      <c r="F884">
        <v>316</v>
      </c>
      <c r="G884" t="s">
        <v>2117</v>
      </c>
      <c r="H884">
        <v>43787</v>
      </c>
      <c r="I884">
        <v>39031145</v>
      </c>
      <c r="J884" t="s">
        <v>2080</v>
      </c>
      <c r="K884" t="s">
        <v>2401</v>
      </c>
      <c r="L884">
        <v>0</v>
      </c>
      <c r="M884">
        <v>0</v>
      </c>
      <c r="N884" t="s">
        <v>1858</v>
      </c>
      <c r="O884" t="s">
        <v>1859</v>
      </c>
      <c r="P884">
        <v>200</v>
      </c>
      <c r="Q884">
        <v>2</v>
      </c>
      <c r="R884" t="s">
        <v>2066</v>
      </c>
      <c r="S884" t="s">
        <v>1857</v>
      </c>
      <c r="T884" t="s">
        <v>1857</v>
      </c>
      <c r="U884" t="s">
        <v>1857</v>
      </c>
      <c r="V884" t="s">
        <v>1857</v>
      </c>
      <c r="W884" t="s">
        <v>1857</v>
      </c>
      <c r="X884" t="s">
        <v>1857</v>
      </c>
      <c r="Y884" t="s">
        <v>1857</v>
      </c>
      <c r="Z884" t="s">
        <v>2118</v>
      </c>
      <c r="AA884" t="s">
        <v>1902</v>
      </c>
      <c r="AB884">
        <v>1</v>
      </c>
      <c r="AC884">
        <v>1</v>
      </c>
      <c r="AD884" t="s">
        <v>1863</v>
      </c>
      <c r="AE884">
        <v>39031145</v>
      </c>
      <c r="AF884" t="s">
        <v>653</v>
      </c>
      <c r="AG884" t="s">
        <v>2082</v>
      </c>
      <c r="AI884" t="s">
        <v>1860</v>
      </c>
      <c r="AJ884" t="s">
        <v>2066</v>
      </c>
      <c r="AL884" t="s">
        <v>1864</v>
      </c>
      <c r="AN884">
        <v>5.2849315068493148</v>
      </c>
      <c r="AO884" t="s">
        <v>1890</v>
      </c>
      <c r="AP884" t="s">
        <v>2417</v>
      </c>
      <c r="AQ884">
        <v>100010588</v>
      </c>
      <c r="AS884" t="s">
        <v>1867</v>
      </c>
      <c r="AT884" t="s">
        <v>1880</v>
      </c>
      <c r="AU884" t="s">
        <v>2084</v>
      </c>
      <c r="AV884" t="s">
        <v>2084</v>
      </c>
      <c r="AW884" t="s">
        <v>1870</v>
      </c>
      <c r="AX884" t="s">
        <v>2085</v>
      </c>
    </row>
    <row r="885" spans="1:50" x14ac:dyDescent="0.35">
      <c r="A885" s="18">
        <v>45716</v>
      </c>
      <c r="B885" t="s">
        <v>1852</v>
      </c>
      <c r="C885" t="s">
        <v>5</v>
      </c>
      <c r="D885">
        <v>58000569</v>
      </c>
      <c r="E885" t="s">
        <v>1984</v>
      </c>
      <c r="F885">
        <v>881437</v>
      </c>
      <c r="G885" t="s">
        <v>1975</v>
      </c>
      <c r="H885">
        <v>43808</v>
      </c>
      <c r="I885">
        <v>19030307</v>
      </c>
      <c r="J885" t="s">
        <v>1957</v>
      </c>
      <c r="K885" t="s">
        <v>1983</v>
      </c>
      <c r="L885">
        <v>0</v>
      </c>
      <c r="M885">
        <v>0</v>
      </c>
      <c r="N885" t="s">
        <v>1858</v>
      </c>
      <c r="O885" t="s">
        <v>1859</v>
      </c>
      <c r="P885">
        <v>210</v>
      </c>
      <c r="Q885">
        <v>12</v>
      </c>
      <c r="R885" t="s">
        <v>1964</v>
      </c>
      <c r="S885" t="s">
        <v>1857</v>
      </c>
      <c r="T885" t="s">
        <v>1857</v>
      </c>
      <c r="U885" t="s">
        <v>1857</v>
      </c>
      <c r="V885" t="s">
        <v>1857</v>
      </c>
      <c r="W885" t="s">
        <v>1857</v>
      </c>
      <c r="X885" t="s">
        <v>1857</v>
      </c>
      <c r="Y885" t="s">
        <v>1857</v>
      </c>
      <c r="Z885" t="s">
        <v>1976</v>
      </c>
      <c r="AA885" t="s">
        <v>1902</v>
      </c>
      <c r="AB885">
        <v>1</v>
      </c>
      <c r="AC885">
        <v>1</v>
      </c>
      <c r="AD885" t="s">
        <v>1863</v>
      </c>
      <c r="AE885">
        <v>19030307</v>
      </c>
      <c r="AF885" t="s">
        <v>653</v>
      </c>
      <c r="AG885" t="s">
        <v>653</v>
      </c>
      <c r="AI885" t="s">
        <v>1860</v>
      </c>
      <c r="AJ885" t="s">
        <v>1964</v>
      </c>
      <c r="AL885" t="s">
        <v>1864</v>
      </c>
      <c r="AN885">
        <v>5.2273972602739729</v>
      </c>
      <c r="AO885" t="s">
        <v>1865</v>
      </c>
      <c r="AP885" t="s">
        <v>1999</v>
      </c>
      <c r="AQ885">
        <v>100010504</v>
      </c>
      <c r="AS885" t="s">
        <v>1867</v>
      </c>
      <c r="AT885" t="s">
        <v>1892</v>
      </c>
      <c r="AU885" t="s">
        <v>1893</v>
      </c>
    </row>
    <row r="886" spans="1:50" x14ac:dyDescent="0.35">
      <c r="A886" s="18">
        <v>45716</v>
      </c>
      <c r="B886" t="s">
        <v>1852</v>
      </c>
      <c r="C886" t="s">
        <v>5</v>
      </c>
      <c r="D886">
        <v>58000577</v>
      </c>
      <c r="E886" t="s">
        <v>2059</v>
      </c>
      <c r="F886">
        <v>513</v>
      </c>
      <c r="G886" t="s">
        <v>2060</v>
      </c>
      <c r="H886">
        <v>43836</v>
      </c>
      <c r="I886">
        <v>19030315</v>
      </c>
      <c r="J886" t="s">
        <v>1855</v>
      </c>
      <c r="K886" t="s">
        <v>2061</v>
      </c>
      <c r="L886">
        <v>0</v>
      </c>
      <c r="M886">
        <v>0</v>
      </c>
      <c r="N886" t="s">
        <v>1858</v>
      </c>
      <c r="O886" t="s">
        <v>1859</v>
      </c>
      <c r="P886">
        <v>210</v>
      </c>
      <c r="Q886">
        <v>12</v>
      </c>
      <c r="R886" t="s">
        <v>1971</v>
      </c>
      <c r="S886" t="s">
        <v>1857</v>
      </c>
      <c r="T886" t="s">
        <v>1857</v>
      </c>
      <c r="U886" t="s">
        <v>1857</v>
      </c>
      <c r="V886" t="s">
        <v>1857</v>
      </c>
      <c r="W886" t="s">
        <v>1857</v>
      </c>
      <c r="X886" t="s">
        <v>1857</v>
      </c>
      <c r="Y886" t="s">
        <v>1857</v>
      </c>
      <c r="Z886" t="s">
        <v>2062</v>
      </c>
      <c r="AA886" t="s">
        <v>1915</v>
      </c>
      <c r="AB886">
        <v>1</v>
      </c>
      <c r="AC886">
        <v>1</v>
      </c>
      <c r="AD886" t="s">
        <v>1863</v>
      </c>
      <c r="AE886">
        <v>19030315</v>
      </c>
      <c r="AF886" t="s">
        <v>653</v>
      </c>
      <c r="AG886" t="s">
        <v>630</v>
      </c>
      <c r="AI886" t="s">
        <v>1860</v>
      </c>
      <c r="AJ886" t="s">
        <v>1964</v>
      </c>
      <c r="AL886" t="s">
        <v>1864</v>
      </c>
      <c r="AN886">
        <v>5.1506849315068495</v>
      </c>
      <c r="AO886" t="s">
        <v>1890</v>
      </c>
      <c r="AP886" t="s">
        <v>2063</v>
      </c>
      <c r="AQ886">
        <v>100010649</v>
      </c>
      <c r="AS886" t="s">
        <v>1867</v>
      </c>
      <c r="AT886" t="s">
        <v>1892</v>
      </c>
      <c r="AU886" t="s">
        <v>1893</v>
      </c>
    </row>
    <row r="887" spans="1:50" x14ac:dyDescent="0.35">
      <c r="A887" s="18">
        <v>45716</v>
      </c>
      <c r="B887" t="s">
        <v>1852</v>
      </c>
      <c r="C887" t="s">
        <v>8</v>
      </c>
      <c r="D887">
        <v>59000211</v>
      </c>
      <c r="E887" t="s">
        <v>2566</v>
      </c>
      <c r="F887">
        <v>316</v>
      </c>
      <c r="G887" t="s">
        <v>2117</v>
      </c>
      <c r="H887">
        <v>43843</v>
      </c>
      <c r="I887">
        <v>14030308</v>
      </c>
      <c r="J887" t="s">
        <v>2225</v>
      </c>
      <c r="K887" t="s">
        <v>2563</v>
      </c>
      <c r="L887">
        <v>0</v>
      </c>
      <c r="M887">
        <v>0</v>
      </c>
      <c r="N887" t="s">
        <v>1858</v>
      </c>
      <c r="O887" t="s">
        <v>1859</v>
      </c>
      <c r="P887">
        <v>220</v>
      </c>
      <c r="Q887">
        <v>9</v>
      </c>
      <c r="R887" t="s">
        <v>2069</v>
      </c>
      <c r="S887" t="s">
        <v>1857</v>
      </c>
      <c r="T887" t="s">
        <v>1857</v>
      </c>
      <c r="U887" t="s">
        <v>1857</v>
      </c>
      <c r="V887" t="s">
        <v>1857</v>
      </c>
      <c r="W887" t="s">
        <v>1857</v>
      </c>
      <c r="X887" t="s">
        <v>1857</v>
      </c>
      <c r="Y887" t="s">
        <v>1857</v>
      </c>
      <c r="Z887" t="s">
        <v>2118</v>
      </c>
      <c r="AA887" t="s">
        <v>1902</v>
      </c>
      <c r="AB887">
        <v>1</v>
      </c>
      <c r="AC887">
        <v>1</v>
      </c>
      <c r="AD887" t="s">
        <v>1863</v>
      </c>
      <c r="AE887">
        <v>14030308</v>
      </c>
      <c r="AF887" t="s">
        <v>653</v>
      </c>
      <c r="AG887" t="s">
        <v>2082</v>
      </c>
      <c r="AI887" t="s">
        <v>1860</v>
      </c>
      <c r="AJ887" t="s">
        <v>2069</v>
      </c>
      <c r="AL887" t="s">
        <v>1864</v>
      </c>
      <c r="AN887">
        <v>5.1315068493150688</v>
      </c>
      <c r="AO887" t="s">
        <v>1865</v>
      </c>
      <c r="AP887" t="s">
        <v>2570</v>
      </c>
      <c r="AQ887">
        <v>100009846</v>
      </c>
      <c r="AS887" t="s">
        <v>1867</v>
      </c>
      <c r="AT887" t="s">
        <v>1892</v>
      </c>
      <c r="AU887" t="s">
        <v>1893</v>
      </c>
    </row>
    <row r="888" spans="1:50" x14ac:dyDescent="0.35">
      <c r="A888" s="18">
        <v>45716</v>
      </c>
      <c r="B888" t="s">
        <v>1852</v>
      </c>
      <c r="C888" t="s">
        <v>5</v>
      </c>
      <c r="D888">
        <v>58000593</v>
      </c>
      <c r="E888" t="s">
        <v>2144</v>
      </c>
      <c r="F888">
        <v>200</v>
      </c>
      <c r="G888" t="s">
        <v>2105</v>
      </c>
      <c r="H888">
        <v>43878</v>
      </c>
      <c r="I888">
        <v>19030323</v>
      </c>
      <c r="J888" t="s">
        <v>2080</v>
      </c>
      <c r="K888" t="s">
        <v>2081</v>
      </c>
      <c r="L888">
        <v>0</v>
      </c>
      <c r="M888">
        <v>0</v>
      </c>
      <c r="N888" t="s">
        <v>1858</v>
      </c>
      <c r="O888" t="s">
        <v>1859</v>
      </c>
      <c r="P888">
        <v>210</v>
      </c>
      <c r="Q888">
        <v>11</v>
      </c>
      <c r="R888" t="s">
        <v>2114</v>
      </c>
      <c r="S888" t="s">
        <v>1857</v>
      </c>
      <c r="T888" t="s">
        <v>1857</v>
      </c>
      <c r="U888" t="s">
        <v>1857</v>
      </c>
      <c r="V888" t="s">
        <v>1857</v>
      </c>
      <c r="W888" t="s">
        <v>1857</v>
      </c>
      <c r="X888" t="s">
        <v>1857</v>
      </c>
      <c r="Y888" t="s">
        <v>1857</v>
      </c>
      <c r="Z888" t="s">
        <v>2106</v>
      </c>
      <c r="AA888" t="s">
        <v>1915</v>
      </c>
      <c r="AB888">
        <v>1</v>
      </c>
      <c r="AC888">
        <v>1</v>
      </c>
      <c r="AD888" t="s">
        <v>1863</v>
      </c>
      <c r="AE888">
        <v>19030323</v>
      </c>
      <c r="AF888" t="s">
        <v>653</v>
      </c>
      <c r="AG888" t="s">
        <v>2082</v>
      </c>
      <c r="AI888" t="s">
        <v>1860</v>
      </c>
      <c r="AJ888" t="s">
        <v>2066</v>
      </c>
      <c r="AL888" t="s">
        <v>1878</v>
      </c>
      <c r="AN888">
        <v>5.0356164383561648</v>
      </c>
      <c r="AO888" t="s">
        <v>1890</v>
      </c>
      <c r="AP888" t="s">
        <v>2145</v>
      </c>
      <c r="AQ888">
        <v>100010625</v>
      </c>
      <c r="AS888" t="s">
        <v>1867</v>
      </c>
      <c r="AT888" t="s">
        <v>1880</v>
      </c>
      <c r="AU888" t="s">
        <v>2084</v>
      </c>
      <c r="AV888" t="s">
        <v>2084</v>
      </c>
      <c r="AW888" t="s">
        <v>1870</v>
      </c>
      <c r="AX888" t="s">
        <v>2085</v>
      </c>
    </row>
    <row r="889" spans="1:50" x14ac:dyDescent="0.35">
      <c r="A889" s="18">
        <v>45716</v>
      </c>
      <c r="B889" t="s">
        <v>1852</v>
      </c>
      <c r="C889" t="s">
        <v>5</v>
      </c>
      <c r="D889">
        <v>58000597</v>
      </c>
      <c r="E889" t="s">
        <v>2146</v>
      </c>
      <c r="F889">
        <v>857</v>
      </c>
      <c r="G889" t="s">
        <v>2129</v>
      </c>
      <c r="H889">
        <v>43878</v>
      </c>
      <c r="I889">
        <v>19030323</v>
      </c>
      <c r="J889" t="s">
        <v>2080</v>
      </c>
      <c r="K889" t="s">
        <v>2081</v>
      </c>
      <c r="L889">
        <v>0</v>
      </c>
      <c r="M889">
        <v>0</v>
      </c>
      <c r="N889" t="s">
        <v>1858</v>
      </c>
      <c r="O889" t="s">
        <v>1859</v>
      </c>
      <c r="P889">
        <v>210</v>
      </c>
      <c r="Q889">
        <v>11</v>
      </c>
      <c r="R889" t="s">
        <v>2114</v>
      </c>
      <c r="S889" t="s">
        <v>1857</v>
      </c>
      <c r="T889" t="s">
        <v>1857</v>
      </c>
      <c r="U889" t="s">
        <v>1857</v>
      </c>
      <c r="V889" t="s">
        <v>1857</v>
      </c>
      <c r="W889" t="s">
        <v>1857</v>
      </c>
      <c r="X889" t="s">
        <v>1857</v>
      </c>
      <c r="Y889" t="s">
        <v>1857</v>
      </c>
      <c r="Z889" t="s">
        <v>2131</v>
      </c>
      <c r="AA889" t="s">
        <v>1889</v>
      </c>
      <c r="AB889">
        <v>1</v>
      </c>
      <c r="AC889">
        <v>1</v>
      </c>
      <c r="AD889" t="s">
        <v>1863</v>
      </c>
      <c r="AE889">
        <v>19030323</v>
      </c>
      <c r="AF889" t="s">
        <v>653</v>
      </c>
      <c r="AG889" t="s">
        <v>2082</v>
      </c>
      <c r="AI889" t="s">
        <v>1860</v>
      </c>
      <c r="AJ889" t="s">
        <v>2066</v>
      </c>
      <c r="AL889" t="s">
        <v>1878</v>
      </c>
      <c r="AN889">
        <v>5.0356164383561648</v>
      </c>
      <c r="AO889" t="s">
        <v>1890</v>
      </c>
      <c r="AP889" t="s">
        <v>2147</v>
      </c>
      <c r="AQ889">
        <v>100009332</v>
      </c>
      <c r="AS889" t="s">
        <v>1867</v>
      </c>
      <c r="AT889" t="s">
        <v>1880</v>
      </c>
      <c r="AU889" t="s">
        <v>2084</v>
      </c>
      <c r="AV889" t="s">
        <v>2084</v>
      </c>
      <c r="AW889" t="s">
        <v>1870</v>
      </c>
      <c r="AX889" t="s">
        <v>2085</v>
      </c>
    </row>
    <row r="890" spans="1:50" x14ac:dyDescent="0.35">
      <c r="A890" s="18">
        <v>45716</v>
      </c>
      <c r="B890" t="s">
        <v>1852</v>
      </c>
      <c r="C890" t="s">
        <v>5</v>
      </c>
      <c r="D890">
        <v>58000614</v>
      </c>
      <c r="E890" t="s">
        <v>1872</v>
      </c>
      <c r="F890">
        <v>2700</v>
      </c>
      <c r="G890" t="s">
        <v>1873</v>
      </c>
      <c r="H890">
        <v>43990</v>
      </c>
      <c r="I890">
        <v>11030607</v>
      </c>
      <c r="J890" t="s">
        <v>1874</v>
      </c>
      <c r="K890" t="s">
        <v>1875</v>
      </c>
      <c r="L890">
        <v>0</v>
      </c>
      <c r="M890">
        <v>0</v>
      </c>
      <c r="N890" t="s">
        <v>1858</v>
      </c>
      <c r="O890" t="s">
        <v>1859</v>
      </c>
      <c r="P890">
        <v>210</v>
      </c>
      <c r="Q890">
        <v>11</v>
      </c>
      <c r="S890" t="s">
        <v>1857</v>
      </c>
      <c r="T890" t="s">
        <v>1857</v>
      </c>
      <c r="U890" t="s">
        <v>1857</v>
      </c>
      <c r="V890" t="s">
        <v>1857</v>
      </c>
      <c r="W890" t="s">
        <v>1857</v>
      </c>
      <c r="X890" t="s">
        <v>1857</v>
      </c>
      <c r="Y890" t="s">
        <v>1857</v>
      </c>
      <c r="Z890" t="s">
        <v>1876</v>
      </c>
      <c r="AA890" t="s">
        <v>1877</v>
      </c>
      <c r="AB890">
        <v>1</v>
      </c>
      <c r="AC890">
        <v>1</v>
      </c>
      <c r="AD890" t="s">
        <v>1863</v>
      </c>
      <c r="AE890">
        <v>11030607</v>
      </c>
      <c r="AF890" t="s">
        <v>653</v>
      </c>
      <c r="AG890" t="s">
        <v>653</v>
      </c>
      <c r="AJ890" t="s">
        <v>1872</v>
      </c>
      <c r="AL890" t="s">
        <v>1878</v>
      </c>
      <c r="AN890">
        <v>4.7287671232876711</v>
      </c>
      <c r="AO890" t="s">
        <v>1865</v>
      </c>
      <c r="AP890" t="s">
        <v>1879</v>
      </c>
      <c r="AQ890">
        <v>100011724</v>
      </c>
      <c r="AS890" t="s">
        <v>1867</v>
      </c>
      <c r="AT890" t="s">
        <v>1880</v>
      </c>
      <c r="AU890" t="s">
        <v>679</v>
      </c>
      <c r="AV890" t="s">
        <v>1881</v>
      </c>
      <c r="AW890" t="s">
        <v>1870</v>
      </c>
      <c r="AX890" t="s">
        <v>1882</v>
      </c>
    </row>
    <row r="891" spans="1:50" x14ac:dyDescent="0.35">
      <c r="A891" s="18">
        <v>45716</v>
      </c>
      <c r="B891" t="s">
        <v>1852</v>
      </c>
      <c r="C891" t="s">
        <v>5</v>
      </c>
      <c r="D891">
        <v>58000615</v>
      </c>
      <c r="E891" t="s">
        <v>1894</v>
      </c>
      <c r="F891">
        <v>924</v>
      </c>
      <c r="G891" t="s">
        <v>1884</v>
      </c>
      <c r="H891">
        <v>43990</v>
      </c>
      <c r="I891">
        <v>11030712</v>
      </c>
      <c r="J891" t="s">
        <v>1885</v>
      </c>
      <c r="K891" t="s">
        <v>1886</v>
      </c>
      <c r="L891">
        <v>0</v>
      </c>
      <c r="M891">
        <v>0</v>
      </c>
      <c r="N891" t="s">
        <v>1858</v>
      </c>
      <c r="O891" t="s">
        <v>1859</v>
      </c>
      <c r="P891">
        <v>210</v>
      </c>
      <c r="Q891">
        <v>11</v>
      </c>
      <c r="R891" t="s">
        <v>1887</v>
      </c>
      <c r="S891" t="s">
        <v>1857</v>
      </c>
      <c r="T891" t="s">
        <v>1857</v>
      </c>
      <c r="U891" t="s">
        <v>1857</v>
      </c>
      <c r="V891" t="s">
        <v>1857</v>
      </c>
      <c r="W891" t="s">
        <v>1857</v>
      </c>
      <c r="X891" t="s">
        <v>1857</v>
      </c>
      <c r="Y891" t="s">
        <v>1857</v>
      </c>
      <c r="Z891" t="s">
        <v>1888</v>
      </c>
      <c r="AA891" t="s">
        <v>1889</v>
      </c>
      <c r="AB891">
        <v>2</v>
      </c>
      <c r="AC891">
        <v>1</v>
      </c>
      <c r="AD891" t="s">
        <v>1863</v>
      </c>
      <c r="AE891">
        <v>11030712</v>
      </c>
      <c r="AF891" t="s">
        <v>653</v>
      </c>
      <c r="AG891" t="s">
        <v>653</v>
      </c>
      <c r="AI891" t="s">
        <v>1872</v>
      </c>
      <c r="AJ891" t="s">
        <v>1887</v>
      </c>
      <c r="AL891" t="s">
        <v>1864</v>
      </c>
      <c r="AN891">
        <v>4.7287671232876711</v>
      </c>
      <c r="AO891" t="s">
        <v>1890</v>
      </c>
      <c r="AP891" t="s">
        <v>1895</v>
      </c>
      <c r="AQ891">
        <v>100011723</v>
      </c>
      <c r="AS891" t="s">
        <v>1867</v>
      </c>
      <c r="AT891" t="s">
        <v>1892</v>
      </c>
      <c r="AU891" t="s">
        <v>1893</v>
      </c>
    </row>
    <row r="892" spans="1:50" x14ac:dyDescent="0.35">
      <c r="A892" s="18">
        <v>45716</v>
      </c>
      <c r="B892" t="s">
        <v>1852</v>
      </c>
      <c r="C892" t="s">
        <v>9</v>
      </c>
      <c r="D892">
        <v>55000903</v>
      </c>
      <c r="E892" t="s">
        <v>2251</v>
      </c>
      <c r="F892">
        <v>882120</v>
      </c>
      <c r="G892" t="s">
        <v>1918</v>
      </c>
      <c r="H892">
        <v>43997</v>
      </c>
      <c r="I892">
        <v>36030202</v>
      </c>
      <c r="J892" t="s">
        <v>1906</v>
      </c>
      <c r="K892" t="s">
        <v>2244</v>
      </c>
      <c r="L892">
        <v>0</v>
      </c>
      <c r="M892">
        <v>0</v>
      </c>
      <c r="N892" t="s">
        <v>1858</v>
      </c>
      <c r="O892" t="s">
        <v>1859</v>
      </c>
      <c r="P892">
        <v>220</v>
      </c>
      <c r="Q892">
        <v>4</v>
      </c>
      <c r="R892" t="s">
        <v>1941</v>
      </c>
      <c r="S892" t="s">
        <v>1857</v>
      </c>
      <c r="T892" t="s">
        <v>1857</v>
      </c>
      <c r="U892" t="s">
        <v>1857</v>
      </c>
      <c r="V892" t="s">
        <v>1857</v>
      </c>
      <c r="W892" t="s">
        <v>1857</v>
      </c>
      <c r="X892" t="s">
        <v>1857</v>
      </c>
      <c r="Y892" t="s">
        <v>1857</v>
      </c>
      <c r="Z892" t="s">
        <v>2252</v>
      </c>
      <c r="AA892" t="s">
        <v>1889</v>
      </c>
      <c r="AB892">
        <v>1</v>
      </c>
      <c r="AC892">
        <v>1</v>
      </c>
      <c r="AD892" t="s">
        <v>1863</v>
      </c>
      <c r="AE892">
        <v>36030202</v>
      </c>
      <c r="AF892" t="s">
        <v>653</v>
      </c>
      <c r="AG892" t="s">
        <v>630</v>
      </c>
      <c r="AI892" t="s">
        <v>1860</v>
      </c>
      <c r="AJ892" t="s">
        <v>1910</v>
      </c>
      <c r="AL892" t="s">
        <v>1864</v>
      </c>
      <c r="AN892">
        <v>4.7095890410958905</v>
      </c>
      <c r="AO892" t="s">
        <v>1890</v>
      </c>
      <c r="AP892" t="s">
        <v>2253</v>
      </c>
      <c r="AQ892">
        <v>100011713</v>
      </c>
      <c r="AS892" t="s">
        <v>1867</v>
      </c>
      <c r="AT892" t="s">
        <v>1892</v>
      </c>
      <c r="AU892" t="s">
        <v>1893</v>
      </c>
    </row>
    <row r="893" spans="1:50" x14ac:dyDescent="0.35">
      <c r="A893" s="18">
        <v>45716</v>
      </c>
      <c r="B893" t="s">
        <v>1852</v>
      </c>
      <c r="C893" t="s">
        <v>7</v>
      </c>
      <c r="D893">
        <v>51000217</v>
      </c>
      <c r="E893" t="s">
        <v>2500</v>
      </c>
      <c r="F893">
        <v>1065</v>
      </c>
      <c r="G893" t="s">
        <v>1918</v>
      </c>
      <c r="H893">
        <v>44053</v>
      </c>
      <c r="I893">
        <v>39031213</v>
      </c>
      <c r="J893" t="s">
        <v>1906</v>
      </c>
      <c r="K893" t="s">
        <v>2494</v>
      </c>
      <c r="L893">
        <v>0</v>
      </c>
      <c r="M893">
        <v>0</v>
      </c>
      <c r="N893" t="s">
        <v>1858</v>
      </c>
      <c r="O893" t="s">
        <v>1859</v>
      </c>
      <c r="P893">
        <v>200</v>
      </c>
      <c r="Q893">
        <v>3</v>
      </c>
      <c r="R893" t="s">
        <v>2372</v>
      </c>
      <c r="S893" t="s">
        <v>1857</v>
      </c>
      <c r="T893" t="s">
        <v>1857</v>
      </c>
      <c r="U893" t="s">
        <v>1857</v>
      </c>
      <c r="V893" t="s">
        <v>1857</v>
      </c>
      <c r="W893" t="s">
        <v>1857</v>
      </c>
      <c r="X893" t="s">
        <v>1857</v>
      </c>
      <c r="Y893" t="s">
        <v>1857</v>
      </c>
      <c r="Z893" t="s">
        <v>1919</v>
      </c>
      <c r="AA893" t="s">
        <v>1889</v>
      </c>
      <c r="AB893">
        <v>2</v>
      </c>
      <c r="AC893">
        <v>1</v>
      </c>
      <c r="AD893" t="s">
        <v>1863</v>
      </c>
      <c r="AE893">
        <v>39031213</v>
      </c>
      <c r="AF893" t="s">
        <v>653</v>
      </c>
      <c r="AG893" t="s">
        <v>630</v>
      </c>
      <c r="AI893" t="s">
        <v>1860</v>
      </c>
      <c r="AJ893" t="s">
        <v>1910</v>
      </c>
      <c r="AL893" t="s">
        <v>1864</v>
      </c>
      <c r="AN893">
        <v>4.5561643835616437</v>
      </c>
      <c r="AO893" t="s">
        <v>1890</v>
      </c>
      <c r="AP893" t="s">
        <v>2501</v>
      </c>
      <c r="AQ893">
        <v>100009843</v>
      </c>
      <c r="AS893" t="s">
        <v>1867</v>
      </c>
      <c r="AT893" t="s">
        <v>1892</v>
      </c>
      <c r="AU893" t="s">
        <v>1893</v>
      </c>
    </row>
    <row r="894" spans="1:50" x14ac:dyDescent="0.35">
      <c r="A894" s="18">
        <v>45716</v>
      </c>
      <c r="B894" t="s">
        <v>1852</v>
      </c>
      <c r="C894" t="s">
        <v>7</v>
      </c>
      <c r="D894">
        <v>70000019</v>
      </c>
      <c r="E894" t="s">
        <v>2418</v>
      </c>
      <c r="F894">
        <v>857</v>
      </c>
      <c r="G894" t="s">
        <v>2129</v>
      </c>
      <c r="H894">
        <v>44089</v>
      </c>
      <c r="I894">
        <v>39031145</v>
      </c>
      <c r="J894" t="s">
        <v>2080</v>
      </c>
      <c r="K894" t="s">
        <v>2401</v>
      </c>
      <c r="L894">
        <v>0</v>
      </c>
      <c r="M894">
        <v>0</v>
      </c>
      <c r="N894" t="s">
        <v>1858</v>
      </c>
      <c r="O894" t="s">
        <v>1859</v>
      </c>
      <c r="P894">
        <v>200</v>
      </c>
      <c r="Q894">
        <v>2</v>
      </c>
      <c r="R894" t="s">
        <v>2406</v>
      </c>
      <c r="S894" t="s">
        <v>1857</v>
      </c>
      <c r="T894" t="s">
        <v>1857</v>
      </c>
      <c r="U894" t="s">
        <v>1857</v>
      </c>
      <c r="V894" t="s">
        <v>1857</v>
      </c>
      <c r="W894" t="s">
        <v>1857</v>
      </c>
      <c r="X894" t="s">
        <v>1857</v>
      </c>
      <c r="Y894" t="s">
        <v>1857</v>
      </c>
      <c r="Z894" t="s">
        <v>2131</v>
      </c>
      <c r="AA894" t="s">
        <v>1889</v>
      </c>
      <c r="AB894">
        <v>1</v>
      </c>
      <c r="AC894">
        <v>1</v>
      </c>
      <c r="AD894" t="s">
        <v>1863</v>
      </c>
      <c r="AE894">
        <v>39031145</v>
      </c>
      <c r="AF894" t="s">
        <v>653</v>
      </c>
      <c r="AG894" t="s">
        <v>2082</v>
      </c>
      <c r="AI894" t="s">
        <v>1860</v>
      </c>
      <c r="AJ894" t="s">
        <v>2066</v>
      </c>
      <c r="AL894" t="s">
        <v>1864</v>
      </c>
      <c r="AN894">
        <v>4.4575342465753423</v>
      </c>
      <c r="AO894" t="s">
        <v>1890</v>
      </c>
      <c r="AP894" t="s">
        <v>2419</v>
      </c>
      <c r="AQ894">
        <v>100023421</v>
      </c>
      <c r="AS894" t="s">
        <v>1867</v>
      </c>
      <c r="AT894" t="s">
        <v>1880</v>
      </c>
      <c r="AU894" t="s">
        <v>2084</v>
      </c>
      <c r="AV894" t="s">
        <v>2084</v>
      </c>
      <c r="AW894" t="s">
        <v>1870</v>
      </c>
      <c r="AX894" t="s">
        <v>2085</v>
      </c>
    </row>
    <row r="895" spans="1:50" x14ac:dyDescent="0.35">
      <c r="A895" s="18">
        <v>45716</v>
      </c>
      <c r="B895" t="s">
        <v>1852</v>
      </c>
      <c r="C895" t="s">
        <v>5</v>
      </c>
      <c r="D895">
        <v>70000098</v>
      </c>
      <c r="E895" t="s">
        <v>1896</v>
      </c>
      <c r="F895">
        <v>924</v>
      </c>
      <c r="G895" t="s">
        <v>1884</v>
      </c>
      <c r="H895">
        <v>44109</v>
      </c>
      <c r="I895">
        <v>11030712</v>
      </c>
      <c r="J895" t="s">
        <v>1885</v>
      </c>
      <c r="K895" t="s">
        <v>1886</v>
      </c>
      <c r="L895">
        <v>0</v>
      </c>
      <c r="M895">
        <v>0</v>
      </c>
      <c r="N895" t="s">
        <v>1858</v>
      </c>
      <c r="O895" t="s">
        <v>1859</v>
      </c>
      <c r="P895">
        <v>210</v>
      </c>
      <c r="Q895">
        <v>11</v>
      </c>
      <c r="R895" t="s">
        <v>1887</v>
      </c>
      <c r="S895" t="s">
        <v>1857</v>
      </c>
      <c r="T895" t="s">
        <v>1857</v>
      </c>
      <c r="U895" t="s">
        <v>1857</v>
      </c>
      <c r="V895" t="s">
        <v>1857</v>
      </c>
      <c r="W895" t="s">
        <v>1857</v>
      </c>
      <c r="X895" t="s">
        <v>1857</v>
      </c>
      <c r="Y895" t="s">
        <v>1857</v>
      </c>
      <c r="Z895" t="s">
        <v>1888</v>
      </c>
      <c r="AA895" t="s">
        <v>1889</v>
      </c>
      <c r="AB895">
        <v>2</v>
      </c>
      <c r="AC895">
        <v>1</v>
      </c>
      <c r="AD895" t="s">
        <v>1863</v>
      </c>
      <c r="AE895">
        <v>11030712</v>
      </c>
      <c r="AF895" t="s">
        <v>653</v>
      </c>
      <c r="AG895" t="s">
        <v>653</v>
      </c>
      <c r="AI895" t="s">
        <v>1872</v>
      </c>
      <c r="AJ895" t="s">
        <v>1887</v>
      </c>
      <c r="AL895" t="s">
        <v>1864</v>
      </c>
      <c r="AN895">
        <v>4.4027397260273968</v>
      </c>
      <c r="AO895" t="s">
        <v>1890</v>
      </c>
      <c r="AP895" t="s">
        <v>1897</v>
      </c>
      <c r="AQ895">
        <v>100023598</v>
      </c>
      <c r="AS895" t="s">
        <v>1867</v>
      </c>
      <c r="AT895" t="s">
        <v>1892</v>
      </c>
      <c r="AU895" t="s">
        <v>1893</v>
      </c>
    </row>
    <row r="896" spans="1:50" x14ac:dyDescent="0.35">
      <c r="A896" s="18">
        <v>45716</v>
      </c>
      <c r="B896" t="s">
        <v>1852</v>
      </c>
      <c r="C896" t="s">
        <v>7</v>
      </c>
      <c r="D896">
        <v>70000009</v>
      </c>
      <c r="E896" t="s">
        <v>2460</v>
      </c>
      <c r="F896">
        <v>934</v>
      </c>
      <c r="G896" t="s">
        <v>1982</v>
      </c>
      <c r="H896">
        <v>44123</v>
      </c>
      <c r="I896">
        <v>39031201</v>
      </c>
      <c r="J896" t="s">
        <v>1855</v>
      </c>
      <c r="K896" t="s">
        <v>2446</v>
      </c>
      <c r="L896">
        <v>0</v>
      </c>
      <c r="M896">
        <v>0</v>
      </c>
      <c r="N896" t="s">
        <v>1858</v>
      </c>
      <c r="O896" t="s">
        <v>1859</v>
      </c>
      <c r="P896">
        <v>200</v>
      </c>
      <c r="Q896">
        <v>3</v>
      </c>
      <c r="R896" t="s">
        <v>2430</v>
      </c>
      <c r="S896" t="s">
        <v>1857</v>
      </c>
      <c r="T896" t="s">
        <v>1857</v>
      </c>
      <c r="U896" t="s">
        <v>1857</v>
      </c>
      <c r="V896" t="s">
        <v>1857</v>
      </c>
      <c r="W896" t="s">
        <v>1857</v>
      </c>
      <c r="X896" t="s">
        <v>1857</v>
      </c>
      <c r="Y896" t="s">
        <v>1857</v>
      </c>
      <c r="Z896" t="s">
        <v>1985</v>
      </c>
      <c r="AA896" t="s">
        <v>1889</v>
      </c>
      <c r="AB896">
        <v>1</v>
      </c>
      <c r="AC896">
        <v>1</v>
      </c>
      <c r="AD896" t="s">
        <v>1863</v>
      </c>
      <c r="AE896">
        <v>39031201</v>
      </c>
      <c r="AF896" t="s">
        <v>653</v>
      </c>
      <c r="AG896" t="s">
        <v>653</v>
      </c>
      <c r="AI896" t="s">
        <v>1860</v>
      </c>
      <c r="AJ896" t="s">
        <v>2431</v>
      </c>
      <c r="AL896" t="s">
        <v>1864</v>
      </c>
      <c r="AN896">
        <v>4.3643835616438356</v>
      </c>
      <c r="AO896" t="s">
        <v>1890</v>
      </c>
      <c r="AP896" t="s">
        <v>2461</v>
      </c>
      <c r="AQ896">
        <v>100010141</v>
      </c>
      <c r="AS896" t="s">
        <v>1867</v>
      </c>
      <c r="AT896" t="s">
        <v>1892</v>
      </c>
      <c r="AU896" t="s">
        <v>1893</v>
      </c>
    </row>
    <row r="897" spans="1:50" x14ac:dyDescent="0.35">
      <c r="A897" s="18">
        <v>45716</v>
      </c>
      <c r="B897" t="s">
        <v>1852</v>
      </c>
      <c r="C897" t="s">
        <v>9</v>
      </c>
      <c r="D897">
        <v>70000174</v>
      </c>
      <c r="E897" t="s">
        <v>2299</v>
      </c>
      <c r="F897">
        <v>1696</v>
      </c>
      <c r="G897" t="s">
        <v>2300</v>
      </c>
      <c r="H897">
        <v>44138</v>
      </c>
      <c r="I897">
        <v>36030311</v>
      </c>
      <c r="J897" t="s">
        <v>1855</v>
      </c>
      <c r="K897" t="s">
        <v>2287</v>
      </c>
      <c r="L897">
        <v>0</v>
      </c>
      <c r="M897">
        <v>0</v>
      </c>
      <c r="N897" t="s">
        <v>1858</v>
      </c>
      <c r="O897" t="s">
        <v>1859</v>
      </c>
      <c r="P897">
        <v>220</v>
      </c>
      <c r="Q897">
        <v>4</v>
      </c>
      <c r="R897" t="s">
        <v>2286</v>
      </c>
      <c r="S897" t="s">
        <v>1857</v>
      </c>
      <c r="T897" t="s">
        <v>1857</v>
      </c>
      <c r="U897" t="s">
        <v>1857</v>
      </c>
      <c r="V897" t="s">
        <v>1857</v>
      </c>
      <c r="W897" t="s">
        <v>1857</v>
      </c>
      <c r="X897" t="s">
        <v>1857</v>
      </c>
      <c r="Y897" t="s">
        <v>1857</v>
      </c>
      <c r="Z897" t="s">
        <v>2301</v>
      </c>
      <c r="AA897" t="s">
        <v>1915</v>
      </c>
      <c r="AB897">
        <v>1</v>
      </c>
      <c r="AC897">
        <v>1</v>
      </c>
      <c r="AD897" t="s">
        <v>1863</v>
      </c>
      <c r="AE897">
        <v>36030311</v>
      </c>
      <c r="AF897" t="s">
        <v>653</v>
      </c>
      <c r="AG897" t="s">
        <v>653</v>
      </c>
      <c r="AI897" t="s">
        <v>1860</v>
      </c>
      <c r="AJ897" t="s">
        <v>2246</v>
      </c>
      <c r="AL897" t="s">
        <v>1878</v>
      </c>
      <c r="AN897">
        <v>4.3232876712328769</v>
      </c>
      <c r="AO897" t="s">
        <v>1890</v>
      </c>
      <c r="AP897" t="s">
        <v>2302</v>
      </c>
      <c r="AQ897">
        <v>100023745</v>
      </c>
      <c r="AS897" t="s">
        <v>1867</v>
      </c>
      <c r="AT897" t="s">
        <v>1892</v>
      </c>
      <c r="AU897" t="s">
        <v>1893</v>
      </c>
    </row>
    <row r="898" spans="1:50" x14ac:dyDescent="0.35">
      <c r="A898" s="18">
        <v>45716</v>
      </c>
      <c r="B898" t="s">
        <v>1852</v>
      </c>
      <c r="C898" t="s">
        <v>5</v>
      </c>
      <c r="D898">
        <v>70000178</v>
      </c>
      <c r="E898" t="s">
        <v>2044</v>
      </c>
      <c r="F898">
        <v>154</v>
      </c>
      <c r="G898" t="s">
        <v>2039</v>
      </c>
      <c r="H898">
        <v>44138</v>
      </c>
      <c r="I898">
        <v>19030311</v>
      </c>
      <c r="J898" t="s">
        <v>1855</v>
      </c>
      <c r="K898" t="s">
        <v>2005</v>
      </c>
      <c r="L898">
        <v>0</v>
      </c>
      <c r="M898">
        <v>0</v>
      </c>
      <c r="N898" t="s">
        <v>1858</v>
      </c>
      <c r="O898" t="s">
        <v>1859</v>
      </c>
      <c r="P898">
        <v>210</v>
      </c>
      <c r="Q898">
        <v>11</v>
      </c>
      <c r="R898" t="s">
        <v>1971</v>
      </c>
      <c r="S898" t="s">
        <v>1857</v>
      </c>
      <c r="T898" t="s">
        <v>1857</v>
      </c>
      <c r="U898" t="s">
        <v>1857</v>
      </c>
      <c r="V898" t="s">
        <v>1857</v>
      </c>
      <c r="W898" t="s">
        <v>1857</v>
      </c>
      <c r="X898" t="s">
        <v>1857</v>
      </c>
      <c r="Y898" t="s">
        <v>1857</v>
      </c>
      <c r="Z898" t="s">
        <v>2040</v>
      </c>
      <c r="AA898" t="s">
        <v>1889</v>
      </c>
      <c r="AB898">
        <v>1</v>
      </c>
      <c r="AC898">
        <v>1</v>
      </c>
      <c r="AD898" t="s">
        <v>1863</v>
      </c>
      <c r="AE898">
        <v>19030311</v>
      </c>
      <c r="AF898" t="s">
        <v>653</v>
      </c>
      <c r="AG898" t="s">
        <v>653</v>
      </c>
      <c r="AI898" t="s">
        <v>1860</v>
      </c>
      <c r="AJ898" t="s">
        <v>1964</v>
      </c>
      <c r="AL898" t="s">
        <v>1864</v>
      </c>
      <c r="AN898">
        <v>4.3232876712328769</v>
      </c>
      <c r="AO898" t="s">
        <v>1890</v>
      </c>
      <c r="AP898" t="s">
        <v>2045</v>
      </c>
      <c r="AQ898">
        <v>100023756</v>
      </c>
      <c r="AS898" t="s">
        <v>1867</v>
      </c>
      <c r="AT898" t="s">
        <v>1892</v>
      </c>
      <c r="AU898" t="s">
        <v>1893</v>
      </c>
    </row>
    <row r="899" spans="1:50" x14ac:dyDescent="0.35">
      <c r="A899" s="18">
        <v>45716</v>
      </c>
      <c r="B899" t="s">
        <v>1852</v>
      </c>
      <c r="C899" t="s">
        <v>7</v>
      </c>
      <c r="D899">
        <v>70000267</v>
      </c>
      <c r="E899" t="s">
        <v>2462</v>
      </c>
      <c r="F899">
        <v>1572</v>
      </c>
      <c r="G899" t="s">
        <v>2292</v>
      </c>
      <c r="H899">
        <v>44166</v>
      </c>
      <c r="I899">
        <v>39031201</v>
      </c>
      <c r="J899" t="s">
        <v>1855</v>
      </c>
      <c r="K899" t="s">
        <v>2446</v>
      </c>
      <c r="L899">
        <v>0</v>
      </c>
      <c r="M899">
        <v>0</v>
      </c>
      <c r="N899" t="s">
        <v>1858</v>
      </c>
      <c r="O899" t="s">
        <v>1859</v>
      </c>
      <c r="P899">
        <v>200</v>
      </c>
      <c r="Q899">
        <v>3</v>
      </c>
      <c r="R899" t="s">
        <v>2430</v>
      </c>
      <c r="S899" t="s">
        <v>1857</v>
      </c>
      <c r="T899" t="s">
        <v>1857</v>
      </c>
      <c r="U899" t="s">
        <v>1857</v>
      </c>
      <c r="V899" t="s">
        <v>1857</v>
      </c>
      <c r="W899" t="s">
        <v>1857</v>
      </c>
      <c r="X899" t="s">
        <v>1857</v>
      </c>
      <c r="Y899" t="s">
        <v>1857</v>
      </c>
      <c r="Z899" t="s">
        <v>2293</v>
      </c>
      <c r="AA899" t="s">
        <v>1889</v>
      </c>
      <c r="AB899">
        <v>1</v>
      </c>
      <c r="AC899">
        <v>1</v>
      </c>
      <c r="AD899" t="s">
        <v>1863</v>
      </c>
      <c r="AE899">
        <v>39031201</v>
      </c>
      <c r="AF899" t="s">
        <v>653</v>
      </c>
      <c r="AG899" t="s">
        <v>653</v>
      </c>
      <c r="AI899" t="s">
        <v>1860</v>
      </c>
      <c r="AJ899" t="s">
        <v>2431</v>
      </c>
      <c r="AL899" t="s">
        <v>1864</v>
      </c>
      <c r="AN899">
        <v>4.2465753424657535</v>
      </c>
      <c r="AO899" t="s">
        <v>1890</v>
      </c>
      <c r="AP899" t="s">
        <v>2463</v>
      </c>
      <c r="AQ899">
        <v>100023924</v>
      </c>
      <c r="AS899" t="s">
        <v>1867</v>
      </c>
      <c r="AT899" t="s">
        <v>1892</v>
      </c>
      <c r="AU899" t="s">
        <v>1893</v>
      </c>
    </row>
    <row r="900" spans="1:50" x14ac:dyDescent="0.35">
      <c r="A900" s="18">
        <v>45716</v>
      </c>
      <c r="B900" t="s">
        <v>1852</v>
      </c>
      <c r="C900" t="s">
        <v>5</v>
      </c>
      <c r="D900">
        <v>70000292</v>
      </c>
      <c r="E900" t="s">
        <v>2148</v>
      </c>
      <c r="F900">
        <v>857</v>
      </c>
      <c r="G900" t="s">
        <v>2129</v>
      </c>
      <c r="H900">
        <v>44172</v>
      </c>
      <c r="I900">
        <v>19030323</v>
      </c>
      <c r="J900" t="s">
        <v>2080</v>
      </c>
      <c r="K900" t="s">
        <v>2081</v>
      </c>
      <c r="L900">
        <v>0</v>
      </c>
      <c r="M900">
        <v>0</v>
      </c>
      <c r="N900" t="s">
        <v>1858</v>
      </c>
      <c r="O900" t="s">
        <v>1859</v>
      </c>
      <c r="P900">
        <v>210</v>
      </c>
      <c r="Q900">
        <v>11</v>
      </c>
      <c r="R900" t="s">
        <v>2095</v>
      </c>
      <c r="S900" t="s">
        <v>1857</v>
      </c>
      <c r="T900" t="s">
        <v>1857</v>
      </c>
      <c r="U900" t="s">
        <v>1857</v>
      </c>
      <c r="V900" t="s">
        <v>1857</v>
      </c>
      <c r="W900" t="s">
        <v>1857</v>
      </c>
      <c r="X900" t="s">
        <v>1857</v>
      </c>
      <c r="Y900" t="s">
        <v>1857</v>
      </c>
      <c r="Z900" t="s">
        <v>2131</v>
      </c>
      <c r="AA900" t="s">
        <v>1889</v>
      </c>
      <c r="AB900">
        <v>1</v>
      </c>
      <c r="AC900">
        <v>1</v>
      </c>
      <c r="AD900" t="s">
        <v>1863</v>
      </c>
      <c r="AE900">
        <v>19030323</v>
      </c>
      <c r="AF900" t="s">
        <v>653</v>
      </c>
      <c r="AG900" t="s">
        <v>2082</v>
      </c>
      <c r="AI900" t="s">
        <v>1860</v>
      </c>
      <c r="AJ900" t="s">
        <v>2066</v>
      </c>
      <c r="AL900" t="s">
        <v>1864</v>
      </c>
      <c r="AN900">
        <v>4.2301369863013702</v>
      </c>
      <c r="AO900" t="s">
        <v>1890</v>
      </c>
      <c r="AP900" t="s">
        <v>2149</v>
      </c>
      <c r="AQ900">
        <v>100009961</v>
      </c>
      <c r="AS900" t="s">
        <v>1867</v>
      </c>
      <c r="AT900" t="s">
        <v>1880</v>
      </c>
      <c r="AU900" t="s">
        <v>2084</v>
      </c>
      <c r="AV900" t="s">
        <v>2084</v>
      </c>
      <c r="AW900" t="s">
        <v>1870</v>
      </c>
      <c r="AX900" t="s">
        <v>2085</v>
      </c>
    </row>
    <row r="901" spans="1:50" x14ac:dyDescent="0.35">
      <c r="A901" s="18">
        <v>45716</v>
      </c>
      <c r="B901" t="s">
        <v>1852</v>
      </c>
      <c r="C901" t="s">
        <v>5</v>
      </c>
      <c r="D901">
        <v>70000308</v>
      </c>
      <c r="E901" t="s">
        <v>2046</v>
      </c>
      <c r="F901">
        <v>103</v>
      </c>
      <c r="G901" t="s">
        <v>2047</v>
      </c>
      <c r="H901">
        <v>44172</v>
      </c>
      <c r="I901">
        <v>19030311</v>
      </c>
      <c r="J901" t="s">
        <v>1855</v>
      </c>
      <c r="K901" t="s">
        <v>2005</v>
      </c>
      <c r="L901">
        <v>0</v>
      </c>
      <c r="M901">
        <v>0</v>
      </c>
      <c r="N901" t="s">
        <v>1858</v>
      </c>
      <c r="O901" t="s">
        <v>1859</v>
      </c>
      <c r="P901">
        <v>210</v>
      </c>
      <c r="Q901">
        <v>11</v>
      </c>
      <c r="R901" t="s">
        <v>1971</v>
      </c>
      <c r="S901" t="s">
        <v>1857</v>
      </c>
      <c r="T901" t="s">
        <v>1857</v>
      </c>
      <c r="U901" t="s">
        <v>1857</v>
      </c>
      <c r="V901" t="s">
        <v>1857</v>
      </c>
      <c r="W901" t="s">
        <v>1857</v>
      </c>
      <c r="X901" t="s">
        <v>1857</v>
      </c>
      <c r="Y901" t="s">
        <v>1857</v>
      </c>
      <c r="Z901" t="s">
        <v>2048</v>
      </c>
      <c r="AA901" t="s">
        <v>1915</v>
      </c>
      <c r="AB901">
        <v>1</v>
      </c>
      <c r="AC901">
        <v>1</v>
      </c>
      <c r="AD901" t="s">
        <v>1863</v>
      </c>
      <c r="AE901">
        <v>19030311</v>
      </c>
      <c r="AF901" t="s">
        <v>653</v>
      </c>
      <c r="AG901" t="s">
        <v>653</v>
      </c>
      <c r="AI901" t="s">
        <v>1860</v>
      </c>
      <c r="AJ901" t="s">
        <v>1964</v>
      </c>
      <c r="AL901" t="s">
        <v>1864</v>
      </c>
      <c r="AN901">
        <v>4.2301369863013702</v>
      </c>
      <c r="AO901" t="s">
        <v>1890</v>
      </c>
      <c r="AP901" t="s">
        <v>2049</v>
      </c>
      <c r="AQ901">
        <v>100023986</v>
      </c>
      <c r="AS901" t="s">
        <v>1867</v>
      </c>
      <c r="AT901" t="s">
        <v>1892</v>
      </c>
      <c r="AU901" t="s">
        <v>1893</v>
      </c>
    </row>
    <row r="902" spans="1:50" x14ac:dyDescent="0.35">
      <c r="A902" s="18">
        <v>45716</v>
      </c>
      <c r="B902" t="s">
        <v>1852</v>
      </c>
      <c r="C902" t="s">
        <v>5</v>
      </c>
      <c r="D902">
        <v>70000328</v>
      </c>
      <c r="E902" t="s">
        <v>2210</v>
      </c>
      <c r="F902">
        <v>318</v>
      </c>
      <c r="G902" t="s">
        <v>2214</v>
      </c>
      <c r="H902">
        <v>44179</v>
      </c>
      <c r="I902">
        <v>19030414</v>
      </c>
      <c r="J902" t="s">
        <v>1885</v>
      </c>
      <c r="K902" t="s">
        <v>2209</v>
      </c>
      <c r="L902">
        <v>0</v>
      </c>
      <c r="M902">
        <v>0</v>
      </c>
      <c r="N902" t="s">
        <v>1858</v>
      </c>
      <c r="O902" t="s">
        <v>1859</v>
      </c>
      <c r="P902">
        <v>210</v>
      </c>
      <c r="Q902">
        <v>12</v>
      </c>
      <c r="R902" t="s">
        <v>2066</v>
      </c>
      <c r="S902" t="s">
        <v>1857</v>
      </c>
      <c r="T902" t="s">
        <v>1857</v>
      </c>
      <c r="U902" t="s">
        <v>1857</v>
      </c>
      <c r="V902" t="s">
        <v>1857</v>
      </c>
      <c r="W902" t="s">
        <v>1857</v>
      </c>
      <c r="X902" t="s">
        <v>1857</v>
      </c>
      <c r="Y902" t="s">
        <v>1857</v>
      </c>
      <c r="Z902" t="s">
        <v>2215</v>
      </c>
      <c r="AA902" t="s">
        <v>1902</v>
      </c>
      <c r="AB902">
        <v>1</v>
      </c>
      <c r="AC902">
        <v>1</v>
      </c>
      <c r="AD902" t="s">
        <v>1863</v>
      </c>
      <c r="AE902">
        <v>19030414</v>
      </c>
      <c r="AF902" t="s">
        <v>653</v>
      </c>
      <c r="AG902" t="s">
        <v>2082</v>
      </c>
      <c r="AI902" t="s">
        <v>1860</v>
      </c>
      <c r="AJ902" t="s">
        <v>2066</v>
      </c>
      <c r="AL902" t="s">
        <v>1878</v>
      </c>
      <c r="AN902">
        <v>4.2109589041095887</v>
      </c>
      <c r="AO902" t="s">
        <v>1865</v>
      </c>
      <c r="AP902" t="s">
        <v>2216</v>
      </c>
      <c r="AQ902">
        <v>100024021</v>
      </c>
      <c r="AS902" t="s">
        <v>1867</v>
      </c>
      <c r="AT902" t="s">
        <v>1880</v>
      </c>
      <c r="AU902" t="s">
        <v>2084</v>
      </c>
      <c r="AV902" t="s">
        <v>2084</v>
      </c>
      <c r="AW902" t="s">
        <v>1870</v>
      </c>
      <c r="AX902" t="s">
        <v>2085</v>
      </c>
    </row>
    <row r="903" spans="1:50" x14ac:dyDescent="0.35">
      <c r="A903" s="18">
        <v>45716</v>
      </c>
      <c r="B903" t="s">
        <v>1852</v>
      </c>
      <c r="C903" t="s">
        <v>5</v>
      </c>
      <c r="D903">
        <v>70000680</v>
      </c>
      <c r="E903" t="s">
        <v>2150</v>
      </c>
      <c r="F903">
        <v>858</v>
      </c>
      <c r="G903" t="s">
        <v>2091</v>
      </c>
      <c r="H903">
        <v>44207</v>
      </c>
      <c r="I903">
        <v>19030323</v>
      </c>
      <c r="J903" t="s">
        <v>2080</v>
      </c>
      <c r="K903" t="s">
        <v>2081</v>
      </c>
      <c r="L903">
        <v>0</v>
      </c>
      <c r="M903">
        <v>0</v>
      </c>
      <c r="N903" t="s">
        <v>1858</v>
      </c>
      <c r="O903" t="s">
        <v>1859</v>
      </c>
      <c r="P903">
        <v>210</v>
      </c>
      <c r="Q903">
        <v>11</v>
      </c>
      <c r="R903" t="s">
        <v>2095</v>
      </c>
      <c r="S903" t="s">
        <v>1857</v>
      </c>
      <c r="T903" t="s">
        <v>1857</v>
      </c>
      <c r="U903" t="s">
        <v>1857</v>
      </c>
      <c r="V903" t="s">
        <v>1857</v>
      </c>
      <c r="W903" t="s">
        <v>1857</v>
      </c>
      <c r="X903" t="s">
        <v>1857</v>
      </c>
      <c r="Y903" t="s">
        <v>1857</v>
      </c>
      <c r="Z903" t="s">
        <v>2092</v>
      </c>
      <c r="AA903" t="s">
        <v>1889</v>
      </c>
      <c r="AB903">
        <v>1</v>
      </c>
      <c r="AC903">
        <v>1</v>
      </c>
      <c r="AD903" t="s">
        <v>1863</v>
      </c>
      <c r="AE903">
        <v>19030323</v>
      </c>
      <c r="AF903" t="s">
        <v>653</v>
      </c>
      <c r="AG903" t="s">
        <v>2082</v>
      </c>
      <c r="AI903" t="s">
        <v>1860</v>
      </c>
      <c r="AJ903" t="s">
        <v>2066</v>
      </c>
      <c r="AL903" t="s">
        <v>1864</v>
      </c>
      <c r="AN903">
        <v>4.1342465753424653</v>
      </c>
      <c r="AO903" t="s">
        <v>1890</v>
      </c>
      <c r="AP903" t="s">
        <v>2151</v>
      </c>
      <c r="AQ903">
        <v>100024257</v>
      </c>
      <c r="AS903" t="s">
        <v>1867</v>
      </c>
      <c r="AT903" t="s">
        <v>1880</v>
      </c>
      <c r="AU903" t="s">
        <v>2084</v>
      </c>
      <c r="AV903" t="s">
        <v>2084</v>
      </c>
      <c r="AW903" t="s">
        <v>1870</v>
      </c>
      <c r="AX903" t="s">
        <v>2085</v>
      </c>
    </row>
    <row r="904" spans="1:50" x14ac:dyDescent="0.35">
      <c r="A904" s="18">
        <v>45716</v>
      </c>
      <c r="B904" t="s">
        <v>1852</v>
      </c>
      <c r="C904" t="s">
        <v>7</v>
      </c>
      <c r="D904">
        <v>70000770</v>
      </c>
      <c r="E904" t="s">
        <v>2152</v>
      </c>
      <c r="F904">
        <v>316</v>
      </c>
      <c r="G904" t="s">
        <v>2117</v>
      </c>
      <c r="H904">
        <v>44228</v>
      </c>
      <c r="I904">
        <v>39031145</v>
      </c>
      <c r="J904" t="s">
        <v>2080</v>
      </c>
      <c r="K904" t="s">
        <v>2401</v>
      </c>
      <c r="L904">
        <v>0</v>
      </c>
      <c r="M904">
        <v>0</v>
      </c>
      <c r="N904" t="s">
        <v>1858</v>
      </c>
      <c r="O904" t="s">
        <v>1859</v>
      </c>
      <c r="P904">
        <v>200</v>
      </c>
      <c r="Q904">
        <v>2</v>
      </c>
      <c r="R904" t="s">
        <v>2066</v>
      </c>
      <c r="S904" t="s">
        <v>1857</v>
      </c>
      <c r="T904" t="s">
        <v>1857</v>
      </c>
      <c r="U904" t="s">
        <v>1857</v>
      </c>
      <c r="V904" t="s">
        <v>1857</v>
      </c>
      <c r="W904" t="s">
        <v>1857</v>
      </c>
      <c r="X904" t="s">
        <v>1857</v>
      </c>
      <c r="Y904" t="s">
        <v>1857</v>
      </c>
      <c r="Z904" t="s">
        <v>2118</v>
      </c>
      <c r="AA904" t="s">
        <v>1902</v>
      </c>
      <c r="AB904">
        <v>1</v>
      </c>
      <c r="AC904">
        <v>1</v>
      </c>
      <c r="AD904" t="s">
        <v>1863</v>
      </c>
      <c r="AE904">
        <v>39031145</v>
      </c>
      <c r="AF904" t="s">
        <v>653</v>
      </c>
      <c r="AG904" t="s">
        <v>2082</v>
      </c>
      <c r="AI904" t="s">
        <v>1860</v>
      </c>
      <c r="AJ904" t="s">
        <v>2066</v>
      </c>
      <c r="AL904" t="s">
        <v>1864</v>
      </c>
      <c r="AN904">
        <v>4.0767123287671234</v>
      </c>
      <c r="AO904" t="s">
        <v>1865</v>
      </c>
      <c r="AP904" t="s">
        <v>2153</v>
      </c>
      <c r="AQ904">
        <v>100024434</v>
      </c>
      <c r="AS904" t="s">
        <v>1867</v>
      </c>
      <c r="AT904" t="s">
        <v>1880</v>
      </c>
      <c r="AU904" t="s">
        <v>2084</v>
      </c>
      <c r="AV904" t="s">
        <v>2084</v>
      </c>
      <c r="AW904" t="s">
        <v>1870</v>
      </c>
      <c r="AX904" t="s">
        <v>2085</v>
      </c>
    </row>
    <row r="905" spans="1:50" x14ac:dyDescent="0.35">
      <c r="A905" s="18">
        <v>45716</v>
      </c>
      <c r="B905" t="s">
        <v>1852</v>
      </c>
      <c r="C905" t="s">
        <v>5</v>
      </c>
      <c r="D905">
        <v>70000786</v>
      </c>
      <c r="E905" t="s">
        <v>2050</v>
      </c>
      <c r="F905">
        <v>1527</v>
      </c>
      <c r="G905" t="s">
        <v>2018</v>
      </c>
      <c r="H905">
        <v>44228</v>
      </c>
      <c r="I905">
        <v>19030311</v>
      </c>
      <c r="J905" t="s">
        <v>1855</v>
      </c>
      <c r="K905" t="s">
        <v>2005</v>
      </c>
      <c r="L905">
        <v>0</v>
      </c>
      <c r="M905">
        <v>0</v>
      </c>
      <c r="N905" t="s">
        <v>1858</v>
      </c>
      <c r="O905" t="s">
        <v>1859</v>
      </c>
      <c r="P905">
        <v>210</v>
      </c>
      <c r="Q905">
        <v>11</v>
      </c>
      <c r="R905" t="s">
        <v>1971</v>
      </c>
      <c r="S905" t="s">
        <v>1857</v>
      </c>
      <c r="T905" t="s">
        <v>1857</v>
      </c>
      <c r="U905" t="s">
        <v>1857</v>
      </c>
      <c r="V905" t="s">
        <v>1857</v>
      </c>
      <c r="W905" t="s">
        <v>1857</v>
      </c>
      <c r="X905" t="s">
        <v>1857</v>
      </c>
      <c r="Y905" t="s">
        <v>1857</v>
      </c>
      <c r="Z905" t="s">
        <v>2019</v>
      </c>
      <c r="AA905" t="s">
        <v>1915</v>
      </c>
      <c r="AB905">
        <v>1</v>
      </c>
      <c r="AC905">
        <v>1</v>
      </c>
      <c r="AD905" t="s">
        <v>1863</v>
      </c>
      <c r="AE905">
        <v>19030311</v>
      </c>
      <c r="AF905" t="s">
        <v>653</v>
      </c>
      <c r="AG905" t="s">
        <v>653</v>
      </c>
      <c r="AI905" t="s">
        <v>1860</v>
      </c>
      <c r="AJ905" t="s">
        <v>1964</v>
      </c>
      <c r="AL905" t="s">
        <v>1864</v>
      </c>
      <c r="AN905">
        <v>4.0767123287671234</v>
      </c>
      <c r="AO905" t="s">
        <v>1890</v>
      </c>
      <c r="AP905" t="s">
        <v>2051</v>
      </c>
      <c r="AQ905">
        <v>100024474</v>
      </c>
      <c r="AS905" t="s">
        <v>1867</v>
      </c>
      <c r="AT905" t="s">
        <v>1892</v>
      </c>
      <c r="AU905" t="s">
        <v>1893</v>
      </c>
    </row>
    <row r="906" spans="1:50" x14ac:dyDescent="0.35">
      <c r="A906" s="18">
        <v>45716</v>
      </c>
      <c r="B906" t="s">
        <v>1852</v>
      </c>
      <c r="C906" t="s">
        <v>7</v>
      </c>
      <c r="D906">
        <v>70000792</v>
      </c>
      <c r="E906" t="s">
        <v>2420</v>
      </c>
      <c r="F906">
        <v>200</v>
      </c>
      <c r="G906" t="s">
        <v>2105</v>
      </c>
      <c r="H906">
        <v>44235</v>
      </c>
      <c r="I906">
        <v>39031145</v>
      </c>
      <c r="J906" t="s">
        <v>2080</v>
      </c>
      <c r="K906" t="s">
        <v>2401</v>
      </c>
      <c r="L906">
        <v>0</v>
      </c>
      <c r="M906">
        <v>0</v>
      </c>
      <c r="N906" t="s">
        <v>1858</v>
      </c>
      <c r="O906" t="s">
        <v>1859</v>
      </c>
      <c r="P906">
        <v>200</v>
      </c>
      <c r="Q906">
        <v>2</v>
      </c>
      <c r="R906" t="s">
        <v>2114</v>
      </c>
      <c r="S906" t="s">
        <v>1857</v>
      </c>
      <c r="T906" t="s">
        <v>1857</v>
      </c>
      <c r="U906" t="s">
        <v>1857</v>
      </c>
      <c r="V906" t="s">
        <v>1857</v>
      </c>
      <c r="W906" t="s">
        <v>1857</v>
      </c>
      <c r="X906" t="s">
        <v>1857</v>
      </c>
      <c r="Y906" t="s">
        <v>1857</v>
      </c>
      <c r="Z906" t="s">
        <v>2106</v>
      </c>
      <c r="AA906" t="s">
        <v>1915</v>
      </c>
      <c r="AB906">
        <v>1</v>
      </c>
      <c r="AC906">
        <v>1</v>
      </c>
      <c r="AD906" t="s">
        <v>1863</v>
      </c>
      <c r="AE906">
        <v>39031145</v>
      </c>
      <c r="AF906" t="s">
        <v>653</v>
      </c>
      <c r="AG906" t="s">
        <v>2082</v>
      </c>
      <c r="AI906" t="s">
        <v>1860</v>
      </c>
      <c r="AJ906" t="s">
        <v>2066</v>
      </c>
      <c r="AL906" t="s">
        <v>1864</v>
      </c>
      <c r="AN906">
        <v>4.0575342465753428</v>
      </c>
      <c r="AO906" t="s">
        <v>1890</v>
      </c>
      <c r="AP906" t="s">
        <v>2421</v>
      </c>
      <c r="AQ906">
        <v>100007269</v>
      </c>
      <c r="AS906" t="s">
        <v>1867</v>
      </c>
      <c r="AT906" t="s">
        <v>1880</v>
      </c>
      <c r="AU906" t="s">
        <v>2084</v>
      </c>
      <c r="AV906" t="s">
        <v>2084</v>
      </c>
      <c r="AW906" t="s">
        <v>1870</v>
      </c>
      <c r="AX906" t="s">
        <v>2085</v>
      </c>
    </row>
    <row r="907" spans="1:50" x14ac:dyDescent="0.35">
      <c r="A907" s="18">
        <v>45716</v>
      </c>
      <c r="B907" t="s">
        <v>1852</v>
      </c>
      <c r="C907" t="s">
        <v>7</v>
      </c>
      <c r="D907">
        <v>70000866</v>
      </c>
      <c r="E907" t="s">
        <v>2464</v>
      </c>
      <c r="F907">
        <v>513</v>
      </c>
      <c r="G907" t="s">
        <v>2060</v>
      </c>
      <c r="H907">
        <v>44256</v>
      </c>
      <c r="I907">
        <v>39031201</v>
      </c>
      <c r="J907" t="s">
        <v>1855</v>
      </c>
      <c r="K907" t="s">
        <v>2446</v>
      </c>
      <c r="L907">
        <v>0</v>
      </c>
      <c r="M907">
        <v>0</v>
      </c>
      <c r="N907" t="s">
        <v>1858</v>
      </c>
      <c r="O907" t="s">
        <v>1859</v>
      </c>
      <c r="P907">
        <v>200</v>
      </c>
      <c r="Q907">
        <v>3</v>
      </c>
      <c r="R907" t="s">
        <v>2430</v>
      </c>
      <c r="S907" t="s">
        <v>1857</v>
      </c>
      <c r="T907" t="s">
        <v>1857</v>
      </c>
      <c r="U907" t="s">
        <v>1857</v>
      </c>
      <c r="V907" t="s">
        <v>1857</v>
      </c>
      <c r="W907" t="s">
        <v>1857</v>
      </c>
      <c r="X907" t="s">
        <v>1857</v>
      </c>
      <c r="Y907" t="s">
        <v>1857</v>
      </c>
      <c r="Z907" t="s">
        <v>2062</v>
      </c>
      <c r="AA907" t="s">
        <v>1915</v>
      </c>
      <c r="AB907">
        <v>1</v>
      </c>
      <c r="AC907">
        <v>1</v>
      </c>
      <c r="AD907" t="s">
        <v>1863</v>
      </c>
      <c r="AE907">
        <v>39031201</v>
      </c>
      <c r="AF907" t="s">
        <v>653</v>
      </c>
      <c r="AG907" t="s">
        <v>653</v>
      </c>
      <c r="AI907" t="s">
        <v>1860</v>
      </c>
      <c r="AJ907" t="s">
        <v>2431</v>
      </c>
      <c r="AL907" t="s">
        <v>1864</v>
      </c>
      <c r="AN907">
        <v>4</v>
      </c>
      <c r="AO907" t="s">
        <v>1890</v>
      </c>
      <c r="AP907" t="s">
        <v>2465</v>
      </c>
      <c r="AQ907">
        <v>100024612</v>
      </c>
      <c r="AS907" t="s">
        <v>1867</v>
      </c>
      <c r="AT907" t="s">
        <v>1892</v>
      </c>
      <c r="AU907" t="s">
        <v>1893</v>
      </c>
    </row>
    <row r="908" spans="1:50" x14ac:dyDescent="0.35">
      <c r="A908" s="18">
        <v>45716</v>
      </c>
      <c r="B908" t="s">
        <v>1852</v>
      </c>
      <c r="C908" t="s">
        <v>5</v>
      </c>
      <c r="D908">
        <v>70000970</v>
      </c>
      <c r="E908" t="s">
        <v>1929</v>
      </c>
      <c r="F908">
        <v>101</v>
      </c>
      <c r="G908" t="s">
        <v>1930</v>
      </c>
      <c r="H908">
        <v>44256</v>
      </c>
      <c r="I908">
        <v>19030201</v>
      </c>
      <c r="J908" t="s">
        <v>1906</v>
      </c>
      <c r="K908" t="s">
        <v>1907</v>
      </c>
      <c r="L908">
        <v>0</v>
      </c>
      <c r="M908">
        <v>0</v>
      </c>
      <c r="N908" t="s">
        <v>1858</v>
      </c>
      <c r="O908" t="s">
        <v>1859</v>
      </c>
      <c r="P908">
        <v>210</v>
      </c>
      <c r="Q908">
        <v>12</v>
      </c>
      <c r="R908" t="s">
        <v>1908</v>
      </c>
      <c r="S908" t="s">
        <v>1857</v>
      </c>
      <c r="T908" t="s">
        <v>1857</v>
      </c>
      <c r="U908" t="s">
        <v>1857</v>
      </c>
      <c r="V908" t="s">
        <v>1857</v>
      </c>
      <c r="W908" t="s">
        <v>1857</v>
      </c>
      <c r="X908" t="s">
        <v>1857</v>
      </c>
      <c r="Y908" t="s">
        <v>1857</v>
      </c>
      <c r="Z908" t="s">
        <v>1931</v>
      </c>
      <c r="AA908" t="s">
        <v>1889</v>
      </c>
      <c r="AB908">
        <v>1</v>
      </c>
      <c r="AC908">
        <v>1</v>
      </c>
      <c r="AD908" t="s">
        <v>1863</v>
      </c>
      <c r="AE908">
        <v>19030201</v>
      </c>
      <c r="AF908" t="s">
        <v>653</v>
      </c>
      <c r="AG908" t="s">
        <v>630</v>
      </c>
      <c r="AI908" t="s">
        <v>1860</v>
      </c>
      <c r="AJ908" t="s">
        <v>1910</v>
      </c>
      <c r="AL908" t="s">
        <v>1878</v>
      </c>
      <c r="AN908">
        <v>4</v>
      </c>
      <c r="AO908" t="s">
        <v>1890</v>
      </c>
      <c r="AP908" t="s">
        <v>1932</v>
      </c>
      <c r="AQ908">
        <v>100030090</v>
      </c>
      <c r="AS908" t="s">
        <v>1867</v>
      </c>
      <c r="AT908" t="s">
        <v>1892</v>
      </c>
      <c r="AU908" t="s">
        <v>1893</v>
      </c>
    </row>
    <row r="909" spans="1:50" x14ac:dyDescent="0.35">
      <c r="A909" s="18">
        <v>45716</v>
      </c>
      <c r="B909" t="s">
        <v>1852</v>
      </c>
      <c r="C909" t="s">
        <v>5</v>
      </c>
      <c r="D909">
        <v>70001262</v>
      </c>
      <c r="E909" t="s">
        <v>1933</v>
      </c>
      <c r="F909">
        <v>161</v>
      </c>
      <c r="G909" t="s">
        <v>1934</v>
      </c>
      <c r="H909">
        <v>44326</v>
      </c>
      <c r="I909">
        <v>19030201</v>
      </c>
      <c r="J909" t="s">
        <v>1906</v>
      </c>
      <c r="K909" t="s">
        <v>1907</v>
      </c>
      <c r="L909">
        <v>0</v>
      </c>
      <c r="M909">
        <v>0</v>
      </c>
      <c r="N909" t="s">
        <v>1858</v>
      </c>
      <c r="O909" t="s">
        <v>1859</v>
      </c>
      <c r="P909">
        <v>210</v>
      </c>
      <c r="Q909">
        <v>12</v>
      </c>
      <c r="R909" t="s">
        <v>1908</v>
      </c>
      <c r="S909" t="s">
        <v>1857</v>
      </c>
      <c r="T909" t="s">
        <v>1857</v>
      </c>
      <c r="U909" t="s">
        <v>1857</v>
      </c>
      <c r="V909" t="s">
        <v>1857</v>
      </c>
      <c r="W909" t="s">
        <v>1857</v>
      </c>
      <c r="X909" t="s">
        <v>1857</v>
      </c>
      <c r="Y909" t="s">
        <v>1857</v>
      </c>
      <c r="Z909" t="s">
        <v>1935</v>
      </c>
      <c r="AA909" t="s">
        <v>1889</v>
      </c>
      <c r="AB909">
        <v>1</v>
      </c>
      <c r="AC909">
        <v>1</v>
      </c>
      <c r="AD909" t="s">
        <v>1863</v>
      </c>
      <c r="AE909">
        <v>19030201</v>
      </c>
      <c r="AF909" t="s">
        <v>653</v>
      </c>
      <c r="AG909" t="s">
        <v>630</v>
      </c>
      <c r="AI909" t="s">
        <v>1860</v>
      </c>
      <c r="AJ909" t="s">
        <v>1910</v>
      </c>
      <c r="AL909" t="s">
        <v>1864</v>
      </c>
      <c r="AN909">
        <v>3.8082191780821919</v>
      </c>
      <c r="AO909" t="s">
        <v>1890</v>
      </c>
      <c r="AP909" t="s">
        <v>1936</v>
      </c>
      <c r="AQ909">
        <v>100010161</v>
      </c>
      <c r="AS909" t="s">
        <v>1867</v>
      </c>
      <c r="AT909" t="s">
        <v>1892</v>
      </c>
      <c r="AU909" t="s">
        <v>1893</v>
      </c>
    </row>
    <row r="910" spans="1:50" x14ac:dyDescent="0.35">
      <c r="A910" s="18">
        <v>45716</v>
      </c>
      <c r="B910" t="s">
        <v>1852</v>
      </c>
      <c r="C910" t="s">
        <v>5</v>
      </c>
      <c r="D910">
        <v>70001301</v>
      </c>
      <c r="E910" t="s">
        <v>2154</v>
      </c>
      <c r="F910">
        <v>857</v>
      </c>
      <c r="G910" t="s">
        <v>2129</v>
      </c>
      <c r="H910">
        <v>44333</v>
      </c>
      <c r="I910">
        <v>19030323</v>
      </c>
      <c r="J910" t="s">
        <v>2080</v>
      </c>
      <c r="K910" t="s">
        <v>2081</v>
      </c>
      <c r="L910">
        <v>0</v>
      </c>
      <c r="M910">
        <v>0</v>
      </c>
      <c r="N910" t="s">
        <v>1858</v>
      </c>
      <c r="O910" t="s">
        <v>1859</v>
      </c>
      <c r="P910">
        <v>210</v>
      </c>
      <c r="Q910">
        <v>11</v>
      </c>
      <c r="R910" t="s">
        <v>2095</v>
      </c>
      <c r="S910" t="s">
        <v>1857</v>
      </c>
      <c r="T910" t="s">
        <v>1857</v>
      </c>
      <c r="U910" t="s">
        <v>1857</v>
      </c>
      <c r="V910" t="s">
        <v>1857</v>
      </c>
      <c r="W910" t="s">
        <v>1857</v>
      </c>
      <c r="X910" t="s">
        <v>1857</v>
      </c>
      <c r="Y910" t="s">
        <v>1857</v>
      </c>
      <c r="Z910" t="s">
        <v>2131</v>
      </c>
      <c r="AA910" t="s">
        <v>1889</v>
      </c>
      <c r="AB910">
        <v>1</v>
      </c>
      <c r="AC910">
        <v>1</v>
      </c>
      <c r="AD910" t="s">
        <v>1863</v>
      </c>
      <c r="AE910">
        <v>19030323</v>
      </c>
      <c r="AF910" t="s">
        <v>653</v>
      </c>
      <c r="AG910" t="s">
        <v>2082</v>
      </c>
      <c r="AI910" t="s">
        <v>1860</v>
      </c>
      <c r="AJ910" t="s">
        <v>2066</v>
      </c>
      <c r="AL910" t="s">
        <v>1864</v>
      </c>
      <c r="AN910">
        <v>3.7890410958904108</v>
      </c>
      <c r="AO910" t="s">
        <v>1890</v>
      </c>
      <c r="AP910" t="s">
        <v>2155</v>
      </c>
      <c r="AQ910">
        <v>100030943</v>
      </c>
      <c r="AS910" t="s">
        <v>1867</v>
      </c>
      <c r="AT910" t="s">
        <v>1880</v>
      </c>
      <c r="AU910" t="s">
        <v>2084</v>
      </c>
      <c r="AV910" t="s">
        <v>2084</v>
      </c>
      <c r="AW910" t="s">
        <v>1870</v>
      </c>
      <c r="AX910" t="s">
        <v>2085</v>
      </c>
    </row>
    <row r="911" spans="1:50" x14ac:dyDescent="0.35">
      <c r="A911" s="18">
        <v>45716</v>
      </c>
      <c r="B911" t="s">
        <v>1852</v>
      </c>
      <c r="C911" t="s">
        <v>7</v>
      </c>
      <c r="D911">
        <v>70001393</v>
      </c>
      <c r="E911" t="s">
        <v>2422</v>
      </c>
      <c r="F911">
        <v>858</v>
      </c>
      <c r="G911" t="s">
        <v>2091</v>
      </c>
      <c r="H911">
        <v>44354</v>
      </c>
      <c r="I911">
        <v>39031145</v>
      </c>
      <c r="J911" t="s">
        <v>2080</v>
      </c>
      <c r="K911" t="s">
        <v>2401</v>
      </c>
      <c r="L911">
        <v>0</v>
      </c>
      <c r="M911">
        <v>0</v>
      </c>
      <c r="N911" t="s">
        <v>1858</v>
      </c>
      <c r="O911" t="s">
        <v>1859</v>
      </c>
      <c r="P911">
        <v>200</v>
      </c>
      <c r="Q911">
        <v>2</v>
      </c>
      <c r="R911" t="s">
        <v>2406</v>
      </c>
      <c r="S911" t="s">
        <v>1857</v>
      </c>
      <c r="T911" t="s">
        <v>1857</v>
      </c>
      <c r="U911" t="s">
        <v>1857</v>
      </c>
      <c r="V911" t="s">
        <v>1857</v>
      </c>
      <c r="W911" t="s">
        <v>1857</v>
      </c>
      <c r="X911" t="s">
        <v>1857</v>
      </c>
      <c r="Y911" t="s">
        <v>1857</v>
      </c>
      <c r="Z911" t="s">
        <v>2092</v>
      </c>
      <c r="AA911" t="s">
        <v>1889</v>
      </c>
      <c r="AB911">
        <v>1</v>
      </c>
      <c r="AC911">
        <v>1</v>
      </c>
      <c r="AD911" t="s">
        <v>1863</v>
      </c>
      <c r="AE911">
        <v>39031145</v>
      </c>
      <c r="AF911" t="s">
        <v>653</v>
      </c>
      <c r="AG911" t="s">
        <v>2082</v>
      </c>
      <c r="AI911" t="s">
        <v>1860</v>
      </c>
      <c r="AJ911" t="s">
        <v>2066</v>
      </c>
      <c r="AL911" t="s">
        <v>1864</v>
      </c>
      <c r="AN911">
        <v>3.7315068493150685</v>
      </c>
      <c r="AO911" t="s">
        <v>1890</v>
      </c>
      <c r="AP911" t="s">
        <v>2423</v>
      </c>
      <c r="AQ911">
        <v>100031218</v>
      </c>
      <c r="AS911" t="s">
        <v>1867</v>
      </c>
      <c r="AT911" t="s">
        <v>1880</v>
      </c>
      <c r="AU911" t="s">
        <v>2084</v>
      </c>
      <c r="AV911" t="s">
        <v>2084</v>
      </c>
      <c r="AW911" t="s">
        <v>1870</v>
      </c>
      <c r="AX911" t="s">
        <v>2085</v>
      </c>
    </row>
    <row r="912" spans="1:50" x14ac:dyDescent="0.35">
      <c r="A912" s="18">
        <v>45716</v>
      </c>
      <c r="B912" t="s">
        <v>1852</v>
      </c>
      <c r="C912" t="s">
        <v>5</v>
      </c>
      <c r="D912">
        <v>70001418</v>
      </c>
      <c r="E912" t="s">
        <v>2156</v>
      </c>
      <c r="F912">
        <v>857</v>
      </c>
      <c r="G912" t="s">
        <v>2129</v>
      </c>
      <c r="H912">
        <v>44361</v>
      </c>
      <c r="I912">
        <v>19030323</v>
      </c>
      <c r="J912" t="s">
        <v>2080</v>
      </c>
      <c r="K912" t="s">
        <v>2081</v>
      </c>
      <c r="L912">
        <v>0</v>
      </c>
      <c r="M912">
        <v>0</v>
      </c>
      <c r="N912" t="s">
        <v>1858</v>
      </c>
      <c r="O912" t="s">
        <v>1859</v>
      </c>
      <c r="P912">
        <v>210</v>
      </c>
      <c r="Q912">
        <v>11</v>
      </c>
      <c r="R912" t="s">
        <v>2114</v>
      </c>
      <c r="S912" t="s">
        <v>1857</v>
      </c>
      <c r="T912" t="s">
        <v>1857</v>
      </c>
      <c r="U912" t="s">
        <v>1857</v>
      </c>
      <c r="V912" t="s">
        <v>1857</v>
      </c>
      <c r="W912" t="s">
        <v>1857</v>
      </c>
      <c r="X912" t="s">
        <v>1857</v>
      </c>
      <c r="Y912" t="s">
        <v>1857</v>
      </c>
      <c r="Z912" t="s">
        <v>2131</v>
      </c>
      <c r="AA912" t="s">
        <v>1889</v>
      </c>
      <c r="AB912">
        <v>1</v>
      </c>
      <c r="AC912">
        <v>1</v>
      </c>
      <c r="AD912" t="s">
        <v>1863</v>
      </c>
      <c r="AE912">
        <v>19030323</v>
      </c>
      <c r="AF912" t="s">
        <v>653</v>
      </c>
      <c r="AG912" t="s">
        <v>2082</v>
      </c>
      <c r="AI912" t="s">
        <v>1860</v>
      </c>
      <c r="AJ912" t="s">
        <v>2066</v>
      </c>
      <c r="AL912" t="s">
        <v>1878</v>
      </c>
      <c r="AN912">
        <v>3.7123287671232879</v>
      </c>
      <c r="AO912" t="s">
        <v>1890</v>
      </c>
      <c r="AP912" t="s">
        <v>2157</v>
      </c>
      <c r="AQ912">
        <v>100031433</v>
      </c>
      <c r="AS912" t="s">
        <v>1867</v>
      </c>
      <c r="AT912" t="s">
        <v>1880</v>
      </c>
      <c r="AU912" t="s">
        <v>2084</v>
      </c>
      <c r="AV912" t="s">
        <v>2084</v>
      </c>
      <c r="AW912" t="s">
        <v>1870</v>
      </c>
      <c r="AX912" t="s">
        <v>2085</v>
      </c>
    </row>
    <row r="913" spans="1:50" x14ac:dyDescent="0.35">
      <c r="A913" s="18">
        <v>45716</v>
      </c>
      <c r="B913" t="s">
        <v>1852</v>
      </c>
      <c r="C913" t="s">
        <v>7</v>
      </c>
      <c r="D913">
        <v>70001440</v>
      </c>
      <c r="E913" t="s">
        <v>2380</v>
      </c>
      <c r="F913">
        <v>1636</v>
      </c>
      <c r="G913" t="s">
        <v>2325</v>
      </c>
      <c r="H913">
        <v>44382</v>
      </c>
      <c r="I913">
        <v>39031145</v>
      </c>
      <c r="J913" t="s">
        <v>2080</v>
      </c>
      <c r="K913" t="s">
        <v>2401</v>
      </c>
      <c r="L913">
        <v>0</v>
      </c>
      <c r="M913">
        <v>0</v>
      </c>
      <c r="N913" t="s">
        <v>1858</v>
      </c>
      <c r="O913" t="s">
        <v>1859</v>
      </c>
      <c r="P913">
        <v>200</v>
      </c>
      <c r="Q913">
        <v>2</v>
      </c>
      <c r="R913" t="s">
        <v>2167</v>
      </c>
      <c r="S913" t="s">
        <v>1857</v>
      </c>
      <c r="T913" t="s">
        <v>1857</v>
      </c>
      <c r="U913" t="s">
        <v>1857</v>
      </c>
      <c r="V913" t="s">
        <v>1857</v>
      </c>
      <c r="W913" t="s">
        <v>1857</v>
      </c>
      <c r="X913" t="s">
        <v>1857</v>
      </c>
      <c r="Y913" t="s">
        <v>1857</v>
      </c>
      <c r="Z913" t="s">
        <v>2327</v>
      </c>
      <c r="AA913" t="s">
        <v>1915</v>
      </c>
      <c r="AB913">
        <v>1</v>
      </c>
      <c r="AC913">
        <v>1</v>
      </c>
      <c r="AD913" t="s">
        <v>1863</v>
      </c>
      <c r="AE913">
        <v>39031145</v>
      </c>
      <c r="AF913" t="s">
        <v>653</v>
      </c>
      <c r="AG913" t="s">
        <v>2082</v>
      </c>
      <c r="AI913" t="s">
        <v>1860</v>
      </c>
      <c r="AJ913" t="s">
        <v>2066</v>
      </c>
      <c r="AL913" t="s">
        <v>1864</v>
      </c>
      <c r="AN913">
        <v>3.6547945205479451</v>
      </c>
      <c r="AO913" t="s">
        <v>1890</v>
      </c>
      <c r="AP913" t="s">
        <v>2382</v>
      </c>
      <c r="AQ913">
        <v>100031566</v>
      </c>
      <c r="AS913" t="s">
        <v>1867</v>
      </c>
      <c r="AT913" t="s">
        <v>1880</v>
      </c>
      <c r="AU913" t="s">
        <v>2084</v>
      </c>
      <c r="AV913" t="s">
        <v>2084</v>
      </c>
      <c r="AW913" t="s">
        <v>1870</v>
      </c>
      <c r="AX913" t="s">
        <v>2085</v>
      </c>
    </row>
    <row r="914" spans="1:50" x14ac:dyDescent="0.35">
      <c r="A914" s="18">
        <v>45716</v>
      </c>
      <c r="B914" t="s">
        <v>1852</v>
      </c>
      <c r="C914" t="s">
        <v>9</v>
      </c>
      <c r="D914">
        <v>70001448</v>
      </c>
      <c r="E914" t="s">
        <v>2303</v>
      </c>
      <c r="F914">
        <v>1695</v>
      </c>
      <c r="G914" t="s">
        <v>2296</v>
      </c>
      <c r="H914">
        <v>44382</v>
      </c>
      <c r="I914">
        <v>36030311</v>
      </c>
      <c r="J914" t="s">
        <v>1855</v>
      </c>
      <c r="K914" t="s">
        <v>2287</v>
      </c>
      <c r="L914">
        <v>0</v>
      </c>
      <c r="M914">
        <v>0</v>
      </c>
      <c r="N914" t="s">
        <v>1858</v>
      </c>
      <c r="O914" t="s">
        <v>1859</v>
      </c>
      <c r="P914">
        <v>220</v>
      </c>
      <c r="Q914">
        <v>4</v>
      </c>
      <c r="R914" t="s">
        <v>2286</v>
      </c>
      <c r="S914" t="s">
        <v>1857</v>
      </c>
      <c r="T914" t="s">
        <v>1857</v>
      </c>
      <c r="U914" t="s">
        <v>1857</v>
      </c>
      <c r="V914" t="s">
        <v>1857</v>
      </c>
      <c r="W914" t="s">
        <v>1857</v>
      </c>
      <c r="X914" t="s">
        <v>1857</v>
      </c>
      <c r="Y914" t="s">
        <v>1857</v>
      </c>
      <c r="Z914" t="s">
        <v>2297</v>
      </c>
      <c r="AA914" t="s">
        <v>1889</v>
      </c>
      <c r="AB914">
        <v>1</v>
      </c>
      <c r="AC914">
        <v>1</v>
      </c>
      <c r="AD914" t="s">
        <v>1863</v>
      </c>
      <c r="AE914">
        <v>36030311</v>
      </c>
      <c r="AF914" t="s">
        <v>653</v>
      </c>
      <c r="AG914" t="s">
        <v>653</v>
      </c>
      <c r="AI914" t="s">
        <v>1860</v>
      </c>
      <c r="AJ914" t="s">
        <v>2246</v>
      </c>
      <c r="AL914" t="s">
        <v>1864</v>
      </c>
      <c r="AN914">
        <v>3.6547945205479451</v>
      </c>
      <c r="AO914" t="s">
        <v>1890</v>
      </c>
      <c r="AP914" t="s">
        <v>2304</v>
      </c>
      <c r="AQ914">
        <v>100031616</v>
      </c>
      <c r="AS914" t="s">
        <v>1867</v>
      </c>
      <c r="AT914" t="s">
        <v>1892</v>
      </c>
      <c r="AU914" t="s">
        <v>1893</v>
      </c>
    </row>
    <row r="915" spans="1:50" x14ac:dyDescent="0.35">
      <c r="A915" s="18">
        <v>45716</v>
      </c>
      <c r="B915" t="s">
        <v>1852</v>
      </c>
      <c r="C915" t="s">
        <v>7</v>
      </c>
      <c r="D915">
        <v>70001868</v>
      </c>
      <c r="E915" t="s">
        <v>2430</v>
      </c>
      <c r="F915">
        <v>881453</v>
      </c>
      <c r="G915" t="s">
        <v>2056</v>
      </c>
      <c r="H915">
        <v>44482</v>
      </c>
      <c r="I915" t="s">
        <v>2546</v>
      </c>
      <c r="J915" t="s">
        <v>2262</v>
      </c>
      <c r="K915" t="s">
        <v>2074</v>
      </c>
      <c r="L915">
        <v>0</v>
      </c>
      <c r="M915">
        <v>0</v>
      </c>
      <c r="N915" t="s">
        <v>1858</v>
      </c>
      <c r="O915" t="s">
        <v>1859</v>
      </c>
      <c r="P915">
        <v>200</v>
      </c>
      <c r="Q915">
        <v>2</v>
      </c>
      <c r="R915" t="s">
        <v>2431</v>
      </c>
      <c r="S915" t="s">
        <v>1857</v>
      </c>
      <c r="T915" t="s">
        <v>1857</v>
      </c>
      <c r="U915" t="s">
        <v>1857</v>
      </c>
      <c r="V915" t="s">
        <v>1857</v>
      </c>
      <c r="W915" t="s">
        <v>1857</v>
      </c>
      <c r="X915" t="s">
        <v>1857</v>
      </c>
      <c r="Y915" t="s">
        <v>1857</v>
      </c>
      <c r="Z915" t="s">
        <v>2057</v>
      </c>
      <c r="AA915" t="s">
        <v>1902</v>
      </c>
      <c r="AB915">
        <v>1</v>
      </c>
      <c r="AC915">
        <v>1</v>
      </c>
      <c r="AD915" t="s">
        <v>1863</v>
      </c>
      <c r="AE915">
        <v>39031405</v>
      </c>
      <c r="AF915" t="s">
        <v>653</v>
      </c>
      <c r="AG915" t="s">
        <v>630</v>
      </c>
      <c r="AI915" t="s">
        <v>1860</v>
      </c>
      <c r="AJ915" t="s">
        <v>2431</v>
      </c>
      <c r="AL915" t="s">
        <v>1864</v>
      </c>
      <c r="AN915">
        <v>3.3808219178082193</v>
      </c>
      <c r="AO915" t="s">
        <v>1865</v>
      </c>
      <c r="AP915" t="s">
        <v>2547</v>
      </c>
      <c r="AQ915">
        <v>100033099</v>
      </c>
      <c r="AS915" t="s">
        <v>1867</v>
      </c>
      <c r="AT915" t="s">
        <v>1892</v>
      </c>
      <c r="AU915" t="s">
        <v>1893</v>
      </c>
    </row>
    <row r="916" spans="1:50" x14ac:dyDescent="0.35">
      <c r="A916" s="18">
        <v>45716</v>
      </c>
      <c r="B916" t="s">
        <v>1852</v>
      </c>
      <c r="C916" t="s">
        <v>5</v>
      </c>
      <c r="D916">
        <v>70001980</v>
      </c>
      <c r="E916" t="s">
        <v>2158</v>
      </c>
      <c r="F916">
        <v>857</v>
      </c>
      <c r="G916" t="s">
        <v>2129</v>
      </c>
      <c r="H916">
        <v>44503</v>
      </c>
      <c r="I916">
        <v>19030323</v>
      </c>
      <c r="J916" t="s">
        <v>2080</v>
      </c>
      <c r="K916" t="s">
        <v>2081</v>
      </c>
      <c r="L916">
        <v>0</v>
      </c>
      <c r="M916">
        <v>0</v>
      </c>
      <c r="N916" t="s">
        <v>1858</v>
      </c>
      <c r="O916" t="s">
        <v>1859</v>
      </c>
      <c r="P916">
        <v>210</v>
      </c>
      <c r="Q916">
        <v>11</v>
      </c>
      <c r="R916" t="s">
        <v>2095</v>
      </c>
      <c r="S916" t="s">
        <v>1857</v>
      </c>
      <c r="T916" t="s">
        <v>1857</v>
      </c>
      <c r="U916" t="s">
        <v>1857</v>
      </c>
      <c r="V916" t="s">
        <v>1857</v>
      </c>
      <c r="W916" t="s">
        <v>1857</v>
      </c>
      <c r="X916" t="s">
        <v>1857</v>
      </c>
      <c r="Y916" t="s">
        <v>1857</v>
      </c>
      <c r="Z916" t="s">
        <v>2131</v>
      </c>
      <c r="AA916" t="s">
        <v>1889</v>
      </c>
      <c r="AB916">
        <v>1</v>
      </c>
      <c r="AC916">
        <v>1</v>
      </c>
      <c r="AD916" t="s">
        <v>1863</v>
      </c>
      <c r="AE916">
        <v>19030323</v>
      </c>
      <c r="AF916" t="s">
        <v>653</v>
      </c>
      <c r="AG916" t="s">
        <v>2082</v>
      </c>
      <c r="AI916" t="s">
        <v>1860</v>
      </c>
      <c r="AJ916" t="s">
        <v>2066</v>
      </c>
      <c r="AL916" t="s">
        <v>1878</v>
      </c>
      <c r="AN916">
        <v>3.3232876712328765</v>
      </c>
      <c r="AO916" t="s">
        <v>1890</v>
      </c>
      <c r="AP916" t="s">
        <v>2159</v>
      </c>
      <c r="AQ916">
        <v>100033328</v>
      </c>
      <c r="AS916" t="s">
        <v>1867</v>
      </c>
      <c r="AT916" t="s">
        <v>1880</v>
      </c>
      <c r="AU916" t="s">
        <v>2084</v>
      </c>
      <c r="AV916" t="s">
        <v>2084</v>
      </c>
      <c r="AW916" t="s">
        <v>1870</v>
      </c>
      <c r="AX916" t="s">
        <v>2085</v>
      </c>
    </row>
    <row r="917" spans="1:50" x14ac:dyDescent="0.35">
      <c r="A917" s="18">
        <v>45716</v>
      </c>
      <c r="B917" t="s">
        <v>1852</v>
      </c>
      <c r="C917" t="s">
        <v>5</v>
      </c>
      <c r="D917">
        <v>70001986</v>
      </c>
      <c r="E917" t="s">
        <v>2160</v>
      </c>
      <c r="F917">
        <v>857</v>
      </c>
      <c r="G917" t="s">
        <v>2129</v>
      </c>
      <c r="H917">
        <v>44503</v>
      </c>
      <c r="I917">
        <v>19030323</v>
      </c>
      <c r="J917" t="s">
        <v>2080</v>
      </c>
      <c r="K917" t="s">
        <v>2081</v>
      </c>
      <c r="L917">
        <v>0</v>
      </c>
      <c r="M917">
        <v>0</v>
      </c>
      <c r="N917" t="s">
        <v>1858</v>
      </c>
      <c r="O917" t="s">
        <v>1859</v>
      </c>
      <c r="P917">
        <v>210</v>
      </c>
      <c r="Q917">
        <v>11</v>
      </c>
      <c r="R917" t="s">
        <v>2098</v>
      </c>
      <c r="S917" t="s">
        <v>1857</v>
      </c>
      <c r="T917" t="s">
        <v>1857</v>
      </c>
      <c r="U917" t="s">
        <v>1857</v>
      </c>
      <c r="V917" t="s">
        <v>1857</v>
      </c>
      <c r="W917" t="s">
        <v>1857</v>
      </c>
      <c r="X917" t="s">
        <v>1857</v>
      </c>
      <c r="Y917" t="s">
        <v>1857</v>
      </c>
      <c r="Z917" t="s">
        <v>2131</v>
      </c>
      <c r="AA917" t="s">
        <v>1889</v>
      </c>
      <c r="AB917">
        <v>1</v>
      </c>
      <c r="AC917">
        <v>1</v>
      </c>
      <c r="AD917" t="s">
        <v>1863</v>
      </c>
      <c r="AE917">
        <v>19030323</v>
      </c>
      <c r="AF917" t="s">
        <v>653</v>
      </c>
      <c r="AG917" t="s">
        <v>2082</v>
      </c>
      <c r="AI917" t="s">
        <v>1860</v>
      </c>
      <c r="AJ917" t="s">
        <v>2066</v>
      </c>
      <c r="AL917" t="s">
        <v>1878</v>
      </c>
      <c r="AN917">
        <v>3.3232876712328765</v>
      </c>
      <c r="AO917" t="s">
        <v>1890</v>
      </c>
      <c r="AP917" t="s">
        <v>2161</v>
      </c>
      <c r="AQ917">
        <v>100009243</v>
      </c>
      <c r="AS917" t="s">
        <v>1867</v>
      </c>
      <c r="AT917" t="s">
        <v>1880</v>
      </c>
      <c r="AU917" t="s">
        <v>2084</v>
      </c>
      <c r="AV917" t="s">
        <v>2084</v>
      </c>
      <c r="AW917" t="s">
        <v>1870</v>
      </c>
      <c r="AX917" t="s">
        <v>2085</v>
      </c>
    </row>
    <row r="918" spans="1:50" x14ac:dyDescent="0.35">
      <c r="A918" s="18">
        <v>45716</v>
      </c>
      <c r="B918" t="s">
        <v>1852</v>
      </c>
      <c r="C918" t="s">
        <v>5</v>
      </c>
      <c r="D918">
        <v>70002102</v>
      </c>
      <c r="E918" t="s">
        <v>1937</v>
      </c>
      <c r="F918">
        <v>106</v>
      </c>
      <c r="G918" t="s">
        <v>1926</v>
      </c>
      <c r="H918">
        <v>44536</v>
      </c>
      <c r="I918">
        <v>19030201</v>
      </c>
      <c r="J918" t="s">
        <v>1906</v>
      </c>
      <c r="K918" t="s">
        <v>1907</v>
      </c>
      <c r="L918">
        <v>0</v>
      </c>
      <c r="M918">
        <v>0</v>
      </c>
      <c r="N918" t="s">
        <v>1858</v>
      </c>
      <c r="O918" t="s">
        <v>1859</v>
      </c>
      <c r="P918">
        <v>210</v>
      </c>
      <c r="Q918">
        <v>11</v>
      </c>
      <c r="R918" t="s">
        <v>1908</v>
      </c>
      <c r="S918" t="s">
        <v>1857</v>
      </c>
      <c r="T918" t="s">
        <v>1857</v>
      </c>
      <c r="U918" t="s">
        <v>1857</v>
      </c>
      <c r="V918" t="s">
        <v>1857</v>
      </c>
      <c r="W918" t="s">
        <v>1857</v>
      </c>
      <c r="X918" t="s">
        <v>1857</v>
      </c>
      <c r="Y918" t="s">
        <v>1857</v>
      </c>
      <c r="Z918" t="s">
        <v>1927</v>
      </c>
      <c r="AA918" t="s">
        <v>1915</v>
      </c>
      <c r="AB918">
        <v>1</v>
      </c>
      <c r="AC918">
        <v>1</v>
      </c>
      <c r="AD918" t="s">
        <v>1863</v>
      </c>
      <c r="AE918">
        <v>19030201</v>
      </c>
      <c r="AF918" t="s">
        <v>653</v>
      </c>
      <c r="AG918" t="s">
        <v>630</v>
      </c>
      <c r="AI918" t="s">
        <v>1860</v>
      </c>
      <c r="AJ918" t="s">
        <v>1910</v>
      </c>
      <c r="AL918" t="s">
        <v>1864</v>
      </c>
      <c r="AN918">
        <v>3.2328767123287672</v>
      </c>
      <c r="AO918" t="s">
        <v>1890</v>
      </c>
      <c r="AP918" t="s">
        <v>1938</v>
      </c>
      <c r="AQ918">
        <v>100033719</v>
      </c>
      <c r="AS918" t="s">
        <v>1867</v>
      </c>
      <c r="AT918" t="s">
        <v>1892</v>
      </c>
      <c r="AU918" t="s">
        <v>1893</v>
      </c>
    </row>
    <row r="919" spans="1:50" x14ac:dyDescent="0.35">
      <c r="A919" s="18">
        <v>45716</v>
      </c>
      <c r="B919" t="s">
        <v>1852</v>
      </c>
      <c r="C919" t="s">
        <v>5</v>
      </c>
      <c r="D919">
        <v>70002114</v>
      </c>
      <c r="E919" t="s">
        <v>2000</v>
      </c>
      <c r="F919">
        <v>883</v>
      </c>
      <c r="G919" t="s">
        <v>2010</v>
      </c>
      <c r="H919">
        <v>44538</v>
      </c>
      <c r="I919">
        <v>19030307</v>
      </c>
      <c r="J919" t="s">
        <v>1957</v>
      </c>
      <c r="K919" t="s">
        <v>1983</v>
      </c>
      <c r="L919">
        <v>0</v>
      </c>
      <c r="M919">
        <v>0</v>
      </c>
      <c r="N919" t="s">
        <v>1858</v>
      </c>
      <c r="O919" t="s">
        <v>1859</v>
      </c>
      <c r="P919">
        <v>210</v>
      </c>
      <c r="Q919">
        <v>11</v>
      </c>
      <c r="R919" t="s">
        <v>1984</v>
      </c>
      <c r="S919" t="s">
        <v>1857</v>
      </c>
      <c r="T919" t="s">
        <v>1857</v>
      </c>
      <c r="U919" t="s">
        <v>1857</v>
      </c>
      <c r="V919" t="s">
        <v>1857</v>
      </c>
      <c r="W919" t="s">
        <v>1857</v>
      </c>
      <c r="X919" t="s">
        <v>1857</v>
      </c>
      <c r="Y919" t="s">
        <v>1857</v>
      </c>
      <c r="Z919" t="s">
        <v>2011</v>
      </c>
      <c r="AA919" t="s">
        <v>1889</v>
      </c>
      <c r="AB919">
        <v>1</v>
      </c>
      <c r="AC919">
        <v>1</v>
      </c>
      <c r="AD919" t="s">
        <v>1863</v>
      </c>
      <c r="AE919">
        <v>19030307</v>
      </c>
      <c r="AF919" t="s">
        <v>653</v>
      </c>
      <c r="AG919" t="s">
        <v>653</v>
      </c>
      <c r="AI919" t="s">
        <v>1860</v>
      </c>
      <c r="AJ919" t="s">
        <v>1964</v>
      </c>
      <c r="AL919" t="s">
        <v>1864</v>
      </c>
      <c r="AN919">
        <v>3.2273972602739724</v>
      </c>
      <c r="AO919" t="s">
        <v>1890</v>
      </c>
      <c r="AP919" t="s">
        <v>2003</v>
      </c>
      <c r="AQ919">
        <v>100033750</v>
      </c>
      <c r="AS919" t="s">
        <v>1867</v>
      </c>
      <c r="AT919" t="s">
        <v>1892</v>
      </c>
      <c r="AU919" t="s">
        <v>1893</v>
      </c>
    </row>
    <row r="920" spans="1:50" x14ac:dyDescent="0.35">
      <c r="A920" s="18">
        <v>45716</v>
      </c>
      <c r="B920" t="s">
        <v>1852</v>
      </c>
      <c r="C920" t="s">
        <v>9</v>
      </c>
      <c r="D920">
        <v>70002169</v>
      </c>
      <c r="E920" t="s">
        <v>2271</v>
      </c>
      <c r="F920">
        <v>884</v>
      </c>
      <c r="G920" t="s">
        <v>2257</v>
      </c>
      <c r="H920">
        <v>44564</v>
      </c>
      <c r="I920">
        <v>36030301</v>
      </c>
      <c r="J920" t="s">
        <v>1957</v>
      </c>
      <c r="K920" t="s">
        <v>2258</v>
      </c>
      <c r="L920">
        <v>0</v>
      </c>
      <c r="M920">
        <v>0</v>
      </c>
      <c r="N920" t="s">
        <v>1858</v>
      </c>
      <c r="O920" t="s">
        <v>1859</v>
      </c>
      <c r="P920">
        <v>220</v>
      </c>
      <c r="Q920">
        <v>4</v>
      </c>
      <c r="R920" t="s">
        <v>2246</v>
      </c>
      <c r="S920" t="s">
        <v>1857</v>
      </c>
      <c r="T920" t="s">
        <v>1857</v>
      </c>
      <c r="U920" t="s">
        <v>1857</v>
      </c>
      <c r="V920" t="s">
        <v>1857</v>
      </c>
      <c r="W920" t="s">
        <v>1857</v>
      </c>
      <c r="X920" t="s">
        <v>1857</v>
      </c>
      <c r="Y920" t="s">
        <v>1857</v>
      </c>
      <c r="Z920" t="s">
        <v>2259</v>
      </c>
      <c r="AA920" t="s">
        <v>1915</v>
      </c>
      <c r="AB920">
        <v>1</v>
      </c>
      <c r="AC920">
        <v>1</v>
      </c>
      <c r="AD920" t="s">
        <v>1863</v>
      </c>
      <c r="AE920">
        <v>36030301</v>
      </c>
      <c r="AF920" t="s">
        <v>653</v>
      </c>
      <c r="AG920" t="s">
        <v>653</v>
      </c>
      <c r="AI920" t="s">
        <v>1860</v>
      </c>
      <c r="AJ920" t="s">
        <v>2246</v>
      </c>
      <c r="AL920" t="s">
        <v>1864</v>
      </c>
      <c r="AN920">
        <v>3.1561643835616437</v>
      </c>
      <c r="AO920" t="s">
        <v>1865</v>
      </c>
      <c r="AP920" t="s">
        <v>2272</v>
      </c>
      <c r="AQ920">
        <v>100033969</v>
      </c>
      <c r="AS920" t="s">
        <v>1867</v>
      </c>
      <c r="AT920" t="s">
        <v>1892</v>
      </c>
      <c r="AU920" t="s">
        <v>1893</v>
      </c>
    </row>
    <row r="921" spans="1:50" x14ac:dyDescent="0.35">
      <c r="A921" s="18">
        <v>45716</v>
      </c>
      <c r="B921" t="s">
        <v>1852</v>
      </c>
      <c r="C921" t="s">
        <v>9</v>
      </c>
      <c r="D921">
        <v>70002184</v>
      </c>
      <c r="E921" t="s">
        <v>2305</v>
      </c>
      <c r="F921">
        <v>101</v>
      </c>
      <c r="G921" t="s">
        <v>1930</v>
      </c>
      <c r="H921">
        <v>44564</v>
      </c>
      <c r="I921">
        <v>36030311</v>
      </c>
      <c r="J921" t="s">
        <v>1855</v>
      </c>
      <c r="K921" t="s">
        <v>2287</v>
      </c>
      <c r="L921">
        <v>0</v>
      </c>
      <c r="M921">
        <v>0</v>
      </c>
      <c r="N921" t="s">
        <v>1858</v>
      </c>
      <c r="O921" t="s">
        <v>1859</v>
      </c>
      <c r="P921">
        <v>220</v>
      </c>
      <c r="Q921">
        <v>4</v>
      </c>
      <c r="R921" t="s">
        <v>2286</v>
      </c>
      <c r="S921" t="s">
        <v>1857</v>
      </c>
      <c r="T921" t="s">
        <v>1857</v>
      </c>
      <c r="U921" t="s">
        <v>1857</v>
      </c>
      <c r="V921" t="s">
        <v>1857</v>
      </c>
      <c r="W921" t="s">
        <v>1857</v>
      </c>
      <c r="X921" t="s">
        <v>1857</v>
      </c>
      <c r="Y921" t="s">
        <v>1857</v>
      </c>
      <c r="Z921" t="s">
        <v>1931</v>
      </c>
      <c r="AA921" t="s">
        <v>1889</v>
      </c>
      <c r="AB921">
        <v>1</v>
      </c>
      <c r="AC921">
        <v>1</v>
      </c>
      <c r="AD921" t="s">
        <v>1863</v>
      </c>
      <c r="AE921">
        <v>36030311</v>
      </c>
      <c r="AF921" t="s">
        <v>653</v>
      </c>
      <c r="AG921" t="s">
        <v>653</v>
      </c>
      <c r="AI921" t="s">
        <v>1860</v>
      </c>
      <c r="AJ921" t="s">
        <v>2246</v>
      </c>
      <c r="AL921" t="s">
        <v>1864</v>
      </c>
      <c r="AN921">
        <v>3.1561643835616437</v>
      </c>
      <c r="AO921" t="s">
        <v>1890</v>
      </c>
      <c r="AP921" t="s">
        <v>2306</v>
      </c>
      <c r="AQ921">
        <v>100034012</v>
      </c>
      <c r="AS921" t="s">
        <v>1867</v>
      </c>
      <c r="AT921" t="s">
        <v>1892</v>
      </c>
      <c r="AU921" t="s">
        <v>1893</v>
      </c>
    </row>
    <row r="922" spans="1:50" x14ac:dyDescent="0.35">
      <c r="A922" s="18">
        <v>45716</v>
      </c>
      <c r="B922" t="s">
        <v>1852</v>
      </c>
      <c r="C922" t="s">
        <v>7</v>
      </c>
      <c r="D922">
        <v>70002189</v>
      </c>
      <c r="E922" t="s">
        <v>2473</v>
      </c>
      <c r="F922">
        <v>313</v>
      </c>
      <c r="G922" t="s">
        <v>2476</v>
      </c>
      <c r="H922">
        <v>44564</v>
      </c>
      <c r="I922">
        <v>39031207</v>
      </c>
      <c r="J922" t="s">
        <v>2331</v>
      </c>
      <c r="K922" t="s">
        <v>2472</v>
      </c>
      <c r="L922">
        <v>0</v>
      </c>
      <c r="M922">
        <v>0</v>
      </c>
      <c r="N922" t="s">
        <v>1858</v>
      </c>
      <c r="O922" t="s">
        <v>1859</v>
      </c>
      <c r="P922">
        <v>200</v>
      </c>
      <c r="Q922">
        <v>2</v>
      </c>
      <c r="R922" t="s">
        <v>2431</v>
      </c>
      <c r="S922" t="s">
        <v>1857</v>
      </c>
      <c r="T922" t="s">
        <v>1857</v>
      </c>
      <c r="U922" t="s">
        <v>1857</v>
      </c>
      <c r="V922" t="s">
        <v>1857</v>
      </c>
      <c r="W922" t="s">
        <v>1857</v>
      </c>
      <c r="X922" t="s">
        <v>1857</v>
      </c>
      <c r="Y922" t="s">
        <v>1857</v>
      </c>
      <c r="Z922" t="s">
        <v>2477</v>
      </c>
      <c r="AA922" t="s">
        <v>1915</v>
      </c>
      <c r="AB922">
        <v>2</v>
      </c>
      <c r="AC922">
        <v>1</v>
      </c>
      <c r="AD922" t="s">
        <v>1863</v>
      </c>
      <c r="AE922">
        <v>39031207</v>
      </c>
      <c r="AF922" t="s">
        <v>653</v>
      </c>
      <c r="AG922" t="s">
        <v>653</v>
      </c>
      <c r="AI922" t="s">
        <v>1860</v>
      </c>
      <c r="AJ922" t="s">
        <v>2431</v>
      </c>
      <c r="AL922" t="s">
        <v>1864</v>
      </c>
      <c r="AN922">
        <v>3.1561643835616437</v>
      </c>
      <c r="AO922" t="s">
        <v>1865</v>
      </c>
      <c r="AP922" t="s">
        <v>2478</v>
      </c>
      <c r="AQ922">
        <v>100034030</v>
      </c>
      <c r="AS922" t="s">
        <v>1867</v>
      </c>
      <c r="AT922" t="s">
        <v>1892</v>
      </c>
      <c r="AU922" t="s">
        <v>1893</v>
      </c>
    </row>
    <row r="923" spans="1:50" x14ac:dyDescent="0.35">
      <c r="A923" s="18">
        <v>45716</v>
      </c>
      <c r="B923" t="s">
        <v>1852</v>
      </c>
      <c r="C923" t="s">
        <v>8</v>
      </c>
      <c r="D923">
        <v>70002197</v>
      </c>
      <c r="E923" t="s">
        <v>2571</v>
      </c>
      <c r="F923">
        <v>857</v>
      </c>
      <c r="G923" t="s">
        <v>2129</v>
      </c>
      <c r="H923">
        <v>44571</v>
      </c>
      <c r="I923">
        <v>14030308</v>
      </c>
      <c r="J923" t="s">
        <v>2225</v>
      </c>
      <c r="K923" t="s">
        <v>2563</v>
      </c>
      <c r="L923">
        <v>0</v>
      </c>
      <c r="M923">
        <v>0</v>
      </c>
      <c r="N923" t="s">
        <v>1858</v>
      </c>
      <c r="O923" t="s">
        <v>1859</v>
      </c>
      <c r="P923">
        <v>220</v>
      </c>
      <c r="Q923">
        <v>9</v>
      </c>
      <c r="R923" t="s">
        <v>2566</v>
      </c>
      <c r="S923" t="s">
        <v>1857</v>
      </c>
      <c r="T923" t="s">
        <v>1857</v>
      </c>
      <c r="U923" t="s">
        <v>1857</v>
      </c>
      <c r="V923" t="s">
        <v>1857</v>
      </c>
      <c r="W923" t="s">
        <v>1857</v>
      </c>
      <c r="X923" t="s">
        <v>1857</v>
      </c>
      <c r="Y923" t="s">
        <v>1857</v>
      </c>
      <c r="Z923" t="s">
        <v>2131</v>
      </c>
      <c r="AA923" t="s">
        <v>1889</v>
      </c>
      <c r="AB923">
        <v>1</v>
      </c>
      <c r="AC923">
        <v>1</v>
      </c>
      <c r="AD923" t="s">
        <v>1863</v>
      </c>
      <c r="AE923">
        <v>14030308</v>
      </c>
      <c r="AF923" t="s">
        <v>653</v>
      </c>
      <c r="AG923" t="s">
        <v>2082</v>
      </c>
      <c r="AI923" t="s">
        <v>1860</v>
      </c>
      <c r="AJ923" t="s">
        <v>2069</v>
      </c>
      <c r="AL923" t="s">
        <v>1864</v>
      </c>
      <c r="AN923">
        <v>3.1369863013698631</v>
      </c>
      <c r="AO923" t="s">
        <v>1890</v>
      </c>
      <c r="AP923" t="s">
        <v>2572</v>
      </c>
      <c r="AQ923">
        <v>100024636</v>
      </c>
      <c r="AS923" t="s">
        <v>1867</v>
      </c>
      <c r="AT923" t="s">
        <v>1892</v>
      </c>
      <c r="AU923" t="s">
        <v>1893</v>
      </c>
    </row>
    <row r="924" spans="1:50" x14ac:dyDescent="0.35">
      <c r="A924" s="18">
        <v>45716</v>
      </c>
      <c r="B924" t="s">
        <v>1852</v>
      </c>
      <c r="C924" t="s">
        <v>7</v>
      </c>
      <c r="D924">
        <v>70002287</v>
      </c>
      <c r="E924" t="s">
        <v>2424</v>
      </c>
      <c r="F924">
        <v>858</v>
      </c>
      <c r="G924" t="s">
        <v>2091</v>
      </c>
      <c r="H924">
        <v>44599</v>
      </c>
      <c r="I924">
        <v>39031145</v>
      </c>
      <c r="J924" t="s">
        <v>2080</v>
      </c>
      <c r="K924" t="s">
        <v>2401</v>
      </c>
      <c r="L924">
        <v>0</v>
      </c>
      <c r="M924">
        <v>0</v>
      </c>
      <c r="N924" t="s">
        <v>1858</v>
      </c>
      <c r="O924" t="s">
        <v>1859</v>
      </c>
      <c r="P924">
        <v>200</v>
      </c>
      <c r="Q924">
        <v>2</v>
      </c>
      <c r="R924" t="s">
        <v>2152</v>
      </c>
      <c r="S924" t="s">
        <v>1857</v>
      </c>
      <c r="T924" t="s">
        <v>1857</v>
      </c>
      <c r="U924" t="s">
        <v>1857</v>
      </c>
      <c r="V924" t="s">
        <v>1857</v>
      </c>
      <c r="W924" t="s">
        <v>1857</v>
      </c>
      <c r="X924" t="s">
        <v>1857</v>
      </c>
      <c r="Y924" t="s">
        <v>1857</v>
      </c>
      <c r="Z924" t="s">
        <v>2092</v>
      </c>
      <c r="AA924" t="s">
        <v>1889</v>
      </c>
      <c r="AB924">
        <v>1</v>
      </c>
      <c r="AC924">
        <v>1</v>
      </c>
      <c r="AD924" t="s">
        <v>1863</v>
      </c>
      <c r="AE924">
        <v>39031145</v>
      </c>
      <c r="AF924" t="s">
        <v>653</v>
      </c>
      <c r="AG924" t="s">
        <v>2082</v>
      </c>
      <c r="AI924" t="s">
        <v>1860</v>
      </c>
      <c r="AJ924" t="s">
        <v>2066</v>
      </c>
      <c r="AL924" t="s">
        <v>1864</v>
      </c>
      <c r="AN924">
        <v>3.0602739726027397</v>
      </c>
      <c r="AO924" t="s">
        <v>1890</v>
      </c>
      <c r="AP924" t="s">
        <v>2425</v>
      </c>
      <c r="AQ924">
        <v>100034525</v>
      </c>
      <c r="AS924" t="s">
        <v>1867</v>
      </c>
      <c r="AT924" t="s">
        <v>1880</v>
      </c>
      <c r="AU924" t="s">
        <v>2084</v>
      </c>
      <c r="AV924" t="s">
        <v>2084</v>
      </c>
      <c r="AW924" t="s">
        <v>1870</v>
      </c>
      <c r="AX924" t="s">
        <v>2085</v>
      </c>
    </row>
    <row r="925" spans="1:50" x14ac:dyDescent="0.35">
      <c r="A925" s="18">
        <v>45716</v>
      </c>
      <c r="B925" t="s">
        <v>1852</v>
      </c>
      <c r="C925" t="s">
        <v>8</v>
      </c>
      <c r="D925">
        <v>70002293</v>
      </c>
      <c r="E925" t="s">
        <v>2610</v>
      </c>
      <c r="F925">
        <v>857</v>
      </c>
      <c r="G925" t="s">
        <v>2129</v>
      </c>
      <c r="H925">
        <v>44606</v>
      </c>
      <c r="I925">
        <v>14030320</v>
      </c>
      <c r="J925" t="s">
        <v>2225</v>
      </c>
      <c r="K925" t="s">
        <v>2594</v>
      </c>
      <c r="L925">
        <v>0</v>
      </c>
      <c r="M925">
        <v>0</v>
      </c>
      <c r="N925" t="s">
        <v>1858</v>
      </c>
      <c r="O925" t="s">
        <v>1859</v>
      </c>
      <c r="P925">
        <v>220</v>
      </c>
      <c r="Q925">
        <v>9</v>
      </c>
      <c r="R925" t="s">
        <v>2095</v>
      </c>
      <c r="S925" t="s">
        <v>1857</v>
      </c>
      <c r="T925" t="s">
        <v>1857</v>
      </c>
      <c r="U925" t="s">
        <v>1857</v>
      </c>
      <c r="V925" t="s">
        <v>1857</v>
      </c>
      <c r="W925" t="s">
        <v>1857</v>
      </c>
      <c r="X925" t="s">
        <v>1857</v>
      </c>
      <c r="Y925" t="s">
        <v>1857</v>
      </c>
      <c r="Z925" t="s">
        <v>2131</v>
      </c>
      <c r="AA925" t="s">
        <v>1889</v>
      </c>
      <c r="AB925">
        <v>1</v>
      </c>
      <c r="AC925">
        <v>1</v>
      </c>
      <c r="AD925" t="s">
        <v>1863</v>
      </c>
      <c r="AE925">
        <v>14030320</v>
      </c>
      <c r="AF925" t="s">
        <v>653</v>
      </c>
      <c r="AG925" t="s">
        <v>2082</v>
      </c>
      <c r="AI925" t="s">
        <v>1860</v>
      </c>
      <c r="AJ925" t="s">
        <v>2066</v>
      </c>
      <c r="AL925" t="s">
        <v>1864</v>
      </c>
      <c r="AN925">
        <v>3.0410958904109591</v>
      </c>
      <c r="AO925" t="s">
        <v>1890</v>
      </c>
      <c r="AP925" t="s">
        <v>2611</v>
      </c>
      <c r="AQ925">
        <v>100034538</v>
      </c>
      <c r="AS925" t="s">
        <v>1867</v>
      </c>
      <c r="AT925" t="s">
        <v>1880</v>
      </c>
      <c r="AU925" t="s">
        <v>2084</v>
      </c>
      <c r="AV925" t="s">
        <v>2084</v>
      </c>
      <c r="AW925" t="s">
        <v>1870</v>
      </c>
      <c r="AX925" t="s">
        <v>2085</v>
      </c>
    </row>
    <row r="926" spans="1:50" x14ac:dyDescent="0.35">
      <c r="A926" s="18">
        <v>45716</v>
      </c>
      <c r="B926" t="s">
        <v>1852</v>
      </c>
      <c r="C926" t="s">
        <v>7</v>
      </c>
      <c r="D926">
        <v>70002353</v>
      </c>
      <c r="E926" t="s">
        <v>2426</v>
      </c>
      <c r="F926">
        <v>200</v>
      </c>
      <c r="G926" t="s">
        <v>2105</v>
      </c>
      <c r="H926">
        <v>44627</v>
      </c>
      <c r="I926">
        <v>39031145</v>
      </c>
      <c r="J926" t="s">
        <v>2080</v>
      </c>
      <c r="K926" t="s">
        <v>2401</v>
      </c>
      <c r="L926">
        <v>0</v>
      </c>
      <c r="M926">
        <v>0</v>
      </c>
      <c r="N926" t="s">
        <v>1858</v>
      </c>
      <c r="O926" t="s">
        <v>1859</v>
      </c>
      <c r="P926">
        <v>200</v>
      </c>
      <c r="Q926">
        <v>2</v>
      </c>
      <c r="R926" t="s">
        <v>2152</v>
      </c>
      <c r="S926" t="s">
        <v>1857</v>
      </c>
      <c r="T926" t="s">
        <v>1857</v>
      </c>
      <c r="U926" t="s">
        <v>1857</v>
      </c>
      <c r="V926" t="s">
        <v>1857</v>
      </c>
      <c r="W926" t="s">
        <v>1857</v>
      </c>
      <c r="X926" t="s">
        <v>1857</v>
      </c>
      <c r="Y926" t="s">
        <v>1857</v>
      </c>
      <c r="Z926" t="s">
        <v>2106</v>
      </c>
      <c r="AA926" t="s">
        <v>1915</v>
      </c>
      <c r="AB926">
        <v>1</v>
      </c>
      <c r="AC926">
        <v>1</v>
      </c>
      <c r="AD926" t="s">
        <v>1863</v>
      </c>
      <c r="AE926">
        <v>39031145</v>
      </c>
      <c r="AF926" t="s">
        <v>653</v>
      </c>
      <c r="AG926" t="s">
        <v>2082</v>
      </c>
      <c r="AI926" t="s">
        <v>1860</v>
      </c>
      <c r="AJ926" t="s">
        <v>2066</v>
      </c>
      <c r="AL926" t="s">
        <v>1864</v>
      </c>
      <c r="AN926">
        <v>2.9835616438356163</v>
      </c>
      <c r="AO926" t="s">
        <v>1890</v>
      </c>
      <c r="AP926" t="s">
        <v>2427</v>
      </c>
      <c r="AQ926">
        <v>100034920</v>
      </c>
      <c r="AS926" t="s">
        <v>1867</v>
      </c>
      <c r="AT926" t="s">
        <v>1880</v>
      </c>
      <c r="AU926" t="s">
        <v>2084</v>
      </c>
      <c r="AV926" t="s">
        <v>2084</v>
      </c>
      <c r="AW926" t="s">
        <v>1870</v>
      </c>
      <c r="AX926" t="s">
        <v>2085</v>
      </c>
    </row>
    <row r="927" spans="1:50" x14ac:dyDescent="0.35">
      <c r="A927" s="18">
        <v>45716</v>
      </c>
      <c r="B927" t="s">
        <v>1852</v>
      </c>
      <c r="C927" t="s">
        <v>9</v>
      </c>
      <c r="D927">
        <v>70002423</v>
      </c>
      <c r="E927" t="s">
        <v>2307</v>
      </c>
      <c r="F927">
        <v>1572</v>
      </c>
      <c r="G927" t="s">
        <v>2292</v>
      </c>
      <c r="H927">
        <v>44641</v>
      </c>
      <c r="I927">
        <v>36030311</v>
      </c>
      <c r="J927" t="s">
        <v>1855</v>
      </c>
      <c r="K927" t="s">
        <v>2287</v>
      </c>
      <c r="L927">
        <v>0</v>
      </c>
      <c r="M927">
        <v>0</v>
      </c>
      <c r="N927" t="s">
        <v>1858</v>
      </c>
      <c r="O927" t="s">
        <v>1859</v>
      </c>
      <c r="P927">
        <v>220</v>
      </c>
      <c r="Q927">
        <v>4</v>
      </c>
      <c r="R927" t="s">
        <v>2286</v>
      </c>
      <c r="S927" t="s">
        <v>1857</v>
      </c>
      <c r="T927" t="s">
        <v>1857</v>
      </c>
      <c r="U927" t="s">
        <v>1857</v>
      </c>
      <c r="V927" t="s">
        <v>1857</v>
      </c>
      <c r="W927" t="s">
        <v>1857</v>
      </c>
      <c r="X927" t="s">
        <v>1857</v>
      </c>
      <c r="Y927" t="s">
        <v>1857</v>
      </c>
      <c r="Z927" t="s">
        <v>2293</v>
      </c>
      <c r="AA927" t="s">
        <v>1889</v>
      </c>
      <c r="AB927">
        <v>1</v>
      </c>
      <c r="AC927">
        <v>1</v>
      </c>
      <c r="AD927" t="s">
        <v>1863</v>
      </c>
      <c r="AE927">
        <v>36030311</v>
      </c>
      <c r="AF927" t="s">
        <v>653</v>
      </c>
      <c r="AG927" t="s">
        <v>653</v>
      </c>
      <c r="AI927" t="s">
        <v>1860</v>
      </c>
      <c r="AJ927" t="s">
        <v>2246</v>
      </c>
      <c r="AL927" t="s">
        <v>1864</v>
      </c>
      <c r="AN927">
        <v>2.9452054794520546</v>
      </c>
      <c r="AO927" t="s">
        <v>1890</v>
      </c>
      <c r="AP927" t="s">
        <v>2308</v>
      </c>
      <c r="AQ927">
        <v>100035194</v>
      </c>
      <c r="AS927" t="s">
        <v>1867</v>
      </c>
      <c r="AT927" t="s">
        <v>1892</v>
      </c>
      <c r="AU927" t="s">
        <v>1893</v>
      </c>
    </row>
    <row r="928" spans="1:50" x14ac:dyDescent="0.35">
      <c r="A928" s="18">
        <v>45716</v>
      </c>
      <c r="B928" t="s">
        <v>1852</v>
      </c>
      <c r="C928" t="s">
        <v>9</v>
      </c>
      <c r="D928">
        <v>70002425</v>
      </c>
      <c r="E928" t="s">
        <v>2309</v>
      </c>
      <c r="F928">
        <v>607</v>
      </c>
      <c r="G928" t="s">
        <v>1988</v>
      </c>
      <c r="H928">
        <v>44641</v>
      </c>
      <c r="I928">
        <v>36030311</v>
      </c>
      <c r="J928" t="s">
        <v>1855</v>
      </c>
      <c r="K928" t="s">
        <v>2287</v>
      </c>
      <c r="L928">
        <v>0</v>
      </c>
      <c r="M928">
        <v>0</v>
      </c>
      <c r="N928" t="s">
        <v>1858</v>
      </c>
      <c r="O928" t="s">
        <v>1859</v>
      </c>
      <c r="P928">
        <v>220</v>
      </c>
      <c r="Q928">
        <v>4</v>
      </c>
      <c r="R928" t="s">
        <v>2286</v>
      </c>
      <c r="S928" t="s">
        <v>1857</v>
      </c>
      <c r="T928" t="s">
        <v>1857</v>
      </c>
      <c r="U928" t="s">
        <v>1857</v>
      </c>
      <c r="V928" t="s">
        <v>1857</v>
      </c>
      <c r="W928" t="s">
        <v>1857</v>
      </c>
      <c r="X928" t="s">
        <v>1857</v>
      </c>
      <c r="Y928" t="s">
        <v>1857</v>
      </c>
      <c r="Z928" t="s">
        <v>1989</v>
      </c>
      <c r="AA928" t="s">
        <v>1889</v>
      </c>
      <c r="AB928">
        <v>1</v>
      </c>
      <c r="AC928">
        <v>1</v>
      </c>
      <c r="AD928" t="s">
        <v>1863</v>
      </c>
      <c r="AE928">
        <v>36030311</v>
      </c>
      <c r="AF928" t="s">
        <v>653</v>
      </c>
      <c r="AG928" t="s">
        <v>653</v>
      </c>
      <c r="AI928" t="s">
        <v>1860</v>
      </c>
      <c r="AJ928" t="s">
        <v>2246</v>
      </c>
      <c r="AL928" t="s">
        <v>1864</v>
      </c>
      <c r="AN928">
        <v>2.9452054794520546</v>
      </c>
      <c r="AO928" t="s">
        <v>1890</v>
      </c>
      <c r="AP928" t="s">
        <v>2310</v>
      </c>
      <c r="AQ928">
        <v>100011044</v>
      </c>
      <c r="AS928" t="s">
        <v>1867</v>
      </c>
      <c r="AT928" t="s">
        <v>1892</v>
      </c>
      <c r="AU928" t="s">
        <v>1893</v>
      </c>
    </row>
    <row r="929" spans="1:50" x14ac:dyDescent="0.35">
      <c r="A929" s="18">
        <v>45716</v>
      </c>
      <c r="B929" t="s">
        <v>1852</v>
      </c>
      <c r="C929" t="s">
        <v>9</v>
      </c>
      <c r="D929">
        <v>70002426</v>
      </c>
      <c r="E929" t="s">
        <v>2311</v>
      </c>
      <c r="F929">
        <v>607</v>
      </c>
      <c r="G929" t="s">
        <v>1988</v>
      </c>
      <c r="H929">
        <v>44641</v>
      </c>
      <c r="I929">
        <v>36030311</v>
      </c>
      <c r="J929" t="s">
        <v>1855</v>
      </c>
      <c r="K929" t="s">
        <v>2287</v>
      </c>
      <c r="L929">
        <v>0</v>
      </c>
      <c r="M929">
        <v>0</v>
      </c>
      <c r="N929" t="s">
        <v>1858</v>
      </c>
      <c r="O929" t="s">
        <v>1859</v>
      </c>
      <c r="P929">
        <v>220</v>
      </c>
      <c r="Q929">
        <v>4</v>
      </c>
      <c r="R929" t="s">
        <v>2286</v>
      </c>
      <c r="S929" t="s">
        <v>1857</v>
      </c>
      <c r="T929" t="s">
        <v>1857</v>
      </c>
      <c r="U929" t="s">
        <v>1857</v>
      </c>
      <c r="V929" t="s">
        <v>1857</v>
      </c>
      <c r="W929" t="s">
        <v>1857</v>
      </c>
      <c r="X929" t="s">
        <v>1857</v>
      </c>
      <c r="Y929" t="s">
        <v>1857</v>
      </c>
      <c r="Z929" t="s">
        <v>1989</v>
      </c>
      <c r="AA929" t="s">
        <v>1889</v>
      </c>
      <c r="AB929">
        <v>1</v>
      </c>
      <c r="AC929">
        <v>1</v>
      </c>
      <c r="AD929" t="s">
        <v>1863</v>
      </c>
      <c r="AE929">
        <v>36030311</v>
      </c>
      <c r="AF929" t="s">
        <v>653</v>
      </c>
      <c r="AG929" t="s">
        <v>653</v>
      </c>
      <c r="AI929" t="s">
        <v>1860</v>
      </c>
      <c r="AJ929" t="s">
        <v>2246</v>
      </c>
      <c r="AL929" t="s">
        <v>1878</v>
      </c>
      <c r="AN929">
        <v>2.9452054794520546</v>
      </c>
      <c r="AO929" t="s">
        <v>1890</v>
      </c>
      <c r="AP929" t="s">
        <v>2312</v>
      </c>
      <c r="AQ929">
        <v>100010198</v>
      </c>
      <c r="AS929" t="s">
        <v>1867</v>
      </c>
      <c r="AT929" t="s">
        <v>1892</v>
      </c>
      <c r="AU929" t="s">
        <v>1893</v>
      </c>
    </row>
    <row r="930" spans="1:50" x14ac:dyDescent="0.35">
      <c r="A930" s="18">
        <v>45716</v>
      </c>
      <c r="B930" t="s">
        <v>1852</v>
      </c>
      <c r="C930" t="s">
        <v>5</v>
      </c>
      <c r="D930">
        <v>70002540</v>
      </c>
      <c r="E930" t="s">
        <v>2162</v>
      </c>
      <c r="F930">
        <v>316</v>
      </c>
      <c r="G930" t="s">
        <v>2117</v>
      </c>
      <c r="H930">
        <v>44663</v>
      </c>
      <c r="I930">
        <v>19030323</v>
      </c>
      <c r="J930" t="s">
        <v>2080</v>
      </c>
      <c r="K930" t="s">
        <v>2081</v>
      </c>
      <c r="L930">
        <v>0</v>
      </c>
      <c r="M930">
        <v>0</v>
      </c>
      <c r="N930" t="s">
        <v>1858</v>
      </c>
      <c r="O930" t="s">
        <v>1859</v>
      </c>
      <c r="P930">
        <v>220</v>
      </c>
      <c r="Q930">
        <v>11</v>
      </c>
      <c r="R930" t="s">
        <v>2066</v>
      </c>
      <c r="S930" t="s">
        <v>1857</v>
      </c>
      <c r="T930" t="s">
        <v>1857</v>
      </c>
      <c r="U930" t="s">
        <v>1857</v>
      </c>
      <c r="V930" t="s">
        <v>1857</v>
      </c>
      <c r="W930" t="s">
        <v>1857</v>
      </c>
      <c r="X930" t="s">
        <v>1857</v>
      </c>
      <c r="Y930" t="s">
        <v>1857</v>
      </c>
      <c r="Z930" t="s">
        <v>2118</v>
      </c>
      <c r="AA930" t="s">
        <v>1902</v>
      </c>
      <c r="AB930">
        <v>1</v>
      </c>
      <c r="AC930">
        <v>1</v>
      </c>
      <c r="AD930" t="s">
        <v>1863</v>
      </c>
      <c r="AE930">
        <v>19030323</v>
      </c>
      <c r="AF930" t="s">
        <v>653</v>
      </c>
      <c r="AG930" t="s">
        <v>2082</v>
      </c>
      <c r="AI930" t="s">
        <v>1860</v>
      </c>
      <c r="AJ930" t="s">
        <v>2066</v>
      </c>
      <c r="AL930" t="s">
        <v>1864</v>
      </c>
      <c r="AN930">
        <v>2.8849315068493149</v>
      </c>
      <c r="AO930" t="s">
        <v>1890</v>
      </c>
      <c r="AP930" t="s">
        <v>2163</v>
      </c>
      <c r="AQ930">
        <v>100035667</v>
      </c>
      <c r="AS930" t="s">
        <v>1867</v>
      </c>
      <c r="AT930" t="s">
        <v>1880</v>
      </c>
      <c r="AU930" t="s">
        <v>2084</v>
      </c>
      <c r="AV930" t="s">
        <v>2084</v>
      </c>
      <c r="AW930" t="s">
        <v>1870</v>
      </c>
      <c r="AX930" t="s">
        <v>2085</v>
      </c>
    </row>
    <row r="931" spans="1:50" x14ac:dyDescent="0.35">
      <c r="A931" s="18">
        <v>45716</v>
      </c>
      <c r="B931" t="s">
        <v>1852</v>
      </c>
      <c r="C931" t="s">
        <v>8</v>
      </c>
      <c r="D931">
        <v>70002558</v>
      </c>
      <c r="E931" t="s">
        <v>2649</v>
      </c>
      <c r="F931">
        <v>110</v>
      </c>
      <c r="G931" t="s">
        <v>2636</v>
      </c>
      <c r="H931">
        <v>44669</v>
      </c>
      <c r="I931">
        <v>14030321</v>
      </c>
      <c r="J931" t="s">
        <v>1855</v>
      </c>
      <c r="K931" t="s">
        <v>2005</v>
      </c>
      <c r="L931">
        <v>0</v>
      </c>
      <c r="M931">
        <v>0</v>
      </c>
      <c r="N931" t="s">
        <v>1858</v>
      </c>
      <c r="O931" t="s">
        <v>1859</v>
      </c>
      <c r="P931">
        <v>220</v>
      </c>
      <c r="Q931">
        <v>9</v>
      </c>
      <c r="R931" t="s">
        <v>2619</v>
      </c>
      <c r="S931" t="s">
        <v>1857</v>
      </c>
      <c r="T931" t="s">
        <v>1857</v>
      </c>
      <c r="U931" t="s">
        <v>1857</v>
      </c>
      <c r="V931" t="s">
        <v>1857</v>
      </c>
      <c r="W931" t="s">
        <v>1857</v>
      </c>
      <c r="X931" t="s">
        <v>1857</v>
      </c>
      <c r="Y931" t="s">
        <v>1857</v>
      </c>
      <c r="Z931" t="s">
        <v>2637</v>
      </c>
      <c r="AA931" t="s">
        <v>1889</v>
      </c>
      <c r="AB931">
        <v>1</v>
      </c>
      <c r="AC931">
        <v>1</v>
      </c>
      <c r="AD931" t="s">
        <v>1863</v>
      </c>
      <c r="AE931">
        <v>14030321</v>
      </c>
      <c r="AF931" t="s">
        <v>653</v>
      </c>
      <c r="AG931" t="s">
        <v>653</v>
      </c>
      <c r="AI931" t="s">
        <v>1860</v>
      </c>
      <c r="AJ931" t="s">
        <v>2069</v>
      </c>
      <c r="AL931" t="s">
        <v>1878</v>
      </c>
      <c r="AN931">
        <v>2.8684931506849316</v>
      </c>
      <c r="AO931" t="s">
        <v>1890</v>
      </c>
      <c r="AP931" t="s">
        <v>2650</v>
      </c>
      <c r="AQ931">
        <v>100024627</v>
      </c>
      <c r="AS931" t="s">
        <v>1867</v>
      </c>
      <c r="AT931" t="s">
        <v>1892</v>
      </c>
      <c r="AU931" t="s">
        <v>1893</v>
      </c>
    </row>
    <row r="932" spans="1:50" x14ac:dyDescent="0.35">
      <c r="A932" s="18">
        <v>45716</v>
      </c>
      <c r="B932" t="s">
        <v>1852</v>
      </c>
      <c r="C932" t="s">
        <v>7</v>
      </c>
      <c r="D932">
        <v>70002555</v>
      </c>
      <c r="E932" t="s">
        <v>2406</v>
      </c>
      <c r="F932">
        <v>316</v>
      </c>
      <c r="G932" t="s">
        <v>2117</v>
      </c>
      <c r="H932">
        <v>44669</v>
      </c>
      <c r="I932">
        <v>39031145</v>
      </c>
      <c r="J932" t="s">
        <v>2080</v>
      </c>
      <c r="K932" t="s">
        <v>2401</v>
      </c>
      <c r="L932">
        <v>0</v>
      </c>
      <c r="M932">
        <v>0</v>
      </c>
      <c r="N932" t="s">
        <v>1858</v>
      </c>
      <c r="O932" t="s">
        <v>1859</v>
      </c>
      <c r="P932">
        <v>200</v>
      </c>
      <c r="Q932">
        <v>2</v>
      </c>
      <c r="R932" t="s">
        <v>2066</v>
      </c>
      <c r="S932" t="s">
        <v>1857</v>
      </c>
      <c r="T932" t="s">
        <v>1857</v>
      </c>
      <c r="U932" t="s">
        <v>1857</v>
      </c>
      <c r="V932" t="s">
        <v>1857</v>
      </c>
      <c r="W932" t="s">
        <v>1857</v>
      </c>
      <c r="X932" t="s">
        <v>1857</v>
      </c>
      <c r="Y932" t="s">
        <v>1857</v>
      </c>
      <c r="Z932" t="s">
        <v>2118</v>
      </c>
      <c r="AA932" t="s">
        <v>1902</v>
      </c>
      <c r="AB932">
        <v>1</v>
      </c>
      <c r="AC932">
        <v>1</v>
      </c>
      <c r="AD932" t="s">
        <v>1863</v>
      </c>
      <c r="AE932">
        <v>39031145</v>
      </c>
      <c r="AF932" t="s">
        <v>653</v>
      </c>
      <c r="AG932" t="s">
        <v>2082</v>
      </c>
      <c r="AI932" t="s">
        <v>1860</v>
      </c>
      <c r="AJ932" t="s">
        <v>2066</v>
      </c>
      <c r="AL932" t="s">
        <v>1864</v>
      </c>
      <c r="AN932">
        <v>2.8684931506849316</v>
      </c>
      <c r="AO932" t="s">
        <v>1865</v>
      </c>
      <c r="AP932" t="s">
        <v>2428</v>
      </c>
      <c r="AQ932">
        <v>100035719</v>
      </c>
      <c r="AS932" t="s">
        <v>1867</v>
      </c>
      <c r="AT932" t="s">
        <v>1880</v>
      </c>
      <c r="AU932" t="s">
        <v>2084</v>
      </c>
      <c r="AV932" t="s">
        <v>2084</v>
      </c>
      <c r="AW932" t="s">
        <v>1870</v>
      </c>
      <c r="AX932" t="s">
        <v>2085</v>
      </c>
    </row>
    <row r="933" spans="1:50" x14ac:dyDescent="0.35">
      <c r="A933" s="18">
        <v>45716</v>
      </c>
      <c r="B933" t="s">
        <v>1852</v>
      </c>
      <c r="C933" t="s">
        <v>8</v>
      </c>
      <c r="D933">
        <v>70002556</v>
      </c>
      <c r="E933" t="s">
        <v>2590</v>
      </c>
      <c r="F933">
        <v>881437</v>
      </c>
      <c r="G933" t="s">
        <v>1975</v>
      </c>
      <c r="H933">
        <v>44669</v>
      </c>
      <c r="I933">
        <v>14030316</v>
      </c>
      <c r="J933" t="s">
        <v>1957</v>
      </c>
      <c r="K933" t="s">
        <v>2589</v>
      </c>
      <c r="L933">
        <v>0</v>
      </c>
      <c r="M933">
        <v>0</v>
      </c>
      <c r="N933" t="s">
        <v>1858</v>
      </c>
      <c r="O933" t="s">
        <v>1859</v>
      </c>
      <c r="P933">
        <v>220</v>
      </c>
      <c r="Q933">
        <v>9</v>
      </c>
      <c r="R933" t="s">
        <v>2069</v>
      </c>
      <c r="S933" t="s">
        <v>1857</v>
      </c>
      <c r="T933" t="s">
        <v>1857</v>
      </c>
      <c r="U933" t="s">
        <v>1857</v>
      </c>
      <c r="V933" t="s">
        <v>1857</v>
      </c>
      <c r="W933" t="s">
        <v>1857</v>
      </c>
      <c r="X933" t="s">
        <v>1857</v>
      </c>
      <c r="Y933" t="s">
        <v>1857</v>
      </c>
      <c r="Z933" t="s">
        <v>1976</v>
      </c>
      <c r="AA933" t="s">
        <v>1902</v>
      </c>
      <c r="AB933">
        <v>1</v>
      </c>
      <c r="AC933">
        <v>1</v>
      </c>
      <c r="AD933" t="s">
        <v>1863</v>
      </c>
      <c r="AE933">
        <v>14030316</v>
      </c>
      <c r="AF933" t="s">
        <v>653</v>
      </c>
      <c r="AG933" t="s">
        <v>653</v>
      </c>
      <c r="AI933" t="s">
        <v>1860</v>
      </c>
      <c r="AJ933" t="s">
        <v>2069</v>
      </c>
      <c r="AL933" t="s">
        <v>1864</v>
      </c>
      <c r="AN933">
        <v>2.8684931506849316</v>
      </c>
      <c r="AO933" t="s">
        <v>1865</v>
      </c>
      <c r="AP933" t="s">
        <v>2592</v>
      </c>
      <c r="AQ933">
        <v>100035720</v>
      </c>
      <c r="AS933" t="s">
        <v>1867</v>
      </c>
      <c r="AT933" t="s">
        <v>1892</v>
      </c>
      <c r="AU933" t="s">
        <v>1893</v>
      </c>
    </row>
    <row r="934" spans="1:50" x14ac:dyDescent="0.35">
      <c r="A934" s="18">
        <v>45716</v>
      </c>
      <c r="B934" t="s">
        <v>1852</v>
      </c>
      <c r="C934" t="s">
        <v>9</v>
      </c>
      <c r="D934">
        <v>70002559</v>
      </c>
      <c r="E934" t="s">
        <v>2283</v>
      </c>
      <c r="F934">
        <v>858</v>
      </c>
      <c r="G934" t="s">
        <v>2091</v>
      </c>
      <c r="H934">
        <v>44669</v>
      </c>
      <c r="I934">
        <v>36030308</v>
      </c>
      <c r="J934" t="s">
        <v>2225</v>
      </c>
      <c r="K934" t="s">
        <v>2274</v>
      </c>
      <c r="L934">
        <v>0</v>
      </c>
      <c r="M934">
        <v>0</v>
      </c>
      <c r="N934" t="s">
        <v>1858</v>
      </c>
      <c r="O934" t="s">
        <v>1859</v>
      </c>
      <c r="P934">
        <v>220</v>
      </c>
      <c r="Q934">
        <v>4</v>
      </c>
      <c r="R934" t="s">
        <v>2278</v>
      </c>
      <c r="S934" t="s">
        <v>1857</v>
      </c>
      <c r="T934" t="s">
        <v>1857</v>
      </c>
      <c r="U934" t="s">
        <v>1857</v>
      </c>
      <c r="V934" t="s">
        <v>1857</v>
      </c>
      <c r="W934" t="s">
        <v>1857</v>
      </c>
      <c r="X934" t="s">
        <v>1857</v>
      </c>
      <c r="Y934" t="s">
        <v>1857</v>
      </c>
      <c r="Z934" t="s">
        <v>2092</v>
      </c>
      <c r="AA934" t="s">
        <v>1889</v>
      </c>
      <c r="AB934">
        <v>1</v>
      </c>
      <c r="AC934">
        <v>1</v>
      </c>
      <c r="AD934" t="s">
        <v>1863</v>
      </c>
      <c r="AE934">
        <v>36030308</v>
      </c>
      <c r="AF934" t="s">
        <v>653</v>
      </c>
      <c r="AG934" t="s">
        <v>2082</v>
      </c>
      <c r="AI934" t="s">
        <v>1860</v>
      </c>
      <c r="AJ934" t="s">
        <v>2246</v>
      </c>
      <c r="AL934" t="s">
        <v>1864</v>
      </c>
      <c r="AN934">
        <v>2.8684931506849316</v>
      </c>
      <c r="AO934" t="s">
        <v>1890</v>
      </c>
      <c r="AP934" t="s">
        <v>2284</v>
      </c>
      <c r="AQ934">
        <v>100035723</v>
      </c>
      <c r="AS934" t="s">
        <v>1867</v>
      </c>
      <c r="AT934" t="s">
        <v>1892</v>
      </c>
      <c r="AU934" t="s">
        <v>1893</v>
      </c>
    </row>
    <row r="935" spans="1:50" x14ac:dyDescent="0.35">
      <c r="A935" s="18">
        <v>45716</v>
      </c>
      <c r="B935" t="s">
        <v>1852</v>
      </c>
      <c r="C935" t="s">
        <v>7</v>
      </c>
      <c r="D935">
        <v>70002797</v>
      </c>
      <c r="E935" t="s">
        <v>2429</v>
      </c>
      <c r="F935">
        <v>200</v>
      </c>
      <c r="G935" t="s">
        <v>2105</v>
      </c>
      <c r="H935">
        <v>44725</v>
      </c>
      <c r="I935">
        <v>39031220</v>
      </c>
      <c r="J935" t="s">
        <v>2225</v>
      </c>
      <c r="K935" t="s">
        <v>2524</v>
      </c>
      <c r="L935">
        <v>0</v>
      </c>
      <c r="M935">
        <v>0</v>
      </c>
      <c r="N935" t="s">
        <v>1858</v>
      </c>
      <c r="O935" t="s">
        <v>1859</v>
      </c>
      <c r="P935">
        <v>200</v>
      </c>
      <c r="Q935">
        <v>2</v>
      </c>
      <c r="R935" t="s">
        <v>2523</v>
      </c>
      <c r="S935" t="s">
        <v>1857</v>
      </c>
      <c r="T935" t="s">
        <v>1857</v>
      </c>
      <c r="U935" t="s">
        <v>1857</v>
      </c>
      <c r="V935" t="s">
        <v>1857</v>
      </c>
      <c r="W935" t="s">
        <v>1857</v>
      </c>
      <c r="X935" t="s">
        <v>1857</v>
      </c>
      <c r="Y935" t="s">
        <v>1857</v>
      </c>
      <c r="Z935" t="s">
        <v>2106</v>
      </c>
      <c r="AA935" t="s">
        <v>1915</v>
      </c>
      <c r="AB935">
        <v>1</v>
      </c>
      <c r="AC935">
        <v>1</v>
      </c>
      <c r="AD935" t="s">
        <v>1863</v>
      </c>
      <c r="AE935">
        <v>39031220</v>
      </c>
      <c r="AF935" t="s">
        <v>653</v>
      </c>
      <c r="AG935" t="s">
        <v>653</v>
      </c>
      <c r="AI935" t="s">
        <v>1860</v>
      </c>
      <c r="AJ935" t="s">
        <v>2431</v>
      </c>
      <c r="AL935" t="s">
        <v>1864</v>
      </c>
      <c r="AN935">
        <v>2.7150684931506848</v>
      </c>
      <c r="AO935" t="s">
        <v>1890</v>
      </c>
      <c r="AP935" t="s">
        <v>2432</v>
      </c>
      <c r="AQ935">
        <v>100036536</v>
      </c>
      <c r="AS935" t="s">
        <v>1867</v>
      </c>
      <c r="AT935" t="s">
        <v>1892</v>
      </c>
      <c r="AU935" t="s">
        <v>1893</v>
      </c>
    </row>
    <row r="936" spans="1:50" x14ac:dyDescent="0.35">
      <c r="A936" s="18">
        <v>45716</v>
      </c>
      <c r="B936" t="s">
        <v>1852</v>
      </c>
      <c r="C936" t="s">
        <v>7</v>
      </c>
      <c r="D936">
        <v>70002940</v>
      </c>
      <c r="E936" t="s">
        <v>2529</v>
      </c>
      <c r="F936">
        <v>200</v>
      </c>
      <c r="G936" t="s">
        <v>2105</v>
      </c>
      <c r="H936">
        <v>44746</v>
      </c>
      <c r="I936">
        <v>39031220</v>
      </c>
      <c r="J936" t="s">
        <v>2225</v>
      </c>
      <c r="K936" t="s">
        <v>2524</v>
      </c>
      <c r="L936">
        <v>0</v>
      </c>
      <c r="M936">
        <v>0</v>
      </c>
      <c r="N936" t="s">
        <v>1858</v>
      </c>
      <c r="O936" t="s">
        <v>1859</v>
      </c>
      <c r="P936">
        <v>200</v>
      </c>
      <c r="Q936">
        <v>2</v>
      </c>
      <c r="R936" t="s">
        <v>2523</v>
      </c>
      <c r="S936" t="s">
        <v>1857</v>
      </c>
      <c r="T936" t="s">
        <v>1857</v>
      </c>
      <c r="U936" t="s">
        <v>1857</v>
      </c>
      <c r="V936" t="s">
        <v>1857</v>
      </c>
      <c r="W936" t="s">
        <v>1857</v>
      </c>
      <c r="X936" t="s">
        <v>1857</v>
      </c>
      <c r="Y936" t="s">
        <v>1857</v>
      </c>
      <c r="Z936" t="s">
        <v>2106</v>
      </c>
      <c r="AA936" t="s">
        <v>1915</v>
      </c>
      <c r="AB936">
        <v>1</v>
      </c>
      <c r="AC936">
        <v>1</v>
      </c>
      <c r="AD936" t="s">
        <v>1863</v>
      </c>
      <c r="AE936">
        <v>39031220</v>
      </c>
      <c r="AF936" t="s">
        <v>653</v>
      </c>
      <c r="AG936" t="s">
        <v>653</v>
      </c>
      <c r="AI936" t="s">
        <v>1860</v>
      </c>
      <c r="AJ936" t="s">
        <v>2431</v>
      </c>
      <c r="AL936" t="s">
        <v>1864</v>
      </c>
      <c r="AN936">
        <v>2.6575342465753424</v>
      </c>
      <c r="AO936" t="s">
        <v>1890</v>
      </c>
      <c r="AP936" t="s">
        <v>2530</v>
      </c>
      <c r="AQ936">
        <v>100036974</v>
      </c>
      <c r="AS936" t="s">
        <v>1867</v>
      </c>
      <c r="AT936" t="s">
        <v>1892</v>
      </c>
      <c r="AU936" t="s">
        <v>1893</v>
      </c>
    </row>
    <row r="937" spans="1:50" x14ac:dyDescent="0.35">
      <c r="A937" s="18">
        <v>45716</v>
      </c>
      <c r="B937" t="s">
        <v>1852</v>
      </c>
      <c r="C937" t="s">
        <v>7</v>
      </c>
      <c r="D937">
        <v>70002948</v>
      </c>
      <c r="E937" t="s">
        <v>2466</v>
      </c>
      <c r="F937">
        <v>1696</v>
      </c>
      <c r="G937" t="s">
        <v>2300</v>
      </c>
      <c r="H937">
        <v>44746</v>
      </c>
      <c r="I937">
        <v>39031201</v>
      </c>
      <c r="J937" t="s">
        <v>1855</v>
      </c>
      <c r="K937" t="s">
        <v>2446</v>
      </c>
      <c r="L937">
        <v>0</v>
      </c>
      <c r="M937">
        <v>0</v>
      </c>
      <c r="N937" t="s">
        <v>1858</v>
      </c>
      <c r="O937" t="s">
        <v>1859</v>
      </c>
      <c r="P937">
        <v>200</v>
      </c>
      <c r="Q937">
        <v>3</v>
      </c>
      <c r="R937" t="s">
        <v>2430</v>
      </c>
      <c r="S937" t="s">
        <v>1857</v>
      </c>
      <c r="T937" t="s">
        <v>1857</v>
      </c>
      <c r="U937" t="s">
        <v>1857</v>
      </c>
      <c r="V937" t="s">
        <v>1857</v>
      </c>
      <c r="W937" t="s">
        <v>1857</v>
      </c>
      <c r="X937" t="s">
        <v>1857</v>
      </c>
      <c r="Y937" t="s">
        <v>1857</v>
      </c>
      <c r="Z937" t="s">
        <v>2301</v>
      </c>
      <c r="AA937" t="s">
        <v>1915</v>
      </c>
      <c r="AB937">
        <v>1</v>
      </c>
      <c r="AC937">
        <v>1</v>
      </c>
      <c r="AD937" t="s">
        <v>1863</v>
      </c>
      <c r="AE937">
        <v>39031201</v>
      </c>
      <c r="AF937" t="s">
        <v>653</v>
      </c>
      <c r="AG937" t="s">
        <v>653</v>
      </c>
      <c r="AI937" t="s">
        <v>1860</v>
      </c>
      <c r="AJ937" t="s">
        <v>2431</v>
      </c>
      <c r="AL937" t="s">
        <v>1864</v>
      </c>
      <c r="AN937">
        <v>2.6575342465753424</v>
      </c>
      <c r="AO937" t="s">
        <v>1890</v>
      </c>
      <c r="AP937" t="s">
        <v>2467</v>
      </c>
      <c r="AQ937">
        <v>100036982</v>
      </c>
      <c r="AS937" t="s">
        <v>1867</v>
      </c>
      <c r="AT937" t="s">
        <v>1892</v>
      </c>
      <c r="AU937" t="s">
        <v>1893</v>
      </c>
    </row>
    <row r="938" spans="1:50" x14ac:dyDescent="0.35">
      <c r="A938" s="18">
        <v>45716</v>
      </c>
      <c r="B938" t="s">
        <v>1852</v>
      </c>
      <c r="C938" t="s">
        <v>5</v>
      </c>
      <c r="D938">
        <v>70003006</v>
      </c>
      <c r="E938" t="s">
        <v>2164</v>
      </c>
      <c r="F938">
        <v>858</v>
      </c>
      <c r="G938" t="s">
        <v>2091</v>
      </c>
      <c r="H938">
        <v>44753</v>
      </c>
      <c r="I938">
        <v>19030323</v>
      </c>
      <c r="J938" t="s">
        <v>2080</v>
      </c>
      <c r="K938" t="s">
        <v>2081</v>
      </c>
      <c r="L938">
        <v>0</v>
      </c>
      <c r="M938">
        <v>0</v>
      </c>
      <c r="N938" t="s">
        <v>1858</v>
      </c>
      <c r="O938" t="s">
        <v>1859</v>
      </c>
      <c r="P938">
        <v>210</v>
      </c>
      <c r="Q938">
        <v>11</v>
      </c>
      <c r="R938" t="s">
        <v>2095</v>
      </c>
      <c r="S938" t="s">
        <v>1857</v>
      </c>
      <c r="T938" t="s">
        <v>1857</v>
      </c>
      <c r="U938" t="s">
        <v>1857</v>
      </c>
      <c r="V938" t="s">
        <v>1857</v>
      </c>
      <c r="W938" t="s">
        <v>1857</v>
      </c>
      <c r="X938" t="s">
        <v>1857</v>
      </c>
      <c r="Y938" t="s">
        <v>1857</v>
      </c>
      <c r="Z938" t="s">
        <v>2092</v>
      </c>
      <c r="AA938" t="s">
        <v>1889</v>
      </c>
      <c r="AB938">
        <v>1</v>
      </c>
      <c r="AC938">
        <v>1</v>
      </c>
      <c r="AD938" t="s">
        <v>1863</v>
      </c>
      <c r="AE938">
        <v>19030323</v>
      </c>
      <c r="AF938" t="s">
        <v>653</v>
      </c>
      <c r="AG938" t="s">
        <v>2082</v>
      </c>
      <c r="AI938" t="s">
        <v>1860</v>
      </c>
      <c r="AJ938" t="s">
        <v>2066</v>
      </c>
      <c r="AL938" t="s">
        <v>1864</v>
      </c>
      <c r="AN938">
        <v>2.6383561643835618</v>
      </c>
      <c r="AO938" t="s">
        <v>1890</v>
      </c>
      <c r="AP938" t="s">
        <v>2165</v>
      </c>
      <c r="AQ938">
        <v>100037169</v>
      </c>
      <c r="AS938" t="s">
        <v>1867</v>
      </c>
      <c r="AT938" t="s">
        <v>1880</v>
      </c>
      <c r="AU938" t="s">
        <v>2084</v>
      </c>
      <c r="AV938" t="s">
        <v>2084</v>
      </c>
      <c r="AW938" t="s">
        <v>1870</v>
      </c>
      <c r="AX938" t="s">
        <v>2085</v>
      </c>
    </row>
    <row r="939" spans="1:50" x14ac:dyDescent="0.35">
      <c r="A939" s="18">
        <v>45716</v>
      </c>
      <c r="B939" t="s">
        <v>1852</v>
      </c>
      <c r="C939" t="s">
        <v>7</v>
      </c>
      <c r="D939">
        <v>70003008</v>
      </c>
      <c r="E939" t="s">
        <v>2066</v>
      </c>
      <c r="F939">
        <v>2492</v>
      </c>
      <c r="G939" t="s">
        <v>2433</v>
      </c>
      <c r="H939">
        <v>44753</v>
      </c>
      <c r="I939">
        <v>39031145</v>
      </c>
      <c r="J939" t="s">
        <v>2080</v>
      </c>
      <c r="K939" t="s">
        <v>2401</v>
      </c>
      <c r="L939">
        <v>0</v>
      </c>
      <c r="M939">
        <v>0</v>
      </c>
      <c r="N939" t="s">
        <v>1858</v>
      </c>
      <c r="O939" t="s">
        <v>1859</v>
      </c>
      <c r="P939">
        <v>200</v>
      </c>
      <c r="Q939">
        <v>2</v>
      </c>
      <c r="R939" t="s">
        <v>1860</v>
      </c>
      <c r="S939" t="s">
        <v>1857</v>
      </c>
      <c r="T939" t="s">
        <v>1857</v>
      </c>
      <c r="U939" t="s">
        <v>1857</v>
      </c>
      <c r="V939" t="s">
        <v>1857</v>
      </c>
      <c r="W939" t="s">
        <v>1857</v>
      </c>
      <c r="X939" t="s">
        <v>1857</v>
      </c>
      <c r="Y939" t="s">
        <v>1857</v>
      </c>
      <c r="Z939" t="s">
        <v>2434</v>
      </c>
      <c r="AA939" t="s">
        <v>1862</v>
      </c>
      <c r="AB939">
        <v>1</v>
      </c>
      <c r="AC939">
        <v>1</v>
      </c>
      <c r="AD939" t="s">
        <v>1863</v>
      </c>
      <c r="AE939">
        <v>39031145</v>
      </c>
      <c r="AF939" t="s">
        <v>653</v>
      </c>
      <c r="AG939" t="s">
        <v>2082</v>
      </c>
      <c r="AI939" t="s">
        <v>1860</v>
      </c>
      <c r="AJ939" t="s">
        <v>1860</v>
      </c>
      <c r="AL939" t="s">
        <v>1864</v>
      </c>
      <c r="AN939">
        <v>2.6383561643835618</v>
      </c>
      <c r="AO939" t="s">
        <v>1865</v>
      </c>
      <c r="AP939" t="s">
        <v>2435</v>
      </c>
      <c r="AQ939">
        <v>100037173</v>
      </c>
      <c r="AS939" t="s">
        <v>1867</v>
      </c>
      <c r="AT939" t="s">
        <v>1880</v>
      </c>
      <c r="AU939" t="s">
        <v>2084</v>
      </c>
      <c r="AV939" t="s">
        <v>2084</v>
      </c>
      <c r="AW939" t="s">
        <v>1870</v>
      </c>
      <c r="AX939" t="s">
        <v>2085</v>
      </c>
    </row>
    <row r="940" spans="1:50" x14ac:dyDescent="0.35">
      <c r="A940" s="18">
        <v>45716</v>
      </c>
      <c r="B940" t="s">
        <v>1852</v>
      </c>
      <c r="C940" t="s">
        <v>7</v>
      </c>
      <c r="D940">
        <v>93000217</v>
      </c>
      <c r="E940" t="s">
        <v>2515</v>
      </c>
      <c r="F940">
        <v>1065</v>
      </c>
      <c r="G940" t="s">
        <v>1918</v>
      </c>
      <c r="H940">
        <v>44753</v>
      </c>
      <c r="I940">
        <v>39031213</v>
      </c>
      <c r="J940" t="s">
        <v>1906</v>
      </c>
      <c r="K940" t="s">
        <v>2494</v>
      </c>
      <c r="L940">
        <v>0</v>
      </c>
      <c r="M940">
        <v>0</v>
      </c>
      <c r="N940" t="s">
        <v>1858</v>
      </c>
      <c r="O940" t="s">
        <v>1859</v>
      </c>
      <c r="P940">
        <v>200</v>
      </c>
      <c r="Q940">
        <v>2</v>
      </c>
      <c r="R940" t="s">
        <v>2372</v>
      </c>
      <c r="S940" t="s">
        <v>1857</v>
      </c>
      <c r="T940" t="s">
        <v>1857</v>
      </c>
      <c r="U940" t="s">
        <v>1857</v>
      </c>
      <c r="V940" t="s">
        <v>1857</v>
      </c>
      <c r="W940" t="s">
        <v>1857</v>
      </c>
      <c r="X940" t="s">
        <v>1857</v>
      </c>
      <c r="Y940" t="s">
        <v>1857</v>
      </c>
      <c r="Z940" t="s">
        <v>1919</v>
      </c>
      <c r="AA940" t="s">
        <v>1889</v>
      </c>
      <c r="AB940">
        <v>2</v>
      </c>
      <c r="AC940">
        <v>1</v>
      </c>
      <c r="AD940" t="s">
        <v>1863</v>
      </c>
      <c r="AE940">
        <v>39031213</v>
      </c>
      <c r="AF940" t="s">
        <v>653</v>
      </c>
      <c r="AG940" t="s">
        <v>630</v>
      </c>
      <c r="AI940" t="s">
        <v>1860</v>
      </c>
      <c r="AJ940" t="s">
        <v>1910</v>
      </c>
      <c r="AL940" t="s">
        <v>1864</v>
      </c>
      <c r="AN940">
        <v>2.6383561643835618</v>
      </c>
      <c r="AO940" t="s">
        <v>1890</v>
      </c>
      <c r="AP940" t="s">
        <v>2516</v>
      </c>
      <c r="AQ940">
        <v>100023474</v>
      </c>
      <c r="AS940" t="s">
        <v>1867</v>
      </c>
      <c r="AT940" t="s">
        <v>1892</v>
      </c>
      <c r="AU940" t="s">
        <v>1893</v>
      </c>
    </row>
    <row r="941" spans="1:50" x14ac:dyDescent="0.35">
      <c r="A941" s="18">
        <v>45716</v>
      </c>
      <c r="B941" t="s">
        <v>1852</v>
      </c>
      <c r="C941" t="s">
        <v>7</v>
      </c>
      <c r="D941">
        <v>70003023</v>
      </c>
      <c r="E941" t="s">
        <v>2468</v>
      </c>
      <c r="F941">
        <v>1695</v>
      </c>
      <c r="G941" t="s">
        <v>2296</v>
      </c>
      <c r="H941">
        <v>44753</v>
      </c>
      <c r="I941">
        <v>39031201</v>
      </c>
      <c r="J941" t="s">
        <v>1855</v>
      </c>
      <c r="K941" t="s">
        <v>2446</v>
      </c>
      <c r="L941">
        <v>0</v>
      </c>
      <c r="M941">
        <v>0</v>
      </c>
      <c r="N941" t="s">
        <v>1858</v>
      </c>
      <c r="O941" t="s">
        <v>1859</v>
      </c>
      <c r="P941">
        <v>200</v>
      </c>
      <c r="Q941">
        <v>3</v>
      </c>
      <c r="R941" t="s">
        <v>2430</v>
      </c>
      <c r="S941" t="s">
        <v>1857</v>
      </c>
      <c r="T941" t="s">
        <v>1857</v>
      </c>
      <c r="U941" t="s">
        <v>1857</v>
      </c>
      <c r="V941" t="s">
        <v>1857</v>
      </c>
      <c r="W941" t="s">
        <v>1857</v>
      </c>
      <c r="X941" t="s">
        <v>1857</v>
      </c>
      <c r="Y941" t="s">
        <v>1857</v>
      </c>
      <c r="Z941" t="s">
        <v>2297</v>
      </c>
      <c r="AA941" t="s">
        <v>1889</v>
      </c>
      <c r="AB941">
        <v>1</v>
      </c>
      <c r="AC941">
        <v>1</v>
      </c>
      <c r="AD941" t="s">
        <v>1863</v>
      </c>
      <c r="AE941">
        <v>39031201</v>
      </c>
      <c r="AF941" t="s">
        <v>653</v>
      </c>
      <c r="AG941" t="s">
        <v>653</v>
      </c>
      <c r="AI941" t="s">
        <v>1860</v>
      </c>
      <c r="AJ941" t="s">
        <v>2431</v>
      </c>
      <c r="AL941" t="s">
        <v>1864</v>
      </c>
      <c r="AN941">
        <v>2.6383561643835618</v>
      </c>
      <c r="AO941" t="s">
        <v>1890</v>
      </c>
      <c r="AP941" t="s">
        <v>2469</v>
      </c>
      <c r="AQ941">
        <v>100037212</v>
      </c>
      <c r="AS941" t="s">
        <v>1867</v>
      </c>
      <c r="AT941" t="s">
        <v>1892</v>
      </c>
      <c r="AU941" t="s">
        <v>1893</v>
      </c>
    </row>
    <row r="942" spans="1:50" x14ac:dyDescent="0.35">
      <c r="A942" s="18">
        <v>45716</v>
      </c>
      <c r="B942" t="s">
        <v>1852</v>
      </c>
      <c r="C942" t="s">
        <v>5</v>
      </c>
      <c r="D942">
        <v>70003284</v>
      </c>
      <c r="E942" t="s">
        <v>2052</v>
      </c>
      <c r="F942">
        <v>933</v>
      </c>
      <c r="G942" t="s">
        <v>2014</v>
      </c>
      <c r="H942">
        <v>44816</v>
      </c>
      <c r="I942">
        <v>19030311</v>
      </c>
      <c r="J942" t="s">
        <v>1855</v>
      </c>
      <c r="K942" t="s">
        <v>2005</v>
      </c>
      <c r="L942">
        <v>0</v>
      </c>
      <c r="M942">
        <v>0</v>
      </c>
      <c r="N942" t="s">
        <v>1858</v>
      </c>
      <c r="O942" t="s">
        <v>1859</v>
      </c>
      <c r="P942">
        <v>210</v>
      </c>
      <c r="Q942">
        <v>11</v>
      </c>
      <c r="R942" t="s">
        <v>1971</v>
      </c>
      <c r="S942" t="s">
        <v>1857</v>
      </c>
      <c r="T942" t="s">
        <v>1857</v>
      </c>
      <c r="U942" t="s">
        <v>1857</v>
      </c>
      <c r="V942" t="s">
        <v>1857</v>
      </c>
      <c r="W942" t="s">
        <v>1857</v>
      </c>
      <c r="X942" t="s">
        <v>1857</v>
      </c>
      <c r="Y942" t="s">
        <v>1857</v>
      </c>
      <c r="Z942" t="s">
        <v>2015</v>
      </c>
      <c r="AA942" t="s">
        <v>1889</v>
      </c>
      <c r="AB942">
        <v>1</v>
      </c>
      <c r="AC942">
        <v>1</v>
      </c>
      <c r="AD942" t="s">
        <v>1863</v>
      </c>
      <c r="AE942">
        <v>19030311</v>
      </c>
      <c r="AF942" t="s">
        <v>653</v>
      </c>
      <c r="AG942" t="s">
        <v>653</v>
      </c>
      <c r="AI942" t="s">
        <v>1860</v>
      </c>
      <c r="AJ942" t="s">
        <v>1964</v>
      </c>
      <c r="AL942" t="s">
        <v>1864</v>
      </c>
      <c r="AN942">
        <v>2.4657534246575343</v>
      </c>
      <c r="AO942" t="s">
        <v>1890</v>
      </c>
      <c r="AP942" t="s">
        <v>2053</v>
      </c>
      <c r="AQ942">
        <v>100038116</v>
      </c>
      <c r="AS942" t="s">
        <v>1867</v>
      </c>
      <c r="AT942" t="s">
        <v>1892</v>
      </c>
      <c r="AU942" t="s">
        <v>1893</v>
      </c>
    </row>
    <row r="943" spans="1:50" x14ac:dyDescent="0.35">
      <c r="A943" s="18">
        <v>45716</v>
      </c>
      <c r="B943" t="s">
        <v>1852</v>
      </c>
      <c r="C943" t="s">
        <v>5</v>
      </c>
      <c r="D943">
        <v>70003292</v>
      </c>
      <c r="E943" t="s">
        <v>2166</v>
      </c>
      <c r="F943">
        <v>909</v>
      </c>
      <c r="G943" t="s">
        <v>2087</v>
      </c>
      <c r="H943">
        <v>44816</v>
      </c>
      <c r="I943">
        <v>19030323</v>
      </c>
      <c r="J943" t="s">
        <v>2080</v>
      </c>
      <c r="K943" t="s">
        <v>2081</v>
      </c>
      <c r="L943">
        <v>0</v>
      </c>
      <c r="M943">
        <v>0</v>
      </c>
      <c r="N943" t="s">
        <v>1858</v>
      </c>
      <c r="O943" t="s">
        <v>1859</v>
      </c>
      <c r="P943">
        <v>210</v>
      </c>
      <c r="Q943">
        <v>11</v>
      </c>
      <c r="R943" t="s">
        <v>2167</v>
      </c>
      <c r="S943" t="s">
        <v>1857</v>
      </c>
      <c r="T943" t="s">
        <v>1857</v>
      </c>
      <c r="U943" t="s">
        <v>1857</v>
      </c>
      <c r="V943" t="s">
        <v>1857</v>
      </c>
      <c r="W943" t="s">
        <v>1857</v>
      </c>
      <c r="X943" t="s">
        <v>1857</v>
      </c>
      <c r="Y943" t="s">
        <v>1857</v>
      </c>
      <c r="Z943" t="s">
        <v>2088</v>
      </c>
      <c r="AA943" t="s">
        <v>1915</v>
      </c>
      <c r="AB943">
        <v>1</v>
      </c>
      <c r="AC943">
        <v>1</v>
      </c>
      <c r="AD943" t="s">
        <v>1863</v>
      </c>
      <c r="AE943">
        <v>19030323</v>
      </c>
      <c r="AF943" t="s">
        <v>653</v>
      </c>
      <c r="AG943" t="s">
        <v>2082</v>
      </c>
      <c r="AI943" t="s">
        <v>1860</v>
      </c>
      <c r="AJ943" t="s">
        <v>2066</v>
      </c>
      <c r="AL943" t="s">
        <v>1864</v>
      </c>
      <c r="AN943">
        <v>2.4657534246575343</v>
      </c>
      <c r="AO943" t="s">
        <v>1890</v>
      </c>
      <c r="AP943" t="s">
        <v>2168</v>
      </c>
      <c r="AQ943">
        <v>100038125</v>
      </c>
      <c r="AS943" t="s">
        <v>1867</v>
      </c>
      <c r="AT943" t="s">
        <v>1880</v>
      </c>
      <c r="AU943" t="s">
        <v>2084</v>
      </c>
      <c r="AV943" t="s">
        <v>2084</v>
      </c>
      <c r="AW943" t="s">
        <v>1870</v>
      </c>
      <c r="AX943" t="s">
        <v>2085</v>
      </c>
    </row>
    <row r="944" spans="1:50" x14ac:dyDescent="0.35">
      <c r="A944" s="18">
        <v>45716</v>
      </c>
      <c r="B944" t="s">
        <v>1852</v>
      </c>
      <c r="C944" t="s">
        <v>5</v>
      </c>
      <c r="D944">
        <v>70003295</v>
      </c>
      <c r="E944" t="s">
        <v>2217</v>
      </c>
      <c r="F944">
        <v>108</v>
      </c>
      <c r="G944" t="s">
        <v>2208</v>
      </c>
      <c r="H944">
        <v>44816</v>
      </c>
      <c r="I944">
        <v>19030414</v>
      </c>
      <c r="J944" t="s">
        <v>1885</v>
      </c>
      <c r="K944" t="s">
        <v>2209</v>
      </c>
      <c r="L944">
        <v>0</v>
      </c>
      <c r="M944">
        <v>0</v>
      </c>
      <c r="N944" t="s">
        <v>1858</v>
      </c>
      <c r="O944" t="s">
        <v>1859</v>
      </c>
      <c r="P944">
        <v>210</v>
      </c>
      <c r="Q944">
        <v>12</v>
      </c>
      <c r="R944" t="s">
        <v>2210</v>
      </c>
      <c r="S944" t="s">
        <v>1857</v>
      </c>
      <c r="T944" t="s">
        <v>1857</v>
      </c>
      <c r="U944" t="s">
        <v>1857</v>
      </c>
      <c r="V944" t="s">
        <v>1857</v>
      </c>
      <c r="W944" t="s">
        <v>1857</v>
      </c>
      <c r="X944" t="s">
        <v>1857</v>
      </c>
      <c r="Y944" t="s">
        <v>1857</v>
      </c>
      <c r="Z944" t="s">
        <v>2211</v>
      </c>
      <c r="AA944" t="s">
        <v>1915</v>
      </c>
      <c r="AB944">
        <v>1</v>
      </c>
      <c r="AC944">
        <v>1</v>
      </c>
      <c r="AD944" t="s">
        <v>1863</v>
      </c>
      <c r="AE944">
        <v>19030414</v>
      </c>
      <c r="AF944" t="s">
        <v>653</v>
      </c>
      <c r="AG944" t="s">
        <v>2082</v>
      </c>
      <c r="AI944" t="s">
        <v>1860</v>
      </c>
      <c r="AJ944" t="s">
        <v>2066</v>
      </c>
      <c r="AL944" t="s">
        <v>1864</v>
      </c>
      <c r="AN944">
        <v>2.4657534246575343</v>
      </c>
      <c r="AO944" t="s">
        <v>1890</v>
      </c>
      <c r="AP944" t="s">
        <v>2218</v>
      </c>
      <c r="AQ944">
        <v>100038135</v>
      </c>
      <c r="AS944" t="s">
        <v>1867</v>
      </c>
      <c r="AT944" t="s">
        <v>1880</v>
      </c>
      <c r="AU944" t="s">
        <v>2084</v>
      </c>
      <c r="AV944" t="s">
        <v>2084</v>
      </c>
      <c r="AW944" t="s">
        <v>1870</v>
      </c>
      <c r="AX944" t="s">
        <v>2085</v>
      </c>
    </row>
    <row r="945" spans="1:50" x14ac:dyDescent="0.35">
      <c r="A945" s="18">
        <v>45716</v>
      </c>
      <c r="B945" t="s">
        <v>1852</v>
      </c>
      <c r="C945" t="s">
        <v>5</v>
      </c>
      <c r="D945">
        <v>70003298</v>
      </c>
      <c r="E945" t="s">
        <v>2236</v>
      </c>
      <c r="F945">
        <v>909</v>
      </c>
      <c r="G945" t="s">
        <v>2087</v>
      </c>
      <c r="H945">
        <v>44816</v>
      </c>
      <c r="I945">
        <v>19030323</v>
      </c>
      <c r="J945" t="s">
        <v>2080</v>
      </c>
      <c r="K945" t="s">
        <v>2081</v>
      </c>
      <c r="L945">
        <v>0</v>
      </c>
      <c r="M945">
        <v>0</v>
      </c>
      <c r="N945" t="s">
        <v>1858</v>
      </c>
      <c r="O945" t="s">
        <v>1859</v>
      </c>
      <c r="P945">
        <v>210</v>
      </c>
      <c r="Q945">
        <v>11</v>
      </c>
      <c r="R945" t="s">
        <v>2034</v>
      </c>
      <c r="S945" t="s">
        <v>1857</v>
      </c>
      <c r="T945" t="s">
        <v>1857</v>
      </c>
      <c r="U945" t="s">
        <v>1857</v>
      </c>
      <c r="V945" t="s">
        <v>1857</v>
      </c>
      <c r="W945" t="s">
        <v>1857</v>
      </c>
      <c r="X945" t="s">
        <v>1857</v>
      </c>
      <c r="Y945" t="s">
        <v>1857</v>
      </c>
      <c r="Z945" t="s">
        <v>2088</v>
      </c>
      <c r="AA945" t="s">
        <v>1915</v>
      </c>
      <c r="AB945">
        <v>1</v>
      </c>
      <c r="AC945">
        <v>1</v>
      </c>
      <c r="AD945" t="s">
        <v>1863</v>
      </c>
      <c r="AE945">
        <v>19030323</v>
      </c>
      <c r="AF945" t="s">
        <v>653</v>
      </c>
      <c r="AG945" t="s">
        <v>2082</v>
      </c>
      <c r="AI945" t="s">
        <v>1860</v>
      </c>
      <c r="AJ945" t="s">
        <v>1964</v>
      </c>
      <c r="AL945" t="s">
        <v>1864</v>
      </c>
      <c r="AN945">
        <v>9.2739726027397253</v>
      </c>
      <c r="AO945" t="s">
        <v>1890</v>
      </c>
      <c r="AP945" t="s">
        <v>2237</v>
      </c>
      <c r="AQ945">
        <v>100038138</v>
      </c>
      <c r="AS945" t="s">
        <v>1867</v>
      </c>
      <c r="AT945" t="s">
        <v>1892</v>
      </c>
      <c r="AU945" t="s">
        <v>1893</v>
      </c>
      <c r="AW945" t="s">
        <v>1870</v>
      </c>
    </row>
    <row r="946" spans="1:50" x14ac:dyDescent="0.35">
      <c r="A946" s="18">
        <v>45716</v>
      </c>
      <c r="B946" t="s">
        <v>1852</v>
      </c>
      <c r="C946" t="s">
        <v>7</v>
      </c>
      <c r="D946">
        <v>70003305</v>
      </c>
      <c r="E946" t="s">
        <v>2390</v>
      </c>
      <c r="F946">
        <v>108</v>
      </c>
      <c r="G946" t="s">
        <v>2208</v>
      </c>
      <c r="H946">
        <v>44816</v>
      </c>
      <c r="I946">
        <v>39030817</v>
      </c>
      <c r="J946" t="s">
        <v>1885</v>
      </c>
      <c r="K946" t="s">
        <v>2391</v>
      </c>
      <c r="L946">
        <v>0</v>
      </c>
      <c r="M946">
        <v>0</v>
      </c>
      <c r="N946" t="s">
        <v>1858</v>
      </c>
      <c r="O946" t="s">
        <v>1859</v>
      </c>
      <c r="P946">
        <v>200</v>
      </c>
      <c r="Q946">
        <v>3</v>
      </c>
      <c r="R946" t="s">
        <v>2210</v>
      </c>
      <c r="S946" t="s">
        <v>1857</v>
      </c>
      <c r="T946" t="s">
        <v>1857</v>
      </c>
      <c r="U946" t="s">
        <v>1857</v>
      </c>
      <c r="V946" t="s">
        <v>1857</v>
      </c>
      <c r="W946" t="s">
        <v>1857</v>
      </c>
      <c r="X946" t="s">
        <v>1857</v>
      </c>
      <c r="Y946" t="s">
        <v>1857</v>
      </c>
      <c r="Z946" t="s">
        <v>2211</v>
      </c>
      <c r="AA946" t="s">
        <v>1915</v>
      </c>
      <c r="AB946">
        <v>1</v>
      </c>
      <c r="AC946">
        <v>1</v>
      </c>
      <c r="AD946" t="s">
        <v>1863</v>
      </c>
      <c r="AE946">
        <v>39030817</v>
      </c>
      <c r="AF946" t="s">
        <v>653</v>
      </c>
      <c r="AG946" t="s">
        <v>2082</v>
      </c>
      <c r="AI946" t="s">
        <v>1860</v>
      </c>
      <c r="AJ946" t="s">
        <v>2066</v>
      </c>
      <c r="AL946" t="s">
        <v>1864</v>
      </c>
      <c r="AN946">
        <v>2.4657534246575343</v>
      </c>
      <c r="AO946" t="s">
        <v>1890</v>
      </c>
      <c r="AP946" t="s">
        <v>2392</v>
      </c>
      <c r="AQ946">
        <v>100038150</v>
      </c>
      <c r="AS946" t="s">
        <v>1867</v>
      </c>
      <c r="AT946" t="s">
        <v>1880</v>
      </c>
      <c r="AU946" t="s">
        <v>2084</v>
      </c>
      <c r="AV946" t="s">
        <v>2084</v>
      </c>
      <c r="AW946" t="s">
        <v>1870</v>
      </c>
      <c r="AX946" t="s">
        <v>2085</v>
      </c>
    </row>
    <row r="947" spans="1:50" x14ac:dyDescent="0.35">
      <c r="A947" s="18">
        <v>45716</v>
      </c>
      <c r="B947" t="s">
        <v>1852</v>
      </c>
      <c r="C947" t="s">
        <v>7</v>
      </c>
      <c r="D947">
        <v>70003382</v>
      </c>
      <c r="E947" t="s">
        <v>2548</v>
      </c>
      <c r="F947">
        <v>1695</v>
      </c>
      <c r="G947" t="s">
        <v>2296</v>
      </c>
      <c r="H947">
        <v>44837</v>
      </c>
      <c r="I947">
        <v>39031405</v>
      </c>
      <c r="J947" t="s">
        <v>1855</v>
      </c>
      <c r="K947" t="s">
        <v>2074</v>
      </c>
      <c r="L947">
        <v>0</v>
      </c>
      <c r="M947">
        <v>0</v>
      </c>
      <c r="N947" t="s">
        <v>1858</v>
      </c>
      <c r="O947" t="s">
        <v>1859</v>
      </c>
      <c r="P947">
        <v>200</v>
      </c>
      <c r="Q947">
        <v>2</v>
      </c>
      <c r="R947" t="s">
        <v>2430</v>
      </c>
      <c r="S947" t="s">
        <v>1857</v>
      </c>
      <c r="T947" t="s">
        <v>1857</v>
      </c>
      <c r="U947" t="s">
        <v>1857</v>
      </c>
      <c r="V947" t="s">
        <v>1857</v>
      </c>
      <c r="W947" t="s">
        <v>1857</v>
      </c>
      <c r="X947" t="s">
        <v>1857</v>
      </c>
      <c r="Y947" t="s">
        <v>1857</v>
      </c>
      <c r="Z947" t="s">
        <v>2297</v>
      </c>
      <c r="AA947" t="s">
        <v>1889</v>
      </c>
      <c r="AB947">
        <v>1</v>
      </c>
      <c r="AC947">
        <v>1</v>
      </c>
      <c r="AD947" t="s">
        <v>1863</v>
      </c>
      <c r="AE947">
        <v>39031405</v>
      </c>
      <c r="AF947" t="s">
        <v>653</v>
      </c>
      <c r="AG947" t="s">
        <v>630</v>
      </c>
      <c r="AI947" t="s">
        <v>1860</v>
      </c>
      <c r="AJ947" t="s">
        <v>2431</v>
      </c>
      <c r="AL947" t="s">
        <v>1878</v>
      </c>
      <c r="AN947">
        <v>13.819178082191781</v>
      </c>
      <c r="AO947" t="s">
        <v>1890</v>
      </c>
      <c r="AP947" t="s">
        <v>2549</v>
      </c>
      <c r="AQ947">
        <v>100038478</v>
      </c>
      <c r="AS947" t="s">
        <v>1867</v>
      </c>
      <c r="AT947" t="s">
        <v>1892</v>
      </c>
      <c r="AU947" t="s">
        <v>1893</v>
      </c>
    </row>
    <row r="948" spans="1:50" x14ac:dyDescent="0.35">
      <c r="A948" s="18">
        <v>45716</v>
      </c>
      <c r="B948" t="s">
        <v>1852</v>
      </c>
      <c r="C948" t="s">
        <v>7</v>
      </c>
      <c r="D948">
        <v>70003440</v>
      </c>
      <c r="E948" t="s">
        <v>2436</v>
      </c>
      <c r="F948">
        <v>919</v>
      </c>
      <c r="G948" t="s">
        <v>2174</v>
      </c>
      <c r="H948">
        <v>44844</v>
      </c>
      <c r="I948">
        <v>39031145</v>
      </c>
      <c r="J948" t="s">
        <v>2080</v>
      </c>
      <c r="K948" t="s">
        <v>2401</v>
      </c>
      <c r="L948">
        <v>0</v>
      </c>
      <c r="M948">
        <v>0</v>
      </c>
      <c r="N948" t="s">
        <v>1858</v>
      </c>
      <c r="O948" t="s">
        <v>1859</v>
      </c>
      <c r="P948">
        <v>200</v>
      </c>
      <c r="Q948">
        <v>2</v>
      </c>
      <c r="R948" t="s">
        <v>2406</v>
      </c>
      <c r="S948" t="s">
        <v>1857</v>
      </c>
      <c r="T948" t="s">
        <v>1857</v>
      </c>
      <c r="U948" t="s">
        <v>1857</v>
      </c>
      <c r="V948" t="s">
        <v>1857</v>
      </c>
      <c r="W948" t="s">
        <v>1857</v>
      </c>
      <c r="X948" t="s">
        <v>1857</v>
      </c>
      <c r="Y948" t="s">
        <v>1857</v>
      </c>
      <c r="Z948" t="s">
        <v>2175</v>
      </c>
      <c r="AA948" t="s">
        <v>1889</v>
      </c>
      <c r="AB948">
        <v>1</v>
      </c>
      <c r="AC948">
        <v>1</v>
      </c>
      <c r="AD948" t="s">
        <v>1863</v>
      </c>
      <c r="AE948">
        <v>39031145</v>
      </c>
      <c r="AF948" t="s">
        <v>653</v>
      </c>
      <c r="AG948" t="s">
        <v>2082</v>
      </c>
      <c r="AI948" t="s">
        <v>1860</v>
      </c>
      <c r="AJ948" t="s">
        <v>2066</v>
      </c>
      <c r="AL948" t="s">
        <v>1864</v>
      </c>
      <c r="AN948">
        <v>2.3890410958904109</v>
      </c>
      <c r="AO948" t="s">
        <v>1890</v>
      </c>
      <c r="AP948" t="s">
        <v>2437</v>
      </c>
      <c r="AQ948">
        <v>100038601</v>
      </c>
      <c r="AS948" t="s">
        <v>1867</v>
      </c>
      <c r="AT948" t="s">
        <v>1880</v>
      </c>
      <c r="AU948" t="s">
        <v>2084</v>
      </c>
      <c r="AV948" t="s">
        <v>2084</v>
      </c>
      <c r="AW948" t="s">
        <v>1870</v>
      </c>
      <c r="AX948" t="s">
        <v>2085</v>
      </c>
    </row>
    <row r="949" spans="1:50" x14ac:dyDescent="0.35">
      <c r="A949" s="18">
        <v>45716</v>
      </c>
      <c r="B949" t="s">
        <v>1852</v>
      </c>
      <c r="C949" t="s">
        <v>8</v>
      </c>
      <c r="D949">
        <v>70003624</v>
      </c>
      <c r="E949" t="s">
        <v>2612</v>
      </c>
      <c r="F949">
        <v>44</v>
      </c>
      <c r="G949" t="s">
        <v>2613</v>
      </c>
      <c r="H949">
        <v>44881</v>
      </c>
      <c r="I949">
        <v>14030320</v>
      </c>
      <c r="J949" t="s">
        <v>2225</v>
      </c>
      <c r="K949" t="s">
        <v>2594</v>
      </c>
      <c r="L949">
        <v>0</v>
      </c>
      <c r="M949">
        <v>0</v>
      </c>
      <c r="N949" t="s">
        <v>1858</v>
      </c>
      <c r="O949" t="s">
        <v>1859</v>
      </c>
      <c r="P949">
        <v>220</v>
      </c>
      <c r="Q949">
        <v>9</v>
      </c>
      <c r="R949" t="s">
        <v>2114</v>
      </c>
      <c r="S949" t="s">
        <v>1857</v>
      </c>
      <c r="T949" t="s">
        <v>1857</v>
      </c>
      <c r="U949" t="s">
        <v>1857</v>
      </c>
      <c r="V949" t="s">
        <v>1857</v>
      </c>
      <c r="W949" t="s">
        <v>1857</v>
      </c>
      <c r="X949" t="s">
        <v>1857</v>
      </c>
      <c r="Y949" t="s">
        <v>1857</v>
      </c>
      <c r="Z949" t="s">
        <v>2614</v>
      </c>
      <c r="AA949" t="s">
        <v>1889</v>
      </c>
      <c r="AB949">
        <v>1</v>
      </c>
      <c r="AC949">
        <v>1</v>
      </c>
      <c r="AD949" t="s">
        <v>1863</v>
      </c>
      <c r="AE949">
        <v>14030320</v>
      </c>
      <c r="AF949" t="s">
        <v>653</v>
      </c>
      <c r="AG949" t="s">
        <v>2082</v>
      </c>
      <c r="AI949" t="s">
        <v>1860</v>
      </c>
      <c r="AJ949" t="s">
        <v>2066</v>
      </c>
      <c r="AL949" t="s">
        <v>1878</v>
      </c>
      <c r="AN949">
        <v>2.2876712328767121</v>
      </c>
      <c r="AO949" t="s">
        <v>1890</v>
      </c>
      <c r="AP949" t="s">
        <v>2615</v>
      </c>
      <c r="AQ949">
        <v>100010104</v>
      </c>
      <c r="AS949" t="s">
        <v>1867</v>
      </c>
      <c r="AT949" t="s">
        <v>1880</v>
      </c>
      <c r="AU949" t="s">
        <v>2084</v>
      </c>
      <c r="AV949" t="s">
        <v>2084</v>
      </c>
      <c r="AW949" t="s">
        <v>1870</v>
      </c>
      <c r="AX949" t="s">
        <v>2085</v>
      </c>
    </row>
    <row r="950" spans="1:50" x14ac:dyDescent="0.35">
      <c r="A950" s="18">
        <v>45716</v>
      </c>
      <c r="B950" t="s">
        <v>1852</v>
      </c>
      <c r="C950" t="s">
        <v>9</v>
      </c>
      <c r="D950">
        <v>70003634</v>
      </c>
      <c r="E950" t="s">
        <v>2313</v>
      </c>
      <c r="F950">
        <v>868</v>
      </c>
      <c r="G950" t="s">
        <v>2220</v>
      </c>
      <c r="H950">
        <v>44881</v>
      </c>
      <c r="I950">
        <v>36030311</v>
      </c>
      <c r="J950" t="s">
        <v>1855</v>
      </c>
      <c r="K950" t="s">
        <v>2287</v>
      </c>
      <c r="L950">
        <v>0</v>
      </c>
      <c r="M950">
        <v>0</v>
      </c>
      <c r="N950" t="s">
        <v>1858</v>
      </c>
      <c r="O950" t="s">
        <v>1859</v>
      </c>
      <c r="P950">
        <v>220</v>
      </c>
      <c r="Q950">
        <v>4</v>
      </c>
      <c r="R950" t="s">
        <v>2286</v>
      </c>
      <c r="S950" t="s">
        <v>1857</v>
      </c>
      <c r="T950" t="s">
        <v>1857</v>
      </c>
      <c r="U950" t="s">
        <v>1857</v>
      </c>
      <c r="V950" t="s">
        <v>1857</v>
      </c>
      <c r="W950" t="s">
        <v>1857</v>
      </c>
      <c r="X950" t="s">
        <v>1857</v>
      </c>
      <c r="Y950" t="s">
        <v>1857</v>
      </c>
      <c r="Z950" t="s">
        <v>2222</v>
      </c>
      <c r="AA950" t="s">
        <v>1889</v>
      </c>
      <c r="AB950">
        <v>1</v>
      </c>
      <c r="AC950">
        <v>1</v>
      </c>
      <c r="AD950" t="s">
        <v>1863</v>
      </c>
      <c r="AE950">
        <v>36030311</v>
      </c>
      <c r="AF950" t="s">
        <v>653</v>
      </c>
      <c r="AG950" t="s">
        <v>653</v>
      </c>
      <c r="AI950" t="s">
        <v>1860</v>
      </c>
      <c r="AJ950" t="s">
        <v>2246</v>
      </c>
      <c r="AL950" t="s">
        <v>1864</v>
      </c>
      <c r="AN950">
        <v>2.2876712328767121</v>
      </c>
      <c r="AO950" t="s">
        <v>1890</v>
      </c>
      <c r="AP950" t="s">
        <v>2314</v>
      </c>
      <c r="AQ950">
        <v>100010522</v>
      </c>
      <c r="AS950" t="s">
        <v>1867</v>
      </c>
      <c r="AT950" t="s">
        <v>1892</v>
      </c>
      <c r="AU950" t="s">
        <v>1893</v>
      </c>
    </row>
    <row r="951" spans="1:50" x14ac:dyDescent="0.35">
      <c r="A951" s="18">
        <v>45716</v>
      </c>
      <c r="B951" t="s">
        <v>1852</v>
      </c>
      <c r="C951" t="s">
        <v>9</v>
      </c>
      <c r="D951">
        <v>70003635</v>
      </c>
      <c r="E951" t="s">
        <v>2319</v>
      </c>
      <c r="F951">
        <v>882</v>
      </c>
      <c r="G951" t="s">
        <v>2001</v>
      </c>
      <c r="H951">
        <v>44881</v>
      </c>
      <c r="I951">
        <v>36030315</v>
      </c>
      <c r="J951" t="s">
        <v>1855</v>
      </c>
      <c r="K951" t="s">
        <v>2320</v>
      </c>
      <c r="L951">
        <v>0</v>
      </c>
      <c r="M951">
        <v>0</v>
      </c>
      <c r="N951" t="s">
        <v>1858</v>
      </c>
      <c r="O951" t="s">
        <v>1859</v>
      </c>
      <c r="P951">
        <v>220</v>
      </c>
      <c r="Q951">
        <v>4</v>
      </c>
      <c r="R951" t="s">
        <v>2286</v>
      </c>
      <c r="S951" t="s">
        <v>1857</v>
      </c>
      <c r="T951" t="s">
        <v>1857</v>
      </c>
      <c r="U951" t="s">
        <v>1857</v>
      </c>
      <c r="V951" t="s">
        <v>1857</v>
      </c>
      <c r="W951" t="s">
        <v>1857</v>
      </c>
      <c r="X951" t="s">
        <v>1857</v>
      </c>
      <c r="Y951" t="s">
        <v>1857</v>
      </c>
      <c r="Z951" t="s">
        <v>2002</v>
      </c>
      <c r="AA951" t="s">
        <v>1889</v>
      </c>
      <c r="AB951">
        <v>1</v>
      </c>
      <c r="AC951">
        <v>1</v>
      </c>
      <c r="AD951" t="s">
        <v>1863</v>
      </c>
      <c r="AE951">
        <v>36030315</v>
      </c>
      <c r="AF951" t="s">
        <v>653</v>
      </c>
      <c r="AG951" t="s">
        <v>630</v>
      </c>
      <c r="AI951" t="s">
        <v>1860</v>
      </c>
      <c r="AJ951" t="s">
        <v>2246</v>
      </c>
      <c r="AL951" t="s">
        <v>1878</v>
      </c>
      <c r="AN951">
        <v>2.2876712328767121</v>
      </c>
      <c r="AO951" t="s">
        <v>1890</v>
      </c>
      <c r="AP951" t="s">
        <v>2321</v>
      </c>
      <c r="AQ951">
        <v>100032263</v>
      </c>
      <c r="AS951" t="s">
        <v>1867</v>
      </c>
      <c r="AT951" t="s">
        <v>1892</v>
      </c>
      <c r="AU951" t="s">
        <v>1893</v>
      </c>
    </row>
    <row r="952" spans="1:50" x14ac:dyDescent="0.35">
      <c r="A952" s="18">
        <v>45716</v>
      </c>
      <c r="B952" t="s">
        <v>1852</v>
      </c>
      <c r="C952" t="s">
        <v>9</v>
      </c>
      <c r="D952">
        <v>70003643</v>
      </c>
      <c r="E952" t="s">
        <v>2329</v>
      </c>
      <c r="F952">
        <v>923</v>
      </c>
      <c r="G952" t="s">
        <v>2330</v>
      </c>
      <c r="H952">
        <v>44881</v>
      </c>
      <c r="I952">
        <v>36030712</v>
      </c>
      <c r="J952" t="s">
        <v>2331</v>
      </c>
      <c r="K952" t="s">
        <v>2332</v>
      </c>
      <c r="L952">
        <v>0</v>
      </c>
      <c r="M952">
        <v>0</v>
      </c>
      <c r="N952" t="s">
        <v>1858</v>
      </c>
      <c r="O952" t="s">
        <v>1859</v>
      </c>
      <c r="P952">
        <v>220</v>
      </c>
      <c r="Q952">
        <v>4</v>
      </c>
      <c r="R952" t="s">
        <v>2333</v>
      </c>
      <c r="S952" t="s">
        <v>1857</v>
      </c>
      <c r="T952" t="s">
        <v>1857</v>
      </c>
      <c r="U952" t="s">
        <v>1857</v>
      </c>
      <c r="V952" t="s">
        <v>1857</v>
      </c>
      <c r="W952" t="s">
        <v>1857</v>
      </c>
      <c r="X952" t="s">
        <v>1857</v>
      </c>
      <c r="Y952" t="s">
        <v>1857</v>
      </c>
      <c r="Z952" t="s">
        <v>2334</v>
      </c>
      <c r="AA952" t="s">
        <v>1889</v>
      </c>
      <c r="AB952">
        <v>2</v>
      </c>
      <c r="AC952">
        <v>1</v>
      </c>
      <c r="AD952" t="s">
        <v>1863</v>
      </c>
      <c r="AE952">
        <v>36030712</v>
      </c>
      <c r="AF952" t="s">
        <v>653</v>
      </c>
      <c r="AG952" t="s">
        <v>653</v>
      </c>
      <c r="AI952" t="s">
        <v>1872</v>
      </c>
      <c r="AJ952" t="s">
        <v>2333</v>
      </c>
      <c r="AL952" t="s">
        <v>1864</v>
      </c>
      <c r="AN952">
        <v>2.2876712328767121</v>
      </c>
      <c r="AO952" t="s">
        <v>1890</v>
      </c>
      <c r="AP952" t="s">
        <v>2335</v>
      </c>
      <c r="AQ952">
        <v>100009286</v>
      </c>
      <c r="AS952" t="s">
        <v>1867</v>
      </c>
      <c r="AT952" t="s">
        <v>1892</v>
      </c>
      <c r="AU952" t="s">
        <v>1893</v>
      </c>
    </row>
    <row r="953" spans="1:50" x14ac:dyDescent="0.35">
      <c r="A953" s="18">
        <v>45716</v>
      </c>
      <c r="B953" t="s">
        <v>1852</v>
      </c>
      <c r="C953" t="s">
        <v>7</v>
      </c>
      <c r="D953">
        <v>70003779</v>
      </c>
      <c r="E953" t="s">
        <v>2506</v>
      </c>
      <c r="F953">
        <v>1064</v>
      </c>
      <c r="G953" t="s">
        <v>2507</v>
      </c>
      <c r="H953">
        <v>44907</v>
      </c>
      <c r="I953">
        <v>39031213</v>
      </c>
      <c r="J953" t="s">
        <v>1906</v>
      </c>
      <c r="K953" t="s">
        <v>2494</v>
      </c>
      <c r="L953">
        <v>0</v>
      </c>
      <c r="M953">
        <v>0</v>
      </c>
      <c r="N953" t="s">
        <v>1858</v>
      </c>
      <c r="O953" t="s">
        <v>1859</v>
      </c>
      <c r="P953">
        <v>200</v>
      </c>
      <c r="Q953">
        <v>2</v>
      </c>
      <c r="R953" t="s">
        <v>2372</v>
      </c>
      <c r="S953" t="s">
        <v>1857</v>
      </c>
      <c r="T953" t="s">
        <v>1857</v>
      </c>
      <c r="U953" t="s">
        <v>1857</v>
      </c>
      <c r="V953" t="s">
        <v>1857</v>
      </c>
      <c r="W953" t="s">
        <v>1857</v>
      </c>
      <c r="X953" t="s">
        <v>1857</v>
      </c>
      <c r="Y953" t="s">
        <v>1857</v>
      </c>
      <c r="Z953" t="s">
        <v>2508</v>
      </c>
      <c r="AA953" t="s">
        <v>1889</v>
      </c>
      <c r="AB953">
        <v>2</v>
      </c>
      <c r="AC953">
        <v>1</v>
      </c>
      <c r="AD953" t="s">
        <v>1863</v>
      </c>
      <c r="AE953">
        <v>39031213</v>
      </c>
      <c r="AF953" t="s">
        <v>653</v>
      </c>
      <c r="AG953" t="s">
        <v>630</v>
      </c>
      <c r="AI953" t="s">
        <v>1860</v>
      </c>
      <c r="AJ953" t="s">
        <v>1910</v>
      </c>
      <c r="AL953" t="s">
        <v>1864</v>
      </c>
      <c r="AN953">
        <v>2.2164383561643834</v>
      </c>
      <c r="AO953" t="s">
        <v>1890</v>
      </c>
      <c r="AP953" t="s">
        <v>2509</v>
      </c>
      <c r="AQ953">
        <v>100039677</v>
      </c>
      <c r="AS953" t="s">
        <v>1867</v>
      </c>
      <c r="AT953" t="s">
        <v>1892</v>
      </c>
      <c r="AU953" t="s">
        <v>1893</v>
      </c>
    </row>
    <row r="954" spans="1:50" x14ac:dyDescent="0.35">
      <c r="A954" s="18">
        <v>45716</v>
      </c>
      <c r="B954" t="s">
        <v>1852</v>
      </c>
      <c r="C954" t="s">
        <v>7</v>
      </c>
      <c r="D954">
        <v>70003773</v>
      </c>
      <c r="E954" t="s">
        <v>2527</v>
      </c>
      <c r="F954">
        <v>316</v>
      </c>
      <c r="G954" t="s">
        <v>2117</v>
      </c>
      <c r="H954">
        <v>44907</v>
      </c>
      <c r="I954">
        <v>39031220</v>
      </c>
      <c r="J954" t="s">
        <v>2225</v>
      </c>
      <c r="K954" t="s">
        <v>2524</v>
      </c>
      <c r="L954">
        <v>0</v>
      </c>
      <c r="M954">
        <v>0</v>
      </c>
      <c r="N954" t="s">
        <v>1858</v>
      </c>
      <c r="O954" t="s">
        <v>1859</v>
      </c>
      <c r="P954">
        <v>200</v>
      </c>
      <c r="Q954">
        <v>2</v>
      </c>
      <c r="R954" t="s">
        <v>2431</v>
      </c>
      <c r="S954" t="s">
        <v>1857</v>
      </c>
      <c r="T954" t="s">
        <v>1857</v>
      </c>
      <c r="U954" t="s">
        <v>1857</v>
      </c>
      <c r="V954" t="s">
        <v>1857</v>
      </c>
      <c r="W954" t="s">
        <v>1857</v>
      </c>
      <c r="X954" t="s">
        <v>1857</v>
      </c>
      <c r="Y954" t="s">
        <v>1857</v>
      </c>
      <c r="Z954" t="s">
        <v>2118</v>
      </c>
      <c r="AA954" t="s">
        <v>1902</v>
      </c>
      <c r="AB954">
        <v>1</v>
      </c>
      <c r="AC954">
        <v>1</v>
      </c>
      <c r="AD954" t="s">
        <v>1863</v>
      </c>
      <c r="AE954">
        <v>39031220</v>
      </c>
      <c r="AF954" t="s">
        <v>653</v>
      </c>
      <c r="AG954" t="s">
        <v>653</v>
      </c>
      <c r="AI954" t="s">
        <v>1860</v>
      </c>
      <c r="AJ954" t="s">
        <v>2431</v>
      </c>
      <c r="AL954" t="s">
        <v>1864</v>
      </c>
      <c r="AN954">
        <v>2.2164383561643834</v>
      </c>
      <c r="AO954" t="s">
        <v>1865</v>
      </c>
      <c r="AP954" t="s">
        <v>2531</v>
      </c>
      <c r="AQ954">
        <v>100039671</v>
      </c>
      <c r="AS954" t="s">
        <v>1867</v>
      </c>
      <c r="AT954" t="s">
        <v>1892</v>
      </c>
      <c r="AU954" t="s">
        <v>1893</v>
      </c>
    </row>
    <row r="955" spans="1:50" x14ac:dyDescent="0.35">
      <c r="A955" s="18">
        <v>45716</v>
      </c>
      <c r="B955" t="s">
        <v>1852</v>
      </c>
      <c r="C955" t="s">
        <v>7</v>
      </c>
      <c r="D955">
        <v>70003846</v>
      </c>
      <c r="E955" t="s">
        <v>1860</v>
      </c>
      <c r="F955">
        <v>818</v>
      </c>
      <c r="G955" t="s">
        <v>2396</v>
      </c>
      <c r="H955">
        <v>44942</v>
      </c>
      <c r="I955">
        <v>39031100</v>
      </c>
      <c r="J955" t="s">
        <v>2331</v>
      </c>
      <c r="K955" t="s">
        <v>2394</v>
      </c>
      <c r="L955">
        <v>0</v>
      </c>
      <c r="M955">
        <v>0</v>
      </c>
      <c r="N955" t="s">
        <v>1858</v>
      </c>
      <c r="O955" t="s">
        <v>1859</v>
      </c>
      <c r="P955">
        <v>220</v>
      </c>
      <c r="Q955">
        <v>2</v>
      </c>
      <c r="S955" t="s">
        <v>1857</v>
      </c>
      <c r="T955" t="s">
        <v>1857</v>
      </c>
      <c r="U955" t="s">
        <v>1857</v>
      </c>
      <c r="V955" t="s">
        <v>1857</v>
      </c>
      <c r="W955" t="s">
        <v>1857</v>
      </c>
      <c r="X955" t="s">
        <v>1857</v>
      </c>
      <c r="Y955" t="s">
        <v>1857</v>
      </c>
      <c r="Z955" t="s">
        <v>2397</v>
      </c>
      <c r="AA955" t="s">
        <v>2398</v>
      </c>
      <c r="AB955">
        <v>1</v>
      </c>
      <c r="AC955">
        <v>1</v>
      </c>
      <c r="AD955" t="s">
        <v>1863</v>
      </c>
      <c r="AE955">
        <v>39031100</v>
      </c>
      <c r="AF955" t="s">
        <v>653</v>
      </c>
      <c r="AG955" t="s">
        <v>653</v>
      </c>
      <c r="AI955" t="s">
        <v>1860</v>
      </c>
      <c r="AJ955" t="s">
        <v>1860</v>
      </c>
      <c r="AL955" t="s">
        <v>1864</v>
      </c>
      <c r="AN955">
        <v>2.1205479452054794</v>
      </c>
      <c r="AO955" t="s">
        <v>1865</v>
      </c>
      <c r="AP955" t="s">
        <v>2399</v>
      </c>
      <c r="AQ955">
        <v>100039962</v>
      </c>
      <c r="AS955" t="s">
        <v>1867</v>
      </c>
      <c r="AT955" t="s">
        <v>1880</v>
      </c>
      <c r="AU955" t="s">
        <v>1961</v>
      </c>
      <c r="AV955" t="s">
        <v>1962</v>
      </c>
      <c r="AW955" t="s">
        <v>1870</v>
      </c>
      <c r="AX955" t="s">
        <v>1963</v>
      </c>
    </row>
    <row r="956" spans="1:50" x14ac:dyDescent="0.35">
      <c r="A956" s="18">
        <v>45716</v>
      </c>
      <c r="B956" t="s">
        <v>1852</v>
      </c>
      <c r="C956" t="s">
        <v>8</v>
      </c>
      <c r="D956">
        <v>70003904</v>
      </c>
      <c r="E956" t="s">
        <v>2651</v>
      </c>
      <c r="F956">
        <v>103</v>
      </c>
      <c r="G956" t="s">
        <v>2047</v>
      </c>
      <c r="H956">
        <v>44942</v>
      </c>
      <c r="I956">
        <v>14030321</v>
      </c>
      <c r="J956" t="s">
        <v>1855</v>
      </c>
      <c r="K956" t="s">
        <v>2005</v>
      </c>
      <c r="L956">
        <v>0</v>
      </c>
      <c r="M956">
        <v>0</v>
      </c>
      <c r="N956" t="s">
        <v>1858</v>
      </c>
      <c r="O956" t="s">
        <v>1859</v>
      </c>
      <c r="P956">
        <v>220</v>
      </c>
      <c r="Q956">
        <v>9</v>
      </c>
      <c r="R956" t="s">
        <v>2069</v>
      </c>
      <c r="S956" t="s">
        <v>1857</v>
      </c>
      <c r="T956" t="s">
        <v>1857</v>
      </c>
      <c r="U956" t="s">
        <v>1857</v>
      </c>
      <c r="V956" t="s">
        <v>1857</v>
      </c>
      <c r="W956" t="s">
        <v>1857</v>
      </c>
      <c r="X956" t="s">
        <v>1857</v>
      </c>
      <c r="Y956" t="s">
        <v>1857</v>
      </c>
      <c r="Z956" t="s">
        <v>2048</v>
      </c>
      <c r="AA956" t="s">
        <v>1915</v>
      </c>
      <c r="AB956">
        <v>1</v>
      </c>
      <c r="AC956">
        <v>1</v>
      </c>
      <c r="AD956" t="s">
        <v>1863</v>
      </c>
      <c r="AE956">
        <v>14030321</v>
      </c>
      <c r="AF956" t="s">
        <v>653</v>
      </c>
      <c r="AG956" t="s">
        <v>653</v>
      </c>
      <c r="AI956" t="s">
        <v>1860</v>
      </c>
      <c r="AJ956" t="s">
        <v>2069</v>
      </c>
      <c r="AL956" t="s">
        <v>1864</v>
      </c>
      <c r="AN956">
        <v>2.1205479452054794</v>
      </c>
      <c r="AO956" t="s">
        <v>1890</v>
      </c>
      <c r="AP956" t="s">
        <v>2652</v>
      </c>
      <c r="AQ956">
        <v>100040085</v>
      </c>
      <c r="AS956" t="s">
        <v>1867</v>
      </c>
      <c r="AT956" t="s">
        <v>1892</v>
      </c>
      <c r="AU956" t="s">
        <v>1893</v>
      </c>
    </row>
    <row r="957" spans="1:50" x14ac:dyDescent="0.35">
      <c r="A957" s="18">
        <v>45716</v>
      </c>
      <c r="B957" t="s">
        <v>1852</v>
      </c>
      <c r="C957" t="s">
        <v>7</v>
      </c>
      <c r="D957">
        <v>70003916</v>
      </c>
      <c r="E957" t="s">
        <v>2482</v>
      </c>
      <c r="F957">
        <v>924</v>
      </c>
      <c r="G957" t="s">
        <v>1884</v>
      </c>
      <c r="H957">
        <v>44942</v>
      </c>
      <c r="I957">
        <v>39031212</v>
      </c>
      <c r="J957" t="s">
        <v>2331</v>
      </c>
      <c r="K957" t="s">
        <v>2483</v>
      </c>
      <c r="L957">
        <v>0</v>
      </c>
      <c r="M957">
        <v>0</v>
      </c>
      <c r="N957" t="s">
        <v>1858</v>
      </c>
      <c r="O957" t="s">
        <v>1859</v>
      </c>
      <c r="P957">
        <v>200</v>
      </c>
      <c r="Q957">
        <v>2</v>
      </c>
      <c r="R957" t="s">
        <v>2484</v>
      </c>
      <c r="S957" t="s">
        <v>1857</v>
      </c>
      <c r="T957" t="s">
        <v>1857</v>
      </c>
      <c r="U957" t="s">
        <v>1857</v>
      </c>
      <c r="V957" t="s">
        <v>1857</v>
      </c>
      <c r="W957" t="s">
        <v>1857</v>
      </c>
      <c r="X957" t="s">
        <v>1857</v>
      </c>
      <c r="Y957" t="s">
        <v>1857</v>
      </c>
      <c r="Z957" t="s">
        <v>1888</v>
      </c>
      <c r="AA957" t="s">
        <v>1889</v>
      </c>
      <c r="AB957">
        <v>1</v>
      </c>
      <c r="AC957">
        <v>1</v>
      </c>
      <c r="AD957" t="s">
        <v>1863</v>
      </c>
      <c r="AE957">
        <v>39031212</v>
      </c>
      <c r="AF957" t="s">
        <v>653</v>
      </c>
      <c r="AG957" t="s">
        <v>653</v>
      </c>
      <c r="AI957" t="s">
        <v>1872</v>
      </c>
      <c r="AJ957" t="s">
        <v>2484</v>
      </c>
      <c r="AL957" t="s">
        <v>1878</v>
      </c>
      <c r="AN957">
        <v>2.1205479452054794</v>
      </c>
      <c r="AO957" t="s">
        <v>1890</v>
      </c>
      <c r="AP957" t="s">
        <v>2485</v>
      </c>
      <c r="AQ957">
        <v>100024637</v>
      </c>
      <c r="AS957" t="s">
        <v>1867</v>
      </c>
      <c r="AT957" t="s">
        <v>1892</v>
      </c>
      <c r="AU957" t="s">
        <v>1893</v>
      </c>
    </row>
    <row r="958" spans="1:50" x14ac:dyDescent="0.35">
      <c r="A958" s="18">
        <v>45716</v>
      </c>
      <c r="B958" t="s">
        <v>1852</v>
      </c>
      <c r="C958" t="s">
        <v>7</v>
      </c>
      <c r="D958">
        <v>70003948</v>
      </c>
      <c r="E958" t="s">
        <v>2438</v>
      </c>
      <c r="F958">
        <v>858</v>
      </c>
      <c r="G958" t="s">
        <v>2091</v>
      </c>
      <c r="H958">
        <v>44963</v>
      </c>
      <c r="I958">
        <v>39031145</v>
      </c>
      <c r="J958" t="s">
        <v>2080</v>
      </c>
      <c r="K958" t="s">
        <v>2401</v>
      </c>
      <c r="L958">
        <v>0</v>
      </c>
      <c r="M958">
        <v>0</v>
      </c>
      <c r="N958" t="s">
        <v>1858</v>
      </c>
      <c r="O958" t="s">
        <v>1859</v>
      </c>
      <c r="P958">
        <v>200</v>
      </c>
      <c r="Q958">
        <v>2</v>
      </c>
      <c r="R958" t="s">
        <v>2406</v>
      </c>
      <c r="S958" t="s">
        <v>1857</v>
      </c>
      <c r="T958" t="s">
        <v>1857</v>
      </c>
      <c r="U958" t="s">
        <v>1857</v>
      </c>
      <c r="V958" t="s">
        <v>1857</v>
      </c>
      <c r="W958" t="s">
        <v>1857</v>
      </c>
      <c r="X958" t="s">
        <v>1857</v>
      </c>
      <c r="Y958" t="s">
        <v>1857</v>
      </c>
      <c r="Z958" t="s">
        <v>2092</v>
      </c>
      <c r="AA958" t="s">
        <v>1889</v>
      </c>
      <c r="AB958">
        <v>1</v>
      </c>
      <c r="AC958">
        <v>1</v>
      </c>
      <c r="AD958" t="s">
        <v>1863</v>
      </c>
      <c r="AE958">
        <v>39031145</v>
      </c>
      <c r="AF958" t="s">
        <v>653</v>
      </c>
      <c r="AG958" t="s">
        <v>2082</v>
      </c>
      <c r="AI958" t="s">
        <v>1860</v>
      </c>
      <c r="AJ958" t="s">
        <v>2066</v>
      </c>
      <c r="AL958" t="s">
        <v>1864</v>
      </c>
      <c r="AN958">
        <v>2.0630136986301371</v>
      </c>
      <c r="AO958" t="s">
        <v>1890</v>
      </c>
      <c r="AP958" t="s">
        <v>2439</v>
      </c>
      <c r="AQ958">
        <v>100040322</v>
      </c>
      <c r="AS958" t="s">
        <v>1867</v>
      </c>
      <c r="AT958" t="s">
        <v>1880</v>
      </c>
      <c r="AU958" t="s">
        <v>2084</v>
      </c>
      <c r="AV958" t="s">
        <v>2084</v>
      </c>
      <c r="AW958" t="s">
        <v>1870</v>
      </c>
      <c r="AX958" t="s">
        <v>2085</v>
      </c>
    </row>
    <row r="959" spans="1:50" x14ac:dyDescent="0.35">
      <c r="A959" s="18">
        <v>45716</v>
      </c>
      <c r="B959" t="s">
        <v>1852</v>
      </c>
      <c r="C959" t="s">
        <v>9</v>
      </c>
      <c r="D959">
        <v>70003950</v>
      </c>
      <c r="E959" t="s">
        <v>2315</v>
      </c>
      <c r="F959">
        <v>168</v>
      </c>
      <c r="G959" t="s">
        <v>1968</v>
      </c>
      <c r="H959">
        <v>44963</v>
      </c>
      <c r="I959">
        <v>36030311</v>
      </c>
      <c r="J959" t="s">
        <v>1855</v>
      </c>
      <c r="K959" t="s">
        <v>2287</v>
      </c>
      <c r="L959">
        <v>0</v>
      </c>
      <c r="M959">
        <v>0</v>
      </c>
      <c r="N959" t="s">
        <v>1858</v>
      </c>
      <c r="O959" t="s">
        <v>1859</v>
      </c>
      <c r="P959">
        <v>220</v>
      </c>
      <c r="Q959">
        <v>4</v>
      </c>
      <c r="R959" t="s">
        <v>2286</v>
      </c>
      <c r="S959" t="s">
        <v>1857</v>
      </c>
      <c r="T959" t="s">
        <v>1857</v>
      </c>
      <c r="U959" t="s">
        <v>1857</v>
      </c>
      <c r="V959" t="s">
        <v>1857</v>
      </c>
      <c r="W959" t="s">
        <v>1857</v>
      </c>
      <c r="X959" t="s">
        <v>1857</v>
      </c>
      <c r="Y959" t="s">
        <v>1857</v>
      </c>
      <c r="Z959" t="s">
        <v>1972</v>
      </c>
      <c r="AA959" t="s">
        <v>1889</v>
      </c>
      <c r="AB959">
        <v>1</v>
      </c>
      <c r="AC959">
        <v>1</v>
      </c>
      <c r="AD959" t="s">
        <v>1863</v>
      </c>
      <c r="AE959">
        <v>36030311</v>
      </c>
      <c r="AF959" t="s">
        <v>653</v>
      </c>
      <c r="AG959" t="s">
        <v>653</v>
      </c>
      <c r="AI959" t="s">
        <v>1860</v>
      </c>
      <c r="AJ959" t="s">
        <v>2246</v>
      </c>
      <c r="AL959" t="s">
        <v>1878</v>
      </c>
      <c r="AN959">
        <v>2.0630136986301371</v>
      </c>
      <c r="AO959" t="s">
        <v>1890</v>
      </c>
      <c r="AP959" t="s">
        <v>2316</v>
      </c>
      <c r="AQ959">
        <v>100040337</v>
      </c>
      <c r="AS959" t="s">
        <v>1867</v>
      </c>
      <c r="AT959" t="s">
        <v>1892</v>
      </c>
      <c r="AU959" t="s">
        <v>1893</v>
      </c>
    </row>
    <row r="960" spans="1:50" x14ac:dyDescent="0.35">
      <c r="A960" s="18">
        <v>45716</v>
      </c>
      <c r="B960" t="s">
        <v>1852</v>
      </c>
      <c r="C960" t="s">
        <v>5</v>
      </c>
      <c r="D960">
        <v>70003977</v>
      </c>
      <c r="E960" t="s">
        <v>2169</v>
      </c>
      <c r="F960">
        <v>858</v>
      </c>
      <c r="G960" t="s">
        <v>2091</v>
      </c>
      <c r="H960">
        <v>44963</v>
      </c>
      <c r="I960">
        <v>19030323</v>
      </c>
      <c r="J960" t="s">
        <v>2080</v>
      </c>
      <c r="K960" t="s">
        <v>2081</v>
      </c>
      <c r="L960">
        <v>0</v>
      </c>
      <c r="M960">
        <v>0</v>
      </c>
      <c r="N960" t="s">
        <v>1858</v>
      </c>
      <c r="O960" t="s">
        <v>1859</v>
      </c>
      <c r="P960">
        <v>210</v>
      </c>
      <c r="Q960">
        <v>11</v>
      </c>
      <c r="R960" t="s">
        <v>2095</v>
      </c>
      <c r="S960" t="s">
        <v>1857</v>
      </c>
      <c r="T960" t="s">
        <v>1857</v>
      </c>
      <c r="U960" t="s">
        <v>1857</v>
      </c>
      <c r="V960" t="s">
        <v>1857</v>
      </c>
      <c r="W960" t="s">
        <v>1857</v>
      </c>
      <c r="X960" t="s">
        <v>1857</v>
      </c>
      <c r="Y960" t="s">
        <v>1857</v>
      </c>
      <c r="Z960" t="s">
        <v>2092</v>
      </c>
      <c r="AA960" t="s">
        <v>1889</v>
      </c>
      <c r="AB960">
        <v>1</v>
      </c>
      <c r="AC960">
        <v>1</v>
      </c>
      <c r="AD960" t="s">
        <v>1863</v>
      </c>
      <c r="AE960">
        <v>19030323</v>
      </c>
      <c r="AF960" t="s">
        <v>653</v>
      </c>
      <c r="AG960" t="s">
        <v>2082</v>
      </c>
      <c r="AI960" t="s">
        <v>1860</v>
      </c>
      <c r="AJ960" t="s">
        <v>2066</v>
      </c>
      <c r="AL960" t="s">
        <v>1864</v>
      </c>
      <c r="AN960">
        <v>2.0630136986301371</v>
      </c>
      <c r="AO960" t="s">
        <v>1890</v>
      </c>
      <c r="AP960" t="s">
        <v>2170</v>
      </c>
      <c r="AQ960">
        <v>100040463</v>
      </c>
      <c r="AS960" t="s">
        <v>1867</v>
      </c>
      <c r="AT960" t="s">
        <v>1880</v>
      </c>
      <c r="AU960" t="s">
        <v>2084</v>
      </c>
      <c r="AV960" t="s">
        <v>2084</v>
      </c>
      <c r="AW960" t="s">
        <v>1870</v>
      </c>
      <c r="AX960" t="s">
        <v>2085</v>
      </c>
    </row>
    <row r="961" spans="1:50" x14ac:dyDescent="0.35">
      <c r="A961" s="18">
        <v>45716</v>
      </c>
      <c r="B961" t="s">
        <v>1852</v>
      </c>
      <c r="C961" t="s">
        <v>5</v>
      </c>
      <c r="D961">
        <v>70003979</v>
      </c>
      <c r="E961" t="s">
        <v>2171</v>
      </c>
      <c r="F961">
        <v>858</v>
      </c>
      <c r="G961" t="s">
        <v>2091</v>
      </c>
      <c r="H961">
        <v>44963</v>
      </c>
      <c r="I961">
        <v>19030323</v>
      </c>
      <c r="J961" t="s">
        <v>2080</v>
      </c>
      <c r="K961" t="s">
        <v>2081</v>
      </c>
      <c r="L961">
        <v>0</v>
      </c>
      <c r="M961">
        <v>0</v>
      </c>
      <c r="N961" t="s">
        <v>1858</v>
      </c>
      <c r="O961" t="s">
        <v>1859</v>
      </c>
      <c r="P961">
        <v>210</v>
      </c>
      <c r="Q961">
        <v>11</v>
      </c>
      <c r="R961" t="s">
        <v>2095</v>
      </c>
      <c r="S961" t="s">
        <v>1857</v>
      </c>
      <c r="T961" t="s">
        <v>1857</v>
      </c>
      <c r="U961" t="s">
        <v>1857</v>
      </c>
      <c r="V961" t="s">
        <v>1857</v>
      </c>
      <c r="W961" t="s">
        <v>1857</v>
      </c>
      <c r="X961" t="s">
        <v>1857</v>
      </c>
      <c r="Y961" t="s">
        <v>1857</v>
      </c>
      <c r="Z961" t="s">
        <v>2092</v>
      </c>
      <c r="AA961" t="s">
        <v>1889</v>
      </c>
      <c r="AB961">
        <v>1</v>
      </c>
      <c r="AC961">
        <v>1</v>
      </c>
      <c r="AD961" t="s">
        <v>1863</v>
      </c>
      <c r="AE961">
        <v>19030323</v>
      </c>
      <c r="AF961" t="s">
        <v>653</v>
      </c>
      <c r="AG961" t="s">
        <v>2082</v>
      </c>
      <c r="AI961" t="s">
        <v>1860</v>
      </c>
      <c r="AJ961" t="s">
        <v>2066</v>
      </c>
      <c r="AL961" t="s">
        <v>1864</v>
      </c>
      <c r="AN961">
        <v>2.0630136986301371</v>
      </c>
      <c r="AO961" t="s">
        <v>1890</v>
      </c>
      <c r="AP961" t="s">
        <v>2172</v>
      </c>
      <c r="AQ961">
        <v>100040466</v>
      </c>
      <c r="AS961" t="s">
        <v>1867</v>
      </c>
      <c r="AT961" t="s">
        <v>1880</v>
      </c>
      <c r="AU961" t="s">
        <v>2084</v>
      </c>
      <c r="AV961" t="s">
        <v>2084</v>
      </c>
      <c r="AW961" t="s">
        <v>1870</v>
      </c>
      <c r="AX961" t="s">
        <v>2085</v>
      </c>
    </row>
    <row r="962" spans="1:50" x14ac:dyDescent="0.35">
      <c r="A962" s="18">
        <v>45716</v>
      </c>
      <c r="B962" t="s">
        <v>1852</v>
      </c>
      <c r="C962" t="s">
        <v>9</v>
      </c>
      <c r="D962">
        <v>70004006</v>
      </c>
      <c r="E962" t="s">
        <v>2317</v>
      </c>
      <c r="F962">
        <v>934</v>
      </c>
      <c r="G962" t="s">
        <v>1982</v>
      </c>
      <c r="H962">
        <v>44963</v>
      </c>
      <c r="I962">
        <v>36030311</v>
      </c>
      <c r="J962" t="s">
        <v>1855</v>
      </c>
      <c r="K962" t="s">
        <v>2287</v>
      </c>
      <c r="L962">
        <v>0</v>
      </c>
      <c r="M962">
        <v>0</v>
      </c>
      <c r="N962" t="s">
        <v>1858</v>
      </c>
      <c r="O962" t="s">
        <v>1859</v>
      </c>
      <c r="P962">
        <v>220</v>
      </c>
      <c r="Q962">
        <v>4</v>
      </c>
      <c r="R962" t="s">
        <v>2271</v>
      </c>
      <c r="S962" t="s">
        <v>1857</v>
      </c>
      <c r="T962" t="s">
        <v>1857</v>
      </c>
      <c r="U962" t="s">
        <v>1857</v>
      </c>
      <c r="V962" t="s">
        <v>1857</v>
      </c>
      <c r="W962" t="s">
        <v>1857</v>
      </c>
      <c r="X962" t="s">
        <v>1857</v>
      </c>
      <c r="Y962" t="s">
        <v>1857</v>
      </c>
      <c r="Z962" t="s">
        <v>1985</v>
      </c>
      <c r="AA962" t="s">
        <v>1889</v>
      </c>
      <c r="AB962">
        <v>1</v>
      </c>
      <c r="AC962">
        <v>1</v>
      </c>
      <c r="AD962" t="s">
        <v>1863</v>
      </c>
      <c r="AE962">
        <v>36030311</v>
      </c>
      <c r="AF962" t="s">
        <v>653</v>
      </c>
      <c r="AG962" t="s">
        <v>653</v>
      </c>
      <c r="AI962" t="s">
        <v>1860</v>
      </c>
      <c r="AJ962" t="s">
        <v>2246</v>
      </c>
      <c r="AL962" t="s">
        <v>1864</v>
      </c>
      <c r="AN962">
        <v>2.0630136986301371</v>
      </c>
      <c r="AO962" t="s">
        <v>1890</v>
      </c>
      <c r="AP962" t="s">
        <v>2318</v>
      </c>
      <c r="AQ962">
        <v>100040601</v>
      </c>
      <c r="AS962" t="s">
        <v>1867</v>
      </c>
      <c r="AT962" t="s">
        <v>1892</v>
      </c>
      <c r="AU962" t="s">
        <v>1893</v>
      </c>
    </row>
    <row r="963" spans="1:50" x14ac:dyDescent="0.35">
      <c r="A963" s="18">
        <v>45716</v>
      </c>
      <c r="B963" t="s">
        <v>1852</v>
      </c>
      <c r="C963" t="s">
        <v>8</v>
      </c>
      <c r="D963">
        <v>70004038</v>
      </c>
      <c r="E963" t="s">
        <v>2573</v>
      </c>
      <c r="F963">
        <v>919</v>
      </c>
      <c r="G963" t="s">
        <v>2174</v>
      </c>
      <c r="H963">
        <v>44970</v>
      </c>
      <c r="I963">
        <v>14030308</v>
      </c>
      <c r="J963" t="s">
        <v>2225</v>
      </c>
      <c r="K963" t="s">
        <v>2563</v>
      </c>
      <c r="L963">
        <v>0</v>
      </c>
      <c r="M963">
        <v>0</v>
      </c>
      <c r="N963" t="s">
        <v>1858</v>
      </c>
      <c r="O963" t="s">
        <v>1859</v>
      </c>
      <c r="P963">
        <v>220</v>
      </c>
      <c r="Q963">
        <v>9</v>
      </c>
      <c r="R963" t="s">
        <v>2566</v>
      </c>
      <c r="S963" t="s">
        <v>1857</v>
      </c>
      <c r="T963" t="s">
        <v>1857</v>
      </c>
      <c r="U963" t="s">
        <v>1857</v>
      </c>
      <c r="V963" t="s">
        <v>1857</v>
      </c>
      <c r="W963" t="s">
        <v>1857</v>
      </c>
      <c r="X963" t="s">
        <v>1857</v>
      </c>
      <c r="Y963" t="s">
        <v>1857</v>
      </c>
      <c r="Z963" t="s">
        <v>2175</v>
      </c>
      <c r="AA963" t="s">
        <v>1889</v>
      </c>
      <c r="AB963">
        <v>1</v>
      </c>
      <c r="AC963">
        <v>1</v>
      </c>
      <c r="AD963" t="s">
        <v>1863</v>
      </c>
      <c r="AE963">
        <v>14030308</v>
      </c>
      <c r="AF963" t="s">
        <v>653</v>
      </c>
      <c r="AG963" t="s">
        <v>2082</v>
      </c>
      <c r="AI963" t="s">
        <v>1860</v>
      </c>
      <c r="AJ963" t="s">
        <v>2069</v>
      </c>
      <c r="AL963" t="s">
        <v>1864</v>
      </c>
      <c r="AN963">
        <v>2.043835616438356</v>
      </c>
      <c r="AO963" t="s">
        <v>1890</v>
      </c>
      <c r="AP963" t="s">
        <v>2574</v>
      </c>
      <c r="AQ963">
        <v>100040705</v>
      </c>
      <c r="AS963" t="s">
        <v>1867</v>
      </c>
      <c r="AT963" t="s">
        <v>1892</v>
      </c>
      <c r="AU963" t="s">
        <v>1893</v>
      </c>
    </row>
    <row r="964" spans="1:50" x14ac:dyDescent="0.35">
      <c r="A964" s="18">
        <v>45716</v>
      </c>
      <c r="B964" t="s">
        <v>1852</v>
      </c>
      <c r="C964" t="s">
        <v>8</v>
      </c>
      <c r="D964">
        <v>70004100</v>
      </c>
      <c r="E964" t="s">
        <v>2657</v>
      </c>
      <c r="F964">
        <v>924</v>
      </c>
      <c r="G964" t="s">
        <v>1884</v>
      </c>
      <c r="H964">
        <v>44991</v>
      </c>
      <c r="I964">
        <v>14030712</v>
      </c>
      <c r="J964" t="s">
        <v>2331</v>
      </c>
      <c r="K964" t="s">
        <v>2332</v>
      </c>
      <c r="L964">
        <v>0</v>
      </c>
      <c r="M964">
        <v>0</v>
      </c>
      <c r="N964" t="s">
        <v>1858</v>
      </c>
      <c r="O964" t="s">
        <v>1859</v>
      </c>
      <c r="P964">
        <v>220</v>
      </c>
      <c r="Q964">
        <v>9</v>
      </c>
      <c r="R964" t="s">
        <v>2333</v>
      </c>
      <c r="S964" t="s">
        <v>1857</v>
      </c>
      <c r="T964" t="s">
        <v>1857</v>
      </c>
      <c r="U964" t="s">
        <v>1857</v>
      </c>
      <c r="V964" t="s">
        <v>1857</v>
      </c>
      <c r="W964" t="s">
        <v>1857</v>
      </c>
      <c r="X964" t="s">
        <v>1857</v>
      </c>
      <c r="Y964" t="s">
        <v>1857</v>
      </c>
      <c r="Z964" t="s">
        <v>1888</v>
      </c>
      <c r="AA964" t="s">
        <v>1889</v>
      </c>
      <c r="AB964">
        <v>2</v>
      </c>
      <c r="AC964">
        <v>1</v>
      </c>
      <c r="AD964" t="s">
        <v>1863</v>
      </c>
      <c r="AE964">
        <v>14030712</v>
      </c>
      <c r="AF964" t="s">
        <v>653</v>
      </c>
      <c r="AG964" t="s">
        <v>653</v>
      </c>
      <c r="AI964" t="s">
        <v>1872</v>
      </c>
      <c r="AJ964" t="s">
        <v>2333</v>
      </c>
      <c r="AL964" t="s">
        <v>1864</v>
      </c>
      <c r="AN964">
        <v>1.9863013698630136</v>
      </c>
      <c r="AO964" t="s">
        <v>1890</v>
      </c>
      <c r="AP964" t="s">
        <v>2658</v>
      </c>
      <c r="AQ964">
        <v>100041057</v>
      </c>
      <c r="AS964" t="s">
        <v>1867</v>
      </c>
      <c r="AT964" t="s">
        <v>1892</v>
      </c>
      <c r="AU964" t="s">
        <v>1893</v>
      </c>
    </row>
    <row r="965" spans="1:50" x14ac:dyDescent="0.35">
      <c r="A965" s="18">
        <v>45716</v>
      </c>
      <c r="B965" t="s">
        <v>1852</v>
      </c>
      <c r="C965" t="s">
        <v>5</v>
      </c>
      <c r="D965">
        <v>70004127</v>
      </c>
      <c r="E965" t="s">
        <v>2034</v>
      </c>
      <c r="F965">
        <v>316</v>
      </c>
      <c r="G965" t="s">
        <v>2117</v>
      </c>
      <c r="H965">
        <v>44991</v>
      </c>
      <c r="I965">
        <v>19030701</v>
      </c>
      <c r="J965" t="s">
        <v>2225</v>
      </c>
      <c r="K965" t="s">
        <v>2226</v>
      </c>
      <c r="L965">
        <v>0</v>
      </c>
      <c r="M965">
        <v>0</v>
      </c>
      <c r="N965" t="s">
        <v>1858</v>
      </c>
      <c r="O965" t="s">
        <v>1859</v>
      </c>
      <c r="P965">
        <v>210</v>
      </c>
      <c r="Q965">
        <v>12</v>
      </c>
      <c r="R965" t="s">
        <v>1964</v>
      </c>
      <c r="S965" t="s">
        <v>1857</v>
      </c>
      <c r="T965" t="s">
        <v>1857</v>
      </c>
      <c r="U965" t="s">
        <v>1857</v>
      </c>
      <c r="V965" t="s">
        <v>1857</v>
      </c>
      <c r="W965" t="s">
        <v>1857</v>
      </c>
      <c r="X965" t="s">
        <v>1857</v>
      </c>
      <c r="Y965" t="s">
        <v>1857</v>
      </c>
      <c r="Z965" t="s">
        <v>2118</v>
      </c>
      <c r="AA965" t="s">
        <v>1902</v>
      </c>
      <c r="AB965">
        <v>1</v>
      </c>
      <c r="AC965">
        <v>1</v>
      </c>
      <c r="AD965" t="s">
        <v>1863</v>
      </c>
      <c r="AE965">
        <v>19030701</v>
      </c>
      <c r="AF965" t="s">
        <v>653</v>
      </c>
      <c r="AG965" t="s">
        <v>2082</v>
      </c>
      <c r="AI965" t="s">
        <v>1860</v>
      </c>
      <c r="AJ965" t="s">
        <v>1964</v>
      </c>
      <c r="AL965" t="s">
        <v>1864</v>
      </c>
      <c r="AN965">
        <v>1.9863013698630136</v>
      </c>
      <c r="AO965" t="s">
        <v>1865</v>
      </c>
      <c r="AP965" t="s">
        <v>2238</v>
      </c>
      <c r="AQ965">
        <v>100041075</v>
      </c>
      <c r="AS965" t="s">
        <v>1867</v>
      </c>
      <c r="AT965" t="s">
        <v>1892</v>
      </c>
      <c r="AU965" t="s">
        <v>1893</v>
      </c>
    </row>
    <row r="966" spans="1:50" x14ac:dyDescent="0.35">
      <c r="A966" s="18">
        <v>45716</v>
      </c>
      <c r="B966" t="s">
        <v>1852</v>
      </c>
      <c r="C966" t="s">
        <v>5</v>
      </c>
      <c r="D966">
        <v>70004176</v>
      </c>
      <c r="E966" t="s">
        <v>2173</v>
      </c>
      <c r="F966">
        <v>919</v>
      </c>
      <c r="G966" t="s">
        <v>2174</v>
      </c>
      <c r="H966">
        <v>44998</v>
      </c>
      <c r="I966">
        <v>19030323</v>
      </c>
      <c r="J966" t="s">
        <v>2080</v>
      </c>
      <c r="K966" t="s">
        <v>2081</v>
      </c>
      <c r="L966">
        <v>0</v>
      </c>
      <c r="M966">
        <v>0</v>
      </c>
      <c r="N966" t="s">
        <v>1858</v>
      </c>
      <c r="O966" t="s">
        <v>1859</v>
      </c>
      <c r="P966">
        <v>210</v>
      </c>
      <c r="Q966">
        <v>11</v>
      </c>
      <c r="R966" t="s">
        <v>2095</v>
      </c>
      <c r="S966" t="s">
        <v>1857</v>
      </c>
      <c r="T966" t="s">
        <v>1857</v>
      </c>
      <c r="U966" t="s">
        <v>1857</v>
      </c>
      <c r="V966" t="s">
        <v>1857</v>
      </c>
      <c r="W966" t="s">
        <v>1857</v>
      </c>
      <c r="X966" t="s">
        <v>1857</v>
      </c>
      <c r="Y966" t="s">
        <v>1857</v>
      </c>
      <c r="Z966" t="s">
        <v>2175</v>
      </c>
      <c r="AA966" t="s">
        <v>1889</v>
      </c>
      <c r="AB966">
        <v>1</v>
      </c>
      <c r="AC966">
        <v>1</v>
      </c>
      <c r="AD966" t="s">
        <v>1863</v>
      </c>
      <c r="AE966">
        <v>19030323</v>
      </c>
      <c r="AF966" t="s">
        <v>653</v>
      </c>
      <c r="AG966" t="s">
        <v>2082</v>
      </c>
      <c r="AI966" t="s">
        <v>1860</v>
      </c>
      <c r="AJ966" t="s">
        <v>2066</v>
      </c>
      <c r="AL966" t="s">
        <v>1864</v>
      </c>
      <c r="AN966">
        <v>1.9671232876712328</v>
      </c>
      <c r="AO966" t="s">
        <v>1890</v>
      </c>
      <c r="AP966" t="s">
        <v>2176</v>
      </c>
      <c r="AQ966">
        <v>100035140</v>
      </c>
      <c r="AS966" t="s">
        <v>1867</v>
      </c>
      <c r="AT966" t="s">
        <v>1880</v>
      </c>
      <c r="AU966" t="s">
        <v>2084</v>
      </c>
      <c r="AV966" t="s">
        <v>2084</v>
      </c>
      <c r="AW966" t="s">
        <v>1870</v>
      </c>
      <c r="AX966" t="s">
        <v>2085</v>
      </c>
    </row>
    <row r="967" spans="1:50" x14ac:dyDescent="0.35">
      <c r="A967" s="18">
        <v>45716</v>
      </c>
      <c r="B967" t="s">
        <v>1852</v>
      </c>
      <c r="C967" t="s">
        <v>5</v>
      </c>
      <c r="D967">
        <v>70004177</v>
      </c>
      <c r="E967" t="s">
        <v>2054</v>
      </c>
      <c r="F967">
        <v>103</v>
      </c>
      <c r="G967" t="s">
        <v>2047</v>
      </c>
      <c r="H967">
        <v>44998</v>
      </c>
      <c r="I967">
        <v>19030311</v>
      </c>
      <c r="J967" t="s">
        <v>1855</v>
      </c>
      <c r="K967" t="s">
        <v>2005</v>
      </c>
      <c r="L967">
        <v>0</v>
      </c>
      <c r="M967">
        <v>0</v>
      </c>
      <c r="N967" t="s">
        <v>1858</v>
      </c>
      <c r="O967" t="s">
        <v>1859</v>
      </c>
      <c r="P967">
        <v>210</v>
      </c>
      <c r="Q967">
        <v>12</v>
      </c>
      <c r="R967" t="s">
        <v>1971</v>
      </c>
      <c r="S967" t="s">
        <v>1857</v>
      </c>
      <c r="T967" t="s">
        <v>1857</v>
      </c>
      <c r="U967" t="s">
        <v>1857</v>
      </c>
      <c r="V967" t="s">
        <v>1857</v>
      </c>
      <c r="W967" t="s">
        <v>1857</v>
      </c>
      <c r="X967" t="s">
        <v>1857</v>
      </c>
      <c r="Y967" t="s">
        <v>1857</v>
      </c>
      <c r="Z967" t="s">
        <v>2048</v>
      </c>
      <c r="AA967" t="s">
        <v>1915</v>
      </c>
      <c r="AB967">
        <v>1</v>
      </c>
      <c r="AC967">
        <v>1</v>
      </c>
      <c r="AD967" t="s">
        <v>1863</v>
      </c>
      <c r="AE967">
        <v>19030311</v>
      </c>
      <c r="AF967" t="s">
        <v>653</v>
      </c>
      <c r="AG967" t="s">
        <v>653</v>
      </c>
      <c r="AI967" t="s">
        <v>1860</v>
      </c>
      <c r="AJ967" t="s">
        <v>1964</v>
      </c>
      <c r="AL967" t="s">
        <v>1864</v>
      </c>
      <c r="AN967">
        <v>1.9671232876712328</v>
      </c>
      <c r="AO967" t="s">
        <v>1890</v>
      </c>
      <c r="AP967" t="s">
        <v>2055</v>
      </c>
      <c r="AQ967">
        <v>100041226</v>
      </c>
      <c r="AS967" t="s">
        <v>1867</v>
      </c>
      <c r="AT967" t="s">
        <v>1892</v>
      </c>
      <c r="AU967" t="s">
        <v>1893</v>
      </c>
    </row>
    <row r="968" spans="1:50" x14ac:dyDescent="0.35">
      <c r="A968" s="18">
        <v>45716</v>
      </c>
      <c r="B968" t="s">
        <v>1852</v>
      </c>
      <c r="C968" t="s">
        <v>7</v>
      </c>
      <c r="D968">
        <v>70004227</v>
      </c>
      <c r="E968" t="s">
        <v>2359</v>
      </c>
      <c r="F968">
        <v>858</v>
      </c>
      <c r="G968" t="s">
        <v>2091</v>
      </c>
      <c r="H968">
        <v>45019</v>
      </c>
      <c r="I968">
        <v>32431001</v>
      </c>
      <c r="J968" t="s">
        <v>1969</v>
      </c>
      <c r="K968" t="s">
        <v>2354</v>
      </c>
      <c r="L968">
        <v>0</v>
      </c>
      <c r="M968">
        <v>0</v>
      </c>
      <c r="N968" t="s">
        <v>1858</v>
      </c>
      <c r="O968" t="s">
        <v>1859</v>
      </c>
      <c r="P968">
        <v>200</v>
      </c>
      <c r="Q968">
        <v>3</v>
      </c>
      <c r="R968" t="s">
        <v>2355</v>
      </c>
      <c r="S968" t="s">
        <v>1857</v>
      </c>
      <c r="T968" t="s">
        <v>1857</v>
      </c>
      <c r="U968" t="s">
        <v>1857</v>
      </c>
      <c r="V968" t="s">
        <v>1857</v>
      </c>
      <c r="W968" t="s">
        <v>1857</v>
      </c>
      <c r="X968" t="s">
        <v>1857</v>
      </c>
      <c r="Y968" t="s">
        <v>1857</v>
      </c>
      <c r="Z968" t="s">
        <v>2092</v>
      </c>
      <c r="AA968" t="s">
        <v>1889</v>
      </c>
      <c r="AB968">
        <v>1</v>
      </c>
      <c r="AC968">
        <v>1</v>
      </c>
      <c r="AD968" t="s">
        <v>1863</v>
      </c>
      <c r="AE968">
        <v>32431001</v>
      </c>
      <c r="AF968" t="s">
        <v>653</v>
      </c>
      <c r="AG968" t="s">
        <v>653</v>
      </c>
      <c r="AI968" t="s">
        <v>1860</v>
      </c>
      <c r="AJ968" t="s">
        <v>2355</v>
      </c>
      <c r="AL968" t="s">
        <v>1878</v>
      </c>
      <c r="AN968">
        <v>1.9095890410958904</v>
      </c>
      <c r="AO968" t="s">
        <v>1890</v>
      </c>
      <c r="AP968" t="s">
        <v>2360</v>
      </c>
      <c r="AQ968">
        <v>100023495</v>
      </c>
      <c r="AS968" t="s">
        <v>1867</v>
      </c>
      <c r="AT968" t="s">
        <v>1892</v>
      </c>
      <c r="AU968" t="s">
        <v>1893</v>
      </c>
    </row>
    <row r="969" spans="1:50" x14ac:dyDescent="0.35">
      <c r="A969" s="18">
        <v>45716</v>
      </c>
      <c r="B969" t="s">
        <v>1852</v>
      </c>
      <c r="C969" t="s">
        <v>7</v>
      </c>
      <c r="D969">
        <v>70004277</v>
      </c>
      <c r="E969" t="s">
        <v>2440</v>
      </c>
      <c r="F969">
        <v>858</v>
      </c>
      <c r="G969" t="s">
        <v>2091</v>
      </c>
      <c r="H969">
        <v>45019</v>
      </c>
      <c r="I969">
        <v>39031145</v>
      </c>
      <c r="J969" t="s">
        <v>2080</v>
      </c>
      <c r="K969" t="s">
        <v>2401</v>
      </c>
      <c r="L969">
        <v>0</v>
      </c>
      <c r="M969">
        <v>0</v>
      </c>
      <c r="N969" t="s">
        <v>1858</v>
      </c>
      <c r="O969" t="s">
        <v>1859</v>
      </c>
      <c r="P969">
        <v>200</v>
      </c>
      <c r="Q969">
        <v>2</v>
      </c>
      <c r="R969" t="s">
        <v>2114</v>
      </c>
      <c r="S969" t="s">
        <v>1857</v>
      </c>
      <c r="T969" t="s">
        <v>1857</v>
      </c>
      <c r="U969" t="s">
        <v>1857</v>
      </c>
      <c r="V969" t="s">
        <v>1857</v>
      </c>
      <c r="W969" t="s">
        <v>1857</v>
      </c>
      <c r="X969" t="s">
        <v>1857</v>
      </c>
      <c r="Y969" t="s">
        <v>1857</v>
      </c>
      <c r="Z969" t="s">
        <v>2092</v>
      </c>
      <c r="AA969" t="s">
        <v>1889</v>
      </c>
      <c r="AB969">
        <v>1</v>
      </c>
      <c r="AC969">
        <v>1</v>
      </c>
      <c r="AD969" t="s">
        <v>1863</v>
      </c>
      <c r="AE969">
        <v>39031145</v>
      </c>
      <c r="AF969" t="s">
        <v>653</v>
      </c>
      <c r="AG969" t="s">
        <v>2082</v>
      </c>
      <c r="AI969" t="s">
        <v>1860</v>
      </c>
      <c r="AJ969" t="s">
        <v>2066</v>
      </c>
      <c r="AL969" t="s">
        <v>1878</v>
      </c>
      <c r="AN969">
        <v>1.9095890410958904</v>
      </c>
      <c r="AO969" t="s">
        <v>1890</v>
      </c>
      <c r="AP969" t="s">
        <v>2441</v>
      </c>
      <c r="AQ969">
        <v>100041558</v>
      </c>
      <c r="AS969" t="s">
        <v>1867</v>
      </c>
      <c r="AT969" t="s">
        <v>1880</v>
      </c>
      <c r="AU969" t="s">
        <v>2084</v>
      </c>
      <c r="AV969" t="s">
        <v>2084</v>
      </c>
      <c r="AW969" t="s">
        <v>1870</v>
      </c>
      <c r="AX969" t="s">
        <v>2085</v>
      </c>
    </row>
    <row r="970" spans="1:50" x14ac:dyDescent="0.35">
      <c r="A970" s="18">
        <v>45716</v>
      </c>
      <c r="B970" t="s">
        <v>1852</v>
      </c>
      <c r="C970" t="s">
        <v>9</v>
      </c>
      <c r="D970">
        <v>70004276</v>
      </c>
      <c r="E970" t="s">
        <v>2254</v>
      </c>
      <c r="F970">
        <v>882120</v>
      </c>
      <c r="G970" t="s">
        <v>1918</v>
      </c>
      <c r="H970">
        <v>45019</v>
      </c>
      <c r="I970">
        <v>36030202</v>
      </c>
      <c r="J970" t="s">
        <v>1906</v>
      </c>
      <c r="K970" t="s">
        <v>2244</v>
      </c>
      <c r="L970">
        <v>0</v>
      </c>
      <c r="M970">
        <v>0</v>
      </c>
      <c r="N970" t="s">
        <v>1858</v>
      </c>
      <c r="O970" t="s">
        <v>1859</v>
      </c>
      <c r="P970">
        <v>220</v>
      </c>
      <c r="Q970">
        <v>4</v>
      </c>
      <c r="R970" t="s">
        <v>2245</v>
      </c>
      <c r="S970" t="s">
        <v>1857</v>
      </c>
      <c r="T970" t="s">
        <v>1857</v>
      </c>
      <c r="U970" t="s">
        <v>1857</v>
      </c>
      <c r="V970" t="s">
        <v>1857</v>
      </c>
      <c r="W970" t="s">
        <v>1857</v>
      </c>
      <c r="X970" t="s">
        <v>1857</v>
      </c>
      <c r="Y970" t="s">
        <v>1857</v>
      </c>
      <c r="Z970" t="s">
        <v>2252</v>
      </c>
      <c r="AA970" t="s">
        <v>1889</v>
      </c>
      <c r="AB970">
        <v>1</v>
      </c>
      <c r="AC970">
        <v>1</v>
      </c>
      <c r="AD970" t="s">
        <v>1863</v>
      </c>
      <c r="AE970">
        <v>36030202</v>
      </c>
      <c r="AF970" t="s">
        <v>653</v>
      </c>
      <c r="AG970" t="s">
        <v>630</v>
      </c>
      <c r="AI970" t="s">
        <v>1860</v>
      </c>
      <c r="AJ970" t="s">
        <v>2246</v>
      </c>
      <c r="AL970" t="s">
        <v>1864</v>
      </c>
      <c r="AN970">
        <v>1.9095890410958904</v>
      </c>
      <c r="AO970" t="s">
        <v>1890</v>
      </c>
      <c r="AP970" t="s">
        <v>2255</v>
      </c>
      <c r="AQ970">
        <v>100041556</v>
      </c>
      <c r="AS970" t="s">
        <v>1867</v>
      </c>
      <c r="AT970" t="s">
        <v>1892</v>
      </c>
      <c r="AU970" t="s">
        <v>1893</v>
      </c>
    </row>
    <row r="971" spans="1:50" x14ac:dyDescent="0.35">
      <c r="A971" s="18">
        <v>45716</v>
      </c>
      <c r="B971" t="s">
        <v>1852</v>
      </c>
      <c r="C971" t="s">
        <v>5</v>
      </c>
      <c r="D971">
        <v>70004308</v>
      </c>
      <c r="E971" t="s">
        <v>2177</v>
      </c>
      <c r="F971">
        <v>858</v>
      </c>
      <c r="G971" t="s">
        <v>2091</v>
      </c>
      <c r="H971">
        <v>45026</v>
      </c>
      <c r="I971">
        <v>19030323</v>
      </c>
      <c r="J971" t="s">
        <v>2080</v>
      </c>
      <c r="K971" t="s">
        <v>2081</v>
      </c>
      <c r="L971">
        <v>0</v>
      </c>
      <c r="M971">
        <v>0</v>
      </c>
      <c r="N971" t="s">
        <v>1858</v>
      </c>
      <c r="O971" t="s">
        <v>1859</v>
      </c>
      <c r="P971">
        <v>210</v>
      </c>
      <c r="Q971">
        <v>11</v>
      </c>
      <c r="R971" t="s">
        <v>2114</v>
      </c>
      <c r="S971" t="s">
        <v>1857</v>
      </c>
      <c r="T971" t="s">
        <v>1857</v>
      </c>
      <c r="U971" t="s">
        <v>1857</v>
      </c>
      <c r="V971" t="s">
        <v>1857</v>
      </c>
      <c r="W971" t="s">
        <v>1857</v>
      </c>
      <c r="X971" t="s">
        <v>1857</v>
      </c>
      <c r="Y971" t="s">
        <v>1857</v>
      </c>
      <c r="Z971" t="s">
        <v>2092</v>
      </c>
      <c r="AA971" t="s">
        <v>1889</v>
      </c>
      <c r="AB971">
        <v>1</v>
      </c>
      <c r="AC971">
        <v>1</v>
      </c>
      <c r="AD971" t="s">
        <v>1863</v>
      </c>
      <c r="AE971">
        <v>19030323</v>
      </c>
      <c r="AF971" t="s">
        <v>653</v>
      </c>
      <c r="AG971" t="s">
        <v>2082</v>
      </c>
      <c r="AI971" t="s">
        <v>1860</v>
      </c>
      <c r="AJ971" t="s">
        <v>2066</v>
      </c>
      <c r="AL971" t="s">
        <v>1878</v>
      </c>
      <c r="AN971">
        <v>1.8904109589041096</v>
      </c>
      <c r="AO971" t="s">
        <v>1890</v>
      </c>
      <c r="AP971" t="s">
        <v>2178</v>
      </c>
      <c r="AQ971">
        <v>100041687</v>
      </c>
      <c r="AS971" t="s">
        <v>1867</v>
      </c>
      <c r="AT971" t="s">
        <v>1880</v>
      </c>
      <c r="AU971" t="s">
        <v>2084</v>
      </c>
      <c r="AV971" t="s">
        <v>2084</v>
      </c>
      <c r="AW971" t="s">
        <v>1870</v>
      </c>
      <c r="AX971" t="s">
        <v>2085</v>
      </c>
    </row>
    <row r="972" spans="1:50" x14ac:dyDescent="0.35">
      <c r="A972" s="18">
        <v>45716</v>
      </c>
      <c r="B972" t="s">
        <v>1852</v>
      </c>
      <c r="C972" t="s">
        <v>5</v>
      </c>
      <c r="D972">
        <v>70004310</v>
      </c>
      <c r="E972" t="s">
        <v>2179</v>
      </c>
      <c r="F972">
        <v>200</v>
      </c>
      <c r="G972" t="s">
        <v>2105</v>
      </c>
      <c r="H972">
        <v>45026</v>
      </c>
      <c r="I972">
        <v>19030323</v>
      </c>
      <c r="J972" t="s">
        <v>2080</v>
      </c>
      <c r="K972" t="s">
        <v>2081</v>
      </c>
      <c r="L972">
        <v>0</v>
      </c>
      <c r="M972">
        <v>0</v>
      </c>
      <c r="N972" t="s">
        <v>1858</v>
      </c>
      <c r="O972" t="s">
        <v>1859</v>
      </c>
      <c r="P972">
        <v>210</v>
      </c>
      <c r="Q972">
        <v>11</v>
      </c>
      <c r="R972" t="s">
        <v>2124</v>
      </c>
      <c r="S972" t="s">
        <v>1857</v>
      </c>
      <c r="T972" t="s">
        <v>1857</v>
      </c>
      <c r="U972" t="s">
        <v>1857</v>
      </c>
      <c r="V972" t="s">
        <v>1857</v>
      </c>
      <c r="W972" t="s">
        <v>1857</v>
      </c>
      <c r="X972" t="s">
        <v>1857</v>
      </c>
      <c r="Y972" t="s">
        <v>1857</v>
      </c>
      <c r="Z972" t="s">
        <v>2106</v>
      </c>
      <c r="AA972" t="s">
        <v>1915</v>
      </c>
      <c r="AB972">
        <v>1</v>
      </c>
      <c r="AC972">
        <v>1</v>
      </c>
      <c r="AD972" t="s">
        <v>1863</v>
      </c>
      <c r="AE972">
        <v>19030323</v>
      </c>
      <c r="AF972" t="s">
        <v>653</v>
      </c>
      <c r="AG972" t="s">
        <v>2082</v>
      </c>
      <c r="AI972" t="s">
        <v>1860</v>
      </c>
      <c r="AJ972" t="s">
        <v>2066</v>
      </c>
      <c r="AL972" t="s">
        <v>1878</v>
      </c>
      <c r="AN972">
        <v>1.8904109589041096</v>
      </c>
      <c r="AO972" t="s">
        <v>1890</v>
      </c>
      <c r="AP972" t="s">
        <v>2180</v>
      </c>
      <c r="AQ972">
        <v>100041689</v>
      </c>
      <c r="AS972" t="s">
        <v>1867</v>
      </c>
      <c r="AT972" t="s">
        <v>1880</v>
      </c>
      <c r="AU972" t="s">
        <v>2084</v>
      </c>
      <c r="AV972" t="s">
        <v>2084</v>
      </c>
      <c r="AW972" t="s">
        <v>1870</v>
      </c>
      <c r="AX972" t="s">
        <v>2085</v>
      </c>
    </row>
    <row r="973" spans="1:50" x14ac:dyDescent="0.35">
      <c r="A973" s="18">
        <v>45716</v>
      </c>
      <c r="B973" t="s">
        <v>1852</v>
      </c>
      <c r="C973" t="s">
        <v>5</v>
      </c>
      <c r="D973">
        <v>70004311</v>
      </c>
      <c r="E973" t="s">
        <v>2181</v>
      </c>
      <c r="F973">
        <v>858</v>
      </c>
      <c r="G973" t="s">
        <v>2091</v>
      </c>
      <c r="H973">
        <v>45026</v>
      </c>
      <c r="I973">
        <v>19030323</v>
      </c>
      <c r="J973" t="s">
        <v>2080</v>
      </c>
      <c r="K973" t="s">
        <v>2081</v>
      </c>
      <c r="L973">
        <v>0</v>
      </c>
      <c r="M973">
        <v>0</v>
      </c>
      <c r="N973" t="s">
        <v>1858</v>
      </c>
      <c r="O973" t="s">
        <v>1859</v>
      </c>
      <c r="P973">
        <v>210</v>
      </c>
      <c r="Q973">
        <v>11</v>
      </c>
      <c r="R973" t="s">
        <v>2114</v>
      </c>
      <c r="S973" t="s">
        <v>1857</v>
      </c>
      <c r="T973" t="s">
        <v>1857</v>
      </c>
      <c r="U973" t="s">
        <v>1857</v>
      </c>
      <c r="V973" t="s">
        <v>1857</v>
      </c>
      <c r="W973" t="s">
        <v>1857</v>
      </c>
      <c r="X973" t="s">
        <v>1857</v>
      </c>
      <c r="Y973" t="s">
        <v>1857</v>
      </c>
      <c r="Z973" t="s">
        <v>2092</v>
      </c>
      <c r="AA973" t="s">
        <v>1889</v>
      </c>
      <c r="AB973">
        <v>1</v>
      </c>
      <c r="AC973">
        <v>1</v>
      </c>
      <c r="AD973" t="s">
        <v>1863</v>
      </c>
      <c r="AE973">
        <v>19030323</v>
      </c>
      <c r="AF973" t="s">
        <v>653</v>
      </c>
      <c r="AG973" t="s">
        <v>2082</v>
      </c>
      <c r="AI973" t="s">
        <v>1860</v>
      </c>
      <c r="AJ973" t="s">
        <v>2066</v>
      </c>
      <c r="AL973" t="s">
        <v>1864</v>
      </c>
      <c r="AN973">
        <v>1.8904109589041096</v>
      </c>
      <c r="AO973" t="s">
        <v>1890</v>
      </c>
      <c r="AP973" t="s">
        <v>2182</v>
      </c>
      <c r="AQ973">
        <v>100041690</v>
      </c>
      <c r="AS973" t="s">
        <v>1867</v>
      </c>
      <c r="AT973" t="s">
        <v>1880</v>
      </c>
      <c r="AU973" t="s">
        <v>2084</v>
      </c>
      <c r="AV973" t="s">
        <v>2084</v>
      </c>
      <c r="AW973" t="s">
        <v>1870</v>
      </c>
      <c r="AX973" t="s">
        <v>2085</v>
      </c>
    </row>
    <row r="974" spans="1:50" x14ac:dyDescent="0.35">
      <c r="A974" s="18">
        <v>45716</v>
      </c>
      <c r="B974" t="s">
        <v>1852</v>
      </c>
      <c r="C974" t="s">
        <v>7</v>
      </c>
      <c r="D974">
        <v>70004325</v>
      </c>
      <c r="E974" t="s">
        <v>2370</v>
      </c>
      <c r="F974">
        <v>1065</v>
      </c>
      <c r="G974" t="s">
        <v>1918</v>
      </c>
      <c r="H974">
        <v>45033</v>
      </c>
      <c r="I974">
        <v>38031201</v>
      </c>
      <c r="J974" t="s">
        <v>1969</v>
      </c>
      <c r="K974" t="s">
        <v>2371</v>
      </c>
      <c r="L974">
        <v>0</v>
      </c>
      <c r="M974">
        <v>0</v>
      </c>
      <c r="N974" t="s">
        <v>1858</v>
      </c>
      <c r="O974" t="s">
        <v>1859</v>
      </c>
      <c r="P974">
        <v>200</v>
      </c>
      <c r="Q974">
        <v>2</v>
      </c>
      <c r="R974" t="s">
        <v>2372</v>
      </c>
      <c r="S974" t="s">
        <v>1857</v>
      </c>
      <c r="T974" t="s">
        <v>1857</v>
      </c>
      <c r="U974" t="s">
        <v>1857</v>
      </c>
      <c r="V974" t="s">
        <v>1857</v>
      </c>
      <c r="W974" t="s">
        <v>1857</v>
      </c>
      <c r="X974" t="s">
        <v>1857</v>
      </c>
      <c r="Y974" t="s">
        <v>1857</v>
      </c>
      <c r="Z974" t="s">
        <v>1919</v>
      </c>
      <c r="AA974" t="s">
        <v>1889</v>
      </c>
      <c r="AB974">
        <v>1</v>
      </c>
      <c r="AC974">
        <v>1</v>
      </c>
      <c r="AD974" t="s">
        <v>1863</v>
      </c>
      <c r="AE974">
        <v>38031201</v>
      </c>
      <c r="AF974" t="s">
        <v>653</v>
      </c>
      <c r="AG974" t="s">
        <v>653</v>
      </c>
      <c r="AI974" t="s">
        <v>1860</v>
      </c>
      <c r="AJ974" t="s">
        <v>1910</v>
      </c>
      <c r="AL974" t="s">
        <v>1864</v>
      </c>
      <c r="AN974">
        <v>1.8712328767123287</v>
      </c>
      <c r="AO974" t="s">
        <v>1890</v>
      </c>
      <c r="AP974" t="s">
        <v>2373</v>
      </c>
      <c r="AQ974">
        <v>100041755</v>
      </c>
      <c r="AS974" t="s">
        <v>1867</v>
      </c>
      <c r="AT974" t="s">
        <v>1892</v>
      </c>
      <c r="AU974" t="s">
        <v>1893</v>
      </c>
    </row>
    <row r="975" spans="1:50" x14ac:dyDescent="0.35">
      <c r="A975" s="18">
        <v>45716</v>
      </c>
      <c r="B975" t="s">
        <v>1852</v>
      </c>
      <c r="C975" t="s">
        <v>5</v>
      </c>
      <c r="D975">
        <v>70004350</v>
      </c>
      <c r="E975" t="s">
        <v>2183</v>
      </c>
      <c r="F975">
        <v>858</v>
      </c>
      <c r="G975" t="s">
        <v>2091</v>
      </c>
      <c r="H975">
        <v>45049</v>
      </c>
      <c r="I975">
        <v>19030323</v>
      </c>
      <c r="J975" t="s">
        <v>2080</v>
      </c>
      <c r="K975" t="s">
        <v>2081</v>
      </c>
      <c r="L975">
        <v>0</v>
      </c>
      <c r="M975">
        <v>0</v>
      </c>
      <c r="N975" t="s">
        <v>1858</v>
      </c>
      <c r="O975" t="s">
        <v>1859</v>
      </c>
      <c r="P975">
        <v>210</v>
      </c>
      <c r="Q975">
        <v>11</v>
      </c>
      <c r="R975" t="s">
        <v>2114</v>
      </c>
      <c r="S975" t="s">
        <v>1857</v>
      </c>
      <c r="T975" t="s">
        <v>1857</v>
      </c>
      <c r="U975" t="s">
        <v>1857</v>
      </c>
      <c r="V975" t="s">
        <v>1857</v>
      </c>
      <c r="W975" t="s">
        <v>1857</v>
      </c>
      <c r="X975" t="s">
        <v>1857</v>
      </c>
      <c r="Y975" t="s">
        <v>1857</v>
      </c>
      <c r="Z975" t="s">
        <v>2092</v>
      </c>
      <c r="AA975" t="s">
        <v>1889</v>
      </c>
      <c r="AB975">
        <v>1</v>
      </c>
      <c r="AC975">
        <v>1</v>
      </c>
      <c r="AD975" t="s">
        <v>1863</v>
      </c>
      <c r="AE975">
        <v>19030323</v>
      </c>
      <c r="AF975" t="s">
        <v>653</v>
      </c>
      <c r="AG975" t="s">
        <v>2082</v>
      </c>
      <c r="AI975" t="s">
        <v>1860</v>
      </c>
      <c r="AJ975" t="s">
        <v>2066</v>
      </c>
      <c r="AL975" t="s">
        <v>1878</v>
      </c>
      <c r="AN975">
        <v>1.8273972602739725</v>
      </c>
      <c r="AO975" t="s">
        <v>1890</v>
      </c>
      <c r="AP975" t="s">
        <v>2184</v>
      </c>
      <c r="AQ975">
        <v>100041830</v>
      </c>
      <c r="AS975" t="s">
        <v>1867</v>
      </c>
      <c r="AT975" t="s">
        <v>1880</v>
      </c>
      <c r="AU975" t="s">
        <v>2084</v>
      </c>
      <c r="AV975" t="s">
        <v>2084</v>
      </c>
      <c r="AW975" t="s">
        <v>1870</v>
      </c>
      <c r="AX975" t="s">
        <v>2085</v>
      </c>
    </row>
    <row r="976" spans="1:50" x14ac:dyDescent="0.35">
      <c r="A976" s="18">
        <v>45716</v>
      </c>
      <c r="B976" t="s">
        <v>1852</v>
      </c>
      <c r="C976" t="s">
        <v>5</v>
      </c>
      <c r="D976">
        <v>70004486</v>
      </c>
      <c r="E976" t="s">
        <v>2188</v>
      </c>
      <c r="F976">
        <v>1473</v>
      </c>
      <c r="G976" t="s">
        <v>2189</v>
      </c>
      <c r="H976">
        <v>45061</v>
      </c>
      <c r="I976">
        <v>19030337</v>
      </c>
      <c r="J976" t="s">
        <v>1885</v>
      </c>
      <c r="K976" t="s">
        <v>2190</v>
      </c>
      <c r="L976">
        <v>0</v>
      </c>
      <c r="M976">
        <v>0</v>
      </c>
      <c r="N976" t="s">
        <v>1858</v>
      </c>
      <c r="O976" t="s">
        <v>1859</v>
      </c>
      <c r="P976">
        <v>210</v>
      </c>
      <c r="Q976">
        <v>11</v>
      </c>
      <c r="R976" t="s">
        <v>2069</v>
      </c>
      <c r="S976" t="s">
        <v>1857</v>
      </c>
      <c r="T976" t="s">
        <v>1857</v>
      </c>
      <c r="U976" t="s">
        <v>1857</v>
      </c>
      <c r="V976" t="s">
        <v>1857</v>
      </c>
      <c r="W976" t="s">
        <v>1857</v>
      </c>
      <c r="X976" t="s">
        <v>1857</v>
      </c>
      <c r="Y976" t="s">
        <v>1857</v>
      </c>
      <c r="Z976" t="s">
        <v>2191</v>
      </c>
      <c r="AA976" t="s">
        <v>1915</v>
      </c>
      <c r="AB976">
        <v>1</v>
      </c>
      <c r="AC976">
        <v>1</v>
      </c>
      <c r="AD976" t="s">
        <v>1863</v>
      </c>
      <c r="AE976">
        <v>19030337</v>
      </c>
      <c r="AF976" t="s">
        <v>653</v>
      </c>
      <c r="AG976" t="s">
        <v>653</v>
      </c>
      <c r="AI976" t="s">
        <v>1860</v>
      </c>
      <c r="AJ976" t="s">
        <v>2069</v>
      </c>
      <c r="AL976" t="s">
        <v>1864</v>
      </c>
      <c r="AN976">
        <v>1.7945205479452055</v>
      </c>
      <c r="AO976" t="s">
        <v>1890</v>
      </c>
      <c r="AP976" t="s">
        <v>2192</v>
      </c>
      <c r="AQ976">
        <v>100042299</v>
      </c>
      <c r="AS976" t="s">
        <v>1867</v>
      </c>
      <c r="AT976" t="s">
        <v>1880</v>
      </c>
      <c r="AU976" t="s">
        <v>2193</v>
      </c>
      <c r="AV976" t="s">
        <v>1962</v>
      </c>
      <c r="AW976" t="s">
        <v>1870</v>
      </c>
      <c r="AX976" t="s">
        <v>2194</v>
      </c>
    </row>
    <row r="977" spans="1:50" x14ac:dyDescent="0.35">
      <c r="A977" s="18">
        <v>45716</v>
      </c>
      <c r="B977" t="s">
        <v>1852</v>
      </c>
      <c r="C977" t="s">
        <v>8</v>
      </c>
      <c r="D977">
        <v>70004558</v>
      </c>
      <c r="E977" t="s">
        <v>2575</v>
      </c>
      <c r="F977">
        <v>909</v>
      </c>
      <c r="G977" t="s">
        <v>2087</v>
      </c>
      <c r="H977">
        <v>45082</v>
      </c>
      <c r="I977">
        <v>14030308</v>
      </c>
      <c r="J977" t="s">
        <v>2225</v>
      </c>
      <c r="K977" t="s">
        <v>2563</v>
      </c>
      <c r="L977">
        <v>0</v>
      </c>
      <c r="M977">
        <v>0</v>
      </c>
      <c r="N977" t="s">
        <v>1858</v>
      </c>
      <c r="O977" t="s">
        <v>1859</v>
      </c>
      <c r="P977">
        <v>220</v>
      </c>
      <c r="Q977">
        <v>9</v>
      </c>
      <c r="R977" t="s">
        <v>2566</v>
      </c>
      <c r="S977" t="s">
        <v>1857</v>
      </c>
      <c r="T977" t="s">
        <v>1857</v>
      </c>
      <c r="U977" t="s">
        <v>1857</v>
      </c>
      <c r="V977" t="s">
        <v>1857</v>
      </c>
      <c r="W977" t="s">
        <v>1857</v>
      </c>
      <c r="X977" t="s">
        <v>1857</v>
      </c>
      <c r="Y977" t="s">
        <v>1857</v>
      </c>
      <c r="Z977" t="s">
        <v>2088</v>
      </c>
      <c r="AA977" t="s">
        <v>1915</v>
      </c>
      <c r="AB977">
        <v>1</v>
      </c>
      <c r="AC977">
        <v>1</v>
      </c>
      <c r="AD977" t="s">
        <v>1863</v>
      </c>
      <c r="AE977">
        <v>14030308</v>
      </c>
      <c r="AF977" t="s">
        <v>653</v>
      </c>
      <c r="AG977" t="s">
        <v>2082</v>
      </c>
      <c r="AI977" t="s">
        <v>1860</v>
      </c>
      <c r="AJ977" t="s">
        <v>2069</v>
      </c>
      <c r="AL977" t="s">
        <v>1864</v>
      </c>
      <c r="AN977">
        <v>1.736986301369863</v>
      </c>
      <c r="AO977" t="s">
        <v>1890</v>
      </c>
      <c r="AP977" t="s">
        <v>2576</v>
      </c>
      <c r="AQ977">
        <v>100042638</v>
      </c>
      <c r="AS977" t="s">
        <v>1867</v>
      </c>
      <c r="AT977" t="s">
        <v>1892</v>
      </c>
      <c r="AU977" t="s">
        <v>1893</v>
      </c>
    </row>
    <row r="978" spans="1:50" x14ac:dyDescent="0.35">
      <c r="A978" s="18">
        <v>45716</v>
      </c>
      <c r="B978" t="s">
        <v>1852</v>
      </c>
      <c r="C978" t="s">
        <v>9</v>
      </c>
      <c r="D978">
        <v>70004632</v>
      </c>
      <c r="E978" t="s">
        <v>2336</v>
      </c>
      <c r="F978">
        <v>924</v>
      </c>
      <c r="G978" t="s">
        <v>1884</v>
      </c>
      <c r="H978">
        <v>45089</v>
      </c>
      <c r="I978">
        <v>36030712</v>
      </c>
      <c r="J978" t="s">
        <v>2331</v>
      </c>
      <c r="K978" t="s">
        <v>2332</v>
      </c>
      <c r="L978">
        <v>0</v>
      </c>
      <c r="M978">
        <v>0</v>
      </c>
      <c r="N978" t="s">
        <v>1858</v>
      </c>
      <c r="O978" t="s">
        <v>1859</v>
      </c>
      <c r="P978">
        <v>220</v>
      </c>
      <c r="Q978">
        <v>4</v>
      </c>
      <c r="R978" t="s">
        <v>2333</v>
      </c>
      <c r="S978" t="s">
        <v>1857</v>
      </c>
      <c r="T978" t="s">
        <v>1857</v>
      </c>
      <c r="U978" t="s">
        <v>1857</v>
      </c>
      <c r="V978" t="s">
        <v>1857</v>
      </c>
      <c r="W978" t="s">
        <v>1857</v>
      </c>
      <c r="X978" t="s">
        <v>1857</v>
      </c>
      <c r="Y978" t="s">
        <v>1857</v>
      </c>
      <c r="Z978" t="s">
        <v>1888</v>
      </c>
      <c r="AA978" t="s">
        <v>1889</v>
      </c>
      <c r="AB978">
        <v>2</v>
      </c>
      <c r="AC978">
        <v>1</v>
      </c>
      <c r="AD978" t="s">
        <v>1863</v>
      </c>
      <c r="AE978">
        <v>36030712</v>
      </c>
      <c r="AF978" t="s">
        <v>653</v>
      </c>
      <c r="AG978" t="s">
        <v>653</v>
      </c>
      <c r="AI978" t="s">
        <v>1872</v>
      </c>
      <c r="AJ978" t="s">
        <v>2333</v>
      </c>
      <c r="AL978" t="s">
        <v>1864</v>
      </c>
      <c r="AN978">
        <v>1.7178082191780821</v>
      </c>
      <c r="AO978" t="s">
        <v>1890</v>
      </c>
      <c r="AP978" t="s">
        <v>2337</v>
      </c>
      <c r="AQ978">
        <v>100042904</v>
      </c>
      <c r="AS978" t="s">
        <v>1867</v>
      </c>
      <c r="AT978" t="s">
        <v>1892</v>
      </c>
      <c r="AU978" t="s">
        <v>1893</v>
      </c>
    </row>
    <row r="979" spans="1:50" x14ac:dyDescent="0.35">
      <c r="A979" s="18">
        <v>45716</v>
      </c>
      <c r="B979" t="s">
        <v>1852</v>
      </c>
      <c r="C979" t="s">
        <v>7</v>
      </c>
      <c r="D979">
        <v>70004570</v>
      </c>
      <c r="E979" t="s">
        <v>2486</v>
      </c>
      <c r="F979">
        <v>883045</v>
      </c>
      <c r="G979" t="s">
        <v>2339</v>
      </c>
      <c r="H979">
        <v>45089</v>
      </c>
      <c r="I979">
        <v>39031212</v>
      </c>
      <c r="J979" t="s">
        <v>2331</v>
      </c>
      <c r="K979" t="s">
        <v>2483</v>
      </c>
      <c r="L979">
        <v>0</v>
      </c>
      <c r="M979">
        <v>0</v>
      </c>
      <c r="N979" t="s">
        <v>1858</v>
      </c>
      <c r="O979" t="s">
        <v>1859</v>
      </c>
      <c r="P979">
        <v>200</v>
      </c>
      <c r="Q979">
        <v>2</v>
      </c>
      <c r="R979" t="s">
        <v>2484</v>
      </c>
      <c r="S979" t="s">
        <v>1857</v>
      </c>
      <c r="T979" t="s">
        <v>1857</v>
      </c>
      <c r="U979" t="s">
        <v>1857</v>
      </c>
      <c r="V979" t="s">
        <v>1857</v>
      </c>
      <c r="W979" t="s">
        <v>1857</v>
      </c>
      <c r="X979" t="s">
        <v>1857</v>
      </c>
      <c r="Y979" t="s">
        <v>1857</v>
      </c>
      <c r="Z979" t="s">
        <v>2340</v>
      </c>
      <c r="AA979" t="s">
        <v>1889</v>
      </c>
      <c r="AB979">
        <v>1</v>
      </c>
      <c r="AC979">
        <v>1</v>
      </c>
      <c r="AD979" t="s">
        <v>1863</v>
      </c>
      <c r="AE979">
        <v>39031212</v>
      </c>
      <c r="AF979" t="s">
        <v>653</v>
      </c>
      <c r="AG979" t="s">
        <v>653</v>
      </c>
      <c r="AI979" t="s">
        <v>1872</v>
      </c>
      <c r="AJ979" t="s">
        <v>2484</v>
      </c>
      <c r="AL979" t="s">
        <v>1878</v>
      </c>
      <c r="AN979">
        <v>1.7178082191780821</v>
      </c>
      <c r="AO979" t="s">
        <v>1890</v>
      </c>
      <c r="AP979" t="s">
        <v>2487</v>
      </c>
      <c r="AQ979">
        <v>100009472</v>
      </c>
      <c r="AS979" t="s">
        <v>1867</v>
      </c>
      <c r="AT979" t="s">
        <v>1892</v>
      </c>
      <c r="AU979" t="s">
        <v>1893</v>
      </c>
    </row>
    <row r="980" spans="1:50" x14ac:dyDescent="0.35">
      <c r="A980" s="18">
        <v>45716</v>
      </c>
      <c r="B980" t="s">
        <v>1852</v>
      </c>
      <c r="C980" t="s">
        <v>7</v>
      </c>
      <c r="D980">
        <v>70004707</v>
      </c>
      <c r="E980" t="s">
        <v>2386</v>
      </c>
      <c r="F980">
        <v>1752</v>
      </c>
      <c r="G980" t="s">
        <v>2387</v>
      </c>
      <c r="H980">
        <v>45110</v>
      </c>
      <c r="I980">
        <v>39030811</v>
      </c>
      <c r="J980" t="s">
        <v>2197</v>
      </c>
      <c r="K980" t="s">
        <v>2203</v>
      </c>
      <c r="L980">
        <v>0</v>
      </c>
      <c r="M980">
        <v>0</v>
      </c>
      <c r="N980" t="s">
        <v>1858</v>
      </c>
      <c r="O980" t="s">
        <v>1859</v>
      </c>
      <c r="P980">
        <v>200</v>
      </c>
      <c r="Q980">
        <v>3</v>
      </c>
      <c r="R980" t="s">
        <v>2167</v>
      </c>
      <c r="S980" t="s">
        <v>1857</v>
      </c>
      <c r="T980" t="s">
        <v>1857</v>
      </c>
      <c r="U980" t="s">
        <v>1857</v>
      </c>
      <c r="V980" t="s">
        <v>1857</v>
      </c>
      <c r="W980" t="s">
        <v>1857</v>
      </c>
      <c r="X980" t="s">
        <v>1857</v>
      </c>
      <c r="Y980" t="s">
        <v>1857</v>
      </c>
      <c r="Z980" t="s">
        <v>2388</v>
      </c>
      <c r="AA980" t="s">
        <v>1915</v>
      </c>
      <c r="AB980">
        <v>1</v>
      </c>
      <c r="AC980">
        <v>1</v>
      </c>
      <c r="AD980" t="s">
        <v>1863</v>
      </c>
      <c r="AE980">
        <v>39030811</v>
      </c>
      <c r="AF980" t="s">
        <v>653</v>
      </c>
      <c r="AG980" t="s">
        <v>2082</v>
      </c>
      <c r="AI980" t="s">
        <v>1860</v>
      </c>
      <c r="AJ980" t="s">
        <v>2066</v>
      </c>
      <c r="AL980" t="s">
        <v>1864</v>
      </c>
      <c r="AN980">
        <v>1.6602739726027398</v>
      </c>
      <c r="AO980" t="s">
        <v>1890</v>
      </c>
      <c r="AP980" t="s">
        <v>2389</v>
      </c>
      <c r="AQ980">
        <v>100043095</v>
      </c>
      <c r="AS980" t="s">
        <v>1867</v>
      </c>
      <c r="AT980" t="s">
        <v>1880</v>
      </c>
      <c r="AU980" t="s">
        <v>2084</v>
      </c>
      <c r="AV980" t="s">
        <v>2084</v>
      </c>
      <c r="AW980" t="s">
        <v>1870</v>
      </c>
      <c r="AX980" t="s">
        <v>2085</v>
      </c>
    </row>
    <row r="981" spans="1:50" x14ac:dyDescent="0.35">
      <c r="A981" s="18">
        <v>45716</v>
      </c>
      <c r="B981" t="s">
        <v>1852</v>
      </c>
      <c r="C981" t="s">
        <v>5</v>
      </c>
      <c r="D981">
        <v>70004710</v>
      </c>
      <c r="E981" t="s">
        <v>2195</v>
      </c>
      <c r="F981">
        <v>1634</v>
      </c>
      <c r="G981" t="s">
        <v>2196</v>
      </c>
      <c r="H981">
        <v>45110</v>
      </c>
      <c r="I981">
        <v>19030408</v>
      </c>
      <c r="J981" t="s">
        <v>2197</v>
      </c>
      <c r="K981" t="s">
        <v>2198</v>
      </c>
      <c r="L981">
        <v>0</v>
      </c>
      <c r="M981">
        <v>0</v>
      </c>
      <c r="N981" t="s">
        <v>1858</v>
      </c>
      <c r="O981" t="s">
        <v>1859</v>
      </c>
      <c r="P981">
        <v>210</v>
      </c>
      <c r="Q981">
        <v>11</v>
      </c>
      <c r="R981" t="s">
        <v>2167</v>
      </c>
      <c r="S981" t="s">
        <v>1857</v>
      </c>
      <c r="T981" t="s">
        <v>1857</v>
      </c>
      <c r="U981" t="s">
        <v>1857</v>
      </c>
      <c r="V981" t="s">
        <v>1857</v>
      </c>
      <c r="W981" t="s">
        <v>1857</v>
      </c>
      <c r="X981" t="s">
        <v>1857</v>
      </c>
      <c r="Y981" t="s">
        <v>1857</v>
      </c>
      <c r="Z981" t="s">
        <v>2199</v>
      </c>
      <c r="AA981" t="s">
        <v>1889</v>
      </c>
      <c r="AB981">
        <v>1</v>
      </c>
      <c r="AC981">
        <v>1</v>
      </c>
      <c r="AD981" t="s">
        <v>1863</v>
      </c>
      <c r="AE981">
        <v>19030408</v>
      </c>
      <c r="AF981" t="s">
        <v>653</v>
      </c>
      <c r="AG981" t="s">
        <v>2082</v>
      </c>
      <c r="AI981" t="s">
        <v>1860</v>
      </c>
      <c r="AJ981" t="s">
        <v>2066</v>
      </c>
      <c r="AL981" t="s">
        <v>1878</v>
      </c>
      <c r="AN981">
        <v>1.6602739726027398</v>
      </c>
      <c r="AO981" t="s">
        <v>1890</v>
      </c>
      <c r="AP981" t="s">
        <v>2200</v>
      </c>
      <c r="AQ981">
        <v>100043119</v>
      </c>
      <c r="AS981" t="s">
        <v>1867</v>
      </c>
      <c r="AT981" t="s">
        <v>2201</v>
      </c>
      <c r="AU981" t="s">
        <v>2084</v>
      </c>
      <c r="AV981" t="s">
        <v>2084</v>
      </c>
      <c r="AW981" t="s">
        <v>1870</v>
      </c>
      <c r="AX981" t="s">
        <v>2085</v>
      </c>
    </row>
    <row r="982" spans="1:50" x14ac:dyDescent="0.35">
      <c r="A982" s="18">
        <v>45716</v>
      </c>
      <c r="B982" t="s">
        <v>1852</v>
      </c>
      <c r="C982" t="s">
        <v>7</v>
      </c>
      <c r="D982">
        <v>70004705</v>
      </c>
      <c r="E982" t="s">
        <v>2442</v>
      </c>
      <c r="F982">
        <v>857</v>
      </c>
      <c r="G982" t="s">
        <v>2129</v>
      </c>
      <c r="H982">
        <v>45110</v>
      </c>
      <c r="I982">
        <v>39031145</v>
      </c>
      <c r="J982" t="s">
        <v>2080</v>
      </c>
      <c r="K982" t="s">
        <v>2401</v>
      </c>
      <c r="L982">
        <v>0</v>
      </c>
      <c r="M982">
        <v>0</v>
      </c>
      <c r="N982" t="s">
        <v>1858</v>
      </c>
      <c r="O982" t="s">
        <v>1859</v>
      </c>
      <c r="P982">
        <v>200</v>
      </c>
      <c r="Q982">
        <v>2</v>
      </c>
      <c r="R982" t="s">
        <v>2152</v>
      </c>
      <c r="S982" t="s">
        <v>1857</v>
      </c>
      <c r="T982" t="s">
        <v>1857</v>
      </c>
      <c r="U982" t="s">
        <v>1857</v>
      </c>
      <c r="V982" t="s">
        <v>1857</v>
      </c>
      <c r="W982" t="s">
        <v>1857</v>
      </c>
      <c r="X982" t="s">
        <v>1857</v>
      </c>
      <c r="Y982" t="s">
        <v>1857</v>
      </c>
      <c r="Z982" t="s">
        <v>2131</v>
      </c>
      <c r="AA982" t="s">
        <v>1889</v>
      </c>
      <c r="AB982">
        <v>1</v>
      </c>
      <c r="AC982">
        <v>1</v>
      </c>
      <c r="AD982" t="s">
        <v>1863</v>
      </c>
      <c r="AE982">
        <v>39031145</v>
      </c>
      <c r="AF982" t="s">
        <v>653</v>
      </c>
      <c r="AG982" t="s">
        <v>2082</v>
      </c>
      <c r="AI982" t="s">
        <v>1860</v>
      </c>
      <c r="AJ982" t="s">
        <v>2066</v>
      </c>
      <c r="AL982" t="s">
        <v>1878</v>
      </c>
      <c r="AN982">
        <v>1.6602739726027398</v>
      </c>
      <c r="AO982" t="s">
        <v>1890</v>
      </c>
      <c r="AP982" t="s">
        <v>2443</v>
      </c>
      <c r="AQ982">
        <v>100043087</v>
      </c>
      <c r="AS982" t="s">
        <v>1867</v>
      </c>
      <c r="AT982" t="s">
        <v>1880</v>
      </c>
      <c r="AU982" t="s">
        <v>2084</v>
      </c>
      <c r="AV982" t="s">
        <v>2084</v>
      </c>
      <c r="AW982" t="s">
        <v>1870</v>
      </c>
      <c r="AX982" t="s">
        <v>2085</v>
      </c>
    </row>
    <row r="983" spans="1:50" x14ac:dyDescent="0.35">
      <c r="A983" s="18">
        <v>45716</v>
      </c>
      <c r="B983" t="s">
        <v>1852</v>
      </c>
      <c r="C983" t="s">
        <v>8</v>
      </c>
      <c r="D983">
        <v>70004745</v>
      </c>
      <c r="E983" t="s">
        <v>2616</v>
      </c>
      <c r="F983">
        <v>858</v>
      </c>
      <c r="G983" t="s">
        <v>2091</v>
      </c>
      <c r="H983">
        <v>45110</v>
      </c>
      <c r="I983">
        <v>14030320</v>
      </c>
      <c r="J983" t="s">
        <v>2225</v>
      </c>
      <c r="K983" t="s">
        <v>2594</v>
      </c>
      <c r="L983">
        <v>0</v>
      </c>
      <c r="M983">
        <v>0</v>
      </c>
      <c r="N983" t="s">
        <v>1858</v>
      </c>
      <c r="O983" t="s">
        <v>1859</v>
      </c>
      <c r="P983">
        <v>220</v>
      </c>
      <c r="Q983">
        <v>9</v>
      </c>
      <c r="R983" t="s">
        <v>2114</v>
      </c>
      <c r="S983" t="s">
        <v>1857</v>
      </c>
      <c r="T983" t="s">
        <v>1857</v>
      </c>
      <c r="U983" t="s">
        <v>1857</v>
      </c>
      <c r="V983" t="s">
        <v>1857</v>
      </c>
      <c r="W983" t="s">
        <v>1857</v>
      </c>
      <c r="X983" t="s">
        <v>1857</v>
      </c>
      <c r="Y983" t="s">
        <v>1857</v>
      </c>
      <c r="Z983" t="s">
        <v>2092</v>
      </c>
      <c r="AA983" t="s">
        <v>1889</v>
      </c>
      <c r="AB983">
        <v>1</v>
      </c>
      <c r="AC983">
        <v>1</v>
      </c>
      <c r="AD983" t="s">
        <v>1863</v>
      </c>
      <c r="AE983">
        <v>14030320</v>
      </c>
      <c r="AF983" t="s">
        <v>653</v>
      </c>
      <c r="AG983" t="s">
        <v>2082</v>
      </c>
      <c r="AI983" t="s">
        <v>1860</v>
      </c>
      <c r="AJ983" t="s">
        <v>2066</v>
      </c>
      <c r="AL983" t="s">
        <v>1878</v>
      </c>
      <c r="AN983">
        <v>1.6602739726027398</v>
      </c>
      <c r="AO983" t="s">
        <v>1890</v>
      </c>
      <c r="AP983" t="s">
        <v>2617</v>
      </c>
      <c r="AQ983">
        <v>100043210</v>
      </c>
      <c r="AS983" t="s">
        <v>1867</v>
      </c>
      <c r="AT983" t="s">
        <v>1880</v>
      </c>
      <c r="AU983" t="s">
        <v>2084</v>
      </c>
      <c r="AV983" t="s">
        <v>2084</v>
      </c>
      <c r="AW983" t="s">
        <v>1870</v>
      </c>
      <c r="AX983" t="s">
        <v>2085</v>
      </c>
    </row>
    <row r="984" spans="1:50" x14ac:dyDescent="0.35">
      <c r="A984" s="18">
        <v>45716</v>
      </c>
      <c r="B984" t="s">
        <v>1852</v>
      </c>
      <c r="C984" t="s">
        <v>5</v>
      </c>
      <c r="D984">
        <v>70004749</v>
      </c>
      <c r="E984" t="s">
        <v>1898</v>
      </c>
      <c r="F984">
        <v>924</v>
      </c>
      <c r="G984" t="s">
        <v>1884</v>
      </c>
      <c r="H984">
        <v>45110</v>
      </c>
      <c r="I984">
        <v>11030712</v>
      </c>
      <c r="J984" t="s">
        <v>1885</v>
      </c>
      <c r="K984" t="s">
        <v>1886</v>
      </c>
      <c r="L984">
        <v>0</v>
      </c>
      <c r="M984">
        <v>0</v>
      </c>
      <c r="N984" t="s">
        <v>1858</v>
      </c>
      <c r="O984" t="s">
        <v>1859</v>
      </c>
      <c r="P984">
        <v>210</v>
      </c>
      <c r="Q984">
        <v>11</v>
      </c>
      <c r="R984" t="s">
        <v>1887</v>
      </c>
      <c r="S984" t="s">
        <v>1857</v>
      </c>
      <c r="T984" t="s">
        <v>1857</v>
      </c>
      <c r="U984" t="s">
        <v>1857</v>
      </c>
      <c r="V984" t="s">
        <v>1857</v>
      </c>
      <c r="W984" t="s">
        <v>1857</v>
      </c>
      <c r="X984" t="s">
        <v>1857</v>
      </c>
      <c r="Y984" t="s">
        <v>1857</v>
      </c>
      <c r="Z984" t="s">
        <v>1888</v>
      </c>
      <c r="AA984" t="s">
        <v>1889</v>
      </c>
      <c r="AB984">
        <v>2</v>
      </c>
      <c r="AC984">
        <v>1</v>
      </c>
      <c r="AD984" t="s">
        <v>1863</v>
      </c>
      <c r="AE984">
        <v>11030712</v>
      </c>
      <c r="AF984" t="s">
        <v>653</v>
      </c>
      <c r="AG984" t="s">
        <v>653</v>
      </c>
      <c r="AI984" t="s">
        <v>1872</v>
      </c>
      <c r="AJ984" t="s">
        <v>1887</v>
      </c>
      <c r="AL984" t="s">
        <v>1878</v>
      </c>
      <c r="AN984">
        <v>1.6602739726027398</v>
      </c>
      <c r="AO984" t="s">
        <v>1890</v>
      </c>
      <c r="AP984" t="s">
        <v>1899</v>
      </c>
      <c r="AQ984">
        <v>100043213</v>
      </c>
      <c r="AS984" t="s">
        <v>1867</v>
      </c>
      <c r="AT984" t="s">
        <v>1892</v>
      </c>
      <c r="AU984" t="s">
        <v>1893</v>
      </c>
    </row>
    <row r="985" spans="1:50" x14ac:dyDescent="0.35">
      <c r="A985" s="18">
        <v>45716</v>
      </c>
      <c r="B985" t="s">
        <v>1852</v>
      </c>
      <c r="C985" t="s">
        <v>9</v>
      </c>
      <c r="D985">
        <v>70004754</v>
      </c>
      <c r="E985" t="s">
        <v>2338</v>
      </c>
      <c r="F985">
        <v>883045</v>
      </c>
      <c r="G985" t="s">
        <v>2339</v>
      </c>
      <c r="H985">
        <v>45110</v>
      </c>
      <c r="I985">
        <v>36030712</v>
      </c>
      <c r="J985" t="s">
        <v>2331</v>
      </c>
      <c r="K985" t="s">
        <v>2332</v>
      </c>
      <c r="L985">
        <v>0</v>
      </c>
      <c r="M985">
        <v>0</v>
      </c>
      <c r="N985" t="s">
        <v>1858</v>
      </c>
      <c r="O985" t="s">
        <v>1859</v>
      </c>
      <c r="P985">
        <v>220</v>
      </c>
      <c r="Q985">
        <v>4</v>
      </c>
      <c r="R985" t="s">
        <v>2333</v>
      </c>
      <c r="S985" t="s">
        <v>1857</v>
      </c>
      <c r="T985" t="s">
        <v>1857</v>
      </c>
      <c r="U985" t="s">
        <v>1857</v>
      </c>
      <c r="V985" t="s">
        <v>1857</v>
      </c>
      <c r="W985" t="s">
        <v>1857</v>
      </c>
      <c r="X985" t="s">
        <v>1857</v>
      </c>
      <c r="Y985" t="s">
        <v>1857</v>
      </c>
      <c r="Z985" t="s">
        <v>2340</v>
      </c>
      <c r="AA985" t="s">
        <v>1889</v>
      </c>
      <c r="AB985">
        <v>2</v>
      </c>
      <c r="AC985">
        <v>1</v>
      </c>
      <c r="AD985" t="s">
        <v>1863</v>
      </c>
      <c r="AE985">
        <v>36030712</v>
      </c>
      <c r="AF985" t="s">
        <v>653</v>
      </c>
      <c r="AG985" t="s">
        <v>653</v>
      </c>
      <c r="AI985" t="s">
        <v>1872</v>
      </c>
      <c r="AJ985" t="s">
        <v>2333</v>
      </c>
      <c r="AL985" t="s">
        <v>1878</v>
      </c>
      <c r="AN985">
        <v>1.6602739726027398</v>
      </c>
      <c r="AO985" t="s">
        <v>1890</v>
      </c>
      <c r="AP985" t="s">
        <v>2341</v>
      </c>
      <c r="AQ985">
        <v>100010277</v>
      </c>
      <c r="AS985" t="s">
        <v>1867</v>
      </c>
      <c r="AT985" t="s">
        <v>1892</v>
      </c>
      <c r="AU985" t="s">
        <v>1893</v>
      </c>
    </row>
    <row r="986" spans="1:50" x14ac:dyDescent="0.35">
      <c r="A986" s="18">
        <v>45716</v>
      </c>
      <c r="B986" t="s">
        <v>1852</v>
      </c>
      <c r="C986" t="s">
        <v>8</v>
      </c>
      <c r="D986">
        <v>70004767</v>
      </c>
      <c r="E986" t="s">
        <v>2659</v>
      </c>
      <c r="F986">
        <v>883045</v>
      </c>
      <c r="G986" t="s">
        <v>2339</v>
      </c>
      <c r="H986">
        <v>45117</v>
      </c>
      <c r="I986">
        <v>14030712</v>
      </c>
      <c r="J986" t="s">
        <v>2331</v>
      </c>
      <c r="K986" t="s">
        <v>2332</v>
      </c>
      <c r="L986">
        <v>0</v>
      </c>
      <c r="M986">
        <v>0</v>
      </c>
      <c r="N986" t="s">
        <v>1858</v>
      </c>
      <c r="O986" t="s">
        <v>1859</v>
      </c>
      <c r="P986">
        <v>220</v>
      </c>
      <c r="Q986">
        <v>9</v>
      </c>
      <c r="R986" t="s">
        <v>2333</v>
      </c>
      <c r="S986" t="s">
        <v>1857</v>
      </c>
      <c r="T986" t="s">
        <v>1857</v>
      </c>
      <c r="U986" t="s">
        <v>1857</v>
      </c>
      <c r="V986" t="s">
        <v>1857</v>
      </c>
      <c r="W986" t="s">
        <v>1857</v>
      </c>
      <c r="X986" t="s">
        <v>1857</v>
      </c>
      <c r="Y986" t="s">
        <v>1857</v>
      </c>
      <c r="Z986" t="s">
        <v>2340</v>
      </c>
      <c r="AA986" t="s">
        <v>1889</v>
      </c>
      <c r="AB986">
        <v>2</v>
      </c>
      <c r="AC986">
        <v>1</v>
      </c>
      <c r="AD986" t="s">
        <v>1863</v>
      </c>
      <c r="AE986">
        <v>14030712</v>
      </c>
      <c r="AF986" t="s">
        <v>653</v>
      </c>
      <c r="AG986" t="s">
        <v>653</v>
      </c>
      <c r="AI986" t="s">
        <v>1872</v>
      </c>
      <c r="AJ986" t="s">
        <v>2333</v>
      </c>
      <c r="AL986" t="s">
        <v>1864</v>
      </c>
      <c r="AN986">
        <v>1.6410958904109589</v>
      </c>
      <c r="AO986" t="s">
        <v>1890</v>
      </c>
      <c r="AP986" t="s">
        <v>2660</v>
      </c>
      <c r="AQ986">
        <v>100043380</v>
      </c>
      <c r="AS986" t="s">
        <v>1867</v>
      </c>
      <c r="AT986" t="s">
        <v>1892</v>
      </c>
      <c r="AU986" t="s">
        <v>1893</v>
      </c>
    </row>
    <row r="987" spans="1:50" x14ac:dyDescent="0.35">
      <c r="A987" s="18">
        <v>45716</v>
      </c>
      <c r="B987" t="s">
        <v>1852</v>
      </c>
      <c r="C987" t="s">
        <v>8</v>
      </c>
      <c r="D987">
        <v>70004850</v>
      </c>
      <c r="E987" t="s">
        <v>2559</v>
      </c>
      <c r="F987">
        <v>105</v>
      </c>
      <c r="G987" t="s">
        <v>1905</v>
      </c>
      <c r="H987">
        <v>45140</v>
      </c>
      <c r="I987">
        <v>14030212</v>
      </c>
      <c r="J987" t="s">
        <v>1906</v>
      </c>
      <c r="K987" t="s">
        <v>2560</v>
      </c>
      <c r="L987">
        <v>0</v>
      </c>
      <c r="M987">
        <v>0</v>
      </c>
      <c r="N987" t="s">
        <v>1858</v>
      </c>
      <c r="O987" t="s">
        <v>1859</v>
      </c>
      <c r="P987">
        <v>220</v>
      </c>
      <c r="Q987">
        <v>9</v>
      </c>
      <c r="R987" t="s">
        <v>1941</v>
      </c>
      <c r="S987" t="s">
        <v>1857</v>
      </c>
      <c r="T987" t="s">
        <v>1857</v>
      </c>
      <c r="U987" t="s">
        <v>1857</v>
      </c>
      <c r="V987" t="s">
        <v>1857</v>
      </c>
      <c r="W987" t="s">
        <v>1857</v>
      </c>
      <c r="X987" t="s">
        <v>1857</v>
      </c>
      <c r="Y987" t="s">
        <v>1857</v>
      </c>
      <c r="Z987" t="s">
        <v>1909</v>
      </c>
      <c r="AA987" t="s">
        <v>1889</v>
      </c>
      <c r="AB987">
        <v>1</v>
      </c>
      <c r="AC987">
        <v>1</v>
      </c>
      <c r="AD987" t="s">
        <v>1863</v>
      </c>
      <c r="AE987">
        <v>14030212</v>
      </c>
      <c r="AF987" t="s">
        <v>653</v>
      </c>
      <c r="AG987" t="s">
        <v>630</v>
      </c>
      <c r="AI987" t="s">
        <v>1860</v>
      </c>
      <c r="AJ987" t="s">
        <v>1910</v>
      </c>
      <c r="AL987" t="s">
        <v>1864</v>
      </c>
      <c r="AN987">
        <v>1.5780821917808219</v>
      </c>
      <c r="AO987" t="s">
        <v>1890</v>
      </c>
      <c r="AP987" t="s">
        <v>2561</v>
      </c>
      <c r="AQ987">
        <v>100043640</v>
      </c>
      <c r="AS987" t="s">
        <v>1867</v>
      </c>
      <c r="AT987" t="s">
        <v>1880</v>
      </c>
      <c r="AU987" t="s">
        <v>630</v>
      </c>
      <c r="AV987" t="s">
        <v>630</v>
      </c>
      <c r="AW987" t="s">
        <v>1870</v>
      </c>
      <c r="AX987" t="s">
        <v>1943</v>
      </c>
    </row>
    <row r="988" spans="1:50" x14ac:dyDescent="0.35">
      <c r="A988" s="18">
        <v>45716</v>
      </c>
      <c r="B988" t="s">
        <v>1852</v>
      </c>
      <c r="C988" t="s">
        <v>7</v>
      </c>
      <c r="D988">
        <v>70004868</v>
      </c>
      <c r="E988" t="s">
        <v>2372</v>
      </c>
      <c r="F988">
        <v>881428</v>
      </c>
      <c r="G988" t="s">
        <v>2510</v>
      </c>
      <c r="H988">
        <v>45140</v>
      </c>
      <c r="I988">
        <v>39031213</v>
      </c>
      <c r="J988" t="s">
        <v>1906</v>
      </c>
      <c r="K988" t="s">
        <v>2494</v>
      </c>
      <c r="L988">
        <v>0</v>
      </c>
      <c r="M988">
        <v>0</v>
      </c>
      <c r="N988" t="s">
        <v>1858</v>
      </c>
      <c r="O988" t="s">
        <v>1859</v>
      </c>
      <c r="P988">
        <v>200</v>
      </c>
      <c r="Q988">
        <v>2</v>
      </c>
      <c r="R988" t="s">
        <v>1910</v>
      </c>
      <c r="S988" t="s">
        <v>1857</v>
      </c>
      <c r="T988" t="s">
        <v>1857</v>
      </c>
      <c r="U988" t="s">
        <v>1857</v>
      </c>
      <c r="V988" t="s">
        <v>1857</v>
      </c>
      <c r="W988" t="s">
        <v>1857</v>
      </c>
      <c r="X988" t="s">
        <v>1857</v>
      </c>
      <c r="Y988" t="s">
        <v>1857</v>
      </c>
      <c r="Z988" t="s">
        <v>2511</v>
      </c>
      <c r="AA988" t="s">
        <v>1902</v>
      </c>
      <c r="AB988">
        <v>2</v>
      </c>
      <c r="AC988">
        <v>1</v>
      </c>
      <c r="AD988" t="s">
        <v>1863</v>
      </c>
      <c r="AE988">
        <v>39031213</v>
      </c>
      <c r="AF988" t="s">
        <v>653</v>
      </c>
      <c r="AG988" t="s">
        <v>630</v>
      </c>
      <c r="AI988" t="s">
        <v>1860</v>
      </c>
      <c r="AJ988" t="s">
        <v>1910</v>
      </c>
      <c r="AL988" t="s">
        <v>1864</v>
      </c>
      <c r="AN988">
        <v>1.5780821917808219</v>
      </c>
      <c r="AO988" t="s">
        <v>1865</v>
      </c>
      <c r="AP988" t="s">
        <v>2512</v>
      </c>
      <c r="AQ988">
        <v>100043790</v>
      </c>
      <c r="AS988" t="s">
        <v>1867</v>
      </c>
      <c r="AT988" t="s">
        <v>1892</v>
      </c>
      <c r="AU988" t="s">
        <v>1893</v>
      </c>
    </row>
    <row r="989" spans="1:50" x14ac:dyDescent="0.35">
      <c r="A989" s="18">
        <v>45716</v>
      </c>
      <c r="B989" t="s">
        <v>1852</v>
      </c>
      <c r="C989" t="s">
        <v>7</v>
      </c>
      <c r="D989">
        <v>70004877</v>
      </c>
      <c r="E989" t="s">
        <v>2513</v>
      </c>
      <c r="F989">
        <v>1064</v>
      </c>
      <c r="G989" t="s">
        <v>2507</v>
      </c>
      <c r="H989">
        <v>45145</v>
      </c>
      <c r="I989">
        <v>39031213</v>
      </c>
      <c r="J989" t="s">
        <v>1906</v>
      </c>
      <c r="K989" t="s">
        <v>2494</v>
      </c>
      <c r="L989">
        <v>0</v>
      </c>
      <c r="M989">
        <v>0</v>
      </c>
      <c r="N989" t="s">
        <v>1858</v>
      </c>
      <c r="O989" t="s">
        <v>1859</v>
      </c>
      <c r="P989">
        <v>200</v>
      </c>
      <c r="Q989">
        <v>3</v>
      </c>
      <c r="R989" t="s">
        <v>2372</v>
      </c>
      <c r="S989" t="s">
        <v>1857</v>
      </c>
      <c r="T989" t="s">
        <v>1857</v>
      </c>
      <c r="U989" t="s">
        <v>1857</v>
      </c>
      <c r="V989" t="s">
        <v>1857</v>
      </c>
      <c r="W989" t="s">
        <v>1857</v>
      </c>
      <c r="X989" t="s">
        <v>1857</v>
      </c>
      <c r="Y989" t="s">
        <v>1857</v>
      </c>
      <c r="Z989" t="s">
        <v>2508</v>
      </c>
      <c r="AA989" t="s">
        <v>1889</v>
      </c>
      <c r="AB989">
        <v>2</v>
      </c>
      <c r="AC989">
        <v>1</v>
      </c>
      <c r="AD989" t="s">
        <v>1863</v>
      </c>
      <c r="AE989">
        <v>39031213</v>
      </c>
      <c r="AF989" t="s">
        <v>653</v>
      </c>
      <c r="AG989" t="s">
        <v>630</v>
      </c>
      <c r="AI989" t="s">
        <v>1860</v>
      </c>
      <c r="AJ989" t="s">
        <v>1910</v>
      </c>
      <c r="AL989" t="s">
        <v>1878</v>
      </c>
      <c r="AN989">
        <v>1.5643835616438355</v>
      </c>
      <c r="AO989" t="s">
        <v>1890</v>
      </c>
      <c r="AP989" t="s">
        <v>2514</v>
      </c>
      <c r="AQ989">
        <v>100023808</v>
      </c>
      <c r="AS989" t="s">
        <v>1867</v>
      </c>
      <c r="AT989" t="s">
        <v>1892</v>
      </c>
      <c r="AU989" t="s">
        <v>1893</v>
      </c>
    </row>
    <row r="990" spans="1:50" x14ac:dyDescent="0.35">
      <c r="A990" s="18">
        <v>45716</v>
      </c>
      <c r="B990" t="s">
        <v>1852</v>
      </c>
      <c r="C990" t="s">
        <v>5</v>
      </c>
      <c r="D990">
        <v>70004911</v>
      </c>
      <c r="E990" t="s">
        <v>2185</v>
      </c>
      <c r="F990">
        <v>200</v>
      </c>
      <c r="G990" t="s">
        <v>2105</v>
      </c>
      <c r="H990">
        <v>45152</v>
      </c>
      <c r="I990">
        <v>19030323</v>
      </c>
      <c r="J990" t="s">
        <v>2080</v>
      </c>
      <c r="K990" t="s">
        <v>2081</v>
      </c>
      <c r="L990">
        <v>0</v>
      </c>
      <c r="M990">
        <v>0</v>
      </c>
      <c r="N990" t="s">
        <v>1858</v>
      </c>
      <c r="O990" t="s">
        <v>1859</v>
      </c>
      <c r="P990">
        <v>210</v>
      </c>
      <c r="Q990">
        <v>11</v>
      </c>
      <c r="R990" t="s">
        <v>2152</v>
      </c>
      <c r="S990" t="s">
        <v>1857</v>
      </c>
      <c r="T990" t="s">
        <v>1857</v>
      </c>
      <c r="U990" t="s">
        <v>1857</v>
      </c>
      <c r="V990" t="s">
        <v>1857</v>
      </c>
      <c r="W990" t="s">
        <v>1857</v>
      </c>
      <c r="X990" t="s">
        <v>1857</v>
      </c>
      <c r="Y990" t="s">
        <v>1857</v>
      </c>
      <c r="Z990" t="s">
        <v>2106</v>
      </c>
      <c r="AA990" t="s">
        <v>1915</v>
      </c>
      <c r="AB990">
        <v>1</v>
      </c>
      <c r="AC990">
        <v>1</v>
      </c>
      <c r="AD990" t="s">
        <v>1863</v>
      </c>
      <c r="AE990">
        <v>19030323</v>
      </c>
      <c r="AF990" t="s">
        <v>653</v>
      </c>
      <c r="AG990" t="s">
        <v>2082</v>
      </c>
      <c r="AI990" t="s">
        <v>1860</v>
      </c>
      <c r="AJ990" t="s">
        <v>2066</v>
      </c>
      <c r="AL990" t="s">
        <v>1864</v>
      </c>
      <c r="AN990">
        <v>1.5452054794520549</v>
      </c>
      <c r="AO990" t="s">
        <v>1890</v>
      </c>
      <c r="AP990" t="s">
        <v>2186</v>
      </c>
      <c r="AQ990">
        <v>100044096</v>
      </c>
      <c r="AS990" t="s">
        <v>1867</v>
      </c>
      <c r="AT990" t="s">
        <v>1880</v>
      </c>
      <c r="AU990" t="s">
        <v>2084</v>
      </c>
      <c r="AV990" t="s">
        <v>2084</v>
      </c>
      <c r="AW990" t="s">
        <v>1870</v>
      </c>
      <c r="AX990" t="s">
        <v>2085</v>
      </c>
    </row>
    <row r="991" spans="1:50" x14ac:dyDescent="0.35">
      <c r="A991" s="18">
        <v>45716</v>
      </c>
      <c r="B991" t="s">
        <v>1852</v>
      </c>
      <c r="C991" t="s">
        <v>5</v>
      </c>
      <c r="D991">
        <v>70004966</v>
      </c>
      <c r="E991" t="s">
        <v>2114</v>
      </c>
      <c r="F991">
        <v>316</v>
      </c>
      <c r="G991" t="s">
        <v>2117</v>
      </c>
      <c r="H991">
        <v>45173</v>
      </c>
      <c r="I991">
        <v>19030323</v>
      </c>
      <c r="J991" t="s">
        <v>2080</v>
      </c>
      <c r="K991" t="s">
        <v>2081</v>
      </c>
      <c r="L991">
        <v>0</v>
      </c>
      <c r="M991">
        <v>0</v>
      </c>
      <c r="N991" t="s">
        <v>1858</v>
      </c>
      <c r="O991" t="s">
        <v>1859</v>
      </c>
      <c r="P991">
        <v>210</v>
      </c>
      <c r="Q991">
        <v>11</v>
      </c>
      <c r="R991" t="s">
        <v>2066</v>
      </c>
      <c r="S991" t="s">
        <v>1857</v>
      </c>
      <c r="T991" t="s">
        <v>1857</v>
      </c>
      <c r="U991" t="s">
        <v>1857</v>
      </c>
      <c r="V991" t="s">
        <v>1857</v>
      </c>
      <c r="W991" t="s">
        <v>1857</v>
      </c>
      <c r="X991" t="s">
        <v>1857</v>
      </c>
      <c r="Y991" t="s">
        <v>1857</v>
      </c>
      <c r="Z991" t="s">
        <v>2118</v>
      </c>
      <c r="AA991" t="s">
        <v>1902</v>
      </c>
      <c r="AB991">
        <v>1</v>
      </c>
      <c r="AC991">
        <v>1</v>
      </c>
      <c r="AD991" t="s">
        <v>1863</v>
      </c>
      <c r="AE991">
        <v>19030323</v>
      </c>
      <c r="AF991" t="s">
        <v>653</v>
      </c>
      <c r="AG991" t="s">
        <v>2082</v>
      </c>
      <c r="AI991" t="s">
        <v>1860</v>
      </c>
      <c r="AJ991" t="s">
        <v>2066</v>
      </c>
      <c r="AL991" t="s">
        <v>1864</v>
      </c>
      <c r="AN991">
        <v>1.4876712328767123</v>
      </c>
      <c r="AO991" t="s">
        <v>1865</v>
      </c>
      <c r="AP991" t="s">
        <v>2187</v>
      </c>
      <c r="AQ991">
        <v>100023252</v>
      </c>
      <c r="AS991" t="s">
        <v>1867</v>
      </c>
      <c r="AT991" t="s">
        <v>1880</v>
      </c>
      <c r="AU991" t="s">
        <v>2084</v>
      </c>
      <c r="AV991" t="s">
        <v>2084</v>
      </c>
      <c r="AW991" t="s">
        <v>1870</v>
      </c>
      <c r="AX991" t="s">
        <v>2085</v>
      </c>
    </row>
    <row r="992" spans="1:50" x14ac:dyDescent="0.35">
      <c r="A992" s="18">
        <v>45716</v>
      </c>
      <c r="B992" t="s">
        <v>1852</v>
      </c>
      <c r="C992" t="s">
        <v>9</v>
      </c>
      <c r="D992">
        <v>70004937</v>
      </c>
      <c r="E992" t="s">
        <v>2322</v>
      </c>
      <c r="F992">
        <v>1696</v>
      </c>
      <c r="G992" t="s">
        <v>2300</v>
      </c>
      <c r="H992">
        <v>45173</v>
      </c>
      <c r="I992">
        <v>36030315</v>
      </c>
      <c r="J992" t="s">
        <v>1855</v>
      </c>
      <c r="K992" t="s">
        <v>2320</v>
      </c>
      <c r="L992">
        <v>0</v>
      </c>
      <c r="M992">
        <v>0</v>
      </c>
      <c r="N992" t="s">
        <v>1858</v>
      </c>
      <c r="O992" t="s">
        <v>1859</v>
      </c>
      <c r="P992">
        <v>220</v>
      </c>
      <c r="Q992">
        <v>4</v>
      </c>
      <c r="R992" t="s">
        <v>2286</v>
      </c>
      <c r="S992" t="s">
        <v>1857</v>
      </c>
      <c r="T992" t="s">
        <v>1857</v>
      </c>
      <c r="U992" t="s">
        <v>1857</v>
      </c>
      <c r="V992" t="s">
        <v>1857</v>
      </c>
      <c r="W992" t="s">
        <v>1857</v>
      </c>
      <c r="X992" t="s">
        <v>1857</v>
      </c>
      <c r="Y992" t="s">
        <v>1857</v>
      </c>
      <c r="Z992" t="s">
        <v>2301</v>
      </c>
      <c r="AA992" t="s">
        <v>1915</v>
      </c>
      <c r="AB992">
        <v>1</v>
      </c>
      <c r="AC992">
        <v>1</v>
      </c>
      <c r="AD992" t="s">
        <v>1863</v>
      </c>
      <c r="AE992">
        <v>36030315</v>
      </c>
      <c r="AF992" t="s">
        <v>653</v>
      </c>
      <c r="AG992" t="s">
        <v>630</v>
      </c>
      <c r="AI992" t="s">
        <v>1860</v>
      </c>
      <c r="AJ992" t="s">
        <v>2246</v>
      </c>
      <c r="AL992" t="s">
        <v>1864</v>
      </c>
      <c r="AN992">
        <v>1.4876712328767123</v>
      </c>
      <c r="AO992" t="s">
        <v>1890</v>
      </c>
      <c r="AP992" t="s">
        <v>2323</v>
      </c>
      <c r="AQ992">
        <v>100044259</v>
      </c>
      <c r="AS992" t="s">
        <v>1867</v>
      </c>
      <c r="AT992" t="s">
        <v>1892</v>
      </c>
      <c r="AU992" t="s">
        <v>1893</v>
      </c>
    </row>
    <row r="993" spans="1:50" x14ac:dyDescent="0.35">
      <c r="A993" s="18">
        <v>45716</v>
      </c>
      <c r="B993" t="s">
        <v>1852</v>
      </c>
      <c r="C993" t="s">
        <v>9</v>
      </c>
      <c r="D993">
        <v>70004958</v>
      </c>
      <c r="E993" t="s">
        <v>2351</v>
      </c>
      <c r="F993">
        <v>857</v>
      </c>
      <c r="G993" t="s">
        <v>2129</v>
      </c>
      <c r="H993">
        <v>45173</v>
      </c>
      <c r="I993">
        <v>36030715</v>
      </c>
      <c r="J993" t="s">
        <v>2331</v>
      </c>
      <c r="K993" t="s">
        <v>2343</v>
      </c>
      <c r="L993">
        <v>0</v>
      </c>
      <c r="M993">
        <v>0</v>
      </c>
      <c r="N993" t="s">
        <v>1858</v>
      </c>
      <c r="O993" t="s">
        <v>1859</v>
      </c>
      <c r="P993">
        <v>220</v>
      </c>
      <c r="Q993">
        <v>4</v>
      </c>
      <c r="R993" t="s">
        <v>2098</v>
      </c>
      <c r="S993" t="s">
        <v>1857</v>
      </c>
      <c r="T993" t="s">
        <v>1857</v>
      </c>
      <c r="U993" t="s">
        <v>1857</v>
      </c>
      <c r="V993" t="s">
        <v>1857</v>
      </c>
      <c r="W993" t="s">
        <v>1857</v>
      </c>
      <c r="X993" t="s">
        <v>1857</v>
      </c>
      <c r="Y993" t="s">
        <v>1857</v>
      </c>
      <c r="Z993" t="s">
        <v>2131</v>
      </c>
      <c r="AA993" t="s">
        <v>1889</v>
      </c>
      <c r="AB993">
        <v>1</v>
      </c>
      <c r="AC993">
        <v>1</v>
      </c>
      <c r="AD993" t="s">
        <v>1863</v>
      </c>
      <c r="AE993">
        <v>36030715</v>
      </c>
      <c r="AF993" t="s">
        <v>653</v>
      </c>
      <c r="AG993" t="s">
        <v>653</v>
      </c>
      <c r="AI993" t="s">
        <v>1860</v>
      </c>
      <c r="AJ993" t="s">
        <v>2066</v>
      </c>
      <c r="AL993" t="s">
        <v>1864</v>
      </c>
      <c r="AN993">
        <v>1.4876712328767123</v>
      </c>
      <c r="AO993" t="s">
        <v>1890</v>
      </c>
      <c r="AP993" t="s">
        <v>2352</v>
      </c>
      <c r="AQ993">
        <v>100044333</v>
      </c>
      <c r="AS993" t="s">
        <v>1867</v>
      </c>
      <c r="AT993" t="s">
        <v>1880</v>
      </c>
      <c r="AU993" t="s">
        <v>2084</v>
      </c>
      <c r="AV993" t="s">
        <v>2084</v>
      </c>
      <c r="AW993" t="s">
        <v>1870</v>
      </c>
      <c r="AX993" t="s">
        <v>2085</v>
      </c>
    </row>
    <row r="994" spans="1:50" x14ac:dyDescent="0.35">
      <c r="A994" s="18">
        <v>45716</v>
      </c>
      <c r="B994" t="s">
        <v>1852</v>
      </c>
      <c r="C994" t="s">
        <v>5</v>
      </c>
      <c r="D994">
        <v>70005024</v>
      </c>
      <c r="E994" t="s">
        <v>1953</v>
      </c>
      <c r="F994">
        <v>726</v>
      </c>
      <c r="G994" t="s">
        <v>1922</v>
      </c>
      <c r="H994">
        <v>45208</v>
      </c>
      <c r="I994">
        <v>19030213</v>
      </c>
      <c r="J994" t="s">
        <v>1906</v>
      </c>
      <c r="K994" t="s">
        <v>1940</v>
      </c>
      <c r="L994">
        <v>0</v>
      </c>
      <c r="M994">
        <v>0</v>
      </c>
      <c r="N994" t="s">
        <v>1858</v>
      </c>
      <c r="O994" t="s">
        <v>1859</v>
      </c>
      <c r="P994">
        <v>210</v>
      </c>
      <c r="Q994">
        <v>11</v>
      </c>
      <c r="R994" t="s">
        <v>1941</v>
      </c>
      <c r="S994" t="s">
        <v>1857</v>
      </c>
      <c r="T994" t="s">
        <v>1857</v>
      </c>
      <c r="U994" t="s">
        <v>1857</v>
      </c>
      <c r="V994" t="s">
        <v>1857</v>
      </c>
      <c r="W994" t="s">
        <v>1857</v>
      </c>
      <c r="X994" t="s">
        <v>1857</v>
      </c>
      <c r="Y994" t="s">
        <v>1857</v>
      </c>
      <c r="Z994" t="s">
        <v>1923</v>
      </c>
      <c r="AA994" t="s">
        <v>1915</v>
      </c>
      <c r="AB994">
        <v>1</v>
      </c>
      <c r="AC994">
        <v>1</v>
      </c>
      <c r="AD994" t="s">
        <v>1863</v>
      </c>
      <c r="AE994">
        <v>19030213</v>
      </c>
      <c r="AF994" t="s">
        <v>653</v>
      </c>
      <c r="AG994" t="s">
        <v>630</v>
      </c>
      <c r="AI994" t="s">
        <v>1860</v>
      </c>
      <c r="AJ994" t="s">
        <v>1910</v>
      </c>
      <c r="AL994" t="s">
        <v>1864</v>
      </c>
      <c r="AN994">
        <v>1.3917808219178083</v>
      </c>
      <c r="AO994" t="s">
        <v>1890</v>
      </c>
      <c r="AP994" t="s">
        <v>1954</v>
      </c>
      <c r="AQ994">
        <v>100044746</v>
      </c>
      <c r="AS994" t="s">
        <v>1867</v>
      </c>
      <c r="AT994" t="s">
        <v>1880</v>
      </c>
      <c r="AU994" t="s">
        <v>630</v>
      </c>
      <c r="AV994" t="s">
        <v>630</v>
      </c>
      <c r="AW994" t="s">
        <v>1870</v>
      </c>
      <c r="AX994" t="s">
        <v>1943</v>
      </c>
    </row>
    <row r="995" spans="1:50" x14ac:dyDescent="0.35">
      <c r="A995" s="18">
        <v>45716</v>
      </c>
      <c r="B995" t="s">
        <v>1852</v>
      </c>
      <c r="C995" t="s">
        <v>5</v>
      </c>
      <c r="D995">
        <v>70005120</v>
      </c>
      <c r="E995" t="s">
        <v>1971</v>
      </c>
      <c r="F995">
        <v>881453</v>
      </c>
      <c r="G995" t="s">
        <v>2056</v>
      </c>
      <c r="H995">
        <v>45236</v>
      </c>
      <c r="I995">
        <v>19030311</v>
      </c>
      <c r="J995" t="s">
        <v>1855</v>
      </c>
      <c r="K995" t="s">
        <v>2005</v>
      </c>
      <c r="L995">
        <v>0</v>
      </c>
      <c r="M995">
        <v>0</v>
      </c>
      <c r="N995" t="s">
        <v>1858</v>
      </c>
      <c r="O995" t="s">
        <v>1859</v>
      </c>
      <c r="P995">
        <v>210</v>
      </c>
      <c r="Q995">
        <v>11</v>
      </c>
      <c r="R995" t="s">
        <v>1964</v>
      </c>
      <c r="S995" t="s">
        <v>1857</v>
      </c>
      <c r="T995" t="s">
        <v>1857</v>
      </c>
      <c r="U995" t="s">
        <v>1857</v>
      </c>
      <c r="V995" t="s">
        <v>1857</v>
      </c>
      <c r="W995" t="s">
        <v>1857</v>
      </c>
      <c r="X995" t="s">
        <v>1857</v>
      </c>
      <c r="Y995" t="s">
        <v>1857</v>
      </c>
      <c r="Z995" t="s">
        <v>2057</v>
      </c>
      <c r="AA995" t="s">
        <v>1902</v>
      </c>
      <c r="AB995">
        <v>1</v>
      </c>
      <c r="AC995">
        <v>1</v>
      </c>
      <c r="AD995" t="s">
        <v>1863</v>
      </c>
      <c r="AE995">
        <v>19030311</v>
      </c>
      <c r="AF995" t="s">
        <v>653</v>
      </c>
      <c r="AG995" t="s">
        <v>653</v>
      </c>
      <c r="AI995" t="s">
        <v>1860</v>
      </c>
      <c r="AJ995" t="s">
        <v>1964</v>
      </c>
      <c r="AL995" t="s">
        <v>1864</v>
      </c>
      <c r="AN995">
        <v>1.3150684931506849</v>
      </c>
      <c r="AO995" t="s">
        <v>1865</v>
      </c>
      <c r="AP995" t="s">
        <v>2058</v>
      </c>
      <c r="AQ995">
        <v>100044987</v>
      </c>
      <c r="AS995" t="s">
        <v>1867</v>
      </c>
      <c r="AT995" t="s">
        <v>1892</v>
      </c>
      <c r="AU995" t="s">
        <v>1893</v>
      </c>
    </row>
    <row r="996" spans="1:50" x14ac:dyDescent="0.35">
      <c r="A996" s="18">
        <v>45716</v>
      </c>
      <c r="B996" t="s">
        <v>1852</v>
      </c>
      <c r="C996" t="s">
        <v>9</v>
      </c>
      <c r="D996">
        <v>70005202</v>
      </c>
      <c r="E996" t="s">
        <v>2278</v>
      </c>
      <c r="F996">
        <v>316</v>
      </c>
      <c r="G996" t="s">
        <v>2117</v>
      </c>
      <c r="H996">
        <v>45243</v>
      </c>
      <c r="I996">
        <v>36030308</v>
      </c>
      <c r="J996" t="s">
        <v>2225</v>
      </c>
      <c r="K996" t="s">
        <v>2274</v>
      </c>
      <c r="L996">
        <v>0</v>
      </c>
      <c r="M996">
        <v>0</v>
      </c>
      <c r="N996" t="s">
        <v>1858</v>
      </c>
      <c r="O996" t="s">
        <v>1859</v>
      </c>
      <c r="P996">
        <v>220</v>
      </c>
      <c r="Q996">
        <v>4</v>
      </c>
      <c r="R996" t="s">
        <v>2246</v>
      </c>
      <c r="S996" t="s">
        <v>1857</v>
      </c>
      <c r="T996" t="s">
        <v>1857</v>
      </c>
      <c r="U996" t="s">
        <v>1857</v>
      </c>
      <c r="V996" t="s">
        <v>1857</v>
      </c>
      <c r="W996" t="s">
        <v>1857</v>
      </c>
      <c r="X996" t="s">
        <v>1857</v>
      </c>
      <c r="Y996" t="s">
        <v>1857</v>
      </c>
      <c r="Z996" t="s">
        <v>2118</v>
      </c>
      <c r="AA996" t="s">
        <v>1902</v>
      </c>
      <c r="AB996">
        <v>1</v>
      </c>
      <c r="AC996">
        <v>1</v>
      </c>
      <c r="AD996" t="s">
        <v>1863</v>
      </c>
      <c r="AE996">
        <v>36030308</v>
      </c>
      <c r="AF996" t="s">
        <v>653</v>
      </c>
      <c r="AG996" t="s">
        <v>2082</v>
      </c>
      <c r="AI996" t="s">
        <v>1860</v>
      </c>
      <c r="AJ996" t="s">
        <v>2246</v>
      </c>
      <c r="AL996" t="s">
        <v>1864</v>
      </c>
      <c r="AN996">
        <v>1.295890410958904</v>
      </c>
      <c r="AO996" t="s">
        <v>1865</v>
      </c>
      <c r="AP996" t="s">
        <v>2285</v>
      </c>
      <c r="AQ996">
        <v>100045177</v>
      </c>
      <c r="AS996" t="s">
        <v>1867</v>
      </c>
      <c r="AT996" t="s">
        <v>1892</v>
      </c>
      <c r="AU996" t="s">
        <v>1893</v>
      </c>
    </row>
    <row r="997" spans="1:50" x14ac:dyDescent="0.35">
      <c r="A997" s="18">
        <v>45716</v>
      </c>
      <c r="B997" t="s">
        <v>1852</v>
      </c>
      <c r="C997" t="s">
        <v>7</v>
      </c>
      <c r="D997">
        <v>70005210</v>
      </c>
      <c r="E997" t="s">
        <v>2098</v>
      </c>
      <c r="F997">
        <v>316</v>
      </c>
      <c r="G997" t="s">
        <v>2117</v>
      </c>
      <c r="H997">
        <v>45264</v>
      </c>
      <c r="I997">
        <v>39031145</v>
      </c>
      <c r="J997" t="s">
        <v>2080</v>
      </c>
      <c r="K997" t="s">
        <v>2401</v>
      </c>
      <c r="L997">
        <v>0</v>
      </c>
      <c r="M997">
        <v>0</v>
      </c>
      <c r="N997" t="s">
        <v>1858</v>
      </c>
      <c r="O997" t="s">
        <v>1859</v>
      </c>
      <c r="P997">
        <v>200</v>
      </c>
      <c r="Q997">
        <v>2</v>
      </c>
      <c r="R997" t="s">
        <v>2066</v>
      </c>
      <c r="S997" t="s">
        <v>1857</v>
      </c>
      <c r="T997" t="s">
        <v>1857</v>
      </c>
      <c r="U997" t="s">
        <v>1857</v>
      </c>
      <c r="V997" t="s">
        <v>1857</v>
      </c>
      <c r="W997" t="s">
        <v>1857</v>
      </c>
      <c r="X997" t="s">
        <v>1857</v>
      </c>
      <c r="Y997" t="s">
        <v>1857</v>
      </c>
      <c r="Z997" t="s">
        <v>2118</v>
      </c>
      <c r="AA997" t="s">
        <v>1902</v>
      </c>
      <c r="AB997">
        <v>1</v>
      </c>
      <c r="AC997">
        <v>1</v>
      </c>
      <c r="AD997" t="s">
        <v>1863</v>
      </c>
      <c r="AE997">
        <v>39031145</v>
      </c>
      <c r="AF997" t="s">
        <v>653</v>
      </c>
      <c r="AG997" t="s">
        <v>2082</v>
      </c>
      <c r="AI997" t="s">
        <v>1860</v>
      </c>
      <c r="AJ997" t="s">
        <v>2066</v>
      </c>
      <c r="AL997" t="s">
        <v>1864</v>
      </c>
      <c r="AN997">
        <v>1.2383561643835617</v>
      </c>
      <c r="AO997" t="s">
        <v>1865</v>
      </c>
      <c r="AP997" t="s">
        <v>2444</v>
      </c>
      <c r="AQ997">
        <v>100045286</v>
      </c>
      <c r="AS997" t="s">
        <v>1867</v>
      </c>
      <c r="AT997" t="s">
        <v>1880</v>
      </c>
      <c r="AU997" t="s">
        <v>2084</v>
      </c>
      <c r="AV997" t="s">
        <v>2084</v>
      </c>
      <c r="AW997" t="s">
        <v>1870</v>
      </c>
      <c r="AX997" t="s">
        <v>2085</v>
      </c>
    </row>
    <row r="998" spans="1:50" x14ac:dyDescent="0.35">
      <c r="A998" s="18">
        <v>45716</v>
      </c>
      <c r="B998" t="s">
        <v>1852</v>
      </c>
      <c r="C998" t="s">
        <v>7</v>
      </c>
      <c r="D998">
        <v>70005308</v>
      </c>
      <c r="E998" t="s">
        <v>1910</v>
      </c>
      <c r="F998">
        <v>881445</v>
      </c>
      <c r="G998" t="s">
        <v>2541</v>
      </c>
      <c r="H998">
        <v>45299</v>
      </c>
      <c r="I998">
        <v>39031221</v>
      </c>
      <c r="J998" t="s">
        <v>1906</v>
      </c>
      <c r="K998" t="s">
        <v>2533</v>
      </c>
      <c r="L998">
        <v>0</v>
      </c>
      <c r="M998">
        <v>0</v>
      </c>
      <c r="N998" t="s">
        <v>1858</v>
      </c>
      <c r="O998" t="s">
        <v>1859</v>
      </c>
      <c r="P998">
        <v>200</v>
      </c>
      <c r="Q998">
        <v>2</v>
      </c>
      <c r="R998" t="s">
        <v>1860</v>
      </c>
      <c r="S998" t="s">
        <v>1857</v>
      </c>
      <c r="T998" t="s">
        <v>1857</v>
      </c>
      <c r="U998" t="s">
        <v>1857</v>
      </c>
      <c r="V998" t="s">
        <v>1857</v>
      </c>
      <c r="W998" t="s">
        <v>1857</v>
      </c>
      <c r="X998" t="s">
        <v>1857</v>
      </c>
      <c r="Y998" t="s">
        <v>1857</v>
      </c>
      <c r="Z998" t="s">
        <v>2542</v>
      </c>
      <c r="AA998" t="s">
        <v>1862</v>
      </c>
      <c r="AB998">
        <v>1</v>
      </c>
      <c r="AC998">
        <v>1</v>
      </c>
      <c r="AD998" t="s">
        <v>1863</v>
      </c>
      <c r="AE998">
        <v>39031221</v>
      </c>
      <c r="AF998" t="s">
        <v>653</v>
      </c>
      <c r="AG998" t="s">
        <v>630</v>
      </c>
      <c r="AI998" t="s">
        <v>1860</v>
      </c>
      <c r="AJ998" t="s">
        <v>1860</v>
      </c>
      <c r="AL998" t="s">
        <v>1864</v>
      </c>
      <c r="AN998">
        <v>1.1424657534246576</v>
      </c>
      <c r="AO998" t="s">
        <v>1865</v>
      </c>
      <c r="AP998" t="s">
        <v>2543</v>
      </c>
      <c r="AQ998">
        <v>100045635</v>
      </c>
      <c r="AS998" t="s">
        <v>1867</v>
      </c>
      <c r="AT998" t="s">
        <v>1880</v>
      </c>
      <c r="AU998" t="s">
        <v>630</v>
      </c>
      <c r="AV998" t="s">
        <v>630</v>
      </c>
      <c r="AW998" t="s">
        <v>1870</v>
      </c>
      <c r="AX998" t="s">
        <v>1943</v>
      </c>
    </row>
    <row r="999" spans="1:50" x14ac:dyDescent="0.35">
      <c r="A999" s="18">
        <v>45716</v>
      </c>
      <c r="B999" t="s">
        <v>1852</v>
      </c>
      <c r="C999" t="s">
        <v>8</v>
      </c>
      <c r="D999">
        <v>70005319</v>
      </c>
      <c r="E999" t="s">
        <v>2661</v>
      </c>
      <c r="F999">
        <v>924</v>
      </c>
      <c r="G999" t="s">
        <v>1884</v>
      </c>
      <c r="H999">
        <v>45299</v>
      </c>
      <c r="I999">
        <v>14030712</v>
      </c>
      <c r="J999" t="s">
        <v>2331</v>
      </c>
      <c r="K999" t="s">
        <v>2332</v>
      </c>
      <c r="L999">
        <v>0</v>
      </c>
      <c r="M999">
        <v>0</v>
      </c>
      <c r="N999" t="s">
        <v>1858</v>
      </c>
      <c r="O999" t="s">
        <v>1859</v>
      </c>
      <c r="P999">
        <v>220</v>
      </c>
      <c r="Q999">
        <v>9</v>
      </c>
      <c r="R999" t="s">
        <v>2333</v>
      </c>
      <c r="S999" t="s">
        <v>1857</v>
      </c>
      <c r="T999" t="s">
        <v>1857</v>
      </c>
      <c r="U999" t="s">
        <v>1857</v>
      </c>
      <c r="V999" t="s">
        <v>1857</v>
      </c>
      <c r="W999" t="s">
        <v>1857</v>
      </c>
      <c r="X999" t="s">
        <v>1857</v>
      </c>
      <c r="Y999" t="s">
        <v>1857</v>
      </c>
      <c r="Z999" t="s">
        <v>1888</v>
      </c>
      <c r="AA999" t="s">
        <v>1889</v>
      </c>
      <c r="AB999">
        <v>2</v>
      </c>
      <c r="AC999">
        <v>1</v>
      </c>
      <c r="AD999" t="s">
        <v>1863</v>
      </c>
      <c r="AE999">
        <v>14030712</v>
      </c>
      <c r="AF999" t="s">
        <v>653</v>
      </c>
      <c r="AG999" t="s">
        <v>653</v>
      </c>
      <c r="AI999" t="s">
        <v>1872</v>
      </c>
      <c r="AJ999" t="s">
        <v>2333</v>
      </c>
      <c r="AL999" t="s">
        <v>1864</v>
      </c>
      <c r="AN999">
        <v>1.1424657534246576</v>
      </c>
      <c r="AO999" t="s">
        <v>1890</v>
      </c>
      <c r="AP999" t="s">
        <v>2662</v>
      </c>
      <c r="AQ999">
        <v>100038540</v>
      </c>
      <c r="AS999" t="s">
        <v>1867</v>
      </c>
      <c r="AT999" t="s">
        <v>1892</v>
      </c>
      <c r="AU999" t="s">
        <v>1893</v>
      </c>
    </row>
    <row r="1000" spans="1:50" x14ac:dyDescent="0.35">
      <c r="A1000" s="18">
        <v>45716</v>
      </c>
      <c r="B1000" t="s">
        <v>1852</v>
      </c>
      <c r="C1000" t="s">
        <v>7</v>
      </c>
      <c r="D1000">
        <v>70005327</v>
      </c>
      <c r="E1000" t="s">
        <v>2488</v>
      </c>
      <c r="F1000">
        <v>923</v>
      </c>
      <c r="G1000" t="s">
        <v>2330</v>
      </c>
      <c r="H1000">
        <v>45299</v>
      </c>
      <c r="I1000">
        <v>39031212</v>
      </c>
      <c r="J1000" t="s">
        <v>2331</v>
      </c>
      <c r="K1000" t="s">
        <v>2483</v>
      </c>
      <c r="L1000">
        <v>0</v>
      </c>
      <c r="M1000">
        <v>0</v>
      </c>
      <c r="N1000" t="s">
        <v>1858</v>
      </c>
      <c r="O1000" t="s">
        <v>1859</v>
      </c>
      <c r="P1000">
        <v>200</v>
      </c>
      <c r="Q1000">
        <v>2</v>
      </c>
      <c r="R1000" t="s">
        <v>2484</v>
      </c>
      <c r="S1000" t="s">
        <v>1857</v>
      </c>
      <c r="T1000" t="s">
        <v>1857</v>
      </c>
      <c r="U1000" t="s">
        <v>1857</v>
      </c>
      <c r="V1000" t="s">
        <v>1857</v>
      </c>
      <c r="W1000" t="s">
        <v>1857</v>
      </c>
      <c r="X1000" t="s">
        <v>1857</v>
      </c>
      <c r="Y1000" t="s">
        <v>1857</v>
      </c>
      <c r="Z1000" t="s">
        <v>2334</v>
      </c>
      <c r="AA1000" t="s">
        <v>1889</v>
      </c>
      <c r="AB1000">
        <v>1</v>
      </c>
      <c r="AC1000">
        <v>1</v>
      </c>
      <c r="AD1000" t="s">
        <v>1863</v>
      </c>
      <c r="AE1000">
        <v>39031212</v>
      </c>
      <c r="AF1000" t="s">
        <v>653</v>
      </c>
      <c r="AG1000" t="s">
        <v>653</v>
      </c>
      <c r="AI1000" t="s">
        <v>1872</v>
      </c>
      <c r="AJ1000" t="s">
        <v>2484</v>
      </c>
      <c r="AL1000" t="s">
        <v>1864</v>
      </c>
      <c r="AN1000">
        <v>1.1424657534246576</v>
      </c>
      <c r="AO1000" t="s">
        <v>1890</v>
      </c>
      <c r="AP1000" t="s">
        <v>2489</v>
      </c>
      <c r="AQ1000">
        <v>100045686</v>
      </c>
      <c r="AS1000" t="s">
        <v>1867</v>
      </c>
      <c r="AT1000" t="s">
        <v>1892</v>
      </c>
      <c r="AU1000" t="s">
        <v>1893</v>
      </c>
    </row>
    <row r="1001" spans="1:50" x14ac:dyDescent="0.35">
      <c r="A1001" s="18">
        <v>45716</v>
      </c>
      <c r="B1001" t="s">
        <v>1852</v>
      </c>
      <c r="C1001" t="s">
        <v>7</v>
      </c>
      <c r="D1001">
        <v>70005329</v>
      </c>
      <c r="E1001" t="s">
        <v>2431</v>
      </c>
      <c r="F1001">
        <v>2528</v>
      </c>
      <c r="G1001" t="s">
        <v>1854</v>
      </c>
      <c r="H1001">
        <v>45299</v>
      </c>
      <c r="I1001" t="s">
        <v>2479</v>
      </c>
      <c r="J1001" t="s">
        <v>2262</v>
      </c>
      <c r="K1001" t="s">
        <v>2480</v>
      </c>
      <c r="L1001">
        <v>0</v>
      </c>
      <c r="M1001">
        <v>0</v>
      </c>
      <c r="N1001" t="s">
        <v>1858</v>
      </c>
      <c r="O1001" t="s">
        <v>1859</v>
      </c>
      <c r="P1001">
        <v>200</v>
      </c>
      <c r="Q1001">
        <v>2</v>
      </c>
      <c r="R1001" t="s">
        <v>1860</v>
      </c>
      <c r="S1001" t="s">
        <v>1857</v>
      </c>
      <c r="T1001" t="s">
        <v>1857</v>
      </c>
      <c r="U1001" t="s">
        <v>1857</v>
      </c>
      <c r="V1001" t="s">
        <v>1857</v>
      </c>
      <c r="W1001" t="s">
        <v>1857</v>
      </c>
      <c r="X1001" t="s">
        <v>1857</v>
      </c>
      <c r="Y1001" t="s">
        <v>1857</v>
      </c>
      <c r="Z1001" t="s">
        <v>1861</v>
      </c>
      <c r="AA1001" t="s">
        <v>1862</v>
      </c>
      <c r="AB1001">
        <v>1</v>
      </c>
      <c r="AC1001">
        <v>1</v>
      </c>
      <c r="AD1001" t="s">
        <v>1863</v>
      </c>
      <c r="AE1001">
        <v>39031209</v>
      </c>
      <c r="AF1001" t="s">
        <v>653</v>
      </c>
      <c r="AG1001" t="s">
        <v>653</v>
      </c>
      <c r="AI1001" t="s">
        <v>1860</v>
      </c>
      <c r="AJ1001" t="s">
        <v>1860</v>
      </c>
      <c r="AL1001" t="s">
        <v>1864</v>
      </c>
      <c r="AN1001">
        <v>1.1424657534246576</v>
      </c>
      <c r="AO1001" t="s">
        <v>1865</v>
      </c>
      <c r="AP1001" t="s">
        <v>2481</v>
      </c>
      <c r="AQ1001">
        <v>100045721</v>
      </c>
      <c r="AS1001" t="s">
        <v>1867</v>
      </c>
      <c r="AT1001" t="s">
        <v>1892</v>
      </c>
      <c r="AU1001" t="s">
        <v>1893</v>
      </c>
    </row>
    <row r="1002" spans="1:50" x14ac:dyDescent="0.35">
      <c r="A1002" s="18">
        <v>45716</v>
      </c>
      <c r="B1002" t="s">
        <v>1852</v>
      </c>
      <c r="C1002" t="s">
        <v>5</v>
      </c>
      <c r="D1002">
        <v>70005328</v>
      </c>
      <c r="E1002" t="s">
        <v>2239</v>
      </c>
      <c r="F1002">
        <v>940</v>
      </c>
      <c r="G1002" t="s">
        <v>2240</v>
      </c>
      <c r="H1002">
        <v>45313</v>
      </c>
      <c r="I1002">
        <v>19030701</v>
      </c>
      <c r="J1002" t="s">
        <v>2225</v>
      </c>
      <c r="K1002" t="s">
        <v>2226</v>
      </c>
      <c r="L1002">
        <v>0</v>
      </c>
      <c r="M1002">
        <v>0</v>
      </c>
      <c r="N1002" t="s">
        <v>1858</v>
      </c>
      <c r="O1002" t="s">
        <v>1859</v>
      </c>
      <c r="P1002">
        <v>210</v>
      </c>
      <c r="Q1002">
        <v>11</v>
      </c>
      <c r="R1002" t="s">
        <v>2034</v>
      </c>
      <c r="S1002" t="s">
        <v>1857</v>
      </c>
      <c r="T1002" t="s">
        <v>1857</v>
      </c>
      <c r="U1002" t="s">
        <v>1857</v>
      </c>
      <c r="V1002" t="s">
        <v>1857</v>
      </c>
      <c r="W1002" t="s">
        <v>1857</v>
      </c>
      <c r="X1002" t="s">
        <v>1857</v>
      </c>
      <c r="Y1002" t="s">
        <v>1857</v>
      </c>
      <c r="Z1002" t="s">
        <v>2241</v>
      </c>
      <c r="AA1002" t="s">
        <v>1915</v>
      </c>
      <c r="AB1002">
        <v>1</v>
      </c>
      <c r="AC1002">
        <v>1</v>
      </c>
      <c r="AD1002" t="s">
        <v>1863</v>
      </c>
      <c r="AE1002">
        <v>19030701</v>
      </c>
      <c r="AF1002" t="s">
        <v>653</v>
      </c>
      <c r="AG1002" t="s">
        <v>2082</v>
      </c>
      <c r="AI1002" t="s">
        <v>1860</v>
      </c>
      <c r="AJ1002" t="s">
        <v>1964</v>
      </c>
      <c r="AL1002" t="s">
        <v>1878</v>
      </c>
      <c r="AN1002">
        <v>1.1041095890410959</v>
      </c>
      <c r="AO1002" t="s">
        <v>1865</v>
      </c>
      <c r="AP1002" t="s">
        <v>2242</v>
      </c>
      <c r="AQ1002">
        <v>100045720</v>
      </c>
      <c r="AS1002" t="s">
        <v>1867</v>
      </c>
      <c r="AT1002" t="s">
        <v>1892</v>
      </c>
      <c r="AU1002" t="s">
        <v>1893</v>
      </c>
    </row>
    <row r="1003" spans="1:50" x14ac:dyDescent="0.35">
      <c r="A1003" s="18">
        <v>45716</v>
      </c>
      <c r="B1003" t="s">
        <v>1852</v>
      </c>
      <c r="C1003" t="s">
        <v>5</v>
      </c>
      <c r="D1003">
        <v>70005514</v>
      </c>
      <c r="E1003" t="s">
        <v>1887</v>
      </c>
      <c r="F1003">
        <v>737</v>
      </c>
      <c r="G1003" t="s">
        <v>1900</v>
      </c>
      <c r="H1003">
        <v>45453</v>
      </c>
      <c r="I1003">
        <v>11030712</v>
      </c>
      <c r="J1003" t="s">
        <v>1885</v>
      </c>
      <c r="K1003" t="s">
        <v>1886</v>
      </c>
      <c r="L1003">
        <v>0</v>
      </c>
      <c r="M1003">
        <v>0</v>
      </c>
      <c r="N1003" t="s">
        <v>1858</v>
      </c>
      <c r="O1003" t="s">
        <v>1859</v>
      </c>
      <c r="P1003">
        <v>210</v>
      </c>
      <c r="Q1003">
        <v>11</v>
      </c>
      <c r="R1003" t="s">
        <v>1872</v>
      </c>
      <c r="S1003" t="s">
        <v>1857</v>
      </c>
      <c r="T1003" t="s">
        <v>1857</v>
      </c>
      <c r="U1003" t="s">
        <v>1857</v>
      </c>
      <c r="V1003" t="s">
        <v>1857</v>
      </c>
      <c r="W1003" t="s">
        <v>1857</v>
      </c>
      <c r="X1003" t="s">
        <v>1857</v>
      </c>
      <c r="Y1003" t="s">
        <v>1857</v>
      </c>
      <c r="Z1003" t="s">
        <v>1901</v>
      </c>
      <c r="AA1003" t="s">
        <v>1902</v>
      </c>
      <c r="AB1003">
        <v>2</v>
      </c>
      <c r="AC1003">
        <v>1</v>
      </c>
      <c r="AD1003" t="s">
        <v>1863</v>
      </c>
      <c r="AE1003">
        <v>11030712</v>
      </c>
      <c r="AF1003" t="s">
        <v>653</v>
      </c>
      <c r="AG1003" t="s">
        <v>653</v>
      </c>
      <c r="AJ1003" t="s">
        <v>1872</v>
      </c>
      <c r="AL1003" t="s">
        <v>1864</v>
      </c>
      <c r="AN1003">
        <v>9.5726027397260278</v>
      </c>
      <c r="AO1003" t="s">
        <v>1865</v>
      </c>
      <c r="AP1003" t="s">
        <v>1903</v>
      </c>
      <c r="AQ1003">
        <v>100047003</v>
      </c>
      <c r="AS1003" t="s">
        <v>1867</v>
      </c>
      <c r="AT1003" t="s">
        <v>1892</v>
      </c>
      <c r="AU1003" t="s">
        <v>1893</v>
      </c>
    </row>
    <row r="1004" spans="1:50" x14ac:dyDescent="0.35">
      <c r="A1004" s="18">
        <v>45716</v>
      </c>
      <c r="B1004" t="s">
        <v>1852</v>
      </c>
      <c r="C1004" t="s">
        <v>7</v>
      </c>
      <c r="D1004">
        <v>70005613</v>
      </c>
      <c r="E1004" t="s">
        <v>2490</v>
      </c>
      <c r="F1004">
        <v>923</v>
      </c>
      <c r="G1004" t="s">
        <v>2330</v>
      </c>
      <c r="H1004">
        <v>45537</v>
      </c>
      <c r="I1004">
        <v>39031212</v>
      </c>
      <c r="J1004" t="s">
        <v>2331</v>
      </c>
      <c r="K1004" t="s">
        <v>2483</v>
      </c>
      <c r="L1004">
        <v>0</v>
      </c>
      <c r="M1004">
        <v>0</v>
      </c>
      <c r="N1004" t="s">
        <v>1858</v>
      </c>
      <c r="O1004" t="s">
        <v>1859</v>
      </c>
      <c r="P1004">
        <v>200</v>
      </c>
      <c r="Q1004">
        <v>2</v>
      </c>
      <c r="R1004" t="s">
        <v>2484</v>
      </c>
      <c r="S1004" t="s">
        <v>1857</v>
      </c>
      <c r="T1004" t="s">
        <v>1857</v>
      </c>
      <c r="U1004" t="s">
        <v>1857</v>
      </c>
      <c r="V1004" t="s">
        <v>1857</v>
      </c>
      <c r="W1004" t="s">
        <v>1857</v>
      </c>
      <c r="X1004" t="s">
        <v>1857</v>
      </c>
      <c r="Y1004" t="s">
        <v>1857</v>
      </c>
      <c r="Z1004" t="s">
        <v>2334</v>
      </c>
      <c r="AA1004" t="s">
        <v>1889</v>
      </c>
      <c r="AB1004">
        <v>1</v>
      </c>
      <c r="AC1004">
        <v>1</v>
      </c>
      <c r="AD1004" t="s">
        <v>1863</v>
      </c>
      <c r="AE1004">
        <v>39031212</v>
      </c>
      <c r="AF1004" t="s">
        <v>653</v>
      </c>
      <c r="AG1004" t="s">
        <v>653</v>
      </c>
      <c r="AI1004" t="s">
        <v>1872</v>
      </c>
      <c r="AJ1004" t="s">
        <v>2484</v>
      </c>
      <c r="AL1004" t="s">
        <v>1878</v>
      </c>
      <c r="AN1004">
        <v>0.49041095890410957</v>
      </c>
      <c r="AO1004" t="s">
        <v>1890</v>
      </c>
      <c r="AP1004" t="s">
        <v>2491</v>
      </c>
      <c r="AQ1004">
        <v>100047431</v>
      </c>
      <c r="AS1004" t="s">
        <v>1867</v>
      </c>
      <c r="AT1004" t="s">
        <v>1892</v>
      </c>
      <c r="AU1004" t="s">
        <v>1893</v>
      </c>
    </row>
    <row r="1005" spans="1:50" x14ac:dyDescent="0.35">
      <c r="A1005" s="18">
        <v>45716</v>
      </c>
      <c r="B1005" t="s">
        <v>1852</v>
      </c>
      <c r="C1005" t="s">
        <v>7</v>
      </c>
      <c r="D1005">
        <v>70005638</v>
      </c>
      <c r="E1005" t="s">
        <v>2484</v>
      </c>
      <c r="F1005">
        <v>737</v>
      </c>
      <c r="G1005" t="s">
        <v>1900</v>
      </c>
      <c r="H1005">
        <v>45628</v>
      </c>
      <c r="I1005">
        <v>39031212</v>
      </c>
      <c r="J1005" t="s">
        <v>2331</v>
      </c>
      <c r="K1005" t="s">
        <v>2483</v>
      </c>
      <c r="L1005">
        <v>0</v>
      </c>
      <c r="M1005">
        <v>0</v>
      </c>
      <c r="N1005" t="s">
        <v>1858</v>
      </c>
      <c r="O1005" t="s">
        <v>1859</v>
      </c>
      <c r="P1005">
        <v>200</v>
      </c>
      <c r="Q1005">
        <v>2</v>
      </c>
      <c r="R1005" t="s">
        <v>1872</v>
      </c>
      <c r="S1005" t="s">
        <v>1857</v>
      </c>
      <c r="T1005" t="s">
        <v>1857</v>
      </c>
      <c r="U1005" t="s">
        <v>1857</v>
      </c>
      <c r="V1005" t="s">
        <v>1857</v>
      </c>
      <c r="W1005" t="s">
        <v>1857</v>
      </c>
      <c r="X1005" t="s">
        <v>1857</v>
      </c>
      <c r="Y1005" t="s">
        <v>1857</v>
      </c>
      <c r="Z1005" t="s">
        <v>1901</v>
      </c>
      <c r="AA1005" t="s">
        <v>1902</v>
      </c>
      <c r="AB1005">
        <v>1</v>
      </c>
      <c r="AC1005">
        <v>1</v>
      </c>
      <c r="AD1005" t="s">
        <v>1863</v>
      </c>
      <c r="AE1005">
        <v>39031212</v>
      </c>
      <c r="AF1005" t="s">
        <v>653</v>
      </c>
      <c r="AG1005" t="s">
        <v>653</v>
      </c>
      <c r="AJ1005" t="s">
        <v>1872</v>
      </c>
      <c r="AL1005" t="s">
        <v>1878</v>
      </c>
      <c r="AN1005">
        <v>0.24109589041095891</v>
      </c>
      <c r="AO1005" t="s">
        <v>1865</v>
      </c>
      <c r="AP1005" t="s">
        <v>2492</v>
      </c>
      <c r="AQ1005">
        <v>100047745</v>
      </c>
      <c r="AS1005" t="s">
        <v>1867</v>
      </c>
      <c r="AT1005" t="s">
        <v>1892</v>
      </c>
      <c r="AU1005" t="s">
        <v>1893</v>
      </c>
    </row>
    <row r="1006" spans="1:50" x14ac:dyDescent="0.35">
      <c r="A1006" s="18">
        <v>45716</v>
      </c>
      <c r="B1006" t="s">
        <v>1852</v>
      </c>
      <c r="C1006" t="s">
        <v>5</v>
      </c>
      <c r="D1006">
        <v>70005687</v>
      </c>
      <c r="E1006" t="s">
        <v>2883</v>
      </c>
      <c r="F1006">
        <v>1088</v>
      </c>
      <c r="G1006" t="s">
        <v>2884</v>
      </c>
      <c r="H1006">
        <v>45677</v>
      </c>
      <c r="I1006">
        <v>19030315</v>
      </c>
      <c r="J1006" t="s">
        <v>1855</v>
      </c>
      <c r="K1006" t="s">
        <v>2061</v>
      </c>
      <c r="L1006">
        <v>0</v>
      </c>
      <c r="M1006">
        <v>0</v>
      </c>
      <c r="N1006" t="s">
        <v>1858</v>
      </c>
      <c r="O1006" t="s">
        <v>1859</v>
      </c>
      <c r="P1006">
        <v>210</v>
      </c>
      <c r="Q1006">
        <v>11</v>
      </c>
      <c r="R1006" t="s">
        <v>1971</v>
      </c>
      <c r="S1006" t="s">
        <v>1857</v>
      </c>
      <c r="T1006" t="s">
        <v>1857</v>
      </c>
      <c r="U1006" t="s">
        <v>1857</v>
      </c>
      <c r="V1006" t="s">
        <v>1857</v>
      </c>
      <c r="W1006" t="s">
        <v>1857</v>
      </c>
      <c r="X1006" t="s">
        <v>1857</v>
      </c>
      <c r="Y1006" t="s">
        <v>1857</v>
      </c>
      <c r="Z1006" t="s">
        <v>2885</v>
      </c>
      <c r="AA1006" t="s">
        <v>1889</v>
      </c>
      <c r="AB1006">
        <v>1</v>
      </c>
      <c r="AC1006">
        <v>1</v>
      </c>
      <c r="AD1006" t="s">
        <v>1863</v>
      </c>
      <c r="AE1006">
        <v>19030315</v>
      </c>
      <c r="AF1006" t="s">
        <v>653</v>
      </c>
      <c r="AG1006" t="s">
        <v>630</v>
      </c>
      <c r="AI1006" t="s">
        <v>1860</v>
      </c>
      <c r="AJ1006" t="s">
        <v>1964</v>
      </c>
      <c r="AL1006" t="s">
        <v>1878</v>
      </c>
      <c r="AN1006">
        <v>0.10684931506849316</v>
      </c>
      <c r="AO1006" t="s">
        <v>1890</v>
      </c>
      <c r="AP1006" t="s">
        <v>2886</v>
      </c>
      <c r="AQ1006">
        <v>100041691</v>
      </c>
      <c r="AS1006" t="s">
        <v>1867</v>
      </c>
      <c r="AT1006" t="s">
        <v>1892</v>
      </c>
      <c r="AU1006" t="s">
        <v>1893</v>
      </c>
    </row>
    <row r="1007" spans="1:50" x14ac:dyDescent="0.35">
      <c r="A1007" s="18">
        <v>45716</v>
      </c>
      <c r="B1007" t="s">
        <v>1852</v>
      </c>
      <c r="C1007" t="s">
        <v>5</v>
      </c>
      <c r="D1007">
        <v>70005793</v>
      </c>
      <c r="E1007" t="s">
        <v>2821</v>
      </c>
      <c r="F1007">
        <v>1696</v>
      </c>
      <c r="G1007" t="s">
        <v>2300</v>
      </c>
      <c r="H1007">
        <v>45698</v>
      </c>
      <c r="I1007">
        <v>11020967</v>
      </c>
      <c r="J1007" t="s">
        <v>1855</v>
      </c>
      <c r="K1007" t="s">
        <v>1856</v>
      </c>
      <c r="L1007">
        <v>0</v>
      </c>
      <c r="M1007">
        <v>0</v>
      </c>
      <c r="N1007" t="s">
        <v>1858</v>
      </c>
      <c r="O1007" t="s">
        <v>1859</v>
      </c>
      <c r="P1007">
        <v>210</v>
      </c>
      <c r="Q1007">
        <v>11</v>
      </c>
      <c r="R1007" t="s">
        <v>1853</v>
      </c>
      <c r="S1007" t="s">
        <v>1857</v>
      </c>
      <c r="T1007" t="s">
        <v>1857</v>
      </c>
      <c r="U1007" t="s">
        <v>1857</v>
      </c>
      <c r="V1007" t="s">
        <v>1857</v>
      </c>
      <c r="W1007" t="s">
        <v>1857</v>
      </c>
      <c r="X1007" t="s">
        <v>1857</v>
      </c>
      <c r="Y1007" t="s">
        <v>1857</v>
      </c>
      <c r="Z1007" t="s">
        <v>2301</v>
      </c>
      <c r="AA1007" t="s">
        <v>1915</v>
      </c>
      <c r="AB1007">
        <v>1</v>
      </c>
      <c r="AC1007">
        <v>1</v>
      </c>
      <c r="AD1007" t="s">
        <v>1863</v>
      </c>
      <c r="AE1007">
        <v>11020967</v>
      </c>
      <c r="AF1007" t="s">
        <v>653</v>
      </c>
      <c r="AG1007" t="s">
        <v>653</v>
      </c>
      <c r="AI1007" t="s">
        <v>1860</v>
      </c>
      <c r="AJ1007" t="s">
        <v>1853</v>
      </c>
      <c r="AL1007" t="s">
        <v>1878</v>
      </c>
      <c r="AN1007">
        <v>4.9315068493150684E-2</v>
      </c>
      <c r="AO1007" t="s">
        <v>1890</v>
      </c>
      <c r="AQ1007">
        <v>100035141</v>
      </c>
      <c r="AS1007" t="s">
        <v>1867</v>
      </c>
      <c r="AT1007" t="s">
        <v>1868</v>
      </c>
      <c r="AU1007" t="s">
        <v>1869</v>
      </c>
      <c r="AV1007" t="s">
        <v>1857</v>
      </c>
      <c r="AW1007" t="s">
        <v>1870</v>
      </c>
      <c r="AX1007" t="s">
        <v>1871</v>
      </c>
    </row>
    <row r="1008" spans="1:50" x14ac:dyDescent="0.35">
      <c r="A1008" s="18">
        <v>45716</v>
      </c>
      <c r="B1008" t="s">
        <v>1852</v>
      </c>
      <c r="C1008" t="s">
        <v>581</v>
      </c>
      <c r="D1008">
        <v>4906</v>
      </c>
      <c r="E1008" t="s">
        <v>2663</v>
      </c>
      <c r="F1008">
        <v>2</v>
      </c>
      <c r="G1008" t="s">
        <v>2664</v>
      </c>
      <c r="H1008">
        <v>41487</v>
      </c>
      <c r="I1008">
        <v>29030303</v>
      </c>
      <c r="J1008">
        <v>29030303</v>
      </c>
      <c r="K1008" t="s">
        <v>2665</v>
      </c>
      <c r="L1008">
        <v>0</v>
      </c>
      <c r="M1008">
        <v>0</v>
      </c>
      <c r="N1008" t="s">
        <v>1858</v>
      </c>
      <c r="O1008" t="s">
        <v>2887</v>
      </c>
      <c r="P1008">
        <v>200</v>
      </c>
      <c r="Q1008" t="s">
        <v>2666</v>
      </c>
      <c r="R1008" t="s">
        <v>2667</v>
      </c>
      <c r="S1008" t="s">
        <v>1857</v>
      </c>
      <c r="T1008" t="s">
        <v>1857</v>
      </c>
      <c r="U1008" t="s">
        <v>1857</v>
      </c>
      <c r="V1008" t="s">
        <v>1857</v>
      </c>
      <c r="W1008" t="s">
        <v>1857</v>
      </c>
      <c r="X1008" t="s">
        <v>1857</v>
      </c>
      <c r="Y1008" t="s">
        <v>1857</v>
      </c>
      <c r="Z1008" t="s">
        <v>2668</v>
      </c>
      <c r="AA1008" t="s">
        <v>1915</v>
      </c>
      <c r="AB1008">
        <v>0</v>
      </c>
      <c r="AC1008">
        <v>0</v>
      </c>
      <c r="AD1008">
        <v>0</v>
      </c>
      <c r="AE1008">
        <v>29030303</v>
      </c>
      <c r="AF1008" t="s">
        <v>653</v>
      </c>
      <c r="AG1008" t="s">
        <v>653</v>
      </c>
      <c r="AI1008" t="s">
        <v>1860</v>
      </c>
      <c r="AJ1008" t="s">
        <v>2667</v>
      </c>
      <c r="AL1008" t="s">
        <v>2669</v>
      </c>
      <c r="AN1008">
        <v>11.586301369863014</v>
      </c>
      <c r="AO1008" t="s">
        <v>1890</v>
      </c>
      <c r="AP1008" t="s">
        <v>2670</v>
      </c>
      <c r="AQ1008">
        <v>100017283</v>
      </c>
      <c r="AS1008" t="s">
        <v>1867</v>
      </c>
      <c r="AT1008" t="s">
        <v>1892</v>
      </c>
      <c r="AU1008" t="s">
        <v>2084</v>
      </c>
      <c r="AW1008" t="s">
        <v>1870</v>
      </c>
      <c r="AX1008" t="s">
        <v>2888</v>
      </c>
    </row>
    <row r="1009" spans="1:50" x14ac:dyDescent="0.35">
      <c r="A1009" s="18">
        <v>45716</v>
      </c>
      <c r="B1009" t="s">
        <v>1852</v>
      </c>
      <c r="C1009" t="s">
        <v>581</v>
      </c>
      <c r="D1009">
        <v>4909</v>
      </c>
      <c r="E1009" t="s">
        <v>2671</v>
      </c>
      <c r="F1009">
        <v>47</v>
      </c>
      <c r="G1009" t="s">
        <v>2672</v>
      </c>
      <c r="H1009">
        <v>41512</v>
      </c>
      <c r="I1009">
        <v>29030401</v>
      </c>
      <c r="J1009">
        <v>29030401</v>
      </c>
      <c r="K1009" t="s">
        <v>2673</v>
      </c>
      <c r="L1009">
        <v>0</v>
      </c>
      <c r="M1009">
        <v>0</v>
      </c>
      <c r="N1009" t="s">
        <v>1858</v>
      </c>
      <c r="O1009" t="s">
        <v>2887</v>
      </c>
      <c r="P1009">
        <v>200</v>
      </c>
      <c r="Q1009" t="s">
        <v>2666</v>
      </c>
      <c r="R1009" t="s">
        <v>2667</v>
      </c>
      <c r="S1009" t="s">
        <v>1857</v>
      </c>
      <c r="T1009" t="s">
        <v>1857</v>
      </c>
      <c r="U1009" t="s">
        <v>1857</v>
      </c>
      <c r="V1009" t="s">
        <v>1857</v>
      </c>
      <c r="W1009" t="s">
        <v>1857</v>
      </c>
      <c r="X1009" t="s">
        <v>1857</v>
      </c>
      <c r="Y1009" t="s">
        <v>1857</v>
      </c>
      <c r="Z1009" t="s">
        <v>2674</v>
      </c>
      <c r="AA1009" t="s">
        <v>1889</v>
      </c>
      <c r="AB1009">
        <v>0</v>
      </c>
      <c r="AC1009">
        <v>0</v>
      </c>
      <c r="AD1009">
        <v>0</v>
      </c>
      <c r="AE1009">
        <v>29030401</v>
      </c>
      <c r="AF1009" t="s">
        <v>653</v>
      </c>
      <c r="AG1009" t="s">
        <v>653</v>
      </c>
      <c r="AI1009" t="s">
        <v>1860</v>
      </c>
      <c r="AJ1009" t="s">
        <v>2667</v>
      </c>
      <c r="AL1009" t="s">
        <v>1864</v>
      </c>
      <c r="AN1009">
        <v>11.517808219178082</v>
      </c>
      <c r="AO1009" t="s">
        <v>1865</v>
      </c>
      <c r="AP1009" t="s">
        <v>2675</v>
      </c>
      <c r="AQ1009">
        <v>100017390</v>
      </c>
      <c r="AS1009" t="s">
        <v>1867</v>
      </c>
      <c r="AT1009" t="s">
        <v>1892</v>
      </c>
      <c r="AU1009" t="s">
        <v>2084</v>
      </c>
      <c r="AW1009" t="s">
        <v>1870</v>
      </c>
      <c r="AX1009" t="s">
        <v>2888</v>
      </c>
    </row>
    <row r="1010" spans="1:50" x14ac:dyDescent="0.35">
      <c r="A1010" s="18">
        <v>45716</v>
      </c>
      <c r="B1010" t="s">
        <v>1852</v>
      </c>
      <c r="C1010" t="s">
        <v>581</v>
      </c>
      <c r="D1010">
        <v>4913</v>
      </c>
      <c r="E1010" t="s">
        <v>2676</v>
      </c>
      <c r="F1010">
        <v>129</v>
      </c>
      <c r="G1010" t="s">
        <v>2677</v>
      </c>
      <c r="H1010">
        <v>41522</v>
      </c>
      <c r="I1010">
        <v>29030301</v>
      </c>
      <c r="J1010">
        <v>29030301</v>
      </c>
      <c r="K1010" t="s">
        <v>2678</v>
      </c>
      <c r="L1010">
        <v>0</v>
      </c>
      <c r="M1010">
        <v>0</v>
      </c>
      <c r="N1010" t="s">
        <v>1858</v>
      </c>
      <c r="O1010" t="s">
        <v>2887</v>
      </c>
      <c r="P1010">
        <v>200</v>
      </c>
      <c r="Q1010" t="s">
        <v>2666</v>
      </c>
      <c r="R1010" t="s">
        <v>2667</v>
      </c>
      <c r="S1010" t="s">
        <v>1857</v>
      </c>
      <c r="T1010" t="s">
        <v>1857</v>
      </c>
      <c r="U1010" t="s">
        <v>1857</v>
      </c>
      <c r="V1010" t="s">
        <v>1857</v>
      </c>
      <c r="W1010" t="s">
        <v>1857</v>
      </c>
      <c r="X1010" t="s">
        <v>1857</v>
      </c>
      <c r="Y1010" t="s">
        <v>1857</v>
      </c>
      <c r="Z1010" t="s">
        <v>2679</v>
      </c>
      <c r="AA1010" t="s">
        <v>1915</v>
      </c>
      <c r="AB1010">
        <v>0</v>
      </c>
      <c r="AC1010">
        <v>0</v>
      </c>
      <c r="AD1010">
        <v>0</v>
      </c>
      <c r="AE1010">
        <v>29030301</v>
      </c>
      <c r="AF1010" t="s">
        <v>653</v>
      </c>
      <c r="AG1010" t="s">
        <v>653</v>
      </c>
      <c r="AI1010" t="s">
        <v>1860</v>
      </c>
      <c r="AJ1010" t="s">
        <v>2667</v>
      </c>
      <c r="AL1010" t="s">
        <v>1864</v>
      </c>
      <c r="AN1010">
        <v>11.490410958904109</v>
      </c>
      <c r="AO1010" t="s">
        <v>1890</v>
      </c>
      <c r="AP1010" t="s">
        <v>2680</v>
      </c>
      <c r="AQ1010">
        <v>100017288</v>
      </c>
      <c r="AS1010" t="s">
        <v>1867</v>
      </c>
      <c r="AT1010" t="s">
        <v>1892</v>
      </c>
      <c r="AU1010" t="s">
        <v>1893</v>
      </c>
    </row>
    <row r="1011" spans="1:50" x14ac:dyDescent="0.35">
      <c r="A1011" s="18">
        <v>45716</v>
      </c>
      <c r="B1011" t="s">
        <v>1852</v>
      </c>
      <c r="C1011" t="s">
        <v>581</v>
      </c>
      <c r="D1011">
        <v>4935</v>
      </c>
      <c r="E1011" t="s">
        <v>2681</v>
      </c>
      <c r="F1011">
        <v>123</v>
      </c>
      <c r="G1011" t="s">
        <v>2682</v>
      </c>
      <c r="H1011">
        <v>41543</v>
      </c>
      <c r="I1011">
        <v>29030301</v>
      </c>
      <c r="J1011">
        <v>29030301</v>
      </c>
      <c r="K1011" t="s">
        <v>2678</v>
      </c>
      <c r="L1011">
        <v>0</v>
      </c>
      <c r="M1011">
        <v>0</v>
      </c>
      <c r="N1011" t="s">
        <v>1858</v>
      </c>
      <c r="O1011" t="s">
        <v>2887</v>
      </c>
      <c r="P1011">
        <v>200</v>
      </c>
      <c r="Q1011" t="s">
        <v>2666</v>
      </c>
      <c r="R1011" t="s">
        <v>2683</v>
      </c>
      <c r="S1011" t="s">
        <v>1857</v>
      </c>
      <c r="T1011" t="s">
        <v>1857</v>
      </c>
      <c r="U1011" t="s">
        <v>1857</v>
      </c>
      <c r="V1011" t="s">
        <v>1857</v>
      </c>
      <c r="W1011" t="s">
        <v>1857</v>
      </c>
      <c r="X1011" t="s">
        <v>1857</v>
      </c>
      <c r="Y1011" t="s">
        <v>1857</v>
      </c>
      <c r="Z1011" t="s">
        <v>2684</v>
      </c>
      <c r="AA1011" t="s">
        <v>1877</v>
      </c>
      <c r="AB1011">
        <v>0</v>
      </c>
      <c r="AC1011">
        <v>0</v>
      </c>
      <c r="AD1011">
        <v>0</v>
      </c>
      <c r="AE1011">
        <v>29030301</v>
      </c>
      <c r="AF1011" t="s">
        <v>653</v>
      </c>
      <c r="AG1011" t="s">
        <v>653</v>
      </c>
      <c r="AI1011" t="s">
        <v>1860</v>
      </c>
      <c r="AJ1011" t="s">
        <v>1860</v>
      </c>
      <c r="AL1011" t="s">
        <v>1864</v>
      </c>
      <c r="AN1011">
        <v>11.432876712328767</v>
      </c>
      <c r="AO1011" t="s">
        <v>1865</v>
      </c>
      <c r="AP1011" t="s">
        <v>2685</v>
      </c>
      <c r="AQ1011">
        <v>100017263</v>
      </c>
      <c r="AS1011" t="s">
        <v>1867</v>
      </c>
      <c r="AT1011" t="s">
        <v>1892</v>
      </c>
      <c r="AU1011" t="s">
        <v>1893</v>
      </c>
    </row>
    <row r="1012" spans="1:50" x14ac:dyDescent="0.35">
      <c r="A1012" s="18">
        <v>45716</v>
      </c>
      <c r="B1012" t="s">
        <v>1852</v>
      </c>
      <c r="C1012" t="s">
        <v>581</v>
      </c>
      <c r="D1012">
        <v>4982</v>
      </c>
      <c r="E1012" t="s">
        <v>2686</v>
      </c>
      <c r="F1012">
        <v>31</v>
      </c>
      <c r="G1012" t="s">
        <v>2687</v>
      </c>
      <c r="H1012">
        <v>41736</v>
      </c>
      <c r="I1012">
        <v>29030302</v>
      </c>
      <c r="J1012">
        <v>29030302</v>
      </c>
      <c r="K1012" t="s">
        <v>2688</v>
      </c>
      <c r="L1012">
        <v>0</v>
      </c>
      <c r="M1012">
        <v>0</v>
      </c>
      <c r="N1012" t="s">
        <v>1858</v>
      </c>
      <c r="O1012" t="s">
        <v>2887</v>
      </c>
      <c r="P1012">
        <v>200</v>
      </c>
      <c r="Q1012" t="s">
        <v>2666</v>
      </c>
      <c r="R1012" t="s">
        <v>2689</v>
      </c>
      <c r="S1012" t="s">
        <v>1857</v>
      </c>
      <c r="T1012" t="s">
        <v>1857</v>
      </c>
      <c r="U1012" t="s">
        <v>1857</v>
      </c>
      <c r="V1012" t="s">
        <v>1857</v>
      </c>
      <c r="W1012" t="s">
        <v>1857</v>
      </c>
      <c r="X1012" t="s">
        <v>1857</v>
      </c>
      <c r="Y1012" t="s">
        <v>1857</v>
      </c>
      <c r="Z1012" t="s">
        <v>2690</v>
      </c>
      <c r="AA1012" t="s">
        <v>1902</v>
      </c>
      <c r="AB1012">
        <v>0</v>
      </c>
      <c r="AC1012">
        <v>0</v>
      </c>
      <c r="AD1012">
        <v>0</v>
      </c>
      <c r="AE1012">
        <v>29030302</v>
      </c>
      <c r="AF1012" t="s">
        <v>653</v>
      </c>
      <c r="AG1012" t="s">
        <v>630</v>
      </c>
      <c r="AI1012" t="s">
        <v>1860</v>
      </c>
      <c r="AJ1012" t="s">
        <v>1910</v>
      </c>
      <c r="AL1012" t="s">
        <v>1864</v>
      </c>
      <c r="AN1012">
        <v>10.904109589041095</v>
      </c>
      <c r="AO1012" t="s">
        <v>1865</v>
      </c>
      <c r="AP1012" t="s">
        <v>2691</v>
      </c>
      <c r="AQ1012">
        <v>100017314</v>
      </c>
      <c r="AS1012" t="s">
        <v>1867</v>
      </c>
      <c r="AT1012" t="s">
        <v>1892</v>
      </c>
      <c r="AU1012" t="s">
        <v>1893</v>
      </c>
    </row>
    <row r="1013" spans="1:50" x14ac:dyDescent="0.35">
      <c r="A1013" s="18">
        <v>45716</v>
      </c>
      <c r="B1013" t="s">
        <v>1852</v>
      </c>
      <c r="C1013" t="s">
        <v>581</v>
      </c>
      <c r="D1013">
        <v>4992</v>
      </c>
      <c r="E1013" t="s">
        <v>2692</v>
      </c>
      <c r="F1013">
        <v>84</v>
      </c>
      <c r="G1013" t="s">
        <v>2693</v>
      </c>
      <c r="H1013">
        <v>41820</v>
      </c>
      <c r="I1013">
        <v>29030301</v>
      </c>
      <c r="J1013">
        <v>29030301</v>
      </c>
      <c r="K1013" t="s">
        <v>2678</v>
      </c>
      <c r="L1013">
        <v>0</v>
      </c>
      <c r="M1013">
        <v>0</v>
      </c>
      <c r="N1013" t="s">
        <v>1858</v>
      </c>
      <c r="O1013" t="s">
        <v>2887</v>
      </c>
      <c r="P1013">
        <v>200</v>
      </c>
      <c r="Q1013" t="s">
        <v>2666</v>
      </c>
      <c r="R1013" t="s">
        <v>2667</v>
      </c>
      <c r="S1013" t="s">
        <v>1857</v>
      </c>
      <c r="T1013" t="s">
        <v>1857</v>
      </c>
      <c r="U1013" t="s">
        <v>1857</v>
      </c>
      <c r="V1013" t="s">
        <v>1857</v>
      </c>
      <c r="W1013" t="s">
        <v>1857</v>
      </c>
      <c r="X1013" t="s">
        <v>1857</v>
      </c>
      <c r="Y1013" t="s">
        <v>1857</v>
      </c>
      <c r="Z1013" t="s">
        <v>2694</v>
      </c>
      <c r="AA1013" t="s">
        <v>1902</v>
      </c>
      <c r="AB1013">
        <v>0</v>
      </c>
      <c r="AC1013">
        <v>0</v>
      </c>
      <c r="AD1013">
        <v>0</v>
      </c>
      <c r="AE1013">
        <v>29030301</v>
      </c>
      <c r="AF1013" t="s">
        <v>653</v>
      </c>
      <c r="AG1013" t="s">
        <v>653</v>
      </c>
      <c r="AI1013" t="s">
        <v>1860</v>
      </c>
      <c r="AJ1013" t="s">
        <v>2667</v>
      </c>
      <c r="AL1013" t="s">
        <v>1864</v>
      </c>
      <c r="AN1013">
        <v>10.673972602739726</v>
      </c>
      <c r="AO1013" t="s">
        <v>1890</v>
      </c>
      <c r="AP1013" t="s">
        <v>2695</v>
      </c>
      <c r="AQ1013">
        <v>100017291</v>
      </c>
      <c r="AS1013" t="s">
        <v>1867</v>
      </c>
      <c r="AT1013" t="s">
        <v>1892</v>
      </c>
      <c r="AU1013" t="s">
        <v>1893</v>
      </c>
    </row>
    <row r="1014" spans="1:50" x14ac:dyDescent="0.35">
      <c r="A1014" s="18">
        <v>45716</v>
      </c>
      <c r="B1014" t="s">
        <v>1852</v>
      </c>
      <c r="C1014" t="s">
        <v>581</v>
      </c>
      <c r="D1014">
        <v>5063</v>
      </c>
      <c r="E1014" t="s">
        <v>2696</v>
      </c>
      <c r="F1014">
        <v>157</v>
      </c>
      <c r="G1014" t="s">
        <v>2697</v>
      </c>
      <c r="H1014">
        <v>42639</v>
      </c>
      <c r="I1014">
        <v>29030304</v>
      </c>
      <c r="J1014">
        <v>29030304</v>
      </c>
      <c r="K1014" t="s">
        <v>2698</v>
      </c>
      <c r="L1014">
        <v>0</v>
      </c>
      <c r="M1014">
        <v>0</v>
      </c>
      <c r="N1014" t="s">
        <v>1858</v>
      </c>
      <c r="O1014" t="s">
        <v>2887</v>
      </c>
      <c r="P1014">
        <v>200</v>
      </c>
      <c r="Q1014" t="s">
        <v>2666</v>
      </c>
      <c r="R1014" t="s">
        <v>2699</v>
      </c>
      <c r="S1014" t="s">
        <v>1857</v>
      </c>
      <c r="T1014" t="s">
        <v>1857</v>
      </c>
      <c r="U1014" t="s">
        <v>1857</v>
      </c>
      <c r="V1014" t="s">
        <v>1857</v>
      </c>
      <c r="W1014" t="s">
        <v>1857</v>
      </c>
      <c r="X1014" t="s">
        <v>1857</v>
      </c>
      <c r="Y1014" t="s">
        <v>1857</v>
      </c>
      <c r="Z1014" t="s">
        <v>2700</v>
      </c>
      <c r="AA1014" t="s">
        <v>1915</v>
      </c>
      <c r="AB1014">
        <v>0</v>
      </c>
      <c r="AC1014">
        <v>0</v>
      </c>
      <c r="AD1014">
        <v>0</v>
      </c>
      <c r="AE1014">
        <v>29030304</v>
      </c>
      <c r="AF1014" t="s">
        <v>653</v>
      </c>
      <c r="AG1014" t="s">
        <v>653</v>
      </c>
      <c r="AJ1014" t="s">
        <v>1872</v>
      </c>
      <c r="AL1014" t="s">
        <v>1864</v>
      </c>
      <c r="AN1014">
        <v>8.4301369863013704</v>
      </c>
      <c r="AO1014" t="s">
        <v>1890</v>
      </c>
      <c r="AP1014" t="s">
        <v>2701</v>
      </c>
      <c r="AQ1014">
        <v>100017408</v>
      </c>
      <c r="AS1014" t="s">
        <v>1867</v>
      </c>
      <c r="AT1014" t="s">
        <v>1892</v>
      </c>
      <c r="AU1014" t="s">
        <v>1893</v>
      </c>
    </row>
    <row r="1015" spans="1:50" x14ac:dyDescent="0.35">
      <c r="A1015" s="18">
        <v>45716</v>
      </c>
      <c r="B1015" t="s">
        <v>1852</v>
      </c>
      <c r="C1015" t="s">
        <v>581</v>
      </c>
      <c r="D1015">
        <v>5153</v>
      </c>
      <c r="E1015" t="s">
        <v>2702</v>
      </c>
      <c r="F1015">
        <v>158</v>
      </c>
      <c r="G1015" t="s">
        <v>2703</v>
      </c>
      <c r="H1015">
        <v>43871</v>
      </c>
      <c r="I1015">
        <v>29030301</v>
      </c>
      <c r="J1015">
        <v>29030301</v>
      </c>
      <c r="K1015" t="s">
        <v>2678</v>
      </c>
      <c r="L1015">
        <v>0</v>
      </c>
      <c r="M1015">
        <v>0</v>
      </c>
      <c r="N1015" t="s">
        <v>1858</v>
      </c>
      <c r="O1015" t="s">
        <v>2887</v>
      </c>
      <c r="P1015">
        <v>200</v>
      </c>
      <c r="Q1015" t="s">
        <v>2666</v>
      </c>
      <c r="R1015" t="s">
        <v>2704</v>
      </c>
      <c r="S1015" t="s">
        <v>1857</v>
      </c>
      <c r="T1015" t="s">
        <v>1857</v>
      </c>
      <c r="U1015" t="s">
        <v>1857</v>
      </c>
      <c r="V1015" t="s">
        <v>1857</v>
      </c>
      <c r="W1015" t="s">
        <v>1857</v>
      </c>
      <c r="X1015" t="s">
        <v>1857</v>
      </c>
      <c r="Y1015" t="s">
        <v>1857</v>
      </c>
      <c r="Z1015" t="s">
        <v>2705</v>
      </c>
      <c r="AA1015" t="s">
        <v>1915</v>
      </c>
      <c r="AB1015">
        <v>0</v>
      </c>
      <c r="AC1015">
        <v>0</v>
      </c>
      <c r="AD1015">
        <v>0</v>
      </c>
      <c r="AE1015">
        <v>29030301</v>
      </c>
      <c r="AF1015" t="s">
        <v>653</v>
      </c>
      <c r="AG1015" t="s">
        <v>653</v>
      </c>
      <c r="AI1015" t="s">
        <v>1860</v>
      </c>
      <c r="AJ1015" t="s">
        <v>2667</v>
      </c>
      <c r="AL1015" t="s">
        <v>1864</v>
      </c>
      <c r="AN1015">
        <v>5.0547945205479454</v>
      </c>
      <c r="AO1015" t="s">
        <v>1865</v>
      </c>
      <c r="AP1015" t="s">
        <v>2708</v>
      </c>
      <c r="AQ1015">
        <v>100017272</v>
      </c>
      <c r="AS1015" t="s">
        <v>1867</v>
      </c>
      <c r="AT1015" t="s">
        <v>1892</v>
      </c>
      <c r="AU1015" t="s">
        <v>1893</v>
      </c>
    </row>
    <row r="1016" spans="1:50" x14ac:dyDescent="0.35">
      <c r="A1016" s="18">
        <v>45716</v>
      </c>
      <c r="B1016" t="s">
        <v>1852</v>
      </c>
      <c r="C1016" t="s">
        <v>581</v>
      </c>
      <c r="D1016">
        <v>5166</v>
      </c>
      <c r="E1016" t="s">
        <v>2709</v>
      </c>
      <c r="F1016">
        <v>76</v>
      </c>
      <c r="G1016" t="s">
        <v>2710</v>
      </c>
      <c r="H1016">
        <v>44914</v>
      </c>
      <c r="I1016">
        <v>29030301</v>
      </c>
      <c r="J1016">
        <v>29030301</v>
      </c>
      <c r="K1016" t="s">
        <v>2678</v>
      </c>
      <c r="L1016">
        <v>0</v>
      </c>
      <c r="M1016">
        <v>0</v>
      </c>
      <c r="N1016" t="s">
        <v>1858</v>
      </c>
      <c r="O1016" t="s">
        <v>2887</v>
      </c>
      <c r="P1016">
        <v>200</v>
      </c>
      <c r="Q1016" t="s">
        <v>2666</v>
      </c>
      <c r="R1016" t="s">
        <v>2711</v>
      </c>
      <c r="S1016" t="s">
        <v>1857</v>
      </c>
      <c r="T1016" t="s">
        <v>1857</v>
      </c>
      <c r="U1016" t="s">
        <v>1857</v>
      </c>
      <c r="V1016" t="s">
        <v>1857</v>
      </c>
      <c r="W1016" t="s">
        <v>1857</v>
      </c>
      <c r="X1016" t="s">
        <v>1857</v>
      </c>
      <c r="Y1016" t="s">
        <v>1857</v>
      </c>
      <c r="Z1016" t="s">
        <v>2712</v>
      </c>
      <c r="AA1016" t="s">
        <v>1889</v>
      </c>
      <c r="AB1016">
        <v>0</v>
      </c>
      <c r="AC1016">
        <v>0</v>
      </c>
      <c r="AD1016">
        <v>0</v>
      </c>
      <c r="AE1016">
        <v>29030301</v>
      </c>
      <c r="AF1016" t="s">
        <v>653</v>
      </c>
      <c r="AG1016" t="s">
        <v>653</v>
      </c>
      <c r="AI1016" t="s">
        <v>1860</v>
      </c>
      <c r="AJ1016" t="s">
        <v>2667</v>
      </c>
      <c r="AL1016" t="s">
        <v>1864</v>
      </c>
      <c r="AN1016">
        <v>2.1972602739726028</v>
      </c>
      <c r="AO1016" t="s">
        <v>1890</v>
      </c>
      <c r="AP1016" t="s">
        <v>2713</v>
      </c>
      <c r="AQ1016">
        <v>100017281</v>
      </c>
      <c r="AS1016" t="s">
        <v>1867</v>
      </c>
      <c r="AT1016" t="s">
        <v>1892</v>
      </c>
      <c r="AU1016" t="s">
        <v>1893</v>
      </c>
    </row>
    <row r="1017" spans="1:50" x14ac:dyDescent="0.35">
      <c r="A1017" s="18">
        <v>45716</v>
      </c>
      <c r="B1017" t="s">
        <v>1852</v>
      </c>
      <c r="C1017" t="s">
        <v>581</v>
      </c>
      <c r="D1017">
        <v>5167</v>
      </c>
      <c r="E1017" t="s">
        <v>2714</v>
      </c>
      <c r="F1017">
        <v>47</v>
      </c>
      <c r="G1017" t="s">
        <v>2672</v>
      </c>
      <c r="H1017">
        <v>44287</v>
      </c>
      <c r="I1017">
        <v>29030301</v>
      </c>
      <c r="J1017">
        <v>29030301</v>
      </c>
      <c r="K1017" t="s">
        <v>2678</v>
      </c>
      <c r="L1017">
        <v>0</v>
      </c>
      <c r="M1017">
        <v>0</v>
      </c>
      <c r="N1017" t="s">
        <v>1858</v>
      </c>
      <c r="O1017" t="s">
        <v>2887</v>
      </c>
      <c r="P1017">
        <v>200</v>
      </c>
      <c r="Q1017" t="s">
        <v>2666</v>
      </c>
      <c r="R1017" t="s">
        <v>2704</v>
      </c>
      <c r="S1017" t="s">
        <v>1857</v>
      </c>
      <c r="T1017" t="s">
        <v>1857</v>
      </c>
      <c r="U1017" t="s">
        <v>1857</v>
      </c>
      <c r="V1017" t="s">
        <v>1857</v>
      </c>
      <c r="W1017" t="s">
        <v>1857</v>
      </c>
      <c r="X1017" t="s">
        <v>1857</v>
      </c>
      <c r="Y1017" t="s">
        <v>1857</v>
      </c>
      <c r="Z1017" t="s">
        <v>2674</v>
      </c>
      <c r="AA1017" t="s">
        <v>1889</v>
      </c>
      <c r="AB1017">
        <v>0</v>
      </c>
      <c r="AC1017">
        <v>0</v>
      </c>
      <c r="AD1017">
        <v>0</v>
      </c>
      <c r="AE1017">
        <v>29030301</v>
      </c>
      <c r="AF1017" t="s">
        <v>653</v>
      </c>
      <c r="AG1017" t="s">
        <v>653</v>
      </c>
      <c r="AI1017" t="s">
        <v>1860</v>
      </c>
      <c r="AJ1017" t="s">
        <v>2667</v>
      </c>
      <c r="AL1017" t="s">
        <v>1864</v>
      </c>
      <c r="AN1017">
        <v>3.9150684931506849</v>
      </c>
      <c r="AO1017" t="s">
        <v>1865</v>
      </c>
      <c r="AP1017" t="s">
        <v>2717</v>
      </c>
      <c r="AQ1017">
        <v>100017246</v>
      </c>
      <c r="AS1017" t="s">
        <v>1867</v>
      </c>
      <c r="AT1017" t="s">
        <v>1892</v>
      </c>
      <c r="AU1017" t="s">
        <v>1893</v>
      </c>
    </row>
    <row r="1018" spans="1:50" x14ac:dyDescent="0.35">
      <c r="A1018" s="18">
        <v>45716</v>
      </c>
      <c r="B1018" t="s">
        <v>1852</v>
      </c>
      <c r="C1018" t="s">
        <v>581</v>
      </c>
      <c r="D1018">
        <v>94000017</v>
      </c>
      <c r="E1018" t="s">
        <v>2718</v>
      </c>
      <c r="F1018">
        <v>47</v>
      </c>
      <c r="G1018" t="s">
        <v>2672</v>
      </c>
      <c r="H1018">
        <v>44606</v>
      </c>
      <c r="I1018">
        <v>29030301</v>
      </c>
      <c r="J1018">
        <v>29030301</v>
      </c>
      <c r="K1018" t="s">
        <v>2678</v>
      </c>
      <c r="L1018">
        <v>0</v>
      </c>
      <c r="M1018">
        <v>0</v>
      </c>
      <c r="N1018" t="s">
        <v>1858</v>
      </c>
      <c r="O1018" t="s">
        <v>2887</v>
      </c>
      <c r="P1018">
        <v>200</v>
      </c>
      <c r="Q1018" t="s">
        <v>2666</v>
      </c>
      <c r="R1018" t="s">
        <v>2704</v>
      </c>
      <c r="S1018" t="s">
        <v>1857</v>
      </c>
      <c r="T1018" t="s">
        <v>1857</v>
      </c>
      <c r="U1018" t="s">
        <v>1857</v>
      </c>
      <c r="V1018" t="s">
        <v>1857</v>
      </c>
      <c r="W1018" t="s">
        <v>1857</v>
      </c>
      <c r="X1018" t="s">
        <v>1857</v>
      </c>
      <c r="Y1018" t="s">
        <v>1857</v>
      </c>
      <c r="Z1018" t="s">
        <v>2674</v>
      </c>
      <c r="AA1018" t="s">
        <v>1889</v>
      </c>
      <c r="AB1018">
        <v>0</v>
      </c>
      <c r="AC1018">
        <v>0</v>
      </c>
      <c r="AD1018">
        <v>0</v>
      </c>
      <c r="AE1018">
        <v>29030301</v>
      </c>
      <c r="AF1018" t="s">
        <v>653</v>
      </c>
      <c r="AG1018" t="s">
        <v>653</v>
      </c>
      <c r="AI1018" t="s">
        <v>1860</v>
      </c>
      <c r="AJ1018" t="s">
        <v>2667</v>
      </c>
      <c r="AL1018" t="s">
        <v>1864</v>
      </c>
      <c r="AN1018">
        <v>3.0410958904109591</v>
      </c>
      <c r="AO1018" t="s">
        <v>1865</v>
      </c>
      <c r="AP1018" t="s">
        <v>2720</v>
      </c>
      <c r="AQ1018">
        <v>100024093</v>
      </c>
      <c r="AS1018" t="s">
        <v>1867</v>
      </c>
      <c r="AT1018" t="s">
        <v>1892</v>
      </c>
      <c r="AU1018" t="s">
        <v>1893</v>
      </c>
    </row>
    <row r="1019" spans="1:50" x14ac:dyDescent="0.35">
      <c r="A1019" s="18">
        <v>45716</v>
      </c>
      <c r="B1019" t="s">
        <v>1852</v>
      </c>
      <c r="C1019" t="s">
        <v>581</v>
      </c>
      <c r="D1019">
        <v>94000067</v>
      </c>
      <c r="E1019" t="s">
        <v>2721</v>
      </c>
      <c r="F1019">
        <v>3</v>
      </c>
      <c r="G1019" t="s">
        <v>2722</v>
      </c>
      <c r="H1019">
        <v>44593</v>
      </c>
      <c r="I1019">
        <v>29030303</v>
      </c>
      <c r="J1019">
        <v>29030303</v>
      </c>
      <c r="K1019" t="s">
        <v>2665</v>
      </c>
      <c r="L1019">
        <v>0</v>
      </c>
      <c r="M1019">
        <v>0</v>
      </c>
      <c r="N1019" t="s">
        <v>1858</v>
      </c>
      <c r="O1019" t="s">
        <v>2887</v>
      </c>
      <c r="P1019">
        <v>200</v>
      </c>
      <c r="Q1019" t="s">
        <v>2666</v>
      </c>
      <c r="R1019" t="s">
        <v>2667</v>
      </c>
      <c r="S1019" t="s">
        <v>1857</v>
      </c>
      <c r="T1019" t="s">
        <v>1857</v>
      </c>
      <c r="U1019" t="s">
        <v>1857</v>
      </c>
      <c r="V1019" t="s">
        <v>1857</v>
      </c>
      <c r="W1019" t="s">
        <v>1857</v>
      </c>
      <c r="X1019" t="s">
        <v>1857</v>
      </c>
      <c r="Y1019" t="s">
        <v>1857</v>
      </c>
      <c r="Z1019" t="s">
        <v>2723</v>
      </c>
      <c r="AA1019" t="s">
        <v>1889</v>
      </c>
      <c r="AB1019">
        <v>0</v>
      </c>
      <c r="AC1019">
        <v>0</v>
      </c>
      <c r="AD1019">
        <v>0</v>
      </c>
      <c r="AE1019">
        <v>29030303</v>
      </c>
      <c r="AF1019" t="s">
        <v>653</v>
      </c>
      <c r="AG1019" t="s">
        <v>653</v>
      </c>
      <c r="AI1019" t="s">
        <v>1860</v>
      </c>
      <c r="AJ1019" t="s">
        <v>2667</v>
      </c>
      <c r="AL1019" t="s">
        <v>1864</v>
      </c>
      <c r="AN1019">
        <v>3.0767123287671234</v>
      </c>
      <c r="AO1019" t="s">
        <v>1890</v>
      </c>
      <c r="AP1019" t="s">
        <v>2724</v>
      </c>
      <c r="AQ1019">
        <v>100030152</v>
      </c>
      <c r="AS1019" t="s">
        <v>1867</v>
      </c>
      <c r="AT1019" t="s">
        <v>1892</v>
      </c>
      <c r="AU1019" t="s">
        <v>2084</v>
      </c>
      <c r="AW1019" t="s">
        <v>1870</v>
      </c>
      <c r="AX1019" t="s">
        <v>2888</v>
      </c>
    </row>
    <row r="1020" spans="1:50" x14ac:dyDescent="0.35">
      <c r="A1020" s="18">
        <v>45716</v>
      </c>
      <c r="B1020" t="s">
        <v>1852</v>
      </c>
      <c r="C1020" t="s">
        <v>581</v>
      </c>
      <c r="D1020">
        <v>94000081</v>
      </c>
      <c r="E1020" t="s">
        <v>2725</v>
      </c>
      <c r="F1020">
        <v>66</v>
      </c>
      <c r="G1020" t="s">
        <v>2726</v>
      </c>
      <c r="H1020">
        <v>44277</v>
      </c>
      <c r="I1020">
        <v>29030301</v>
      </c>
      <c r="J1020">
        <v>29030301</v>
      </c>
      <c r="K1020" t="s">
        <v>2678</v>
      </c>
      <c r="L1020">
        <v>0</v>
      </c>
      <c r="M1020">
        <v>0</v>
      </c>
      <c r="N1020" t="s">
        <v>1858</v>
      </c>
      <c r="O1020" t="s">
        <v>2887</v>
      </c>
      <c r="P1020">
        <v>200</v>
      </c>
      <c r="Q1020" t="s">
        <v>2666</v>
      </c>
      <c r="R1020" t="s">
        <v>2667</v>
      </c>
      <c r="S1020" t="s">
        <v>1857</v>
      </c>
      <c r="T1020" t="s">
        <v>1857</v>
      </c>
      <c r="U1020" t="s">
        <v>1857</v>
      </c>
      <c r="V1020" t="s">
        <v>1857</v>
      </c>
      <c r="W1020" t="s">
        <v>1857</v>
      </c>
      <c r="X1020" t="s">
        <v>1857</v>
      </c>
      <c r="Y1020" t="s">
        <v>1857</v>
      </c>
      <c r="Z1020" t="s">
        <v>2259</v>
      </c>
      <c r="AA1020" t="s">
        <v>1915</v>
      </c>
      <c r="AB1020">
        <v>0</v>
      </c>
      <c r="AC1020">
        <v>0</v>
      </c>
      <c r="AD1020">
        <v>0</v>
      </c>
      <c r="AE1020">
        <v>29030301</v>
      </c>
      <c r="AF1020" t="s">
        <v>653</v>
      </c>
      <c r="AG1020" t="s">
        <v>653</v>
      </c>
      <c r="AI1020" t="s">
        <v>1860</v>
      </c>
      <c r="AJ1020" t="s">
        <v>2667</v>
      </c>
      <c r="AL1020" t="s">
        <v>1864</v>
      </c>
      <c r="AN1020">
        <v>3.9424657534246577</v>
      </c>
      <c r="AO1020" t="s">
        <v>1890</v>
      </c>
      <c r="AP1020" t="s">
        <v>2728</v>
      </c>
      <c r="AQ1020">
        <v>100030261</v>
      </c>
      <c r="AS1020" t="s">
        <v>1867</v>
      </c>
      <c r="AT1020" t="s">
        <v>1892</v>
      </c>
      <c r="AU1020" t="s">
        <v>1893</v>
      </c>
    </row>
    <row r="1021" spans="1:50" x14ac:dyDescent="0.35">
      <c r="A1021" s="18">
        <v>45716</v>
      </c>
      <c r="B1021" t="s">
        <v>1852</v>
      </c>
      <c r="C1021" t="s">
        <v>581</v>
      </c>
      <c r="D1021">
        <v>94000102</v>
      </c>
      <c r="E1021" t="s">
        <v>2729</v>
      </c>
      <c r="F1021">
        <v>47</v>
      </c>
      <c r="G1021" t="s">
        <v>2672</v>
      </c>
      <c r="H1021">
        <v>44622</v>
      </c>
      <c r="I1021">
        <v>29030302</v>
      </c>
      <c r="J1021">
        <v>29030302</v>
      </c>
      <c r="K1021" t="s">
        <v>2688</v>
      </c>
      <c r="L1021">
        <v>0</v>
      </c>
      <c r="M1021">
        <v>0</v>
      </c>
      <c r="N1021" t="s">
        <v>1858</v>
      </c>
      <c r="O1021" t="s">
        <v>2887</v>
      </c>
      <c r="P1021">
        <v>200</v>
      </c>
      <c r="Q1021" t="s">
        <v>2666</v>
      </c>
      <c r="R1021" t="s">
        <v>2730</v>
      </c>
      <c r="S1021" t="s">
        <v>1857</v>
      </c>
      <c r="T1021" t="s">
        <v>1857</v>
      </c>
      <c r="U1021" t="s">
        <v>1857</v>
      </c>
      <c r="V1021" t="s">
        <v>1857</v>
      </c>
      <c r="W1021" t="s">
        <v>1857</v>
      </c>
      <c r="X1021" t="s">
        <v>1857</v>
      </c>
      <c r="Y1021" t="s">
        <v>1857</v>
      </c>
      <c r="Z1021" t="s">
        <v>2674</v>
      </c>
      <c r="AA1021" t="s">
        <v>1889</v>
      </c>
      <c r="AB1021">
        <v>0</v>
      </c>
      <c r="AC1021">
        <v>0</v>
      </c>
      <c r="AD1021">
        <v>0</v>
      </c>
      <c r="AE1021">
        <v>29030302</v>
      </c>
      <c r="AF1021" t="s">
        <v>653</v>
      </c>
      <c r="AG1021" t="s">
        <v>630</v>
      </c>
      <c r="AI1021" t="s">
        <v>1860</v>
      </c>
      <c r="AJ1021" t="s">
        <v>2667</v>
      </c>
      <c r="AL1021" t="s">
        <v>1864</v>
      </c>
      <c r="AN1021">
        <v>2.9972602739726026</v>
      </c>
      <c r="AO1021" t="s">
        <v>1890</v>
      </c>
      <c r="AP1021" t="s">
        <v>2733</v>
      </c>
      <c r="AQ1021">
        <v>100030879</v>
      </c>
      <c r="AS1021" t="s">
        <v>1867</v>
      </c>
      <c r="AT1021" t="s">
        <v>1892</v>
      </c>
      <c r="AU1021" t="s">
        <v>1893</v>
      </c>
    </row>
    <row r="1022" spans="1:50" x14ac:dyDescent="0.35">
      <c r="A1022" s="18">
        <v>45716</v>
      </c>
      <c r="B1022" t="s">
        <v>1852</v>
      </c>
      <c r="C1022" t="s">
        <v>581</v>
      </c>
      <c r="D1022">
        <v>94000184</v>
      </c>
      <c r="E1022" t="s">
        <v>2734</v>
      </c>
      <c r="F1022">
        <v>2</v>
      </c>
      <c r="G1022" t="s">
        <v>2664</v>
      </c>
      <c r="H1022">
        <v>44669</v>
      </c>
      <c r="I1022">
        <v>29030303</v>
      </c>
      <c r="J1022">
        <v>29030303</v>
      </c>
      <c r="K1022" t="s">
        <v>2665</v>
      </c>
      <c r="L1022">
        <v>0</v>
      </c>
      <c r="M1022">
        <v>0</v>
      </c>
      <c r="N1022" t="s">
        <v>1858</v>
      </c>
      <c r="O1022" t="s">
        <v>2887</v>
      </c>
      <c r="P1022">
        <v>200</v>
      </c>
      <c r="Q1022" t="s">
        <v>2666</v>
      </c>
      <c r="R1022" t="s">
        <v>2667</v>
      </c>
      <c r="S1022" t="s">
        <v>1857</v>
      </c>
      <c r="T1022" t="s">
        <v>1857</v>
      </c>
      <c r="U1022" t="s">
        <v>1857</v>
      </c>
      <c r="V1022" t="s">
        <v>1857</v>
      </c>
      <c r="W1022" t="s">
        <v>1857</v>
      </c>
      <c r="X1022" t="s">
        <v>1857</v>
      </c>
      <c r="Y1022" t="s">
        <v>1857</v>
      </c>
      <c r="Z1022" t="s">
        <v>2668</v>
      </c>
      <c r="AA1022" t="s">
        <v>1915</v>
      </c>
      <c r="AB1022">
        <v>0</v>
      </c>
      <c r="AC1022">
        <v>0</v>
      </c>
      <c r="AD1022">
        <v>0</v>
      </c>
      <c r="AE1022">
        <v>29030303</v>
      </c>
      <c r="AF1022" t="s">
        <v>653</v>
      </c>
      <c r="AG1022" t="s">
        <v>653</v>
      </c>
      <c r="AI1022" t="s">
        <v>1860</v>
      </c>
      <c r="AJ1022" t="s">
        <v>2667</v>
      </c>
      <c r="AL1022" t="s">
        <v>1864</v>
      </c>
      <c r="AN1022">
        <v>2.8684931506849316</v>
      </c>
      <c r="AO1022" t="s">
        <v>1890</v>
      </c>
      <c r="AP1022" t="s">
        <v>2735</v>
      </c>
      <c r="AQ1022">
        <v>100035613</v>
      </c>
      <c r="AS1022" t="s">
        <v>1867</v>
      </c>
      <c r="AT1022" t="s">
        <v>1892</v>
      </c>
      <c r="AU1022" t="s">
        <v>2084</v>
      </c>
      <c r="AW1022" t="s">
        <v>1870</v>
      </c>
      <c r="AX1022" t="s">
        <v>2888</v>
      </c>
    </row>
    <row r="1023" spans="1:50" x14ac:dyDescent="0.35">
      <c r="A1023" s="18">
        <v>45716</v>
      </c>
      <c r="B1023" t="s">
        <v>1852</v>
      </c>
      <c r="C1023" t="s">
        <v>581</v>
      </c>
      <c r="D1023">
        <v>94000187</v>
      </c>
      <c r="E1023" t="s">
        <v>2736</v>
      </c>
      <c r="F1023">
        <v>48</v>
      </c>
      <c r="G1023" t="s">
        <v>2737</v>
      </c>
      <c r="H1023">
        <v>44690</v>
      </c>
      <c r="I1023">
        <v>29030302</v>
      </c>
      <c r="J1023">
        <v>29030302</v>
      </c>
      <c r="K1023" t="s">
        <v>2688</v>
      </c>
      <c r="L1023">
        <v>0</v>
      </c>
      <c r="M1023">
        <v>0</v>
      </c>
      <c r="N1023" t="s">
        <v>1858</v>
      </c>
      <c r="O1023" t="s">
        <v>2887</v>
      </c>
      <c r="P1023">
        <v>200</v>
      </c>
      <c r="Q1023" t="s">
        <v>2666</v>
      </c>
      <c r="R1023" t="s">
        <v>2730</v>
      </c>
      <c r="S1023" t="s">
        <v>1857</v>
      </c>
      <c r="T1023" t="s">
        <v>1857</v>
      </c>
      <c r="U1023" t="s">
        <v>1857</v>
      </c>
      <c r="V1023" t="s">
        <v>1857</v>
      </c>
      <c r="W1023" t="s">
        <v>1857</v>
      </c>
      <c r="X1023" t="s">
        <v>1857</v>
      </c>
      <c r="Y1023" t="s">
        <v>1857</v>
      </c>
      <c r="Z1023" t="s">
        <v>1914</v>
      </c>
      <c r="AA1023" t="s">
        <v>1915</v>
      </c>
      <c r="AB1023">
        <v>0</v>
      </c>
      <c r="AC1023">
        <v>0</v>
      </c>
      <c r="AD1023">
        <v>0</v>
      </c>
      <c r="AE1023">
        <v>29030302</v>
      </c>
      <c r="AF1023" t="s">
        <v>653</v>
      </c>
      <c r="AG1023" t="s">
        <v>630</v>
      </c>
      <c r="AI1023" t="s">
        <v>1860</v>
      </c>
      <c r="AJ1023" t="s">
        <v>2667</v>
      </c>
      <c r="AL1023" t="s">
        <v>1864</v>
      </c>
      <c r="AN1023">
        <v>2.8109589041095893</v>
      </c>
      <c r="AO1023" t="s">
        <v>1890</v>
      </c>
      <c r="AP1023" t="s">
        <v>2738</v>
      </c>
      <c r="AQ1023">
        <v>100036072</v>
      </c>
      <c r="AS1023" t="s">
        <v>1867</v>
      </c>
      <c r="AT1023" t="s">
        <v>1892</v>
      </c>
      <c r="AU1023" t="s">
        <v>1893</v>
      </c>
    </row>
    <row r="1024" spans="1:50" x14ac:dyDescent="0.35">
      <c r="A1024" s="18">
        <v>45716</v>
      </c>
      <c r="B1024" t="s">
        <v>1852</v>
      </c>
      <c r="C1024" t="s">
        <v>581</v>
      </c>
      <c r="D1024">
        <v>94000191</v>
      </c>
      <c r="E1024" t="s">
        <v>2739</v>
      </c>
      <c r="F1024">
        <v>2</v>
      </c>
      <c r="G1024" t="s">
        <v>2664</v>
      </c>
      <c r="H1024">
        <v>44697</v>
      </c>
      <c r="I1024">
        <v>29030303</v>
      </c>
      <c r="J1024">
        <v>29030303</v>
      </c>
      <c r="K1024" t="s">
        <v>2665</v>
      </c>
      <c r="L1024">
        <v>0</v>
      </c>
      <c r="M1024">
        <v>0</v>
      </c>
      <c r="N1024" t="s">
        <v>1858</v>
      </c>
      <c r="O1024" t="s">
        <v>2887</v>
      </c>
      <c r="P1024">
        <v>200</v>
      </c>
      <c r="Q1024" t="s">
        <v>2666</v>
      </c>
      <c r="R1024" t="s">
        <v>2667</v>
      </c>
      <c r="S1024" t="s">
        <v>1857</v>
      </c>
      <c r="T1024" t="s">
        <v>1857</v>
      </c>
      <c r="U1024" t="s">
        <v>1857</v>
      </c>
      <c r="V1024" t="s">
        <v>1857</v>
      </c>
      <c r="W1024" t="s">
        <v>1857</v>
      </c>
      <c r="X1024" t="s">
        <v>1857</v>
      </c>
      <c r="Y1024" t="s">
        <v>1857</v>
      </c>
      <c r="Z1024" t="s">
        <v>2668</v>
      </c>
      <c r="AA1024" t="s">
        <v>1915</v>
      </c>
      <c r="AB1024">
        <v>0</v>
      </c>
      <c r="AC1024">
        <v>0</v>
      </c>
      <c r="AD1024">
        <v>0</v>
      </c>
      <c r="AE1024">
        <v>29030303</v>
      </c>
      <c r="AF1024" t="s">
        <v>653</v>
      </c>
      <c r="AG1024" t="s">
        <v>653</v>
      </c>
      <c r="AI1024" t="s">
        <v>1860</v>
      </c>
      <c r="AJ1024" t="s">
        <v>2667</v>
      </c>
      <c r="AL1024" t="s">
        <v>1864</v>
      </c>
      <c r="AN1024">
        <v>2.7917808219178082</v>
      </c>
      <c r="AO1024" t="s">
        <v>1890</v>
      </c>
      <c r="AP1024" t="s">
        <v>2740</v>
      </c>
      <c r="AQ1024">
        <v>100036132</v>
      </c>
      <c r="AS1024" t="s">
        <v>1867</v>
      </c>
      <c r="AT1024" t="s">
        <v>1892</v>
      </c>
      <c r="AU1024" t="s">
        <v>2084</v>
      </c>
      <c r="AW1024" t="s">
        <v>1870</v>
      </c>
      <c r="AX1024" t="s">
        <v>2888</v>
      </c>
    </row>
    <row r="1025" spans="1:50" x14ac:dyDescent="0.35">
      <c r="A1025" s="18">
        <v>45716</v>
      </c>
      <c r="B1025" t="s">
        <v>1852</v>
      </c>
      <c r="C1025" t="s">
        <v>581</v>
      </c>
      <c r="D1025">
        <v>94000259</v>
      </c>
      <c r="E1025" t="s">
        <v>2741</v>
      </c>
      <c r="F1025">
        <v>145</v>
      </c>
      <c r="G1025" t="s">
        <v>2742</v>
      </c>
      <c r="H1025">
        <v>44986</v>
      </c>
      <c r="I1025">
        <v>29030301</v>
      </c>
      <c r="J1025">
        <v>29030301</v>
      </c>
      <c r="K1025" t="s">
        <v>2678</v>
      </c>
      <c r="L1025">
        <v>0</v>
      </c>
      <c r="M1025">
        <v>0</v>
      </c>
      <c r="N1025" t="s">
        <v>1858</v>
      </c>
      <c r="O1025" t="s">
        <v>2887</v>
      </c>
      <c r="P1025">
        <v>200</v>
      </c>
      <c r="Q1025" t="s">
        <v>2666</v>
      </c>
      <c r="R1025" t="s">
        <v>2743</v>
      </c>
      <c r="S1025" t="s">
        <v>1857</v>
      </c>
      <c r="T1025" t="s">
        <v>1857</v>
      </c>
      <c r="U1025" t="s">
        <v>1857</v>
      </c>
      <c r="V1025" t="s">
        <v>1857</v>
      </c>
      <c r="W1025" t="s">
        <v>1857</v>
      </c>
      <c r="X1025" t="s">
        <v>1857</v>
      </c>
      <c r="Y1025" t="s">
        <v>1857</v>
      </c>
      <c r="Z1025" t="s">
        <v>2744</v>
      </c>
      <c r="AA1025" t="s">
        <v>1889</v>
      </c>
      <c r="AB1025">
        <v>0</v>
      </c>
      <c r="AC1025">
        <v>0</v>
      </c>
      <c r="AD1025">
        <v>0</v>
      </c>
      <c r="AE1025">
        <v>29030301</v>
      </c>
      <c r="AF1025" t="s">
        <v>653</v>
      </c>
      <c r="AG1025" t="s">
        <v>653</v>
      </c>
      <c r="AI1025" t="s">
        <v>1860</v>
      </c>
      <c r="AJ1025" t="s">
        <v>2667</v>
      </c>
      <c r="AL1025" t="s">
        <v>1864</v>
      </c>
      <c r="AN1025">
        <v>2</v>
      </c>
      <c r="AO1025" t="s">
        <v>1890</v>
      </c>
      <c r="AP1025" t="s">
        <v>2745</v>
      </c>
      <c r="AQ1025">
        <v>100041000</v>
      </c>
      <c r="AS1025" t="s">
        <v>1867</v>
      </c>
      <c r="AT1025" t="s">
        <v>1892</v>
      </c>
      <c r="AU1025" t="s">
        <v>1893</v>
      </c>
    </row>
    <row r="1026" spans="1:50" x14ac:dyDescent="0.35">
      <c r="A1026" s="18">
        <v>45716</v>
      </c>
      <c r="B1026" t="s">
        <v>1852</v>
      </c>
      <c r="C1026" t="s">
        <v>581</v>
      </c>
      <c r="D1026">
        <v>94000275</v>
      </c>
      <c r="E1026" t="s">
        <v>2746</v>
      </c>
      <c r="F1026">
        <v>114</v>
      </c>
      <c r="G1026" t="s">
        <v>2747</v>
      </c>
      <c r="H1026">
        <v>45425</v>
      </c>
      <c r="I1026">
        <v>29030302</v>
      </c>
      <c r="J1026">
        <v>29030302</v>
      </c>
      <c r="K1026" t="s">
        <v>2688</v>
      </c>
      <c r="L1026">
        <v>0</v>
      </c>
      <c r="M1026">
        <v>0</v>
      </c>
      <c r="N1026" t="s">
        <v>1858</v>
      </c>
      <c r="O1026" t="s">
        <v>2887</v>
      </c>
      <c r="P1026">
        <v>200</v>
      </c>
      <c r="Q1026" t="s">
        <v>2666</v>
      </c>
      <c r="R1026" t="s">
        <v>2730</v>
      </c>
      <c r="S1026" t="s">
        <v>1857</v>
      </c>
      <c r="T1026" t="s">
        <v>1857</v>
      </c>
      <c r="U1026" t="s">
        <v>1857</v>
      </c>
      <c r="V1026" t="s">
        <v>1857</v>
      </c>
      <c r="W1026" t="s">
        <v>1857</v>
      </c>
      <c r="X1026" t="s">
        <v>1857</v>
      </c>
      <c r="Y1026" t="s">
        <v>1857</v>
      </c>
      <c r="Z1026" t="s">
        <v>2748</v>
      </c>
      <c r="AA1026" t="s">
        <v>1889</v>
      </c>
      <c r="AB1026">
        <v>0</v>
      </c>
      <c r="AC1026">
        <v>0</v>
      </c>
      <c r="AD1026">
        <v>0</v>
      </c>
      <c r="AE1026">
        <v>29030302</v>
      </c>
      <c r="AF1026" t="s">
        <v>653</v>
      </c>
      <c r="AG1026" t="s">
        <v>630</v>
      </c>
      <c r="AI1026" t="s">
        <v>1860</v>
      </c>
      <c r="AJ1026" t="s">
        <v>2667</v>
      </c>
      <c r="AL1026" t="s">
        <v>1864</v>
      </c>
      <c r="AN1026">
        <v>0.79726027397260268</v>
      </c>
      <c r="AO1026" t="s">
        <v>1890</v>
      </c>
      <c r="AP1026" t="s">
        <v>2750</v>
      </c>
      <c r="AQ1026">
        <v>100041385</v>
      </c>
      <c r="AS1026" t="s">
        <v>1867</v>
      </c>
      <c r="AT1026" t="s">
        <v>1892</v>
      </c>
      <c r="AU1026" t="s">
        <v>1893</v>
      </c>
    </row>
    <row r="1027" spans="1:50" x14ac:dyDescent="0.35">
      <c r="A1027" s="18">
        <v>45716</v>
      </c>
      <c r="B1027" t="s">
        <v>1852</v>
      </c>
      <c r="C1027" t="s">
        <v>581</v>
      </c>
      <c r="D1027">
        <v>94000283</v>
      </c>
      <c r="E1027" t="s">
        <v>2751</v>
      </c>
      <c r="F1027">
        <v>76</v>
      </c>
      <c r="G1027" t="s">
        <v>2710</v>
      </c>
      <c r="H1027">
        <v>45082</v>
      </c>
      <c r="I1027">
        <v>29030301</v>
      </c>
      <c r="J1027">
        <v>29030301</v>
      </c>
      <c r="K1027" t="s">
        <v>2678</v>
      </c>
      <c r="L1027">
        <v>0</v>
      </c>
      <c r="M1027">
        <v>0</v>
      </c>
      <c r="N1027" t="s">
        <v>1858</v>
      </c>
      <c r="O1027" t="s">
        <v>2887</v>
      </c>
      <c r="P1027">
        <v>200</v>
      </c>
      <c r="Q1027" t="s">
        <v>2666</v>
      </c>
      <c r="R1027" t="s">
        <v>2711</v>
      </c>
      <c r="S1027" t="s">
        <v>1857</v>
      </c>
      <c r="T1027" t="s">
        <v>1857</v>
      </c>
      <c r="U1027" t="s">
        <v>1857</v>
      </c>
      <c r="V1027" t="s">
        <v>1857</v>
      </c>
      <c r="W1027" t="s">
        <v>1857</v>
      </c>
      <c r="X1027" t="s">
        <v>1857</v>
      </c>
      <c r="Y1027" t="s">
        <v>1857</v>
      </c>
      <c r="Z1027" t="s">
        <v>2752</v>
      </c>
      <c r="AA1027" t="s">
        <v>1889</v>
      </c>
      <c r="AB1027">
        <v>0</v>
      </c>
      <c r="AC1027">
        <v>0</v>
      </c>
      <c r="AD1027">
        <v>0</v>
      </c>
      <c r="AE1027">
        <v>29030301</v>
      </c>
      <c r="AF1027" t="s">
        <v>653</v>
      </c>
      <c r="AG1027" t="s">
        <v>653</v>
      </c>
      <c r="AI1027" t="s">
        <v>1860</v>
      </c>
      <c r="AJ1027" t="s">
        <v>2667</v>
      </c>
      <c r="AL1027" t="s">
        <v>1864</v>
      </c>
      <c r="AN1027">
        <v>1.736986301369863</v>
      </c>
      <c r="AO1027" t="s">
        <v>1890</v>
      </c>
      <c r="AP1027" t="s">
        <v>2753</v>
      </c>
      <c r="AQ1027">
        <v>100042612</v>
      </c>
      <c r="AS1027" t="s">
        <v>1867</v>
      </c>
      <c r="AT1027" t="s">
        <v>1892</v>
      </c>
      <c r="AU1027" t="s">
        <v>1893</v>
      </c>
    </row>
    <row r="1028" spans="1:50" x14ac:dyDescent="0.35">
      <c r="A1028" s="18">
        <v>45716</v>
      </c>
      <c r="B1028" t="s">
        <v>1852</v>
      </c>
      <c r="C1028" t="s">
        <v>581</v>
      </c>
      <c r="D1028">
        <v>94000301</v>
      </c>
      <c r="E1028" t="s">
        <v>2754</v>
      </c>
      <c r="F1028">
        <v>50</v>
      </c>
      <c r="G1028" t="s">
        <v>2755</v>
      </c>
      <c r="H1028">
        <v>45173</v>
      </c>
      <c r="I1028">
        <v>29030301</v>
      </c>
      <c r="J1028">
        <v>29030301</v>
      </c>
      <c r="K1028" t="s">
        <v>2678</v>
      </c>
      <c r="L1028">
        <v>0</v>
      </c>
      <c r="M1028">
        <v>0</v>
      </c>
      <c r="N1028" t="s">
        <v>1858</v>
      </c>
      <c r="O1028" t="s">
        <v>2887</v>
      </c>
      <c r="P1028">
        <v>200</v>
      </c>
      <c r="Q1028" t="s">
        <v>2666</v>
      </c>
      <c r="R1028" t="s">
        <v>2711</v>
      </c>
      <c r="S1028" t="s">
        <v>1857</v>
      </c>
      <c r="T1028" t="s">
        <v>1857</v>
      </c>
      <c r="U1028" t="s">
        <v>1857</v>
      </c>
      <c r="V1028" t="s">
        <v>1857</v>
      </c>
      <c r="W1028" t="s">
        <v>1857</v>
      </c>
      <c r="X1028" t="s">
        <v>1857</v>
      </c>
      <c r="Y1028" t="s">
        <v>1857</v>
      </c>
      <c r="Z1028" t="s">
        <v>2756</v>
      </c>
      <c r="AA1028" t="s">
        <v>1915</v>
      </c>
      <c r="AB1028">
        <v>0</v>
      </c>
      <c r="AC1028">
        <v>0</v>
      </c>
      <c r="AD1028">
        <v>0</v>
      </c>
      <c r="AE1028">
        <v>29030301</v>
      </c>
      <c r="AF1028" t="s">
        <v>653</v>
      </c>
      <c r="AG1028" t="s">
        <v>653</v>
      </c>
      <c r="AI1028" t="s">
        <v>1860</v>
      </c>
      <c r="AJ1028" t="s">
        <v>2667</v>
      </c>
      <c r="AL1028" t="s">
        <v>1864</v>
      </c>
      <c r="AN1028">
        <v>1.4876712328767123</v>
      </c>
      <c r="AO1028" t="s">
        <v>1890</v>
      </c>
      <c r="AP1028" t="s">
        <v>2758</v>
      </c>
      <c r="AQ1028">
        <v>100044337</v>
      </c>
      <c r="AS1028" t="s">
        <v>1867</v>
      </c>
      <c r="AT1028" t="s">
        <v>1892</v>
      </c>
      <c r="AU1028" t="s">
        <v>1893</v>
      </c>
    </row>
    <row r="1029" spans="1:50" x14ac:dyDescent="0.35">
      <c r="A1029" s="18">
        <v>45716</v>
      </c>
      <c r="B1029" t="s">
        <v>1852</v>
      </c>
      <c r="C1029" t="s">
        <v>581</v>
      </c>
      <c r="D1029">
        <v>94000305</v>
      </c>
      <c r="E1029" t="s">
        <v>2759</v>
      </c>
      <c r="F1029">
        <v>3</v>
      </c>
      <c r="G1029" t="s">
        <v>2722</v>
      </c>
      <c r="H1029">
        <v>45222</v>
      </c>
      <c r="I1029">
        <v>29030303</v>
      </c>
      <c r="J1029">
        <v>29030303</v>
      </c>
      <c r="K1029" t="s">
        <v>2665</v>
      </c>
      <c r="L1029">
        <v>0</v>
      </c>
      <c r="M1029">
        <v>0</v>
      </c>
      <c r="N1029" t="s">
        <v>1858</v>
      </c>
      <c r="O1029" t="s">
        <v>2887</v>
      </c>
      <c r="P1029">
        <v>200</v>
      </c>
      <c r="Q1029" t="s">
        <v>2666</v>
      </c>
      <c r="R1029" t="s">
        <v>2667</v>
      </c>
      <c r="S1029" t="s">
        <v>1857</v>
      </c>
      <c r="T1029" t="s">
        <v>1857</v>
      </c>
      <c r="U1029" t="s">
        <v>1857</v>
      </c>
      <c r="V1029" t="s">
        <v>1857</v>
      </c>
      <c r="W1029" t="s">
        <v>1857</v>
      </c>
      <c r="X1029" t="s">
        <v>1857</v>
      </c>
      <c r="Y1029" t="s">
        <v>1857</v>
      </c>
      <c r="Z1029" t="s">
        <v>2760</v>
      </c>
      <c r="AA1029" t="s">
        <v>1889</v>
      </c>
      <c r="AB1029">
        <v>0</v>
      </c>
      <c r="AC1029">
        <v>0</v>
      </c>
      <c r="AD1029">
        <v>0</v>
      </c>
      <c r="AE1029">
        <v>29030303</v>
      </c>
      <c r="AF1029" t="s">
        <v>653</v>
      </c>
      <c r="AG1029" t="s">
        <v>653</v>
      </c>
      <c r="AI1029" t="s">
        <v>1860</v>
      </c>
      <c r="AJ1029" t="s">
        <v>2667</v>
      </c>
      <c r="AL1029" t="s">
        <v>1864</v>
      </c>
      <c r="AN1029">
        <v>1.3534246575342466</v>
      </c>
      <c r="AO1029" t="s">
        <v>1890</v>
      </c>
      <c r="AP1029" t="s">
        <v>2763</v>
      </c>
      <c r="AQ1029">
        <v>100044988</v>
      </c>
      <c r="AS1029" t="s">
        <v>1867</v>
      </c>
      <c r="AT1029" t="s">
        <v>1892</v>
      </c>
      <c r="AU1029" t="s">
        <v>2084</v>
      </c>
      <c r="AW1029" t="s">
        <v>1870</v>
      </c>
      <c r="AX1029" t="s">
        <v>2888</v>
      </c>
    </row>
    <row r="1030" spans="1:50" x14ac:dyDescent="0.35">
      <c r="A1030" s="18">
        <v>45716</v>
      </c>
      <c r="B1030" t="s">
        <v>2764</v>
      </c>
      <c r="C1030" t="s">
        <v>5</v>
      </c>
      <c r="E1030" t="s">
        <v>2805</v>
      </c>
      <c r="G1030" t="s">
        <v>2806</v>
      </c>
      <c r="H1030">
        <v>44952</v>
      </c>
      <c r="N1030" t="s">
        <v>1858</v>
      </c>
      <c r="O1030" t="s">
        <v>2887</v>
      </c>
      <c r="AG1030" t="s">
        <v>653</v>
      </c>
      <c r="AT1030" t="s">
        <v>1880</v>
      </c>
      <c r="AU1030" t="s">
        <v>2084</v>
      </c>
      <c r="AV1030" t="s">
        <v>2084</v>
      </c>
      <c r="AW1030" t="s">
        <v>1870</v>
      </c>
      <c r="AX1030" t="s">
        <v>2085</v>
      </c>
    </row>
    <row r="1031" spans="1:50" x14ac:dyDescent="0.35">
      <c r="A1031" s="18">
        <v>45716</v>
      </c>
      <c r="B1031" t="s">
        <v>2764</v>
      </c>
      <c r="C1031" t="s">
        <v>5</v>
      </c>
      <c r="E1031" t="s">
        <v>2795</v>
      </c>
      <c r="G1031" t="s">
        <v>2796</v>
      </c>
      <c r="H1031">
        <v>44838</v>
      </c>
      <c r="N1031" t="s">
        <v>1858</v>
      </c>
      <c r="O1031" t="s">
        <v>2887</v>
      </c>
      <c r="AG1031" t="s">
        <v>653</v>
      </c>
      <c r="AT1031" t="s">
        <v>1880</v>
      </c>
      <c r="AU1031" t="s">
        <v>2084</v>
      </c>
      <c r="AV1031" t="s">
        <v>2084</v>
      </c>
      <c r="AW1031" t="s">
        <v>1870</v>
      </c>
      <c r="AX1031" t="s">
        <v>2085</v>
      </c>
    </row>
    <row r="1032" spans="1:50" x14ac:dyDescent="0.35">
      <c r="A1032" s="18">
        <v>45716</v>
      </c>
      <c r="B1032" t="s">
        <v>2764</v>
      </c>
      <c r="C1032" t="s">
        <v>5</v>
      </c>
      <c r="E1032" t="s">
        <v>2783</v>
      </c>
      <c r="G1032" t="s">
        <v>2782</v>
      </c>
      <c r="H1032">
        <v>44607</v>
      </c>
      <c r="N1032" t="s">
        <v>1858</v>
      </c>
      <c r="O1032" t="s">
        <v>2887</v>
      </c>
      <c r="AG1032" t="s">
        <v>653</v>
      </c>
      <c r="AT1032" t="s">
        <v>1880</v>
      </c>
      <c r="AU1032" t="s">
        <v>2084</v>
      </c>
      <c r="AV1032" t="s">
        <v>2084</v>
      </c>
      <c r="AW1032" t="s">
        <v>1870</v>
      </c>
      <c r="AX1032" t="s">
        <v>2085</v>
      </c>
    </row>
    <row r="1033" spans="1:50" x14ac:dyDescent="0.35">
      <c r="A1033" s="18">
        <v>45716</v>
      </c>
      <c r="B1033" t="s">
        <v>2764</v>
      </c>
      <c r="C1033" t="s">
        <v>5</v>
      </c>
      <c r="E1033" t="s">
        <v>2855</v>
      </c>
      <c r="G1033" t="s">
        <v>2856</v>
      </c>
      <c r="H1033">
        <v>44649</v>
      </c>
      <c r="N1033" t="s">
        <v>1858</v>
      </c>
      <c r="O1033" t="s">
        <v>2887</v>
      </c>
      <c r="AG1033" t="s">
        <v>653</v>
      </c>
      <c r="AT1033" t="s">
        <v>1880</v>
      </c>
      <c r="AU1033" t="s">
        <v>2084</v>
      </c>
      <c r="AV1033" t="s">
        <v>2084</v>
      </c>
      <c r="AW1033" t="s">
        <v>1870</v>
      </c>
      <c r="AX1033" t="s">
        <v>2085</v>
      </c>
    </row>
    <row r="1034" spans="1:50" x14ac:dyDescent="0.35">
      <c r="A1034" s="18">
        <v>45716</v>
      </c>
      <c r="B1034" t="s">
        <v>2764</v>
      </c>
      <c r="C1034" t="s">
        <v>5</v>
      </c>
      <c r="E1034" t="s">
        <v>2812</v>
      </c>
      <c r="G1034" t="s">
        <v>2813</v>
      </c>
      <c r="H1034">
        <v>45267</v>
      </c>
      <c r="N1034" t="s">
        <v>1858</v>
      </c>
      <c r="O1034" t="s">
        <v>2887</v>
      </c>
      <c r="AG1034" t="s">
        <v>653</v>
      </c>
      <c r="AT1034" t="s">
        <v>1880</v>
      </c>
      <c r="AU1034" t="s">
        <v>2084</v>
      </c>
      <c r="AV1034" t="s">
        <v>2084</v>
      </c>
      <c r="AW1034" t="s">
        <v>1870</v>
      </c>
      <c r="AX1034" t="s">
        <v>2085</v>
      </c>
    </row>
    <row r="1035" spans="1:50" x14ac:dyDescent="0.35">
      <c r="A1035" s="18">
        <v>45716</v>
      </c>
      <c r="B1035" t="s">
        <v>2764</v>
      </c>
      <c r="C1035" t="s">
        <v>5</v>
      </c>
      <c r="E1035" t="s">
        <v>2860</v>
      </c>
      <c r="G1035" t="s">
        <v>2830</v>
      </c>
      <c r="H1035">
        <v>44474</v>
      </c>
      <c r="N1035" t="s">
        <v>1858</v>
      </c>
      <c r="O1035" t="s">
        <v>2887</v>
      </c>
      <c r="AG1035" t="s">
        <v>653</v>
      </c>
      <c r="AT1035" t="s">
        <v>1880</v>
      </c>
      <c r="AU1035" t="s">
        <v>2084</v>
      </c>
      <c r="AV1035" t="s">
        <v>2084</v>
      </c>
      <c r="AW1035" t="s">
        <v>1870</v>
      </c>
      <c r="AX1035" t="s">
        <v>2085</v>
      </c>
    </row>
    <row r="1036" spans="1:50" x14ac:dyDescent="0.35">
      <c r="A1036" s="18">
        <v>45716</v>
      </c>
      <c r="B1036" t="s">
        <v>2764</v>
      </c>
      <c r="C1036" t="s">
        <v>5</v>
      </c>
      <c r="E1036" t="s">
        <v>2859</v>
      </c>
      <c r="G1036" t="s">
        <v>2830</v>
      </c>
      <c r="H1036">
        <v>44670</v>
      </c>
      <c r="N1036" t="s">
        <v>1858</v>
      </c>
      <c r="O1036" t="s">
        <v>2887</v>
      </c>
      <c r="AG1036" t="s">
        <v>653</v>
      </c>
      <c r="AT1036" t="s">
        <v>1880</v>
      </c>
      <c r="AU1036" t="s">
        <v>2084</v>
      </c>
      <c r="AV1036" t="s">
        <v>2084</v>
      </c>
      <c r="AW1036" t="s">
        <v>1870</v>
      </c>
      <c r="AX1036" t="s">
        <v>2085</v>
      </c>
    </row>
    <row r="1037" spans="1:50" x14ac:dyDescent="0.35">
      <c r="A1037" s="18">
        <v>45716</v>
      </c>
      <c r="B1037" t="s">
        <v>2764</v>
      </c>
      <c r="C1037" t="s">
        <v>5</v>
      </c>
      <c r="E1037" t="s">
        <v>2829</v>
      </c>
      <c r="G1037" t="s">
        <v>2830</v>
      </c>
      <c r="H1037">
        <v>44362</v>
      </c>
      <c r="N1037" t="s">
        <v>1858</v>
      </c>
      <c r="O1037" t="s">
        <v>2887</v>
      </c>
      <c r="AG1037" t="s">
        <v>653</v>
      </c>
      <c r="AT1037" t="s">
        <v>1880</v>
      </c>
      <c r="AU1037" t="s">
        <v>2084</v>
      </c>
      <c r="AV1037" t="s">
        <v>2084</v>
      </c>
      <c r="AW1037" t="s">
        <v>1870</v>
      </c>
      <c r="AX1037" t="s">
        <v>2085</v>
      </c>
    </row>
    <row r="1038" spans="1:50" x14ac:dyDescent="0.35">
      <c r="A1038" s="18">
        <v>45716</v>
      </c>
      <c r="B1038" t="s">
        <v>2764</v>
      </c>
      <c r="C1038" t="s">
        <v>5</v>
      </c>
      <c r="E1038" t="s">
        <v>2848</v>
      </c>
      <c r="G1038" t="s">
        <v>2806</v>
      </c>
      <c r="H1038">
        <v>44154</v>
      </c>
      <c r="N1038" t="s">
        <v>1858</v>
      </c>
      <c r="O1038" t="s">
        <v>2887</v>
      </c>
      <c r="AG1038" t="s">
        <v>653</v>
      </c>
      <c r="AT1038" t="s">
        <v>1880</v>
      </c>
      <c r="AU1038" t="s">
        <v>2084</v>
      </c>
      <c r="AV1038" t="s">
        <v>2084</v>
      </c>
      <c r="AW1038" t="s">
        <v>1870</v>
      </c>
      <c r="AX1038" t="s">
        <v>2085</v>
      </c>
    </row>
    <row r="1039" spans="1:50" x14ac:dyDescent="0.35">
      <c r="A1039" s="18">
        <v>45716</v>
      </c>
      <c r="B1039" t="s">
        <v>2764</v>
      </c>
      <c r="C1039" t="s">
        <v>5</v>
      </c>
      <c r="E1039" t="s">
        <v>2853</v>
      </c>
      <c r="G1039" t="s">
        <v>2854</v>
      </c>
      <c r="H1039">
        <v>44369</v>
      </c>
      <c r="N1039" t="s">
        <v>1858</v>
      </c>
      <c r="O1039" t="s">
        <v>2887</v>
      </c>
      <c r="AG1039" t="s">
        <v>653</v>
      </c>
      <c r="AT1039" t="s">
        <v>1880</v>
      </c>
      <c r="AU1039" t="s">
        <v>2084</v>
      </c>
      <c r="AV1039" t="s">
        <v>2084</v>
      </c>
      <c r="AW1039" t="s">
        <v>1870</v>
      </c>
      <c r="AX1039" t="s">
        <v>2085</v>
      </c>
    </row>
    <row r="1040" spans="1:50" x14ac:dyDescent="0.35">
      <c r="A1040" s="18">
        <v>45716</v>
      </c>
      <c r="B1040" t="s">
        <v>2764</v>
      </c>
      <c r="C1040" t="s">
        <v>9</v>
      </c>
      <c r="E1040" t="s">
        <v>2814</v>
      </c>
      <c r="G1040" t="s">
        <v>2813</v>
      </c>
      <c r="H1040">
        <v>45236</v>
      </c>
      <c r="N1040" t="s">
        <v>1858</v>
      </c>
      <c r="O1040" t="s">
        <v>2887</v>
      </c>
      <c r="AG1040" t="s">
        <v>653</v>
      </c>
      <c r="AT1040" t="s">
        <v>1880</v>
      </c>
      <c r="AU1040" t="s">
        <v>2084</v>
      </c>
      <c r="AV1040" t="s">
        <v>2084</v>
      </c>
      <c r="AW1040" t="s">
        <v>1870</v>
      </c>
      <c r="AX1040" t="s">
        <v>2085</v>
      </c>
    </row>
    <row r="1041" spans="1:50" x14ac:dyDescent="0.35">
      <c r="A1041" s="18">
        <v>45716</v>
      </c>
      <c r="B1041" t="s">
        <v>2764</v>
      </c>
      <c r="C1041" t="s">
        <v>7</v>
      </c>
      <c r="E1041" t="s">
        <v>2765</v>
      </c>
      <c r="G1041" t="s">
        <v>2766</v>
      </c>
      <c r="H1041">
        <v>44655</v>
      </c>
      <c r="N1041" t="s">
        <v>1858</v>
      </c>
      <c r="O1041" t="s">
        <v>2887</v>
      </c>
      <c r="AG1041" t="s">
        <v>653</v>
      </c>
      <c r="AT1041" t="s">
        <v>1880</v>
      </c>
      <c r="AU1041" t="s">
        <v>2084</v>
      </c>
      <c r="AV1041" t="s">
        <v>2084</v>
      </c>
      <c r="AW1041" t="s">
        <v>1870</v>
      </c>
      <c r="AX1041" t="s">
        <v>2085</v>
      </c>
    </row>
    <row r="1042" spans="1:50" x14ac:dyDescent="0.35">
      <c r="A1042" s="18">
        <v>45716</v>
      </c>
      <c r="B1042" t="s">
        <v>2764</v>
      </c>
      <c r="C1042" t="s">
        <v>7</v>
      </c>
      <c r="E1042" t="s">
        <v>2807</v>
      </c>
      <c r="G1042" t="s">
        <v>2808</v>
      </c>
      <c r="H1042">
        <v>44718</v>
      </c>
      <c r="N1042" t="s">
        <v>1858</v>
      </c>
      <c r="O1042" t="s">
        <v>2887</v>
      </c>
      <c r="AG1042" t="s">
        <v>653</v>
      </c>
      <c r="AT1042" t="s">
        <v>1880</v>
      </c>
      <c r="AU1042" t="s">
        <v>2084</v>
      </c>
      <c r="AV1042" t="s">
        <v>2084</v>
      </c>
      <c r="AW1042" t="s">
        <v>1870</v>
      </c>
      <c r="AX1042" t="s">
        <v>2085</v>
      </c>
    </row>
    <row r="1043" spans="1:50" x14ac:dyDescent="0.35">
      <c r="A1043" s="18">
        <v>45716</v>
      </c>
      <c r="B1043" t="s">
        <v>2764</v>
      </c>
      <c r="C1043" t="s">
        <v>7</v>
      </c>
      <c r="E1043" t="s">
        <v>2801</v>
      </c>
      <c r="G1043" t="s">
        <v>2802</v>
      </c>
      <c r="H1043">
        <v>44874</v>
      </c>
      <c r="N1043" t="s">
        <v>1858</v>
      </c>
      <c r="O1043" t="s">
        <v>2887</v>
      </c>
      <c r="AG1043" t="s">
        <v>653</v>
      </c>
      <c r="AT1043" t="s">
        <v>1880</v>
      </c>
      <c r="AU1043" t="s">
        <v>2084</v>
      </c>
      <c r="AV1043" t="s">
        <v>2084</v>
      </c>
      <c r="AW1043" t="s">
        <v>1870</v>
      </c>
      <c r="AX1043" t="s">
        <v>2085</v>
      </c>
    </row>
    <row r="1044" spans="1:50" x14ac:dyDescent="0.35">
      <c r="A1044" s="18">
        <v>45716</v>
      </c>
      <c r="B1044" t="s">
        <v>2764</v>
      </c>
      <c r="C1044" t="s">
        <v>7</v>
      </c>
      <c r="E1044" t="s">
        <v>2772</v>
      </c>
      <c r="G1044" t="s">
        <v>2773</v>
      </c>
      <c r="H1044">
        <v>44655</v>
      </c>
      <c r="N1044" t="s">
        <v>1858</v>
      </c>
      <c r="O1044" t="s">
        <v>2887</v>
      </c>
      <c r="AG1044" t="s">
        <v>653</v>
      </c>
      <c r="AT1044" t="s">
        <v>1880</v>
      </c>
      <c r="AU1044" t="s">
        <v>2084</v>
      </c>
      <c r="AV1044" t="s">
        <v>2084</v>
      </c>
      <c r="AW1044" t="s">
        <v>1870</v>
      </c>
      <c r="AX1044" t="s">
        <v>2085</v>
      </c>
    </row>
    <row r="1045" spans="1:50" x14ac:dyDescent="0.35">
      <c r="A1045" s="18">
        <v>45716</v>
      </c>
      <c r="B1045" t="s">
        <v>2764</v>
      </c>
      <c r="C1045" t="s">
        <v>7</v>
      </c>
      <c r="E1045" t="s">
        <v>2767</v>
      </c>
      <c r="G1045" t="s">
        <v>2768</v>
      </c>
      <c r="H1045">
        <v>44655</v>
      </c>
      <c r="N1045" t="s">
        <v>1858</v>
      </c>
      <c r="O1045" t="s">
        <v>2887</v>
      </c>
      <c r="AG1045" t="s">
        <v>653</v>
      </c>
      <c r="AT1045" t="s">
        <v>1880</v>
      </c>
      <c r="AU1045" t="s">
        <v>2084</v>
      </c>
      <c r="AV1045" t="s">
        <v>2084</v>
      </c>
      <c r="AW1045" t="s">
        <v>1870</v>
      </c>
      <c r="AX1045" t="s">
        <v>2085</v>
      </c>
    </row>
    <row r="1046" spans="1:50" x14ac:dyDescent="0.35">
      <c r="A1046" s="18">
        <v>45716</v>
      </c>
      <c r="B1046" t="s">
        <v>2764</v>
      </c>
      <c r="C1046" t="s">
        <v>7</v>
      </c>
      <c r="E1046" t="s">
        <v>2845</v>
      </c>
      <c r="G1046" t="s">
        <v>2819</v>
      </c>
      <c r="H1046">
        <v>44984</v>
      </c>
      <c r="N1046" t="s">
        <v>1858</v>
      </c>
      <c r="O1046" t="s">
        <v>2887</v>
      </c>
      <c r="AG1046" t="s">
        <v>653</v>
      </c>
      <c r="AT1046" t="s">
        <v>1880</v>
      </c>
      <c r="AU1046" t="s">
        <v>2084</v>
      </c>
      <c r="AV1046" t="s">
        <v>2084</v>
      </c>
      <c r="AW1046" t="s">
        <v>1870</v>
      </c>
      <c r="AX1046" t="s">
        <v>2085</v>
      </c>
    </row>
    <row r="1047" spans="1:50" x14ac:dyDescent="0.35">
      <c r="A1047" s="18">
        <v>45716</v>
      </c>
      <c r="B1047" t="s">
        <v>2764</v>
      </c>
      <c r="C1047" t="s">
        <v>7</v>
      </c>
      <c r="E1047" t="s">
        <v>2843</v>
      </c>
      <c r="G1047" t="s">
        <v>2775</v>
      </c>
      <c r="H1047">
        <v>44893</v>
      </c>
      <c r="N1047" t="s">
        <v>1858</v>
      </c>
      <c r="O1047" t="s">
        <v>2887</v>
      </c>
      <c r="AG1047" t="s">
        <v>653</v>
      </c>
      <c r="AT1047" t="s">
        <v>1880</v>
      </c>
      <c r="AU1047" t="s">
        <v>2084</v>
      </c>
      <c r="AV1047" t="s">
        <v>2084</v>
      </c>
      <c r="AW1047" t="s">
        <v>1870</v>
      </c>
      <c r="AX1047" t="s">
        <v>2085</v>
      </c>
    </row>
    <row r="1048" spans="1:50" x14ac:dyDescent="0.35">
      <c r="A1048" s="18">
        <v>45716</v>
      </c>
      <c r="B1048" t="s">
        <v>2764</v>
      </c>
      <c r="C1048" t="s">
        <v>7</v>
      </c>
      <c r="E1048" t="s">
        <v>2799</v>
      </c>
      <c r="G1048" t="s">
        <v>2800</v>
      </c>
      <c r="H1048">
        <v>44256</v>
      </c>
      <c r="N1048" t="s">
        <v>1858</v>
      </c>
      <c r="O1048" t="s">
        <v>2887</v>
      </c>
      <c r="AG1048" t="s">
        <v>653</v>
      </c>
      <c r="AT1048" t="s">
        <v>1880</v>
      </c>
      <c r="AU1048" t="s">
        <v>2084</v>
      </c>
      <c r="AV1048" t="s">
        <v>2084</v>
      </c>
      <c r="AW1048" t="s">
        <v>1870</v>
      </c>
      <c r="AX1048" t="s">
        <v>2085</v>
      </c>
    </row>
    <row r="1049" spans="1:50" x14ac:dyDescent="0.35">
      <c r="A1049" s="18">
        <v>45716</v>
      </c>
      <c r="B1049" t="s">
        <v>2764</v>
      </c>
      <c r="C1049" t="s">
        <v>7</v>
      </c>
      <c r="E1049" t="s">
        <v>2825</v>
      </c>
      <c r="G1049" t="s">
        <v>2826</v>
      </c>
      <c r="H1049">
        <v>44256</v>
      </c>
      <c r="N1049" t="s">
        <v>1858</v>
      </c>
      <c r="O1049" t="s">
        <v>2887</v>
      </c>
      <c r="AG1049" t="s">
        <v>653</v>
      </c>
      <c r="AT1049" t="s">
        <v>1880</v>
      </c>
      <c r="AU1049" t="s">
        <v>2084</v>
      </c>
      <c r="AV1049" t="s">
        <v>2084</v>
      </c>
      <c r="AW1049" t="s">
        <v>1870</v>
      </c>
      <c r="AX1049" t="s">
        <v>2085</v>
      </c>
    </row>
    <row r="1050" spans="1:50" x14ac:dyDescent="0.35">
      <c r="A1050" s="18">
        <v>45716</v>
      </c>
      <c r="B1050" t="s">
        <v>2764</v>
      </c>
      <c r="C1050" t="s">
        <v>7</v>
      </c>
      <c r="E1050" t="s">
        <v>2774</v>
      </c>
      <c r="G1050" t="s">
        <v>2775</v>
      </c>
      <c r="H1050">
        <v>44750</v>
      </c>
      <c r="N1050" t="s">
        <v>1858</v>
      </c>
      <c r="O1050" t="s">
        <v>2887</v>
      </c>
      <c r="AG1050" t="s">
        <v>653</v>
      </c>
      <c r="AT1050" t="s">
        <v>1880</v>
      </c>
      <c r="AU1050" t="s">
        <v>2084</v>
      </c>
      <c r="AV1050" t="s">
        <v>2084</v>
      </c>
      <c r="AW1050" t="s">
        <v>1870</v>
      </c>
      <c r="AX1050" t="s">
        <v>2085</v>
      </c>
    </row>
    <row r="1051" spans="1:50" x14ac:dyDescent="0.35">
      <c r="A1051" s="18">
        <v>45716</v>
      </c>
      <c r="B1051" t="s">
        <v>2764</v>
      </c>
      <c r="C1051" t="s">
        <v>7</v>
      </c>
      <c r="E1051" t="s">
        <v>2852</v>
      </c>
      <c r="G1051" t="s">
        <v>2819</v>
      </c>
      <c r="H1051">
        <v>44186</v>
      </c>
      <c r="N1051" t="s">
        <v>1858</v>
      </c>
      <c r="O1051" t="s">
        <v>2887</v>
      </c>
      <c r="AG1051" t="s">
        <v>653</v>
      </c>
      <c r="AT1051" t="s">
        <v>1880</v>
      </c>
      <c r="AU1051" t="s">
        <v>2084</v>
      </c>
      <c r="AV1051" t="s">
        <v>2084</v>
      </c>
      <c r="AW1051" t="s">
        <v>1870</v>
      </c>
      <c r="AX1051" t="s">
        <v>2085</v>
      </c>
    </row>
    <row r="1052" spans="1:50" x14ac:dyDescent="0.35">
      <c r="A1052" s="18">
        <v>45716</v>
      </c>
      <c r="B1052" t="s">
        <v>2764</v>
      </c>
      <c r="C1052" t="s">
        <v>7</v>
      </c>
      <c r="E1052" t="s">
        <v>2784</v>
      </c>
      <c r="G1052" t="s">
        <v>2785</v>
      </c>
      <c r="H1052">
        <v>45222</v>
      </c>
      <c r="N1052" t="s">
        <v>1858</v>
      </c>
      <c r="O1052" t="s">
        <v>2887</v>
      </c>
      <c r="AG1052" t="s">
        <v>653</v>
      </c>
      <c r="AT1052" t="s">
        <v>1880</v>
      </c>
      <c r="AU1052" t="s">
        <v>2084</v>
      </c>
      <c r="AV1052" t="s">
        <v>2084</v>
      </c>
      <c r="AW1052" t="s">
        <v>1870</v>
      </c>
      <c r="AX1052" t="s">
        <v>2085</v>
      </c>
    </row>
    <row r="1053" spans="1:50" x14ac:dyDescent="0.35">
      <c r="A1053" s="18">
        <v>45716</v>
      </c>
      <c r="B1053" t="s">
        <v>2764</v>
      </c>
      <c r="C1053" t="s">
        <v>7</v>
      </c>
      <c r="E1053" t="s">
        <v>2809</v>
      </c>
      <c r="G1053" t="s">
        <v>2775</v>
      </c>
      <c r="H1053">
        <v>44851</v>
      </c>
      <c r="N1053" t="s">
        <v>1858</v>
      </c>
      <c r="O1053" t="s">
        <v>2887</v>
      </c>
      <c r="AG1053" t="s">
        <v>653</v>
      </c>
      <c r="AT1053" t="s">
        <v>1880</v>
      </c>
      <c r="AU1053" t="s">
        <v>2084</v>
      </c>
      <c r="AV1053" t="s">
        <v>2084</v>
      </c>
      <c r="AW1053" t="s">
        <v>1870</v>
      </c>
      <c r="AX1053" t="s">
        <v>2085</v>
      </c>
    </row>
    <row r="1054" spans="1:50" x14ac:dyDescent="0.35">
      <c r="A1054" s="18">
        <v>45716</v>
      </c>
      <c r="B1054" t="s">
        <v>2764</v>
      </c>
      <c r="C1054" t="s">
        <v>7</v>
      </c>
      <c r="E1054" t="s">
        <v>2818</v>
      </c>
      <c r="G1054" t="s">
        <v>2819</v>
      </c>
      <c r="H1054">
        <v>44487</v>
      </c>
      <c r="N1054" t="s">
        <v>1858</v>
      </c>
      <c r="O1054" t="s">
        <v>2887</v>
      </c>
      <c r="AG1054" t="s">
        <v>653</v>
      </c>
      <c r="AT1054" t="s">
        <v>1880</v>
      </c>
      <c r="AU1054" t="s">
        <v>2084</v>
      </c>
      <c r="AV1054" t="s">
        <v>2084</v>
      </c>
      <c r="AW1054" t="s">
        <v>1870</v>
      </c>
      <c r="AX1054" t="s">
        <v>2085</v>
      </c>
    </row>
    <row r="1055" spans="1:50" x14ac:dyDescent="0.35">
      <c r="A1055" s="18">
        <v>45716</v>
      </c>
      <c r="B1055" t="s">
        <v>2764</v>
      </c>
      <c r="C1055" t="s">
        <v>8</v>
      </c>
      <c r="E1055" t="s">
        <v>2831</v>
      </c>
      <c r="G1055" t="s">
        <v>2832</v>
      </c>
      <c r="H1055">
        <v>44544</v>
      </c>
      <c r="N1055" t="s">
        <v>1858</v>
      </c>
      <c r="O1055" t="s">
        <v>2887</v>
      </c>
      <c r="AG1055" t="s">
        <v>653</v>
      </c>
      <c r="AT1055" t="s">
        <v>1880</v>
      </c>
      <c r="AU1055" t="s">
        <v>2084</v>
      </c>
      <c r="AV1055" t="s">
        <v>2084</v>
      </c>
      <c r="AW1055" t="s">
        <v>1870</v>
      </c>
      <c r="AX1055" t="s">
        <v>2085</v>
      </c>
    </row>
    <row r="1056" spans="1:50" x14ac:dyDescent="0.35">
      <c r="A1056" s="18">
        <v>45716</v>
      </c>
      <c r="B1056" t="s">
        <v>2764</v>
      </c>
      <c r="C1056" t="s">
        <v>8</v>
      </c>
      <c r="E1056" t="s">
        <v>2857</v>
      </c>
      <c r="G1056" t="s">
        <v>2796</v>
      </c>
      <c r="H1056">
        <v>44949</v>
      </c>
      <c r="N1056" t="s">
        <v>1858</v>
      </c>
      <c r="O1056" t="s">
        <v>2887</v>
      </c>
      <c r="AG1056" t="s">
        <v>653</v>
      </c>
      <c r="AT1056" t="s">
        <v>1880</v>
      </c>
      <c r="AU1056" t="s">
        <v>2084</v>
      </c>
      <c r="AV1056" t="s">
        <v>2084</v>
      </c>
      <c r="AW1056" t="s">
        <v>1870</v>
      </c>
      <c r="AX1056" t="s">
        <v>2085</v>
      </c>
    </row>
    <row r="1057" spans="1:50" x14ac:dyDescent="0.35">
      <c r="A1057" s="18">
        <v>45716</v>
      </c>
      <c r="B1057" t="s">
        <v>2764</v>
      </c>
      <c r="C1057" t="s">
        <v>8</v>
      </c>
      <c r="E1057" t="s">
        <v>2841</v>
      </c>
      <c r="G1057" t="s">
        <v>2830</v>
      </c>
      <c r="H1057">
        <v>44362</v>
      </c>
      <c r="N1057" t="s">
        <v>1858</v>
      </c>
      <c r="O1057" t="s">
        <v>2887</v>
      </c>
      <c r="AG1057" t="s">
        <v>653</v>
      </c>
      <c r="AT1057" t="s">
        <v>1880</v>
      </c>
      <c r="AU1057" t="s">
        <v>2084</v>
      </c>
      <c r="AV1057" t="s">
        <v>2084</v>
      </c>
      <c r="AW1057" t="s">
        <v>1870</v>
      </c>
      <c r="AX1057" t="s">
        <v>2085</v>
      </c>
    </row>
    <row r="1058" spans="1:50" x14ac:dyDescent="0.35">
      <c r="A1058" s="18">
        <v>45747</v>
      </c>
      <c r="B1058" t="s">
        <v>1852</v>
      </c>
      <c r="C1058" t="s">
        <v>9</v>
      </c>
      <c r="D1058">
        <v>55000760</v>
      </c>
      <c r="E1058" t="s">
        <v>2275</v>
      </c>
      <c r="F1058">
        <v>940</v>
      </c>
      <c r="G1058" t="s">
        <v>2240</v>
      </c>
      <c r="H1058">
        <v>37455</v>
      </c>
      <c r="I1058">
        <v>36030308</v>
      </c>
      <c r="J1058" t="s">
        <v>2225</v>
      </c>
      <c r="K1058" t="s">
        <v>2274</v>
      </c>
      <c r="L1058">
        <v>0</v>
      </c>
      <c r="M1058">
        <v>0</v>
      </c>
      <c r="N1058" t="s">
        <v>1858</v>
      </c>
      <c r="O1058" t="s">
        <v>1859</v>
      </c>
      <c r="P1058">
        <v>220</v>
      </c>
      <c r="Q1058">
        <v>4</v>
      </c>
      <c r="R1058" t="s">
        <v>2278</v>
      </c>
      <c r="S1058" t="s">
        <v>1857</v>
      </c>
      <c r="T1058" t="s">
        <v>1857</v>
      </c>
      <c r="U1058" t="s">
        <v>1857</v>
      </c>
      <c r="V1058" t="s">
        <v>1857</v>
      </c>
      <c r="W1058" t="s">
        <v>1857</v>
      </c>
      <c r="X1058" t="s">
        <v>1857</v>
      </c>
      <c r="Y1058" t="s">
        <v>1857</v>
      </c>
      <c r="Z1058" t="s">
        <v>2241</v>
      </c>
      <c r="AA1058" t="s">
        <v>1915</v>
      </c>
      <c r="AB1058">
        <v>1</v>
      </c>
      <c r="AC1058">
        <v>1</v>
      </c>
      <c r="AD1058" t="s">
        <v>1863</v>
      </c>
      <c r="AE1058">
        <v>36030308</v>
      </c>
      <c r="AF1058" t="s">
        <v>653</v>
      </c>
      <c r="AG1058" t="s">
        <v>2082</v>
      </c>
      <c r="AI1058" t="s">
        <v>1860</v>
      </c>
      <c r="AJ1058" t="s">
        <v>2246</v>
      </c>
      <c r="AL1058" t="s">
        <v>1864</v>
      </c>
      <c r="AN1058">
        <v>22.717808219178082</v>
      </c>
      <c r="AO1058" t="s">
        <v>1865</v>
      </c>
      <c r="AP1058" t="s">
        <v>2280</v>
      </c>
      <c r="AQ1058">
        <v>100009595</v>
      </c>
      <c r="AT1058" t="s">
        <v>1892</v>
      </c>
      <c r="AU1058" t="s">
        <v>1893</v>
      </c>
      <c r="AW1058" t="s">
        <v>1870</v>
      </c>
      <c r="AX1058" t="s">
        <v>2865</v>
      </c>
    </row>
    <row r="1059" spans="1:50" x14ac:dyDescent="0.35">
      <c r="A1059" s="18">
        <v>45747</v>
      </c>
      <c r="B1059" t="s">
        <v>1852</v>
      </c>
      <c r="C1059" t="s">
        <v>9</v>
      </c>
      <c r="D1059">
        <v>55000763</v>
      </c>
      <c r="E1059" t="s">
        <v>2281</v>
      </c>
      <c r="F1059">
        <v>857</v>
      </c>
      <c r="G1059" t="s">
        <v>2129</v>
      </c>
      <c r="H1059">
        <v>38012</v>
      </c>
      <c r="I1059">
        <v>36030308</v>
      </c>
      <c r="J1059" t="s">
        <v>2225</v>
      </c>
      <c r="K1059" t="s">
        <v>2274</v>
      </c>
      <c r="L1059">
        <v>0</v>
      </c>
      <c r="M1059">
        <v>0</v>
      </c>
      <c r="N1059" t="s">
        <v>1858</v>
      </c>
      <c r="O1059" t="s">
        <v>1859</v>
      </c>
      <c r="P1059">
        <v>220</v>
      </c>
      <c r="Q1059">
        <v>4</v>
      </c>
      <c r="R1059" t="s">
        <v>2275</v>
      </c>
      <c r="S1059" t="s">
        <v>1857</v>
      </c>
      <c r="T1059" t="s">
        <v>1857</v>
      </c>
      <c r="U1059" t="s">
        <v>1857</v>
      </c>
      <c r="V1059" t="s">
        <v>1857</v>
      </c>
      <c r="W1059" t="s">
        <v>1857</v>
      </c>
      <c r="X1059" t="s">
        <v>1857</v>
      </c>
      <c r="Y1059" t="s">
        <v>1857</v>
      </c>
      <c r="Z1059" t="s">
        <v>2131</v>
      </c>
      <c r="AA1059" t="s">
        <v>1889</v>
      </c>
      <c r="AB1059">
        <v>1</v>
      </c>
      <c r="AC1059">
        <v>1</v>
      </c>
      <c r="AD1059" t="s">
        <v>1863</v>
      </c>
      <c r="AE1059">
        <v>36030308</v>
      </c>
      <c r="AF1059" t="s">
        <v>653</v>
      </c>
      <c r="AG1059" t="s">
        <v>2082</v>
      </c>
      <c r="AI1059" t="s">
        <v>1860</v>
      </c>
      <c r="AJ1059" t="s">
        <v>2246</v>
      </c>
      <c r="AL1059" t="s">
        <v>1864</v>
      </c>
      <c r="AN1059">
        <v>21.19178082191781</v>
      </c>
      <c r="AO1059" t="s">
        <v>1890</v>
      </c>
      <c r="AP1059" t="s">
        <v>2282</v>
      </c>
      <c r="AQ1059">
        <v>100010331</v>
      </c>
      <c r="AT1059" t="s">
        <v>1892</v>
      </c>
      <c r="AU1059" t="s">
        <v>1893</v>
      </c>
      <c r="AW1059" t="s">
        <v>1870</v>
      </c>
      <c r="AX1059" t="s">
        <v>2865</v>
      </c>
    </row>
    <row r="1060" spans="1:50" x14ac:dyDescent="0.35">
      <c r="A1060" s="18">
        <v>45747</v>
      </c>
      <c r="B1060" t="s">
        <v>1852</v>
      </c>
      <c r="C1060" t="s">
        <v>7</v>
      </c>
      <c r="D1060">
        <v>13104645</v>
      </c>
      <c r="E1060" t="s">
        <v>2456</v>
      </c>
      <c r="F1060">
        <v>1527</v>
      </c>
      <c r="G1060" t="s">
        <v>2018</v>
      </c>
      <c r="H1060">
        <v>42857</v>
      </c>
      <c r="I1060">
        <v>39031201</v>
      </c>
      <c r="J1060" t="s">
        <v>1855</v>
      </c>
      <c r="K1060" t="s">
        <v>2446</v>
      </c>
      <c r="L1060">
        <v>0</v>
      </c>
      <c r="M1060">
        <v>0</v>
      </c>
      <c r="N1060" t="s">
        <v>1858</v>
      </c>
      <c r="O1060" t="s">
        <v>1859</v>
      </c>
      <c r="P1060">
        <v>200</v>
      </c>
      <c r="Q1060">
        <v>3</v>
      </c>
      <c r="R1060" t="s">
        <v>2430</v>
      </c>
      <c r="S1060" t="s">
        <v>1857</v>
      </c>
      <c r="T1060" t="s">
        <v>1857</v>
      </c>
      <c r="U1060" t="s">
        <v>1857</v>
      </c>
      <c r="V1060" t="s">
        <v>1857</v>
      </c>
      <c r="W1060" t="s">
        <v>1857</v>
      </c>
      <c r="X1060" t="s">
        <v>1857</v>
      </c>
      <c r="Y1060" t="s">
        <v>1857</v>
      </c>
      <c r="Z1060" t="s">
        <v>2019</v>
      </c>
      <c r="AA1060" t="s">
        <v>1915</v>
      </c>
      <c r="AB1060">
        <v>1</v>
      </c>
      <c r="AC1060">
        <v>1</v>
      </c>
      <c r="AD1060" t="s">
        <v>1863</v>
      </c>
      <c r="AE1060">
        <v>39031201</v>
      </c>
      <c r="AF1060" t="s">
        <v>653</v>
      </c>
      <c r="AG1060" t="s">
        <v>653</v>
      </c>
      <c r="AI1060" t="s">
        <v>1860</v>
      </c>
      <c r="AJ1060" t="s">
        <v>2431</v>
      </c>
      <c r="AL1060" t="s">
        <v>1864</v>
      </c>
      <c r="AN1060">
        <v>7.9178082191780819</v>
      </c>
      <c r="AO1060" t="s">
        <v>1890</v>
      </c>
      <c r="AP1060" t="s">
        <v>2457</v>
      </c>
      <c r="AQ1060">
        <v>100011142</v>
      </c>
      <c r="AT1060" t="s">
        <v>1892</v>
      </c>
      <c r="AU1060" t="s">
        <v>1893</v>
      </c>
      <c r="AW1060" t="s">
        <v>1870</v>
      </c>
      <c r="AX1060" t="s">
        <v>2866</v>
      </c>
    </row>
    <row r="1061" spans="1:50" x14ac:dyDescent="0.35">
      <c r="A1061" s="18">
        <v>45747</v>
      </c>
      <c r="B1061" t="s">
        <v>1852</v>
      </c>
      <c r="C1061" t="s">
        <v>7</v>
      </c>
      <c r="D1061">
        <v>123327</v>
      </c>
      <c r="E1061" t="s">
        <v>2412</v>
      </c>
      <c r="F1061">
        <v>200</v>
      </c>
      <c r="G1061" t="s">
        <v>2105</v>
      </c>
      <c r="H1061">
        <v>34464</v>
      </c>
      <c r="I1061">
        <v>39031145</v>
      </c>
      <c r="J1061" t="s">
        <v>2080</v>
      </c>
      <c r="K1061" t="s">
        <v>2401</v>
      </c>
      <c r="L1061">
        <v>0</v>
      </c>
      <c r="M1061">
        <v>0</v>
      </c>
      <c r="N1061" t="s">
        <v>1858</v>
      </c>
      <c r="O1061" t="s">
        <v>1859</v>
      </c>
      <c r="P1061">
        <v>200</v>
      </c>
      <c r="Q1061">
        <v>2</v>
      </c>
      <c r="R1061" t="s">
        <v>2098</v>
      </c>
      <c r="S1061" t="s">
        <v>1857</v>
      </c>
      <c r="T1061" t="s">
        <v>1857</v>
      </c>
      <c r="U1061" t="s">
        <v>1857</v>
      </c>
      <c r="V1061" t="s">
        <v>1857</v>
      </c>
      <c r="W1061" t="s">
        <v>1857</v>
      </c>
      <c r="X1061" t="s">
        <v>1857</v>
      </c>
      <c r="Y1061" t="s">
        <v>1857</v>
      </c>
      <c r="Z1061" t="s">
        <v>2106</v>
      </c>
      <c r="AA1061" t="s">
        <v>1915</v>
      </c>
      <c r="AB1061">
        <v>1</v>
      </c>
      <c r="AC1061">
        <v>1</v>
      </c>
      <c r="AD1061" t="s">
        <v>1863</v>
      </c>
      <c r="AE1061">
        <v>39031145</v>
      </c>
      <c r="AF1061" t="s">
        <v>653</v>
      </c>
      <c r="AG1061" t="s">
        <v>2082</v>
      </c>
      <c r="AI1061" t="s">
        <v>1860</v>
      </c>
      <c r="AJ1061" t="s">
        <v>2066</v>
      </c>
      <c r="AL1061" t="s">
        <v>1864</v>
      </c>
      <c r="AN1061">
        <v>30.912328767123288</v>
      </c>
      <c r="AO1061" t="s">
        <v>1890</v>
      </c>
      <c r="AP1061" t="s">
        <v>2413</v>
      </c>
      <c r="AQ1061">
        <v>100009862</v>
      </c>
      <c r="AT1061" t="s">
        <v>1880</v>
      </c>
      <c r="AU1061" t="s">
        <v>2084</v>
      </c>
      <c r="AV1061" t="s">
        <v>2084</v>
      </c>
      <c r="AW1061" t="s">
        <v>1870</v>
      </c>
      <c r="AX1061" t="s">
        <v>2085</v>
      </c>
    </row>
    <row r="1062" spans="1:50" x14ac:dyDescent="0.35">
      <c r="A1062" s="18">
        <v>45747</v>
      </c>
      <c r="B1062" t="s">
        <v>1852</v>
      </c>
      <c r="C1062" t="s">
        <v>8</v>
      </c>
      <c r="D1062">
        <v>40176760</v>
      </c>
      <c r="E1062" t="s">
        <v>2333</v>
      </c>
      <c r="F1062">
        <v>737</v>
      </c>
      <c r="G1062" t="s">
        <v>1900</v>
      </c>
      <c r="H1062">
        <v>42583</v>
      </c>
      <c r="I1062">
        <v>14030712</v>
      </c>
      <c r="J1062" t="s">
        <v>2331</v>
      </c>
      <c r="K1062" t="s">
        <v>2332</v>
      </c>
      <c r="L1062">
        <v>0</v>
      </c>
      <c r="M1062">
        <v>0</v>
      </c>
      <c r="N1062" t="s">
        <v>1858</v>
      </c>
      <c r="O1062" t="s">
        <v>1859</v>
      </c>
      <c r="P1062">
        <v>220</v>
      </c>
      <c r="Q1062">
        <v>9</v>
      </c>
      <c r="R1062" t="s">
        <v>1872</v>
      </c>
      <c r="S1062" t="s">
        <v>1857</v>
      </c>
      <c r="T1062" t="s">
        <v>1857</v>
      </c>
      <c r="U1062" t="s">
        <v>1857</v>
      </c>
      <c r="V1062" t="s">
        <v>1857</v>
      </c>
      <c r="W1062" t="s">
        <v>1857</v>
      </c>
      <c r="X1062" t="s">
        <v>1857</v>
      </c>
      <c r="Y1062" t="s">
        <v>1857</v>
      </c>
      <c r="Z1062" t="s">
        <v>1901</v>
      </c>
      <c r="AA1062" t="s">
        <v>1902</v>
      </c>
      <c r="AB1062">
        <v>2</v>
      </c>
      <c r="AC1062">
        <v>1</v>
      </c>
      <c r="AD1062" t="s">
        <v>1863</v>
      </c>
      <c r="AE1062">
        <v>14030712</v>
      </c>
      <c r="AF1062" t="s">
        <v>653</v>
      </c>
      <c r="AG1062" t="s">
        <v>653</v>
      </c>
      <c r="AJ1062" t="s">
        <v>1872</v>
      </c>
      <c r="AL1062" t="s">
        <v>1864</v>
      </c>
      <c r="AN1062">
        <v>8.668493150684931</v>
      </c>
      <c r="AO1062" t="s">
        <v>1865</v>
      </c>
      <c r="AP1062" t="s">
        <v>2656</v>
      </c>
      <c r="AQ1062">
        <v>100009994</v>
      </c>
      <c r="AT1062" t="s">
        <v>1892</v>
      </c>
      <c r="AU1062" t="s">
        <v>1893</v>
      </c>
      <c r="AW1062" t="s">
        <v>1870</v>
      </c>
      <c r="AX1062" t="s">
        <v>2867</v>
      </c>
    </row>
    <row r="1063" spans="1:50" x14ac:dyDescent="0.35">
      <c r="A1063" s="18">
        <v>45747</v>
      </c>
      <c r="B1063" t="s">
        <v>1852</v>
      </c>
      <c r="C1063" t="s">
        <v>8</v>
      </c>
      <c r="D1063">
        <v>50165073</v>
      </c>
      <c r="E1063" t="s">
        <v>2555</v>
      </c>
      <c r="F1063">
        <v>1065</v>
      </c>
      <c r="G1063" t="s">
        <v>1918</v>
      </c>
      <c r="H1063">
        <v>40182</v>
      </c>
      <c r="I1063">
        <v>14030202</v>
      </c>
      <c r="J1063" t="s">
        <v>1906</v>
      </c>
      <c r="K1063" t="s">
        <v>2551</v>
      </c>
      <c r="L1063">
        <v>0</v>
      </c>
      <c r="M1063">
        <v>0</v>
      </c>
      <c r="N1063" t="s">
        <v>1858</v>
      </c>
      <c r="O1063" t="s">
        <v>1859</v>
      </c>
      <c r="P1063">
        <v>220</v>
      </c>
      <c r="Q1063">
        <v>9</v>
      </c>
      <c r="R1063" t="s">
        <v>1910</v>
      </c>
      <c r="S1063" t="s">
        <v>1857</v>
      </c>
      <c r="T1063" t="s">
        <v>1857</v>
      </c>
      <c r="U1063" t="s">
        <v>1857</v>
      </c>
      <c r="V1063" t="s">
        <v>1857</v>
      </c>
      <c r="W1063" t="s">
        <v>1857</v>
      </c>
      <c r="X1063" t="s">
        <v>1857</v>
      </c>
      <c r="Y1063" t="s">
        <v>1857</v>
      </c>
      <c r="Z1063" t="s">
        <v>1919</v>
      </c>
      <c r="AA1063" t="s">
        <v>1889</v>
      </c>
      <c r="AB1063">
        <v>1</v>
      </c>
      <c r="AC1063">
        <v>1</v>
      </c>
      <c r="AD1063" t="s">
        <v>1863</v>
      </c>
      <c r="AE1063">
        <v>14030202</v>
      </c>
      <c r="AF1063" t="s">
        <v>653</v>
      </c>
      <c r="AG1063" t="s">
        <v>630</v>
      </c>
      <c r="AI1063" t="s">
        <v>1860</v>
      </c>
      <c r="AJ1063" t="s">
        <v>1910</v>
      </c>
      <c r="AL1063" t="s">
        <v>1864</v>
      </c>
      <c r="AN1063">
        <v>15.246575342465754</v>
      </c>
      <c r="AO1063" t="s">
        <v>1890</v>
      </c>
      <c r="AP1063" t="s">
        <v>2556</v>
      </c>
      <c r="AQ1063">
        <v>100009883</v>
      </c>
      <c r="AT1063" t="s">
        <v>1892</v>
      </c>
      <c r="AU1063" t="s">
        <v>1893</v>
      </c>
      <c r="AW1063" t="s">
        <v>1870</v>
      </c>
      <c r="AX1063" t="s">
        <v>2867</v>
      </c>
    </row>
    <row r="1064" spans="1:50" x14ac:dyDescent="0.35">
      <c r="A1064" s="18">
        <v>45747</v>
      </c>
      <c r="B1064" t="s">
        <v>1852</v>
      </c>
      <c r="C1064" t="s">
        <v>8</v>
      </c>
      <c r="D1064">
        <v>40105738</v>
      </c>
      <c r="E1064" t="s">
        <v>2593</v>
      </c>
      <c r="F1064">
        <v>200</v>
      </c>
      <c r="G1064" t="s">
        <v>2105</v>
      </c>
      <c r="H1064">
        <v>32021</v>
      </c>
      <c r="I1064">
        <v>14030320</v>
      </c>
      <c r="J1064" t="s">
        <v>2225</v>
      </c>
      <c r="K1064" t="s">
        <v>2594</v>
      </c>
      <c r="L1064">
        <v>0</v>
      </c>
      <c r="M1064">
        <v>0</v>
      </c>
      <c r="N1064" t="s">
        <v>1858</v>
      </c>
      <c r="O1064" t="s">
        <v>1859</v>
      </c>
      <c r="P1064">
        <v>220</v>
      </c>
      <c r="Q1064">
        <v>9</v>
      </c>
      <c r="R1064" t="s">
        <v>2098</v>
      </c>
      <c r="S1064" t="s">
        <v>1857</v>
      </c>
      <c r="T1064" t="s">
        <v>1857</v>
      </c>
      <c r="U1064" t="s">
        <v>1857</v>
      </c>
      <c r="V1064" t="s">
        <v>1857</v>
      </c>
      <c r="W1064" t="s">
        <v>1857</v>
      </c>
      <c r="X1064" t="s">
        <v>1857</v>
      </c>
      <c r="Y1064" t="s">
        <v>1857</v>
      </c>
      <c r="Z1064" t="s">
        <v>2106</v>
      </c>
      <c r="AA1064" t="s">
        <v>1915</v>
      </c>
      <c r="AB1064">
        <v>1</v>
      </c>
      <c r="AC1064">
        <v>1</v>
      </c>
      <c r="AD1064" t="s">
        <v>1863</v>
      </c>
      <c r="AE1064">
        <v>14030320</v>
      </c>
      <c r="AF1064" t="s">
        <v>653</v>
      </c>
      <c r="AG1064" t="s">
        <v>2082</v>
      </c>
      <c r="AI1064" t="s">
        <v>1860</v>
      </c>
      <c r="AJ1064" t="s">
        <v>2066</v>
      </c>
      <c r="AL1064" t="s">
        <v>1878</v>
      </c>
      <c r="AN1064">
        <v>37.605479452054794</v>
      </c>
      <c r="AO1064" t="s">
        <v>1890</v>
      </c>
      <c r="AP1064" t="s">
        <v>2595</v>
      </c>
      <c r="AQ1064">
        <v>100010234</v>
      </c>
      <c r="AT1064" t="s">
        <v>1880</v>
      </c>
      <c r="AU1064" t="s">
        <v>2084</v>
      </c>
      <c r="AV1064" t="s">
        <v>2084</v>
      </c>
      <c r="AW1064" t="s">
        <v>1870</v>
      </c>
      <c r="AX1064" t="s">
        <v>2085</v>
      </c>
    </row>
    <row r="1065" spans="1:50" x14ac:dyDescent="0.35">
      <c r="A1065" s="18">
        <v>45747</v>
      </c>
      <c r="B1065" t="s">
        <v>1852</v>
      </c>
      <c r="C1065" t="s">
        <v>8</v>
      </c>
      <c r="D1065">
        <v>40140802</v>
      </c>
      <c r="E1065" t="s">
        <v>2562</v>
      </c>
      <c r="F1065">
        <v>940</v>
      </c>
      <c r="G1065" t="s">
        <v>2240</v>
      </c>
      <c r="H1065">
        <v>35142</v>
      </c>
      <c r="I1065">
        <v>14030320</v>
      </c>
      <c r="J1065" t="s">
        <v>2225</v>
      </c>
      <c r="K1065" t="s">
        <v>2594</v>
      </c>
      <c r="L1065">
        <v>0</v>
      </c>
      <c r="M1065">
        <v>0</v>
      </c>
      <c r="N1065" t="s">
        <v>1858</v>
      </c>
      <c r="O1065" t="s">
        <v>1859</v>
      </c>
      <c r="P1065">
        <v>220</v>
      </c>
      <c r="Q1065">
        <v>9</v>
      </c>
      <c r="R1065" t="s">
        <v>2152</v>
      </c>
      <c r="S1065" t="s">
        <v>1857</v>
      </c>
      <c r="T1065" t="s">
        <v>1857</v>
      </c>
      <c r="U1065" t="s">
        <v>1857</v>
      </c>
      <c r="V1065" t="s">
        <v>1857</v>
      </c>
      <c r="W1065" t="s">
        <v>1857</v>
      </c>
      <c r="X1065" t="s">
        <v>1857</v>
      </c>
      <c r="Y1065" t="s">
        <v>1857</v>
      </c>
      <c r="Z1065" t="s">
        <v>2241</v>
      </c>
      <c r="AA1065" t="s">
        <v>1915</v>
      </c>
      <c r="AB1065">
        <v>1</v>
      </c>
      <c r="AC1065">
        <v>1</v>
      </c>
      <c r="AD1065" t="s">
        <v>1863</v>
      </c>
      <c r="AE1065">
        <v>14030320</v>
      </c>
      <c r="AF1065" t="s">
        <v>653</v>
      </c>
      <c r="AG1065" t="s">
        <v>2082</v>
      </c>
      <c r="AI1065" t="s">
        <v>1860</v>
      </c>
      <c r="AJ1065" t="s">
        <v>2066</v>
      </c>
      <c r="AL1065" t="s">
        <v>1864</v>
      </c>
      <c r="AN1065">
        <v>29.054794520547944</v>
      </c>
      <c r="AO1065" t="s">
        <v>1890</v>
      </c>
      <c r="AP1065" t="s">
        <v>2564</v>
      </c>
      <c r="AQ1065">
        <v>100010566</v>
      </c>
      <c r="AT1065" t="s">
        <v>1880</v>
      </c>
      <c r="AU1065" t="s">
        <v>2084</v>
      </c>
      <c r="AV1065" t="s">
        <v>2084</v>
      </c>
      <c r="AW1065" t="s">
        <v>1870</v>
      </c>
      <c r="AX1065" t="s">
        <v>2085</v>
      </c>
    </row>
    <row r="1066" spans="1:50" x14ac:dyDescent="0.35">
      <c r="A1066" s="18">
        <v>45747</v>
      </c>
      <c r="B1066" t="s">
        <v>1852</v>
      </c>
      <c r="C1066" t="s">
        <v>8</v>
      </c>
      <c r="D1066">
        <v>40144512</v>
      </c>
      <c r="E1066" t="s">
        <v>2565</v>
      </c>
      <c r="F1066">
        <v>858</v>
      </c>
      <c r="G1066" t="s">
        <v>2091</v>
      </c>
      <c r="H1066">
        <v>36102</v>
      </c>
      <c r="I1066">
        <v>14030308</v>
      </c>
      <c r="J1066" t="s">
        <v>2225</v>
      </c>
      <c r="K1066" t="s">
        <v>2563</v>
      </c>
      <c r="L1066">
        <v>0</v>
      </c>
      <c r="M1066">
        <v>0</v>
      </c>
      <c r="N1066" t="s">
        <v>1858</v>
      </c>
      <c r="O1066" t="s">
        <v>1859</v>
      </c>
      <c r="P1066">
        <v>220</v>
      </c>
      <c r="Q1066">
        <v>9</v>
      </c>
      <c r="R1066" t="s">
        <v>2566</v>
      </c>
      <c r="S1066" t="s">
        <v>1857</v>
      </c>
      <c r="T1066" t="s">
        <v>1857</v>
      </c>
      <c r="U1066" t="s">
        <v>1857</v>
      </c>
      <c r="V1066" t="s">
        <v>1857</v>
      </c>
      <c r="W1066" t="s">
        <v>1857</v>
      </c>
      <c r="X1066" t="s">
        <v>1857</v>
      </c>
      <c r="Y1066" t="s">
        <v>1857</v>
      </c>
      <c r="Z1066" t="s">
        <v>2092</v>
      </c>
      <c r="AA1066" t="s">
        <v>1889</v>
      </c>
      <c r="AB1066">
        <v>1</v>
      </c>
      <c r="AC1066">
        <v>1</v>
      </c>
      <c r="AD1066" t="s">
        <v>1863</v>
      </c>
      <c r="AE1066">
        <v>14030308</v>
      </c>
      <c r="AF1066" t="s">
        <v>653</v>
      </c>
      <c r="AG1066" t="s">
        <v>2082</v>
      </c>
      <c r="AI1066" t="s">
        <v>1860</v>
      </c>
      <c r="AJ1066" t="s">
        <v>2069</v>
      </c>
      <c r="AL1066" t="s">
        <v>1878</v>
      </c>
      <c r="AN1066">
        <v>26.424657534246574</v>
      </c>
      <c r="AO1066" t="s">
        <v>1890</v>
      </c>
      <c r="AP1066" t="s">
        <v>2567</v>
      </c>
      <c r="AQ1066">
        <v>100009824</v>
      </c>
      <c r="AT1066" t="s">
        <v>1892</v>
      </c>
      <c r="AU1066" t="s">
        <v>1893</v>
      </c>
      <c r="AW1066" t="s">
        <v>1870</v>
      </c>
      <c r="AX1066" t="s">
        <v>2867</v>
      </c>
    </row>
    <row r="1067" spans="1:50" x14ac:dyDescent="0.35">
      <c r="A1067" s="18">
        <v>45747</v>
      </c>
      <c r="B1067" t="s">
        <v>1852</v>
      </c>
      <c r="C1067" t="s">
        <v>8</v>
      </c>
      <c r="D1067">
        <v>50125315</v>
      </c>
      <c r="E1067" t="s">
        <v>2596</v>
      </c>
      <c r="F1067">
        <v>857</v>
      </c>
      <c r="G1067" t="s">
        <v>2129</v>
      </c>
      <c r="H1067">
        <v>33064</v>
      </c>
      <c r="I1067">
        <v>14030320</v>
      </c>
      <c r="J1067" t="s">
        <v>2225</v>
      </c>
      <c r="K1067" t="s">
        <v>2594</v>
      </c>
      <c r="L1067">
        <v>0</v>
      </c>
      <c r="M1067">
        <v>0</v>
      </c>
      <c r="N1067" t="s">
        <v>1858</v>
      </c>
      <c r="O1067" t="s">
        <v>1859</v>
      </c>
      <c r="P1067">
        <v>220</v>
      </c>
      <c r="Q1067">
        <v>9</v>
      </c>
      <c r="R1067" t="s">
        <v>2095</v>
      </c>
      <c r="S1067" t="s">
        <v>1857</v>
      </c>
      <c r="T1067" t="s">
        <v>1857</v>
      </c>
      <c r="U1067" t="s">
        <v>1857</v>
      </c>
      <c r="V1067" t="s">
        <v>1857</v>
      </c>
      <c r="W1067" t="s">
        <v>1857</v>
      </c>
      <c r="X1067" t="s">
        <v>1857</v>
      </c>
      <c r="Y1067" t="s">
        <v>1857</v>
      </c>
      <c r="Z1067" t="s">
        <v>2131</v>
      </c>
      <c r="AA1067" t="s">
        <v>1889</v>
      </c>
      <c r="AB1067">
        <v>1</v>
      </c>
      <c r="AC1067">
        <v>1</v>
      </c>
      <c r="AD1067" t="s">
        <v>1863</v>
      </c>
      <c r="AE1067">
        <v>14030320</v>
      </c>
      <c r="AF1067" t="s">
        <v>653</v>
      </c>
      <c r="AG1067" t="s">
        <v>2082</v>
      </c>
      <c r="AI1067" t="s">
        <v>1860</v>
      </c>
      <c r="AJ1067" t="s">
        <v>2066</v>
      </c>
      <c r="AL1067" t="s">
        <v>1864</v>
      </c>
      <c r="AN1067">
        <v>34.747945205479454</v>
      </c>
      <c r="AO1067" t="s">
        <v>1890</v>
      </c>
      <c r="AP1067" t="s">
        <v>2597</v>
      </c>
      <c r="AQ1067">
        <v>100011555</v>
      </c>
      <c r="AT1067" t="s">
        <v>1880</v>
      </c>
      <c r="AU1067" t="s">
        <v>2084</v>
      </c>
      <c r="AV1067" t="s">
        <v>2084</v>
      </c>
      <c r="AW1067" t="s">
        <v>1870</v>
      </c>
      <c r="AX1067" t="s">
        <v>2085</v>
      </c>
    </row>
    <row r="1068" spans="1:50" x14ac:dyDescent="0.35">
      <c r="A1068" s="18">
        <v>45747</v>
      </c>
      <c r="B1068" t="s">
        <v>1852</v>
      </c>
      <c r="C1068" t="s">
        <v>8</v>
      </c>
      <c r="D1068">
        <v>50147076</v>
      </c>
      <c r="E1068" t="s">
        <v>2598</v>
      </c>
      <c r="F1068">
        <v>857</v>
      </c>
      <c r="G1068" t="s">
        <v>2129</v>
      </c>
      <c r="H1068">
        <v>37118</v>
      </c>
      <c r="I1068">
        <v>14030320</v>
      </c>
      <c r="J1068" t="s">
        <v>2225</v>
      </c>
      <c r="K1068" t="s">
        <v>2594</v>
      </c>
      <c r="L1068">
        <v>0</v>
      </c>
      <c r="M1068">
        <v>0</v>
      </c>
      <c r="N1068" t="s">
        <v>1858</v>
      </c>
      <c r="O1068" t="s">
        <v>1859</v>
      </c>
      <c r="P1068">
        <v>220</v>
      </c>
      <c r="Q1068">
        <v>9</v>
      </c>
      <c r="R1068" t="s">
        <v>2095</v>
      </c>
      <c r="S1068" t="s">
        <v>1857</v>
      </c>
      <c r="T1068" t="s">
        <v>1857</v>
      </c>
      <c r="U1068" t="s">
        <v>1857</v>
      </c>
      <c r="V1068" t="s">
        <v>1857</v>
      </c>
      <c r="W1068" t="s">
        <v>1857</v>
      </c>
      <c r="X1068" t="s">
        <v>1857</v>
      </c>
      <c r="Y1068" t="s">
        <v>1857</v>
      </c>
      <c r="Z1068" t="s">
        <v>2131</v>
      </c>
      <c r="AA1068" t="s">
        <v>1889</v>
      </c>
      <c r="AB1068">
        <v>1</v>
      </c>
      <c r="AC1068">
        <v>1</v>
      </c>
      <c r="AD1068" t="s">
        <v>1863</v>
      </c>
      <c r="AE1068">
        <v>14030320</v>
      </c>
      <c r="AF1068" t="s">
        <v>653</v>
      </c>
      <c r="AG1068" t="s">
        <v>2082</v>
      </c>
      <c r="AI1068" t="s">
        <v>1860</v>
      </c>
      <c r="AJ1068" t="s">
        <v>2066</v>
      </c>
      <c r="AL1068" t="s">
        <v>1864</v>
      </c>
      <c r="AN1068">
        <v>23.641095890410959</v>
      </c>
      <c r="AO1068" t="s">
        <v>1890</v>
      </c>
      <c r="AP1068" t="s">
        <v>2599</v>
      </c>
      <c r="AQ1068">
        <v>100011412</v>
      </c>
      <c r="AT1068" t="s">
        <v>1880</v>
      </c>
      <c r="AU1068" t="s">
        <v>2084</v>
      </c>
      <c r="AV1068" t="s">
        <v>2084</v>
      </c>
      <c r="AW1068" t="s">
        <v>1870</v>
      </c>
      <c r="AX1068" t="s">
        <v>2085</v>
      </c>
    </row>
    <row r="1069" spans="1:50" x14ac:dyDescent="0.35">
      <c r="A1069" s="18">
        <v>45747</v>
      </c>
      <c r="B1069" t="s">
        <v>1852</v>
      </c>
      <c r="C1069" t="s">
        <v>8</v>
      </c>
      <c r="D1069">
        <v>50150204</v>
      </c>
      <c r="E1069" t="s">
        <v>2600</v>
      </c>
      <c r="F1069">
        <v>200</v>
      </c>
      <c r="G1069" t="s">
        <v>2105</v>
      </c>
      <c r="H1069">
        <v>37681</v>
      </c>
      <c r="I1069">
        <v>14030320</v>
      </c>
      <c r="J1069" t="s">
        <v>2225</v>
      </c>
      <c r="K1069" t="s">
        <v>2594</v>
      </c>
      <c r="L1069">
        <v>0</v>
      </c>
      <c r="M1069">
        <v>0</v>
      </c>
      <c r="N1069" t="s">
        <v>1858</v>
      </c>
      <c r="O1069" t="s">
        <v>1859</v>
      </c>
      <c r="P1069">
        <v>220</v>
      </c>
      <c r="Q1069">
        <v>9</v>
      </c>
      <c r="R1069" t="s">
        <v>2095</v>
      </c>
      <c r="S1069" t="s">
        <v>1857</v>
      </c>
      <c r="T1069" t="s">
        <v>1857</v>
      </c>
      <c r="U1069" t="s">
        <v>1857</v>
      </c>
      <c r="V1069" t="s">
        <v>1857</v>
      </c>
      <c r="W1069" t="s">
        <v>1857</v>
      </c>
      <c r="X1069" t="s">
        <v>1857</v>
      </c>
      <c r="Y1069" t="s">
        <v>1857</v>
      </c>
      <c r="Z1069" t="s">
        <v>2106</v>
      </c>
      <c r="AA1069" t="s">
        <v>1915</v>
      </c>
      <c r="AB1069">
        <v>1</v>
      </c>
      <c r="AC1069">
        <v>1</v>
      </c>
      <c r="AD1069" t="s">
        <v>1863</v>
      </c>
      <c r="AE1069">
        <v>14030320</v>
      </c>
      <c r="AF1069" t="s">
        <v>653</v>
      </c>
      <c r="AG1069" t="s">
        <v>2082</v>
      </c>
      <c r="AI1069" t="s">
        <v>1860</v>
      </c>
      <c r="AJ1069" t="s">
        <v>2066</v>
      </c>
      <c r="AL1069" t="s">
        <v>1864</v>
      </c>
      <c r="AN1069">
        <v>22.098630136986301</v>
      </c>
      <c r="AO1069" t="s">
        <v>1890</v>
      </c>
      <c r="AP1069" t="s">
        <v>2601</v>
      </c>
      <c r="AQ1069">
        <v>100009919</v>
      </c>
      <c r="AT1069" t="s">
        <v>1880</v>
      </c>
      <c r="AU1069" t="s">
        <v>2084</v>
      </c>
      <c r="AV1069" t="s">
        <v>2084</v>
      </c>
      <c r="AW1069" t="s">
        <v>1870</v>
      </c>
      <c r="AX1069" t="s">
        <v>2085</v>
      </c>
    </row>
    <row r="1070" spans="1:50" x14ac:dyDescent="0.35">
      <c r="A1070" s="18">
        <v>45747</v>
      </c>
      <c r="B1070" t="s">
        <v>1852</v>
      </c>
      <c r="C1070" t="s">
        <v>8</v>
      </c>
      <c r="D1070">
        <v>50167103</v>
      </c>
      <c r="E1070" t="s">
        <v>2604</v>
      </c>
      <c r="F1070">
        <v>919</v>
      </c>
      <c r="G1070" t="s">
        <v>2174</v>
      </c>
      <c r="H1070">
        <v>40787</v>
      </c>
      <c r="I1070">
        <v>14030320</v>
      </c>
      <c r="J1070" t="s">
        <v>2225</v>
      </c>
      <c r="K1070" t="s">
        <v>2594</v>
      </c>
      <c r="L1070">
        <v>0</v>
      </c>
      <c r="M1070">
        <v>0</v>
      </c>
      <c r="N1070" t="s">
        <v>1858</v>
      </c>
      <c r="O1070" t="s">
        <v>1859</v>
      </c>
      <c r="P1070">
        <v>220</v>
      </c>
      <c r="Q1070">
        <v>9</v>
      </c>
      <c r="R1070" t="s">
        <v>2095</v>
      </c>
      <c r="S1070" t="s">
        <v>1857</v>
      </c>
      <c r="T1070" t="s">
        <v>1857</v>
      </c>
      <c r="U1070" t="s">
        <v>1857</v>
      </c>
      <c r="V1070" t="s">
        <v>1857</v>
      </c>
      <c r="W1070" t="s">
        <v>1857</v>
      </c>
      <c r="X1070" t="s">
        <v>1857</v>
      </c>
      <c r="Y1070" t="s">
        <v>1857</v>
      </c>
      <c r="Z1070" t="s">
        <v>2175</v>
      </c>
      <c r="AA1070" t="s">
        <v>1889</v>
      </c>
      <c r="AB1070">
        <v>1</v>
      </c>
      <c r="AC1070">
        <v>1</v>
      </c>
      <c r="AD1070" t="s">
        <v>1863</v>
      </c>
      <c r="AE1070">
        <v>14030320</v>
      </c>
      <c r="AF1070" t="s">
        <v>653</v>
      </c>
      <c r="AG1070" t="s">
        <v>2082</v>
      </c>
      <c r="AI1070" t="s">
        <v>1860</v>
      </c>
      <c r="AJ1070" t="s">
        <v>2066</v>
      </c>
      <c r="AL1070" t="s">
        <v>1878</v>
      </c>
      <c r="AN1070">
        <v>13.58904109589041</v>
      </c>
      <c r="AO1070" t="s">
        <v>1890</v>
      </c>
      <c r="AP1070" t="s">
        <v>2605</v>
      </c>
      <c r="AQ1070">
        <v>100011595</v>
      </c>
      <c r="AT1070" t="s">
        <v>1880</v>
      </c>
      <c r="AU1070" t="s">
        <v>2084</v>
      </c>
      <c r="AV1070" t="s">
        <v>2084</v>
      </c>
      <c r="AW1070" t="s">
        <v>1870</v>
      </c>
      <c r="AX1070" t="s">
        <v>2085</v>
      </c>
    </row>
    <row r="1071" spans="1:50" x14ac:dyDescent="0.35">
      <c r="A1071" s="18">
        <v>45747</v>
      </c>
      <c r="B1071" t="s">
        <v>1852</v>
      </c>
      <c r="C1071" t="s">
        <v>8</v>
      </c>
      <c r="D1071">
        <v>50172840</v>
      </c>
      <c r="E1071" t="s">
        <v>2606</v>
      </c>
      <c r="F1071">
        <v>857</v>
      </c>
      <c r="G1071" t="s">
        <v>2129</v>
      </c>
      <c r="H1071">
        <v>41487</v>
      </c>
      <c r="I1071">
        <v>14030320</v>
      </c>
      <c r="J1071" t="s">
        <v>2225</v>
      </c>
      <c r="K1071" t="s">
        <v>2594</v>
      </c>
      <c r="L1071">
        <v>0</v>
      </c>
      <c r="M1071">
        <v>0</v>
      </c>
      <c r="N1071" t="s">
        <v>1858</v>
      </c>
      <c r="O1071" t="s">
        <v>1859</v>
      </c>
      <c r="P1071">
        <v>220</v>
      </c>
      <c r="Q1071">
        <v>9</v>
      </c>
      <c r="R1071" t="s">
        <v>2095</v>
      </c>
      <c r="S1071" t="s">
        <v>1857</v>
      </c>
      <c r="T1071" t="s">
        <v>1857</v>
      </c>
      <c r="U1071" t="s">
        <v>1857</v>
      </c>
      <c r="V1071" t="s">
        <v>1857</v>
      </c>
      <c r="W1071" t="s">
        <v>1857</v>
      </c>
      <c r="X1071" t="s">
        <v>1857</v>
      </c>
      <c r="Y1071" t="s">
        <v>1857</v>
      </c>
      <c r="Z1071" t="s">
        <v>2131</v>
      </c>
      <c r="AA1071" t="s">
        <v>1889</v>
      </c>
      <c r="AB1071">
        <v>1</v>
      </c>
      <c r="AC1071">
        <v>1</v>
      </c>
      <c r="AD1071" t="s">
        <v>1863</v>
      </c>
      <c r="AE1071">
        <v>14030320</v>
      </c>
      <c r="AF1071" t="s">
        <v>653</v>
      </c>
      <c r="AG1071" t="s">
        <v>2082</v>
      </c>
      <c r="AI1071" t="s">
        <v>1860</v>
      </c>
      <c r="AJ1071" t="s">
        <v>2066</v>
      </c>
      <c r="AL1071" t="s">
        <v>1864</v>
      </c>
      <c r="AN1071">
        <v>11.671232876712329</v>
      </c>
      <c r="AO1071" t="s">
        <v>1890</v>
      </c>
      <c r="AP1071" t="s">
        <v>2607</v>
      </c>
      <c r="AQ1071">
        <v>100011532</v>
      </c>
      <c r="AT1071" t="s">
        <v>1880</v>
      </c>
      <c r="AU1071" t="s">
        <v>2084</v>
      </c>
      <c r="AV1071" t="s">
        <v>2084</v>
      </c>
      <c r="AW1071" t="s">
        <v>1870</v>
      </c>
      <c r="AX1071" t="s">
        <v>2085</v>
      </c>
    </row>
    <row r="1072" spans="1:50" x14ac:dyDescent="0.35">
      <c r="A1072" s="18">
        <v>45747</v>
      </c>
      <c r="B1072" t="s">
        <v>1852</v>
      </c>
      <c r="C1072" t="s">
        <v>8</v>
      </c>
      <c r="D1072">
        <v>59000100</v>
      </c>
      <c r="E1072" t="s">
        <v>2608</v>
      </c>
      <c r="F1072">
        <v>858</v>
      </c>
      <c r="G1072" t="s">
        <v>2091</v>
      </c>
      <c r="H1072">
        <v>42828</v>
      </c>
      <c r="I1072">
        <v>14030320</v>
      </c>
      <c r="J1072" t="s">
        <v>2225</v>
      </c>
      <c r="K1072" t="s">
        <v>2594</v>
      </c>
      <c r="L1072">
        <v>0</v>
      </c>
      <c r="M1072">
        <v>0</v>
      </c>
      <c r="N1072" t="s">
        <v>1858</v>
      </c>
      <c r="O1072" t="s">
        <v>1859</v>
      </c>
      <c r="P1072">
        <v>220</v>
      </c>
      <c r="Q1072">
        <v>9</v>
      </c>
      <c r="R1072" t="s">
        <v>2095</v>
      </c>
      <c r="S1072" t="s">
        <v>1857</v>
      </c>
      <c r="T1072" t="s">
        <v>1857</v>
      </c>
      <c r="U1072" t="s">
        <v>1857</v>
      </c>
      <c r="V1072" t="s">
        <v>1857</v>
      </c>
      <c r="W1072" t="s">
        <v>1857</v>
      </c>
      <c r="X1072" t="s">
        <v>1857</v>
      </c>
      <c r="Y1072" t="s">
        <v>1857</v>
      </c>
      <c r="Z1072" t="s">
        <v>2092</v>
      </c>
      <c r="AA1072" t="s">
        <v>1889</v>
      </c>
      <c r="AB1072">
        <v>1</v>
      </c>
      <c r="AC1072">
        <v>1</v>
      </c>
      <c r="AD1072" t="s">
        <v>1863</v>
      </c>
      <c r="AE1072">
        <v>14030320</v>
      </c>
      <c r="AF1072" t="s">
        <v>653</v>
      </c>
      <c r="AG1072" t="s">
        <v>2082</v>
      </c>
      <c r="AI1072" t="s">
        <v>1860</v>
      </c>
      <c r="AJ1072" t="s">
        <v>2066</v>
      </c>
      <c r="AL1072" t="s">
        <v>1864</v>
      </c>
      <c r="AN1072">
        <v>7.9972602739726026</v>
      </c>
      <c r="AO1072" t="s">
        <v>1890</v>
      </c>
      <c r="AP1072" t="s">
        <v>2609</v>
      </c>
      <c r="AQ1072">
        <v>100010521</v>
      </c>
      <c r="AT1072" t="s">
        <v>1880</v>
      </c>
      <c r="AU1072" t="s">
        <v>2084</v>
      </c>
      <c r="AV1072" t="s">
        <v>2084</v>
      </c>
      <c r="AW1072" t="s">
        <v>1870</v>
      </c>
      <c r="AX1072" t="s">
        <v>2085</v>
      </c>
    </row>
    <row r="1073" spans="1:50" x14ac:dyDescent="0.35">
      <c r="A1073" s="18">
        <v>45747</v>
      </c>
      <c r="B1073" t="s">
        <v>1852</v>
      </c>
      <c r="C1073" t="s">
        <v>8</v>
      </c>
      <c r="D1073">
        <v>50164235</v>
      </c>
      <c r="E1073" t="s">
        <v>2577</v>
      </c>
      <c r="F1073">
        <v>887</v>
      </c>
      <c r="G1073" t="s">
        <v>2578</v>
      </c>
      <c r="H1073">
        <v>40042</v>
      </c>
      <c r="I1073">
        <v>14030309</v>
      </c>
      <c r="J1073" t="s">
        <v>1957</v>
      </c>
      <c r="K1073" t="s">
        <v>2579</v>
      </c>
      <c r="L1073">
        <v>0</v>
      </c>
      <c r="M1073">
        <v>0</v>
      </c>
      <c r="N1073" t="s">
        <v>1858</v>
      </c>
      <c r="O1073" t="s">
        <v>1859</v>
      </c>
      <c r="P1073">
        <v>220</v>
      </c>
      <c r="Q1073">
        <v>9</v>
      </c>
      <c r="R1073" t="s">
        <v>2069</v>
      </c>
      <c r="S1073" t="s">
        <v>1857</v>
      </c>
      <c r="T1073" t="s">
        <v>1857</v>
      </c>
      <c r="U1073" t="s">
        <v>1857</v>
      </c>
      <c r="V1073" t="s">
        <v>1857</v>
      </c>
      <c r="W1073" t="s">
        <v>1857</v>
      </c>
      <c r="X1073" t="s">
        <v>1857</v>
      </c>
      <c r="Y1073" t="s">
        <v>1857</v>
      </c>
      <c r="Z1073" t="s">
        <v>2580</v>
      </c>
      <c r="AA1073" t="s">
        <v>1889</v>
      </c>
      <c r="AB1073">
        <v>1</v>
      </c>
      <c r="AC1073">
        <v>1</v>
      </c>
      <c r="AD1073" t="s">
        <v>1863</v>
      </c>
      <c r="AE1073">
        <v>14030309</v>
      </c>
      <c r="AF1073" t="s">
        <v>653</v>
      </c>
      <c r="AG1073" t="s">
        <v>653</v>
      </c>
      <c r="AI1073" t="s">
        <v>1860</v>
      </c>
      <c r="AJ1073" t="s">
        <v>2069</v>
      </c>
      <c r="AL1073" t="s">
        <v>1878</v>
      </c>
      <c r="AN1073">
        <v>15.63013698630137</v>
      </c>
      <c r="AO1073" t="s">
        <v>1890</v>
      </c>
      <c r="AP1073" t="s">
        <v>2581</v>
      </c>
      <c r="AQ1073">
        <v>100010533</v>
      </c>
      <c r="AT1073" t="s">
        <v>1892</v>
      </c>
      <c r="AU1073" t="s">
        <v>1893</v>
      </c>
      <c r="AW1073" t="s">
        <v>1870</v>
      </c>
      <c r="AX1073" t="s">
        <v>2867</v>
      </c>
    </row>
    <row r="1074" spans="1:50" x14ac:dyDescent="0.35">
      <c r="A1074" s="18">
        <v>45747</v>
      </c>
      <c r="B1074" t="s">
        <v>1852</v>
      </c>
      <c r="C1074" t="s">
        <v>8</v>
      </c>
      <c r="D1074">
        <v>40176660</v>
      </c>
      <c r="E1074" t="s">
        <v>2622</v>
      </c>
      <c r="F1074">
        <v>154</v>
      </c>
      <c r="G1074" t="s">
        <v>2039</v>
      </c>
      <c r="H1074">
        <v>42464</v>
      </c>
      <c r="I1074">
        <v>14030321</v>
      </c>
      <c r="J1074" t="s">
        <v>1855</v>
      </c>
      <c r="K1074" t="s">
        <v>2005</v>
      </c>
      <c r="L1074">
        <v>0</v>
      </c>
      <c r="M1074">
        <v>0</v>
      </c>
      <c r="N1074" t="s">
        <v>1858</v>
      </c>
      <c r="O1074" t="s">
        <v>1859</v>
      </c>
      <c r="P1074">
        <v>220</v>
      </c>
      <c r="Q1074">
        <v>9</v>
      </c>
      <c r="R1074" t="s">
        <v>2619</v>
      </c>
      <c r="S1074" t="s">
        <v>1857</v>
      </c>
      <c r="T1074" t="s">
        <v>1857</v>
      </c>
      <c r="U1074" t="s">
        <v>1857</v>
      </c>
      <c r="V1074" t="s">
        <v>1857</v>
      </c>
      <c r="W1074" t="s">
        <v>1857</v>
      </c>
      <c r="X1074" t="s">
        <v>1857</v>
      </c>
      <c r="Y1074" t="s">
        <v>1857</v>
      </c>
      <c r="Z1074" t="s">
        <v>2040</v>
      </c>
      <c r="AA1074" t="s">
        <v>1889</v>
      </c>
      <c r="AB1074">
        <v>1</v>
      </c>
      <c r="AC1074">
        <v>1</v>
      </c>
      <c r="AD1074" t="s">
        <v>1863</v>
      </c>
      <c r="AE1074">
        <v>14030321</v>
      </c>
      <c r="AF1074" t="s">
        <v>653</v>
      </c>
      <c r="AG1074" t="s">
        <v>653</v>
      </c>
      <c r="AI1074" t="s">
        <v>1860</v>
      </c>
      <c r="AJ1074" t="s">
        <v>2069</v>
      </c>
      <c r="AL1074" t="s">
        <v>1864</v>
      </c>
      <c r="AN1074">
        <v>8.9945205479452053</v>
      </c>
      <c r="AO1074" t="s">
        <v>1890</v>
      </c>
      <c r="AP1074" t="s">
        <v>2623</v>
      </c>
      <c r="AQ1074">
        <v>100009708</v>
      </c>
      <c r="AT1074" t="s">
        <v>1892</v>
      </c>
      <c r="AU1074" t="s">
        <v>1893</v>
      </c>
      <c r="AW1074" t="s">
        <v>1870</v>
      </c>
      <c r="AX1074" t="s">
        <v>2867</v>
      </c>
    </row>
    <row r="1075" spans="1:50" x14ac:dyDescent="0.35">
      <c r="A1075" s="18">
        <v>45747</v>
      </c>
      <c r="B1075" t="s">
        <v>1852</v>
      </c>
      <c r="C1075" t="s">
        <v>8</v>
      </c>
      <c r="D1075">
        <v>50158473</v>
      </c>
      <c r="E1075" t="s">
        <v>2631</v>
      </c>
      <c r="F1075">
        <v>607</v>
      </c>
      <c r="G1075" t="s">
        <v>1988</v>
      </c>
      <c r="H1075">
        <v>39338</v>
      </c>
      <c r="I1075">
        <v>14030321</v>
      </c>
      <c r="J1075" t="s">
        <v>1855</v>
      </c>
      <c r="K1075" t="s">
        <v>2005</v>
      </c>
      <c r="L1075">
        <v>0</v>
      </c>
      <c r="M1075">
        <v>0</v>
      </c>
      <c r="N1075" t="s">
        <v>1858</v>
      </c>
      <c r="O1075" t="s">
        <v>1859</v>
      </c>
      <c r="P1075">
        <v>220</v>
      </c>
      <c r="Q1075">
        <v>9</v>
      </c>
      <c r="R1075" t="s">
        <v>2619</v>
      </c>
      <c r="S1075" t="s">
        <v>1857</v>
      </c>
      <c r="T1075" t="s">
        <v>1857</v>
      </c>
      <c r="U1075" t="s">
        <v>1857</v>
      </c>
      <c r="V1075" t="s">
        <v>1857</v>
      </c>
      <c r="W1075" t="s">
        <v>1857</v>
      </c>
      <c r="X1075" t="s">
        <v>1857</v>
      </c>
      <c r="Y1075" t="s">
        <v>1857</v>
      </c>
      <c r="Z1075" t="s">
        <v>1989</v>
      </c>
      <c r="AA1075" t="s">
        <v>1889</v>
      </c>
      <c r="AB1075">
        <v>1</v>
      </c>
      <c r="AC1075">
        <v>1</v>
      </c>
      <c r="AD1075" t="s">
        <v>1863</v>
      </c>
      <c r="AE1075">
        <v>14030321</v>
      </c>
      <c r="AF1075" t="s">
        <v>653</v>
      </c>
      <c r="AG1075" t="s">
        <v>653</v>
      </c>
      <c r="AI1075" t="s">
        <v>1860</v>
      </c>
      <c r="AJ1075" t="s">
        <v>2069</v>
      </c>
      <c r="AL1075" t="s">
        <v>1864</v>
      </c>
      <c r="AN1075">
        <v>17.55890410958904</v>
      </c>
      <c r="AO1075" t="s">
        <v>1890</v>
      </c>
      <c r="AP1075" t="s">
        <v>2632</v>
      </c>
      <c r="AQ1075">
        <v>100009758</v>
      </c>
      <c r="AT1075" t="s">
        <v>1892</v>
      </c>
      <c r="AU1075" t="s">
        <v>1893</v>
      </c>
      <c r="AW1075" t="s">
        <v>1870</v>
      </c>
      <c r="AX1075" t="s">
        <v>2867</v>
      </c>
    </row>
    <row r="1076" spans="1:50" x14ac:dyDescent="0.35">
      <c r="A1076" s="18">
        <v>45747</v>
      </c>
      <c r="B1076" t="s">
        <v>1852</v>
      </c>
      <c r="C1076" t="s">
        <v>8</v>
      </c>
      <c r="D1076">
        <v>40145195</v>
      </c>
      <c r="E1076" t="s">
        <v>2582</v>
      </c>
      <c r="F1076">
        <v>884</v>
      </c>
      <c r="G1076" t="s">
        <v>2257</v>
      </c>
      <c r="H1076">
        <v>36557</v>
      </c>
      <c r="I1076">
        <v>14030310</v>
      </c>
      <c r="J1076" t="s">
        <v>1969</v>
      </c>
      <c r="K1076" t="s">
        <v>2583</v>
      </c>
      <c r="L1076">
        <v>0</v>
      </c>
      <c r="M1076">
        <v>0</v>
      </c>
      <c r="N1076" t="s">
        <v>1858</v>
      </c>
      <c r="O1076" t="s">
        <v>1859</v>
      </c>
      <c r="P1076">
        <v>220</v>
      </c>
      <c r="Q1076">
        <v>9</v>
      </c>
      <c r="R1076" t="s">
        <v>2069</v>
      </c>
      <c r="S1076" t="s">
        <v>1857</v>
      </c>
      <c r="T1076" t="s">
        <v>1857</v>
      </c>
      <c r="U1076" t="s">
        <v>1857</v>
      </c>
      <c r="V1076" t="s">
        <v>1857</v>
      </c>
      <c r="W1076" t="s">
        <v>1857</v>
      </c>
      <c r="X1076" t="s">
        <v>1857</v>
      </c>
      <c r="Y1076" t="s">
        <v>1857</v>
      </c>
      <c r="Z1076" t="s">
        <v>2259</v>
      </c>
      <c r="AA1076" t="s">
        <v>1915</v>
      </c>
      <c r="AB1076">
        <v>1</v>
      </c>
      <c r="AC1076">
        <v>1</v>
      </c>
      <c r="AD1076" t="s">
        <v>1863</v>
      </c>
      <c r="AE1076">
        <v>14030310</v>
      </c>
      <c r="AF1076" t="s">
        <v>653</v>
      </c>
      <c r="AG1076" t="s">
        <v>653</v>
      </c>
      <c r="AI1076" t="s">
        <v>1860</v>
      </c>
      <c r="AJ1076" t="s">
        <v>2069</v>
      </c>
      <c r="AL1076" t="s">
        <v>1864</v>
      </c>
      <c r="AN1076">
        <v>25.17808219178082</v>
      </c>
      <c r="AO1076" t="s">
        <v>1865</v>
      </c>
      <c r="AP1076" t="s">
        <v>2584</v>
      </c>
      <c r="AQ1076">
        <v>100011049</v>
      </c>
      <c r="AT1076" t="s">
        <v>1892</v>
      </c>
      <c r="AU1076" t="s">
        <v>1893</v>
      </c>
      <c r="AW1076" t="s">
        <v>1870</v>
      </c>
      <c r="AX1076" t="s">
        <v>2867</v>
      </c>
    </row>
    <row r="1077" spans="1:50" x14ac:dyDescent="0.35">
      <c r="A1077" s="18">
        <v>45747</v>
      </c>
      <c r="B1077" t="s">
        <v>1852</v>
      </c>
      <c r="C1077" t="s">
        <v>8</v>
      </c>
      <c r="D1077">
        <v>40146973</v>
      </c>
      <c r="E1077" t="s">
        <v>2585</v>
      </c>
      <c r="F1077">
        <v>884</v>
      </c>
      <c r="G1077" t="s">
        <v>2257</v>
      </c>
      <c r="H1077">
        <v>37109</v>
      </c>
      <c r="I1077">
        <v>14030313</v>
      </c>
      <c r="J1077" t="s">
        <v>1969</v>
      </c>
      <c r="K1077" t="s">
        <v>2586</v>
      </c>
      <c r="L1077">
        <v>0</v>
      </c>
      <c r="M1077">
        <v>0</v>
      </c>
      <c r="N1077" t="s">
        <v>1858</v>
      </c>
      <c r="O1077" t="s">
        <v>1859</v>
      </c>
      <c r="P1077">
        <v>220</v>
      </c>
      <c r="Q1077">
        <v>9</v>
      </c>
      <c r="R1077" t="s">
        <v>2069</v>
      </c>
      <c r="S1077" t="s">
        <v>1857</v>
      </c>
      <c r="T1077" t="s">
        <v>1857</v>
      </c>
      <c r="U1077" t="s">
        <v>1857</v>
      </c>
      <c r="V1077" t="s">
        <v>1857</v>
      </c>
      <c r="W1077" t="s">
        <v>1857</v>
      </c>
      <c r="X1077" t="s">
        <v>1857</v>
      </c>
      <c r="Y1077" t="s">
        <v>1857</v>
      </c>
      <c r="Z1077" t="s">
        <v>2259</v>
      </c>
      <c r="AA1077" t="s">
        <v>1915</v>
      </c>
      <c r="AB1077">
        <v>1</v>
      </c>
      <c r="AC1077">
        <v>1</v>
      </c>
      <c r="AD1077" t="s">
        <v>1863</v>
      </c>
      <c r="AE1077">
        <v>14030313</v>
      </c>
      <c r="AF1077" t="s">
        <v>653</v>
      </c>
      <c r="AG1077" t="s">
        <v>653</v>
      </c>
      <c r="AI1077" t="s">
        <v>1860</v>
      </c>
      <c r="AJ1077" t="s">
        <v>2069</v>
      </c>
      <c r="AL1077" t="s">
        <v>1864</v>
      </c>
      <c r="AN1077">
        <v>23.665753424657535</v>
      </c>
      <c r="AO1077" t="s">
        <v>1865</v>
      </c>
      <c r="AP1077" t="s">
        <v>2587</v>
      </c>
      <c r="AQ1077">
        <v>100009995</v>
      </c>
      <c r="AT1077" t="s">
        <v>1892</v>
      </c>
      <c r="AU1077" t="s">
        <v>1893</v>
      </c>
      <c r="AW1077" t="s">
        <v>1870</v>
      </c>
      <c r="AX1077" t="s">
        <v>2867</v>
      </c>
    </row>
    <row r="1078" spans="1:50" x14ac:dyDescent="0.35">
      <c r="A1078" s="18">
        <v>45747</v>
      </c>
      <c r="B1078" t="s">
        <v>1852</v>
      </c>
      <c r="C1078" t="s">
        <v>8</v>
      </c>
      <c r="D1078">
        <v>50146622</v>
      </c>
      <c r="E1078" t="s">
        <v>2627</v>
      </c>
      <c r="F1078">
        <v>103</v>
      </c>
      <c r="G1078" t="s">
        <v>2047</v>
      </c>
      <c r="H1078">
        <v>37026</v>
      </c>
      <c r="I1078">
        <v>14030321</v>
      </c>
      <c r="J1078" t="s">
        <v>1855</v>
      </c>
      <c r="K1078" t="s">
        <v>2005</v>
      </c>
      <c r="L1078">
        <v>0</v>
      </c>
      <c r="M1078">
        <v>0</v>
      </c>
      <c r="N1078" t="s">
        <v>1858</v>
      </c>
      <c r="O1078" t="s">
        <v>1859</v>
      </c>
      <c r="P1078">
        <v>220</v>
      </c>
      <c r="Q1078">
        <v>9</v>
      </c>
      <c r="R1078" t="s">
        <v>2619</v>
      </c>
      <c r="S1078" t="s">
        <v>1857</v>
      </c>
      <c r="T1078" t="s">
        <v>1857</v>
      </c>
      <c r="U1078" t="s">
        <v>1857</v>
      </c>
      <c r="V1078" t="s">
        <v>1857</v>
      </c>
      <c r="W1078" t="s">
        <v>1857</v>
      </c>
      <c r="X1078" t="s">
        <v>1857</v>
      </c>
      <c r="Y1078" t="s">
        <v>1857</v>
      </c>
      <c r="Z1078" t="s">
        <v>2048</v>
      </c>
      <c r="AA1078" t="s">
        <v>1915</v>
      </c>
      <c r="AB1078">
        <v>1</v>
      </c>
      <c r="AC1078">
        <v>1</v>
      </c>
      <c r="AD1078" t="s">
        <v>1863</v>
      </c>
      <c r="AE1078">
        <v>14030321</v>
      </c>
      <c r="AF1078" t="s">
        <v>653</v>
      </c>
      <c r="AG1078" t="s">
        <v>653</v>
      </c>
      <c r="AI1078" t="s">
        <v>1860</v>
      </c>
      <c r="AJ1078" t="s">
        <v>2069</v>
      </c>
      <c r="AL1078" t="s">
        <v>1864</v>
      </c>
      <c r="AN1078">
        <v>23.893150684931506</v>
      </c>
      <c r="AO1078" t="s">
        <v>1890</v>
      </c>
      <c r="AP1078" t="s">
        <v>2628</v>
      </c>
      <c r="AQ1078">
        <v>100010694</v>
      </c>
      <c r="AT1078" t="s">
        <v>1892</v>
      </c>
      <c r="AU1078" t="s">
        <v>1893</v>
      </c>
      <c r="AW1078" t="s">
        <v>1870</v>
      </c>
      <c r="AX1078" t="s">
        <v>2867</v>
      </c>
    </row>
    <row r="1079" spans="1:50" x14ac:dyDescent="0.35">
      <c r="A1079" s="18">
        <v>45747</v>
      </c>
      <c r="B1079" t="s">
        <v>1852</v>
      </c>
      <c r="C1079" t="s">
        <v>8</v>
      </c>
      <c r="D1079">
        <v>50150000</v>
      </c>
      <c r="E1079" t="s">
        <v>2629</v>
      </c>
      <c r="F1079">
        <v>103</v>
      </c>
      <c r="G1079" t="s">
        <v>2047</v>
      </c>
      <c r="H1079">
        <v>37681</v>
      </c>
      <c r="I1079">
        <v>14030321</v>
      </c>
      <c r="J1079" t="s">
        <v>1855</v>
      </c>
      <c r="K1079" t="s">
        <v>2005</v>
      </c>
      <c r="L1079">
        <v>0</v>
      </c>
      <c r="M1079">
        <v>0</v>
      </c>
      <c r="N1079" t="s">
        <v>1858</v>
      </c>
      <c r="O1079" t="s">
        <v>1859</v>
      </c>
      <c r="P1079">
        <v>220</v>
      </c>
      <c r="Q1079">
        <v>9</v>
      </c>
      <c r="R1079" t="s">
        <v>2619</v>
      </c>
      <c r="S1079" t="s">
        <v>1857</v>
      </c>
      <c r="T1079" t="s">
        <v>1857</v>
      </c>
      <c r="U1079" t="s">
        <v>1857</v>
      </c>
      <c r="V1079" t="s">
        <v>1857</v>
      </c>
      <c r="W1079" t="s">
        <v>1857</v>
      </c>
      <c r="X1079" t="s">
        <v>1857</v>
      </c>
      <c r="Y1079" t="s">
        <v>1857</v>
      </c>
      <c r="Z1079" t="s">
        <v>2048</v>
      </c>
      <c r="AA1079" t="s">
        <v>1915</v>
      </c>
      <c r="AB1079">
        <v>1</v>
      </c>
      <c r="AC1079">
        <v>1</v>
      </c>
      <c r="AD1079" t="s">
        <v>1863</v>
      </c>
      <c r="AE1079">
        <v>14030321</v>
      </c>
      <c r="AF1079" t="s">
        <v>653</v>
      </c>
      <c r="AG1079" t="s">
        <v>653</v>
      </c>
      <c r="AI1079" t="s">
        <v>1860</v>
      </c>
      <c r="AJ1079" t="s">
        <v>2069</v>
      </c>
      <c r="AL1079" t="s">
        <v>1864</v>
      </c>
      <c r="AN1079">
        <v>22.098630136986301</v>
      </c>
      <c r="AO1079" t="s">
        <v>1890</v>
      </c>
      <c r="AP1079" t="s">
        <v>2630</v>
      </c>
      <c r="AQ1079">
        <v>100010271</v>
      </c>
      <c r="AT1079" t="s">
        <v>1892</v>
      </c>
      <c r="AU1079" t="s">
        <v>1893</v>
      </c>
      <c r="AW1079" t="s">
        <v>1870</v>
      </c>
      <c r="AX1079" t="s">
        <v>2867</v>
      </c>
    </row>
    <row r="1080" spans="1:50" x14ac:dyDescent="0.35">
      <c r="A1080" s="18">
        <v>45747</v>
      </c>
      <c r="B1080" t="s">
        <v>1852</v>
      </c>
      <c r="C1080" t="s">
        <v>8</v>
      </c>
      <c r="D1080">
        <v>40163718</v>
      </c>
      <c r="E1080" t="s">
        <v>2618</v>
      </c>
      <c r="F1080">
        <v>513</v>
      </c>
      <c r="G1080" t="s">
        <v>2060</v>
      </c>
      <c r="H1080">
        <v>39762</v>
      </c>
      <c r="I1080">
        <v>14030321</v>
      </c>
      <c r="J1080" t="s">
        <v>1855</v>
      </c>
      <c r="K1080" t="s">
        <v>2005</v>
      </c>
      <c r="L1080">
        <v>0</v>
      </c>
      <c r="M1080">
        <v>0</v>
      </c>
      <c r="N1080" t="s">
        <v>1858</v>
      </c>
      <c r="O1080" t="s">
        <v>1859</v>
      </c>
      <c r="P1080">
        <v>220</v>
      </c>
      <c r="Q1080">
        <v>9</v>
      </c>
      <c r="R1080" t="s">
        <v>2619</v>
      </c>
      <c r="S1080" t="s">
        <v>1857</v>
      </c>
      <c r="T1080" t="s">
        <v>1857</v>
      </c>
      <c r="U1080" t="s">
        <v>1857</v>
      </c>
      <c r="V1080" t="s">
        <v>1857</v>
      </c>
      <c r="W1080" t="s">
        <v>1857</v>
      </c>
      <c r="X1080" t="s">
        <v>1857</v>
      </c>
      <c r="Y1080" t="s">
        <v>1857</v>
      </c>
      <c r="Z1080" t="s">
        <v>2062</v>
      </c>
      <c r="AA1080" t="s">
        <v>1915</v>
      </c>
      <c r="AB1080">
        <v>1</v>
      </c>
      <c r="AC1080">
        <v>1</v>
      </c>
      <c r="AD1080" t="s">
        <v>1863</v>
      </c>
      <c r="AE1080">
        <v>14030321</v>
      </c>
      <c r="AF1080" t="s">
        <v>653</v>
      </c>
      <c r="AG1080" t="s">
        <v>653</v>
      </c>
      <c r="AI1080" t="s">
        <v>1860</v>
      </c>
      <c r="AJ1080" t="s">
        <v>2069</v>
      </c>
      <c r="AL1080" t="s">
        <v>1864</v>
      </c>
      <c r="AN1080">
        <v>16.397260273972602</v>
      </c>
      <c r="AO1080" t="s">
        <v>1890</v>
      </c>
      <c r="AP1080" t="s">
        <v>2620</v>
      </c>
      <c r="AQ1080">
        <v>100010344</v>
      </c>
      <c r="AT1080" t="s">
        <v>1892</v>
      </c>
      <c r="AU1080" t="s">
        <v>1893</v>
      </c>
      <c r="AW1080" t="s">
        <v>1870</v>
      </c>
      <c r="AX1080" t="s">
        <v>2867</v>
      </c>
    </row>
    <row r="1081" spans="1:50" x14ac:dyDescent="0.35">
      <c r="A1081" s="18">
        <v>45747</v>
      </c>
      <c r="B1081" t="s">
        <v>1852</v>
      </c>
      <c r="C1081" t="s">
        <v>8</v>
      </c>
      <c r="D1081">
        <v>50167147</v>
      </c>
      <c r="E1081" t="s">
        <v>2635</v>
      </c>
      <c r="F1081">
        <v>110</v>
      </c>
      <c r="G1081" t="s">
        <v>2636</v>
      </c>
      <c r="H1081">
        <v>40798</v>
      </c>
      <c r="I1081">
        <v>14030321</v>
      </c>
      <c r="J1081" t="s">
        <v>1855</v>
      </c>
      <c r="K1081" t="s">
        <v>2005</v>
      </c>
      <c r="L1081">
        <v>0</v>
      </c>
      <c r="M1081">
        <v>0</v>
      </c>
      <c r="N1081" t="s">
        <v>1858</v>
      </c>
      <c r="O1081" t="s">
        <v>1859</v>
      </c>
      <c r="P1081">
        <v>220</v>
      </c>
      <c r="Q1081">
        <v>9</v>
      </c>
      <c r="R1081" t="s">
        <v>2619</v>
      </c>
      <c r="S1081" t="s">
        <v>1857</v>
      </c>
      <c r="T1081" t="s">
        <v>1857</v>
      </c>
      <c r="U1081" t="s">
        <v>1857</v>
      </c>
      <c r="V1081" t="s">
        <v>1857</v>
      </c>
      <c r="W1081" t="s">
        <v>1857</v>
      </c>
      <c r="X1081" t="s">
        <v>1857</v>
      </c>
      <c r="Y1081" t="s">
        <v>1857</v>
      </c>
      <c r="Z1081" t="s">
        <v>2637</v>
      </c>
      <c r="AA1081" t="s">
        <v>1889</v>
      </c>
      <c r="AB1081">
        <v>1</v>
      </c>
      <c r="AC1081">
        <v>1</v>
      </c>
      <c r="AD1081" t="s">
        <v>1863</v>
      </c>
      <c r="AE1081">
        <v>14030321</v>
      </c>
      <c r="AF1081" t="s">
        <v>653</v>
      </c>
      <c r="AG1081" t="s">
        <v>653</v>
      </c>
      <c r="AI1081" t="s">
        <v>1860</v>
      </c>
      <c r="AJ1081" t="s">
        <v>2069</v>
      </c>
      <c r="AL1081" t="s">
        <v>1864</v>
      </c>
      <c r="AN1081">
        <v>13.558904109589042</v>
      </c>
      <c r="AO1081" t="s">
        <v>1890</v>
      </c>
      <c r="AP1081" t="s">
        <v>2638</v>
      </c>
      <c r="AQ1081">
        <v>100011413</v>
      </c>
      <c r="AT1081" t="s">
        <v>1892</v>
      </c>
      <c r="AU1081" t="s">
        <v>1893</v>
      </c>
      <c r="AW1081" t="s">
        <v>1870</v>
      </c>
      <c r="AX1081" t="s">
        <v>2867</v>
      </c>
    </row>
    <row r="1082" spans="1:50" x14ac:dyDescent="0.35">
      <c r="A1082" s="18">
        <v>45747</v>
      </c>
      <c r="B1082" t="s">
        <v>1852</v>
      </c>
      <c r="C1082" t="s">
        <v>8</v>
      </c>
      <c r="D1082">
        <v>40173670</v>
      </c>
      <c r="E1082" t="s">
        <v>2619</v>
      </c>
      <c r="F1082">
        <v>881494</v>
      </c>
      <c r="G1082" t="s">
        <v>2070</v>
      </c>
      <c r="H1082">
        <v>41533</v>
      </c>
      <c r="I1082">
        <v>14030324</v>
      </c>
      <c r="J1082" t="s">
        <v>2331</v>
      </c>
      <c r="K1082" t="s">
        <v>2894</v>
      </c>
      <c r="L1082">
        <v>0</v>
      </c>
      <c r="M1082">
        <v>0</v>
      </c>
      <c r="N1082" t="s">
        <v>1858</v>
      </c>
      <c r="O1082" t="s">
        <v>1859</v>
      </c>
      <c r="P1082">
        <v>220</v>
      </c>
      <c r="Q1082">
        <v>9</v>
      </c>
      <c r="R1082" t="s">
        <v>2069</v>
      </c>
      <c r="S1082" t="s">
        <v>1857</v>
      </c>
      <c r="T1082" t="s">
        <v>1857</v>
      </c>
      <c r="U1082" t="s">
        <v>1857</v>
      </c>
      <c r="V1082" t="s">
        <v>1857</v>
      </c>
      <c r="W1082" t="s">
        <v>1857</v>
      </c>
      <c r="X1082" t="s">
        <v>1857</v>
      </c>
      <c r="Y1082" t="s">
        <v>1857</v>
      </c>
      <c r="Z1082" t="s">
        <v>2072</v>
      </c>
      <c r="AA1082" t="s">
        <v>1877</v>
      </c>
      <c r="AB1082">
        <v>1</v>
      </c>
      <c r="AC1082">
        <v>1</v>
      </c>
      <c r="AD1082" t="s">
        <v>1863</v>
      </c>
      <c r="AE1082">
        <v>14030324</v>
      </c>
      <c r="AF1082" t="s">
        <v>653</v>
      </c>
      <c r="AG1082" t="s">
        <v>653</v>
      </c>
      <c r="AI1082" t="s">
        <v>1860</v>
      </c>
      <c r="AJ1082" t="s">
        <v>2069</v>
      </c>
      <c r="AL1082" t="s">
        <v>1864</v>
      </c>
      <c r="AN1082">
        <v>11.545205479452054</v>
      </c>
      <c r="AO1082" t="s">
        <v>1865</v>
      </c>
      <c r="AP1082" t="s">
        <v>2621</v>
      </c>
      <c r="AQ1082">
        <v>100009755</v>
      </c>
      <c r="AS1082" t="s">
        <v>1867</v>
      </c>
      <c r="AT1082" t="s">
        <v>1880</v>
      </c>
      <c r="AU1082" t="s">
        <v>2193</v>
      </c>
      <c r="AV1082" t="s">
        <v>1962</v>
      </c>
      <c r="AW1082" t="s">
        <v>1870</v>
      </c>
      <c r="AX1082" t="s">
        <v>2194</v>
      </c>
    </row>
    <row r="1083" spans="1:50" x14ac:dyDescent="0.35">
      <c r="A1083" s="18">
        <v>45747</v>
      </c>
      <c r="B1083" t="s">
        <v>1852</v>
      </c>
      <c r="C1083" t="s">
        <v>8</v>
      </c>
      <c r="D1083">
        <v>50167752</v>
      </c>
      <c r="E1083" t="s">
        <v>2639</v>
      </c>
      <c r="F1083">
        <v>607</v>
      </c>
      <c r="G1083" t="s">
        <v>1988</v>
      </c>
      <c r="H1083">
        <v>40868</v>
      </c>
      <c r="I1083">
        <v>14030321</v>
      </c>
      <c r="J1083" t="s">
        <v>1855</v>
      </c>
      <c r="K1083" t="s">
        <v>2005</v>
      </c>
      <c r="L1083">
        <v>0</v>
      </c>
      <c r="M1083">
        <v>0</v>
      </c>
      <c r="N1083" t="s">
        <v>1858</v>
      </c>
      <c r="O1083" t="s">
        <v>1859</v>
      </c>
      <c r="P1083">
        <v>220</v>
      </c>
      <c r="Q1083">
        <v>9</v>
      </c>
      <c r="R1083" t="s">
        <v>2619</v>
      </c>
      <c r="S1083" t="s">
        <v>1857</v>
      </c>
      <c r="T1083" t="s">
        <v>1857</v>
      </c>
      <c r="U1083" t="s">
        <v>1857</v>
      </c>
      <c r="V1083" t="s">
        <v>1857</v>
      </c>
      <c r="W1083" t="s">
        <v>1857</v>
      </c>
      <c r="X1083" t="s">
        <v>1857</v>
      </c>
      <c r="Y1083" t="s">
        <v>1857</v>
      </c>
      <c r="Z1083" t="s">
        <v>1989</v>
      </c>
      <c r="AA1083" t="s">
        <v>1889</v>
      </c>
      <c r="AB1083">
        <v>1</v>
      </c>
      <c r="AC1083">
        <v>1</v>
      </c>
      <c r="AD1083" t="s">
        <v>1863</v>
      </c>
      <c r="AE1083">
        <v>14030321</v>
      </c>
      <c r="AF1083" t="s">
        <v>653</v>
      </c>
      <c r="AG1083" t="s">
        <v>653</v>
      </c>
      <c r="AI1083" t="s">
        <v>1860</v>
      </c>
      <c r="AJ1083" t="s">
        <v>2069</v>
      </c>
      <c r="AL1083" t="s">
        <v>1864</v>
      </c>
      <c r="AN1083">
        <v>13.367123287671232</v>
      </c>
      <c r="AO1083" t="s">
        <v>1890</v>
      </c>
      <c r="AP1083" t="s">
        <v>2640</v>
      </c>
      <c r="AQ1083">
        <v>100011527</v>
      </c>
      <c r="AT1083" t="s">
        <v>1892</v>
      </c>
      <c r="AU1083" t="s">
        <v>1893</v>
      </c>
      <c r="AW1083" t="s">
        <v>1870</v>
      </c>
      <c r="AX1083" t="s">
        <v>2867</v>
      </c>
    </row>
    <row r="1084" spans="1:50" x14ac:dyDescent="0.35">
      <c r="A1084" s="18">
        <v>45747</v>
      </c>
      <c r="B1084" t="s">
        <v>1852</v>
      </c>
      <c r="C1084" t="s">
        <v>8</v>
      </c>
      <c r="D1084">
        <v>50154501</v>
      </c>
      <c r="E1084" t="s">
        <v>2553</v>
      </c>
      <c r="F1084">
        <v>1064</v>
      </c>
      <c r="G1084" t="s">
        <v>2507</v>
      </c>
      <c r="H1084">
        <v>38082</v>
      </c>
      <c r="I1084">
        <v>14030202</v>
      </c>
      <c r="J1084" t="s">
        <v>1906</v>
      </c>
      <c r="K1084" t="s">
        <v>2551</v>
      </c>
      <c r="L1084">
        <v>0</v>
      </c>
      <c r="M1084">
        <v>0</v>
      </c>
      <c r="N1084" t="s">
        <v>1858</v>
      </c>
      <c r="O1084" t="s">
        <v>1859</v>
      </c>
      <c r="P1084">
        <v>220</v>
      </c>
      <c r="Q1084">
        <v>9</v>
      </c>
      <c r="R1084" t="s">
        <v>1941</v>
      </c>
      <c r="S1084" t="s">
        <v>1857</v>
      </c>
      <c r="T1084" t="s">
        <v>1857</v>
      </c>
      <c r="U1084" t="s">
        <v>1857</v>
      </c>
      <c r="V1084" t="s">
        <v>1857</v>
      </c>
      <c r="W1084" t="s">
        <v>1857</v>
      </c>
      <c r="X1084" t="s">
        <v>1857</v>
      </c>
      <c r="Y1084" t="s">
        <v>1857</v>
      </c>
      <c r="Z1084" t="s">
        <v>2508</v>
      </c>
      <c r="AA1084" t="s">
        <v>1889</v>
      </c>
      <c r="AB1084">
        <v>1</v>
      </c>
      <c r="AC1084">
        <v>1</v>
      </c>
      <c r="AD1084" t="s">
        <v>1863</v>
      </c>
      <c r="AE1084">
        <v>14030202</v>
      </c>
      <c r="AF1084" t="s">
        <v>653</v>
      </c>
      <c r="AG1084" t="s">
        <v>630</v>
      </c>
      <c r="AI1084" t="s">
        <v>1860</v>
      </c>
      <c r="AJ1084" t="s">
        <v>1910</v>
      </c>
      <c r="AL1084" t="s">
        <v>1864</v>
      </c>
      <c r="AN1084">
        <v>21</v>
      </c>
      <c r="AO1084" t="s">
        <v>1890</v>
      </c>
      <c r="AP1084" t="s">
        <v>2554</v>
      </c>
      <c r="AQ1084">
        <v>100010282</v>
      </c>
      <c r="AT1084" t="s">
        <v>1892</v>
      </c>
      <c r="AU1084" t="s">
        <v>1893</v>
      </c>
      <c r="AW1084" t="s">
        <v>1870</v>
      </c>
      <c r="AX1084" t="s">
        <v>2867</v>
      </c>
    </row>
    <row r="1085" spans="1:50" x14ac:dyDescent="0.35">
      <c r="A1085" s="18">
        <v>45747</v>
      </c>
      <c r="B1085" t="s">
        <v>1852</v>
      </c>
      <c r="C1085" t="s">
        <v>8</v>
      </c>
      <c r="D1085">
        <v>50119666</v>
      </c>
      <c r="E1085" t="s">
        <v>2624</v>
      </c>
      <c r="F1085">
        <v>935</v>
      </c>
      <c r="G1085" t="s">
        <v>2625</v>
      </c>
      <c r="H1085">
        <v>32965</v>
      </c>
      <c r="I1085">
        <v>14030321</v>
      </c>
      <c r="J1085" t="s">
        <v>1855</v>
      </c>
      <c r="K1085" t="s">
        <v>2005</v>
      </c>
      <c r="L1085">
        <v>0</v>
      </c>
      <c r="M1085">
        <v>0</v>
      </c>
      <c r="N1085" t="s">
        <v>1858</v>
      </c>
      <c r="O1085" t="s">
        <v>1859</v>
      </c>
      <c r="P1085">
        <v>220</v>
      </c>
      <c r="Q1085">
        <v>9</v>
      </c>
      <c r="R1085" t="s">
        <v>2619</v>
      </c>
      <c r="S1085" t="s">
        <v>1857</v>
      </c>
      <c r="T1085" t="s">
        <v>1857</v>
      </c>
      <c r="U1085" t="s">
        <v>1857</v>
      </c>
      <c r="V1085" t="s">
        <v>1857</v>
      </c>
      <c r="W1085" t="s">
        <v>1857</v>
      </c>
      <c r="X1085" t="s">
        <v>1857</v>
      </c>
      <c r="Y1085" t="s">
        <v>1857</v>
      </c>
      <c r="Z1085" t="s">
        <v>2023</v>
      </c>
      <c r="AA1085" t="s">
        <v>1915</v>
      </c>
      <c r="AB1085">
        <v>1</v>
      </c>
      <c r="AC1085">
        <v>1</v>
      </c>
      <c r="AD1085" t="s">
        <v>1863</v>
      </c>
      <c r="AE1085">
        <v>14030321</v>
      </c>
      <c r="AF1085" t="s">
        <v>653</v>
      </c>
      <c r="AG1085" t="s">
        <v>653</v>
      </c>
      <c r="AI1085" t="s">
        <v>1860</v>
      </c>
      <c r="AJ1085" t="s">
        <v>2069</v>
      </c>
      <c r="AL1085" t="s">
        <v>1864</v>
      </c>
      <c r="AN1085">
        <v>35.019178082191779</v>
      </c>
      <c r="AO1085" t="s">
        <v>1890</v>
      </c>
      <c r="AP1085" t="s">
        <v>2626</v>
      </c>
      <c r="AQ1085">
        <v>100011485</v>
      </c>
      <c r="AT1085" t="s">
        <v>1892</v>
      </c>
      <c r="AU1085" t="s">
        <v>1893</v>
      </c>
      <c r="AW1085" t="s">
        <v>1870</v>
      </c>
      <c r="AX1085" t="s">
        <v>2867</v>
      </c>
    </row>
    <row r="1086" spans="1:50" x14ac:dyDescent="0.35">
      <c r="A1086" s="18">
        <v>45747</v>
      </c>
      <c r="B1086" t="s">
        <v>1852</v>
      </c>
      <c r="C1086" t="s">
        <v>8</v>
      </c>
      <c r="D1086">
        <v>50173770</v>
      </c>
      <c r="E1086" t="s">
        <v>2588</v>
      </c>
      <c r="F1086">
        <v>101</v>
      </c>
      <c r="G1086" t="s">
        <v>1930</v>
      </c>
      <c r="H1086">
        <v>41652</v>
      </c>
      <c r="I1086">
        <v>14030316</v>
      </c>
      <c r="J1086" t="s">
        <v>1957</v>
      </c>
      <c r="K1086" t="s">
        <v>2589</v>
      </c>
      <c r="L1086">
        <v>0</v>
      </c>
      <c r="M1086">
        <v>0</v>
      </c>
      <c r="N1086" t="s">
        <v>1858</v>
      </c>
      <c r="O1086" t="s">
        <v>1859</v>
      </c>
      <c r="P1086">
        <v>220</v>
      </c>
      <c r="Q1086">
        <v>9</v>
      </c>
      <c r="R1086" t="s">
        <v>2590</v>
      </c>
      <c r="S1086" t="s">
        <v>1857</v>
      </c>
      <c r="T1086" t="s">
        <v>1857</v>
      </c>
      <c r="U1086" t="s">
        <v>1857</v>
      </c>
      <c r="V1086" t="s">
        <v>1857</v>
      </c>
      <c r="W1086" t="s">
        <v>1857</v>
      </c>
      <c r="X1086" t="s">
        <v>1857</v>
      </c>
      <c r="Y1086" t="s">
        <v>1857</v>
      </c>
      <c r="Z1086" t="s">
        <v>1931</v>
      </c>
      <c r="AA1086" t="s">
        <v>1889</v>
      </c>
      <c r="AB1086">
        <v>1</v>
      </c>
      <c r="AC1086">
        <v>1</v>
      </c>
      <c r="AD1086" t="s">
        <v>1863</v>
      </c>
      <c r="AE1086">
        <v>14030316</v>
      </c>
      <c r="AF1086" t="s">
        <v>653</v>
      </c>
      <c r="AG1086" t="s">
        <v>653</v>
      </c>
      <c r="AI1086" t="s">
        <v>1860</v>
      </c>
      <c r="AJ1086" t="s">
        <v>2069</v>
      </c>
      <c r="AL1086" t="s">
        <v>1864</v>
      </c>
      <c r="AN1086">
        <v>11.219178082191782</v>
      </c>
      <c r="AO1086" t="s">
        <v>1890</v>
      </c>
      <c r="AP1086" t="s">
        <v>2591</v>
      </c>
      <c r="AQ1086">
        <v>100009633</v>
      </c>
      <c r="AT1086" t="s">
        <v>1892</v>
      </c>
      <c r="AU1086" t="s">
        <v>1893</v>
      </c>
      <c r="AW1086" t="s">
        <v>1870</v>
      </c>
      <c r="AX1086" t="s">
        <v>2867</v>
      </c>
    </row>
    <row r="1087" spans="1:50" x14ac:dyDescent="0.35">
      <c r="A1087" s="18">
        <v>45747</v>
      </c>
      <c r="B1087" t="s">
        <v>1852</v>
      </c>
      <c r="C1087" t="s">
        <v>8</v>
      </c>
      <c r="D1087">
        <v>50161030</v>
      </c>
      <c r="E1087" t="s">
        <v>2633</v>
      </c>
      <c r="F1087">
        <v>607</v>
      </c>
      <c r="G1087" t="s">
        <v>1988</v>
      </c>
      <c r="H1087">
        <v>39573</v>
      </c>
      <c r="I1087">
        <v>14030321</v>
      </c>
      <c r="J1087" t="s">
        <v>1855</v>
      </c>
      <c r="K1087" t="s">
        <v>2005</v>
      </c>
      <c r="L1087">
        <v>0</v>
      </c>
      <c r="M1087">
        <v>0</v>
      </c>
      <c r="N1087" t="s">
        <v>1858</v>
      </c>
      <c r="O1087" t="s">
        <v>1859</v>
      </c>
      <c r="P1087">
        <v>220</v>
      </c>
      <c r="Q1087">
        <v>9</v>
      </c>
      <c r="R1087" t="s">
        <v>2619</v>
      </c>
      <c r="S1087" t="s">
        <v>1857</v>
      </c>
      <c r="T1087" t="s">
        <v>1857</v>
      </c>
      <c r="U1087" t="s">
        <v>1857</v>
      </c>
      <c r="V1087" t="s">
        <v>1857</v>
      </c>
      <c r="W1087" t="s">
        <v>1857</v>
      </c>
      <c r="X1087" t="s">
        <v>1857</v>
      </c>
      <c r="Y1087" t="s">
        <v>1857</v>
      </c>
      <c r="Z1087" t="s">
        <v>1989</v>
      </c>
      <c r="AA1087" t="s">
        <v>1889</v>
      </c>
      <c r="AB1087">
        <v>1</v>
      </c>
      <c r="AC1087">
        <v>1</v>
      </c>
      <c r="AD1087" t="s">
        <v>1863</v>
      </c>
      <c r="AE1087">
        <v>14030321</v>
      </c>
      <c r="AF1087" t="s">
        <v>653</v>
      </c>
      <c r="AG1087" t="s">
        <v>653</v>
      </c>
      <c r="AI1087" t="s">
        <v>1860</v>
      </c>
      <c r="AJ1087" t="s">
        <v>2069</v>
      </c>
      <c r="AL1087" t="s">
        <v>1864</v>
      </c>
      <c r="AN1087">
        <v>16.915068493150685</v>
      </c>
      <c r="AO1087" t="s">
        <v>1890</v>
      </c>
      <c r="AP1087" t="s">
        <v>2634</v>
      </c>
      <c r="AQ1087">
        <v>100009608</v>
      </c>
      <c r="AT1087" t="s">
        <v>1892</v>
      </c>
      <c r="AU1087" t="s">
        <v>1893</v>
      </c>
      <c r="AW1087" t="s">
        <v>1870</v>
      </c>
      <c r="AX1087" t="s">
        <v>2867</v>
      </c>
    </row>
    <row r="1088" spans="1:50" x14ac:dyDescent="0.35">
      <c r="A1088" s="18">
        <v>45747</v>
      </c>
      <c r="B1088" t="s">
        <v>1852</v>
      </c>
      <c r="C1088" t="s">
        <v>5</v>
      </c>
      <c r="D1088">
        <v>46028900</v>
      </c>
      <c r="E1088" t="s">
        <v>2868</v>
      </c>
      <c r="F1088">
        <v>708</v>
      </c>
      <c r="G1088" t="s">
        <v>2113</v>
      </c>
      <c r="H1088">
        <v>40084</v>
      </c>
      <c r="I1088">
        <v>19030339</v>
      </c>
      <c r="J1088" t="s">
        <v>1885</v>
      </c>
      <c r="K1088" t="s">
        <v>2869</v>
      </c>
      <c r="L1088">
        <v>0</v>
      </c>
      <c r="M1088">
        <v>0</v>
      </c>
      <c r="N1088" t="s">
        <v>1858</v>
      </c>
      <c r="O1088" t="s">
        <v>1859</v>
      </c>
      <c r="P1088">
        <v>210</v>
      </c>
      <c r="Q1088">
        <v>12</v>
      </c>
      <c r="R1088" t="s">
        <v>2870</v>
      </c>
      <c r="S1088" t="s">
        <v>1857</v>
      </c>
      <c r="T1088" t="s">
        <v>1857</v>
      </c>
      <c r="U1088" t="s">
        <v>1857</v>
      </c>
      <c r="V1088" t="s">
        <v>1857</v>
      </c>
      <c r="W1088" t="s">
        <v>1857</v>
      </c>
      <c r="X1088" t="s">
        <v>1857</v>
      </c>
      <c r="Y1088" t="s">
        <v>1857</v>
      </c>
      <c r="Z1088" t="s">
        <v>2115</v>
      </c>
      <c r="AA1088" t="s">
        <v>1915</v>
      </c>
      <c r="AB1088">
        <v>1</v>
      </c>
      <c r="AC1088">
        <v>1</v>
      </c>
      <c r="AD1088" t="s">
        <v>1863</v>
      </c>
      <c r="AE1088">
        <v>19030339</v>
      </c>
      <c r="AF1088" t="s">
        <v>653</v>
      </c>
      <c r="AG1088" t="s">
        <v>653</v>
      </c>
      <c r="AI1088" t="s">
        <v>1860</v>
      </c>
      <c r="AJ1088" t="s">
        <v>2066</v>
      </c>
      <c r="AL1088" t="s">
        <v>1878</v>
      </c>
      <c r="AN1088">
        <v>15.515068493150684</v>
      </c>
      <c r="AO1088" t="s">
        <v>1890</v>
      </c>
      <c r="AP1088" t="s">
        <v>2871</v>
      </c>
      <c r="AQ1088">
        <v>100009617</v>
      </c>
      <c r="AS1088" t="s">
        <v>1867</v>
      </c>
      <c r="AT1088" t="s">
        <v>1880</v>
      </c>
      <c r="AU1088" t="s">
        <v>2084</v>
      </c>
      <c r="AV1088" t="s">
        <v>2084</v>
      </c>
      <c r="AW1088" t="s">
        <v>1870</v>
      </c>
      <c r="AX1088" t="s">
        <v>2085</v>
      </c>
    </row>
    <row r="1089" spans="1:50" x14ac:dyDescent="0.35">
      <c r="A1089" s="18">
        <v>45747</v>
      </c>
      <c r="B1089" t="s">
        <v>1852</v>
      </c>
      <c r="C1089" t="s">
        <v>5</v>
      </c>
      <c r="D1089">
        <v>46003910</v>
      </c>
      <c r="E1089" t="s">
        <v>1941</v>
      </c>
      <c r="F1089">
        <v>1808</v>
      </c>
      <c r="G1089" t="s">
        <v>1944</v>
      </c>
      <c r="H1089">
        <v>36962</v>
      </c>
      <c r="I1089">
        <v>19030213</v>
      </c>
      <c r="J1089" t="s">
        <v>1906</v>
      </c>
      <c r="K1089" t="s">
        <v>1940</v>
      </c>
      <c r="L1089">
        <v>0</v>
      </c>
      <c r="M1089">
        <v>0</v>
      </c>
      <c r="N1089" t="s">
        <v>1858</v>
      </c>
      <c r="O1089" t="s">
        <v>1859</v>
      </c>
      <c r="P1089">
        <v>210</v>
      </c>
      <c r="Q1089">
        <v>11</v>
      </c>
      <c r="R1089" t="s">
        <v>1910</v>
      </c>
      <c r="S1089" t="s">
        <v>1857</v>
      </c>
      <c r="T1089" t="s">
        <v>1857</v>
      </c>
      <c r="U1089" t="s">
        <v>1857</v>
      </c>
      <c r="V1089" t="s">
        <v>1857</v>
      </c>
      <c r="W1089" t="s">
        <v>1857</v>
      </c>
      <c r="X1089" t="s">
        <v>1857</v>
      </c>
      <c r="Y1089" t="s">
        <v>1857</v>
      </c>
      <c r="Z1089" t="s">
        <v>1945</v>
      </c>
      <c r="AA1089" t="s">
        <v>1877</v>
      </c>
      <c r="AB1089">
        <v>1</v>
      </c>
      <c r="AC1089">
        <v>1</v>
      </c>
      <c r="AD1089" t="s">
        <v>1863</v>
      </c>
      <c r="AE1089">
        <v>19030213</v>
      </c>
      <c r="AF1089" t="s">
        <v>653</v>
      </c>
      <c r="AG1089" t="s">
        <v>630</v>
      </c>
      <c r="AI1089" t="s">
        <v>1860</v>
      </c>
      <c r="AJ1089" t="s">
        <v>1910</v>
      </c>
      <c r="AL1089" t="s">
        <v>1864</v>
      </c>
      <c r="AN1089">
        <v>24.068493150684933</v>
      </c>
      <c r="AO1089" t="s">
        <v>1865</v>
      </c>
      <c r="AP1089" t="s">
        <v>1946</v>
      </c>
      <c r="AQ1089">
        <v>100011254</v>
      </c>
      <c r="AT1089" t="s">
        <v>1880</v>
      </c>
      <c r="AU1089" t="s">
        <v>630</v>
      </c>
      <c r="AV1089" t="s">
        <v>630</v>
      </c>
      <c r="AW1089" t="s">
        <v>1870</v>
      </c>
      <c r="AX1089" t="s">
        <v>1943</v>
      </c>
    </row>
    <row r="1090" spans="1:50" x14ac:dyDescent="0.35">
      <c r="A1090" s="18">
        <v>45747</v>
      </c>
      <c r="B1090" t="s">
        <v>1852</v>
      </c>
      <c r="C1090" t="s">
        <v>5</v>
      </c>
      <c r="D1090">
        <v>58000074</v>
      </c>
      <c r="E1090" t="s">
        <v>1883</v>
      </c>
      <c r="F1090">
        <v>924</v>
      </c>
      <c r="G1090" t="s">
        <v>1884</v>
      </c>
      <c r="H1090">
        <v>42842</v>
      </c>
      <c r="I1090">
        <v>11030712</v>
      </c>
      <c r="J1090" t="s">
        <v>1885</v>
      </c>
      <c r="K1090" t="s">
        <v>1886</v>
      </c>
      <c r="L1090">
        <v>0</v>
      </c>
      <c r="M1090">
        <v>0</v>
      </c>
      <c r="N1090" t="s">
        <v>1858</v>
      </c>
      <c r="O1090" t="s">
        <v>1859</v>
      </c>
      <c r="P1090">
        <v>210</v>
      </c>
      <c r="Q1090">
        <v>11</v>
      </c>
      <c r="R1090" t="s">
        <v>1887</v>
      </c>
      <c r="S1090" t="s">
        <v>1857</v>
      </c>
      <c r="T1090" t="s">
        <v>1857</v>
      </c>
      <c r="U1090" t="s">
        <v>1857</v>
      </c>
      <c r="V1090" t="s">
        <v>1857</v>
      </c>
      <c r="W1090" t="s">
        <v>1857</v>
      </c>
      <c r="X1090" t="s">
        <v>1857</v>
      </c>
      <c r="Y1090" t="s">
        <v>1857</v>
      </c>
      <c r="Z1090" t="s">
        <v>1888</v>
      </c>
      <c r="AA1090" t="s">
        <v>1889</v>
      </c>
      <c r="AB1090">
        <v>2</v>
      </c>
      <c r="AC1090">
        <v>1</v>
      </c>
      <c r="AD1090" t="s">
        <v>1863</v>
      </c>
      <c r="AE1090">
        <v>11030712</v>
      </c>
      <c r="AF1090" t="s">
        <v>653</v>
      </c>
      <c r="AG1090" t="s">
        <v>653</v>
      </c>
      <c r="AI1090" t="s">
        <v>1872</v>
      </c>
      <c r="AJ1090" t="s">
        <v>1887</v>
      </c>
      <c r="AL1090" t="s">
        <v>1878</v>
      </c>
      <c r="AN1090">
        <v>7.9589041095890414</v>
      </c>
      <c r="AO1090" t="s">
        <v>1890</v>
      </c>
      <c r="AP1090" t="s">
        <v>1891</v>
      </c>
      <c r="AQ1090">
        <v>100010125</v>
      </c>
      <c r="AT1090" t="s">
        <v>1892</v>
      </c>
      <c r="AU1090" t="s">
        <v>1893</v>
      </c>
      <c r="AW1090" t="s">
        <v>1870</v>
      </c>
      <c r="AX1090" t="s">
        <v>2068</v>
      </c>
    </row>
    <row r="1091" spans="1:50" x14ac:dyDescent="0.35">
      <c r="A1091" s="18">
        <v>45747</v>
      </c>
      <c r="B1091" t="s">
        <v>1852</v>
      </c>
      <c r="C1091" t="s">
        <v>5</v>
      </c>
      <c r="D1091">
        <v>24001410</v>
      </c>
      <c r="E1091" t="s">
        <v>2004</v>
      </c>
      <c r="F1091">
        <v>607</v>
      </c>
      <c r="G1091" t="s">
        <v>1988</v>
      </c>
      <c r="H1091">
        <v>35886</v>
      </c>
      <c r="I1091">
        <v>19030311</v>
      </c>
      <c r="J1091" t="s">
        <v>1855</v>
      </c>
      <c r="K1091" t="s">
        <v>2005</v>
      </c>
      <c r="L1091">
        <v>0</v>
      </c>
      <c r="M1091">
        <v>0</v>
      </c>
      <c r="N1091" t="s">
        <v>1858</v>
      </c>
      <c r="O1091" t="s">
        <v>1859</v>
      </c>
      <c r="P1091">
        <v>210</v>
      </c>
      <c r="Q1091">
        <v>11</v>
      </c>
      <c r="R1091" t="s">
        <v>1971</v>
      </c>
      <c r="S1091" t="s">
        <v>1857</v>
      </c>
      <c r="T1091" t="s">
        <v>1857</v>
      </c>
      <c r="U1091" t="s">
        <v>1857</v>
      </c>
      <c r="V1091" t="s">
        <v>1857</v>
      </c>
      <c r="W1091" t="s">
        <v>1857</v>
      </c>
      <c r="X1091" t="s">
        <v>1857</v>
      </c>
      <c r="Y1091" t="s">
        <v>1857</v>
      </c>
      <c r="Z1091" t="s">
        <v>1989</v>
      </c>
      <c r="AA1091" t="s">
        <v>1889</v>
      </c>
      <c r="AB1091">
        <v>1</v>
      </c>
      <c r="AC1091">
        <v>1</v>
      </c>
      <c r="AD1091" t="s">
        <v>1863</v>
      </c>
      <c r="AE1091">
        <v>19030311</v>
      </c>
      <c r="AF1091" t="s">
        <v>653</v>
      </c>
      <c r="AG1091" t="s">
        <v>653</v>
      </c>
      <c r="AI1091" t="s">
        <v>1860</v>
      </c>
      <c r="AJ1091" t="s">
        <v>1964</v>
      </c>
      <c r="AL1091" t="s">
        <v>1864</v>
      </c>
      <c r="AN1091">
        <v>16.093150684931508</v>
      </c>
      <c r="AO1091" t="s">
        <v>1890</v>
      </c>
      <c r="AP1091" t="s">
        <v>2006</v>
      </c>
      <c r="AQ1091">
        <v>100009209</v>
      </c>
      <c r="AT1091" t="s">
        <v>1892</v>
      </c>
      <c r="AU1091" t="s">
        <v>1893</v>
      </c>
      <c r="AW1091" t="s">
        <v>1870</v>
      </c>
      <c r="AX1091" t="s">
        <v>2068</v>
      </c>
    </row>
    <row r="1092" spans="1:50" x14ac:dyDescent="0.35">
      <c r="A1092" s="18">
        <v>45747</v>
      </c>
      <c r="B1092" t="s">
        <v>1852</v>
      </c>
      <c r="C1092" t="s">
        <v>5</v>
      </c>
      <c r="D1092">
        <v>58000015</v>
      </c>
      <c r="E1092" t="s">
        <v>2872</v>
      </c>
      <c r="F1092">
        <v>44</v>
      </c>
      <c r="G1092" t="s">
        <v>2613</v>
      </c>
      <c r="H1092">
        <v>42751</v>
      </c>
      <c r="I1092">
        <v>19030339</v>
      </c>
      <c r="J1092" t="s">
        <v>1885</v>
      </c>
      <c r="K1092" t="s">
        <v>2869</v>
      </c>
      <c r="L1092">
        <v>0</v>
      </c>
      <c r="M1092">
        <v>0</v>
      </c>
      <c r="N1092" t="s">
        <v>1858</v>
      </c>
      <c r="O1092" t="s">
        <v>1859</v>
      </c>
      <c r="P1092">
        <v>210</v>
      </c>
      <c r="Q1092">
        <v>12</v>
      </c>
      <c r="R1092" t="s">
        <v>2870</v>
      </c>
      <c r="S1092" t="s">
        <v>1857</v>
      </c>
      <c r="T1092" t="s">
        <v>1857</v>
      </c>
      <c r="U1092" t="s">
        <v>1857</v>
      </c>
      <c r="V1092" t="s">
        <v>1857</v>
      </c>
      <c r="W1092" t="s">
        <v>1857</v>
      </c>
      <c r="X1092" t="s">
        <v>1857</v>
      </c>
      <c r="Y1092" t="s">
        <v>1857</v>
      </c>
      <c r="Z1092" t="s">
        <v>2614</v>
      </c>
      <c r="AA1092" t="s">
        <v>1889</v>
      </c>
      <c r="AB1092">
        <v>1</v>
      </c>
      <c r="AC1092">
        <v>1</v>
      </c>
      <c r="AD1092" t="s">
        <v>1863</v>
      </c>
      <c r="AE1092">
        <v>19030339</v>
      </c>
      <c r="AF1092" t="s">
        <v>653</v>
      </c>
      <c r="AG1092" t="s">
        <v>653</v>
      </c>
      <c r="AI1092" t="s">
        <v>1860</v>
      </c>
      <c r="AJ1092" t="s">
        <v>2066</v>
      </c>
      <c r="AL1092" t="s">
        <v>1878</v>
      </c>
      <c r="AN1092">
        <v>8.2082191780821923</v>
      </c>
      <c r="AO1092" t="s">
        <v>1890</v>
      </c>
      <c r="AP1092" t="s">
        <v>2873</v>
      </c>
      <c r="AQ1092">
        <v>100010114</v>
      </c>
      <c r="AS1092" t="s">
        <v>1867</v>
      </c>
      <c r="AT1092" t="s">
        <v>1880</v>
      </c>
      <c r="AU1092" t="s">
        <v>2084</v>
      </c>
      <c r="AV1092" t="s">
        <v>2084</v>
      </c>
      <c r="AW1092" t="s">
        <v>1870</v>
      </c>
      <c r="AX1092" t="s">
        <v>2085</v>
      </c>
    </row>
    <row r="1093" spans="1:50" x14ac:dyDescent="0.35">
      <c r="A1093" s="18">
        <v>45747</v>
      </c>
      <c r="B1093" t="s">
        <v>1852</v>
      </c>
      <c r="C1093" t="s">
        <v>5</v>
      </c>
      <c r="D1093">
        <v>46023200</v>
      </c>
      <c r="E1093" t="s">
        <v>2120</v>
      </c>
      <c r="F1093">
        <v>200</v>
      </c>
      <c r="G1093" t="s">
        <v>2105</v>
      </c>
      <c r="H1093">
        <v>39244</v>
      </c>
      <c r="I1093">
        <v>19030323</v>
      </c>
      <c r="J1093" t="s">
        <v>2080</v>
      </c>
      <c r="K1093" t="s">
        <v>2081</v>
      </c>
      <c r="L1093">
        <v>0</v>
      </c>
      <c r="M1093">
        <v>0</v>
      </c>
      <c r="N1093" t="s">
        <v>1858</v>
      </c>
      <c r="O1093" t="s">
        <v>1859</v>
      </c>
      <c r="P1093">
        <v>210</v>
      </c>
      <c r="Q1093">
        <v>12</v>
      </c>
      <c r="R1093" t="s">
        <v>2114</v>
      </c>
      <c r="S1093" t="s">
        <v>1857</v>
      </c>
      <c r="T1093" t="s">
        <v>1857</v>
      </c>
      <c r="U1093" t="s">
        <v>1857</v>
      </c>
      <c r="V1093" t="s">
        <v>1857</v>
      </c>
      <c r="W1093" t="s">
        <v>1857</v>
      </c>
      <c r="X1093" t="s">
        <v>1857</v>
      </c>
      <c r="Y1093" t="s">
        <v>1857</v>
      </c>
      <c r="Z1093" t="s">
        <v>2106</v>
      </c>
      <c r="AA1093" t="s">
        <v>1915</v>
      </c>
      <c r="AB1093">
        <v>1</v>
      </c>
      <c r="AC1093">
        <v>1</v>
      </c>
      <c r="AD1093" t="s">
        <v>1863</v>
      </c>
      <c r="AE1093">
        <v>19030323</v>
      </c>
      <c r="AF1093" t="s">
        <v>653</v>
      </c>
      <c r="AG1093" t="s">
        <v>2082</v>
      </c>
      <c r="AI1093" t="s">
        <v>1860</v>
      </c>
      <c r="AJ1093" t="s">
        <v>2066</v>
      </c>
      <c r="AL1093" t="s">
        <v>1878</v>
      </c>
      <c r="AN1093">
        <v>17.816438356164383</v>
      </c>
      <c r="AO1093" t="s">
        <v>1890</v>
      </c>
      <c r="AP1093" t="s">
        <v>2121</v>
      </c>
      <c r="AQ1093">
        <v>100011590</v>
      </c>
      <c r="AT1093" t="s">
        <v>1880</v>
      </c>
      <c r="AU1093" t="s">
        <v>2084</v>
      </c>
      <c r="AV1093" t="s">
        <v>2084</v>
      </c>
      <c r="AW1093" t="s">
        <v>1870</v>
      </c>
      <c r="AX1093" t="s">
        <v>2085</v>
      </c>
    </row>
    <row r="1094" spans="1:50" x14ac:dyDescent="0.35">
      <c r="A1094" s="18">
        <v>45747</v>
      </c>
      <c r="B1094" t="s">
        <v>1852</v>
      </c>
      <c r="C1094" t="s">
        <v>5</v>
      </c>
      <c r="D1094">
        <v>24015250</v>
      </c>
      <c r="E1094" t="s">
        <v>1904</v>
      </c>
      <c r="F1094">
        <v>105</v>
      </c>
      <c r="G1094" t="s">
        <v>1905</v>
      </c>
      <c r="H1094">
        <v>38033</v>
      </c>
      <c r="I1094">
        <v>19030201</v>
      </c>
      <c r="J1094" t="s">
        <v>1906</v>
      </c>
      <c r="K1094" t="s">
        <v>1907</v>
      </c>
      <c r="L1094">
        <v>0</v>
      </c>
      <c r="M1094">
        <v>0</v>
      </c>
      <c r="N1094" t="s">
        <v>1858</v>
      </c>
      <c r="O1094" t="s">
        <v>1859</v>
      </c>
      <c r="P1094">
        <v>210</v>
      </c>
      <c r="Q1094">
        <v>11</v>
      </c>
      <c r="R1094" t="s">
        <v>2895</v>
      </c>
      <c r="S1094" t="s">
        <v>1857</v>
      </c>
      <c r="T1094" t="s">
        <v>1857</v>
      </c>
      <c r="U1094" t="s">
        <v>1857</v>
      </c>
      <c r="V1094" t="s">
        <v>1857</v>
      </c>
      <c r="W1094" t="s">
        <v>1857</v>
      </c>
      <c r="X1094" t="s">
        <v>1857</v>
      </c>
      <c r="Y1094" t="s">
        <v>1857</v>
      </c>
      <c r="Z1094" t="s">
        <v>1909</v>
      </c>
      <c r="AA1094" t="s">
        <v>1889</v>
      </c>
      <c r="AB1094">
        <v>1</v>
      </c>
      <c r="AC1094">
        <v>1</v>
      </c>
      <c r="AD1094" t="s">
        <v>1863</v>
      </c>
      <c r="AE1094">
        <v>19030201</v>
      </c>
      <c r="AF1094" t="s">
        <v>653</v>
      </c>
      <c r="AG1094" t="s">
        <v>630</v>
      </c>
      <c r="AI1094" t="s">
        <v>1860</v>
      </c>
      <c r="AJ1094" t="s">
        <v>1910</v>
      </c>
      <c r="AL1094" t="s">
        <v>1864</v>
      </c>
      <c r="AN1094">
        <v>21.134246575342466</v>
      </c>
      <c r="AO1094" t="s">
        <v>1890</v>
      </c>
      <c r="AP1094" t="s">
        <v>1911</v>
      </c>
      <c r="AQ1094">
        <v>100009688</v>
      </c>
      <c r="AT1094" t="s">
        <v>1892</v>
      </c>
      <c r="AU1094" t="s">
        <v>1893</v>
      </c>
      <c r="AW1094" t="s">
        <v>1870</v>
      </c>
      <c r="AX1094" t="s">
        <v>2068</v>
      </c>
    </row>
    <row r="1095" spans="1:50" x14ac:dyDescent="0.35">
      <c r="A1095" s="18">
        <v>45747</v>
      </c>
      <c r="B1095" t="s">
        <v>1852</v>
      </c>
      <c r="C1095" t="s">
        <v>5</v>
      </c>
      <c r="D1095">
        <v>29009470</v>
      </c>
      <c r="E1095" t="s">
        <v>1912</v>
      </c>
      <c r="F1095">
        <v>1066</v>
      </c>
      <c r="G1095" t="s">
        <v>1913</v>
      </c>
      <c r="H1095">
        <v>37663</v>
      </c>
      <c r="I1095">
        <v>19030201</v>
      </c>
      <c r="J1095" t="s">
        <v>1906</v>
      </c>
      <c r="K1095" t="s">
        <v>1907</v>
      </c>
      <c r="L1095">
        <v>0</v>
      </c>
      <c r="M1095">
        <v>0</v>
      </c>
      <c r="N1095" t="s">
        <v>1858</v>
      </c>
      <c r="O1095" t="s">
        <v>1859</v>
      </c>
      <c r="P1095">
        <v>210</v>
      </c>
      <c r="Q1095">
        <v>11</v>
      </c>
      <c r="R1095" t="s">
        <v>2895</v>
      </c>
      <c r="S1095" t="s">
        <v>1857</v>
      </c>
      <c r="T1095" t="s">
        <v>1857</v>
      </c>
      <c r="U1095" t="s">
        <v>1857</v>
      </c>
      <c r="V1095" t="s">
        <v>1857</v>
      </c>
      <c r="W1095" t="s">
        <v>1857</v>
      </c>
      <c r="X1095" t="s">
        <v>1857</v>
      </c>
      <c r="Y1095" t="s">
        <v>1857</v>
      </c>
      <c r="Z1095" t="s">
        <v>1914</v>
      </c>
      <c r="AA1095" t="s">
        <v>1915</v>
      </c>
      <c r="AB1095">
        <v>1</v>
      </c>
      <c r="AC1095">
        <v>1</v>
      </c>
      <c r="AD1095" t="s">
        <v>1863</v>
      </c>
      <c r="AE1095">
        <v>19030201</v>
      </c>
      <c r="AF1095" t="s">
        <v>653</v>
      </c>
      <c r="AG1095" t="s">
        <v>630</v>
      </c>
      <c r="AI1095" t="s">
        <v>1860</v>
      </c>
      <c r="AJ1095" t="s">
        <v>1910</v>
      </c>
      <c r="AL1095" t="s">
        <v>1864</v>
      </c>
      <c r="AN1095">
        <v>22.147945205479452</v>
      </c>
      <c r="AO1095" t="s">
        <v>1890</v>
      </c>
      <c r="AP1095" t="s">
        <v>1916</v>
      </c>
      <c r="AQ1095">
        <v>100011096</v>
      </c>
      <c r="AT1095" t="s">
        <v>1892</v>
      </c>
      <c r="AU1095" t="s">
        <v>1893</v>
      </c>
      <c r="AW1095" t="s">
        <v>1870</v>
      </c>
      <c r="AX1095" t="s">
        <v>2068</v>
      </c>
    </row>
    <row r="1096" spans="1:50" x14ac:dyDescent="0.35">
      <c r="A1096" s="18">
        <v>45747</v>
      </c>
      <c r="B1096" t="s">
        <v>1852</v>
      </c>
      <c r="C1096" t="s">
        <v>5</v>
      </c>
      <c r="D1096">
        <v>46193620</v>
      </c>
      <c r="E1096" t="s">
        <v>1921</v>
      </c>
      <c r="F1096">
        <v>726</v>
      </c>
      <c r="G1096" t="s">
        <v>1922</v>
      </c>
      <c r="H1096">
        <v>34465</v>
      </c>
      <c r="I1096">
        <v>19030201</v>
      </c>
      <c r="J1096" t="s">
        <v>1906</v>
      </c>
      <c r="K1096" t="s">
        <v>1907</v>
      </c>
      <c r="L1096">
        <v>0</v>
      </c>
      <c r="M1096">
        <v>0</v>
      </c>
      <c r="N1096" t="s">
        <v>1858</v>
      </c>
      <c r="O1096" t="s">
        <v>1859</v>
      </c>
      <c r="P1096">
        <v>210</v>
      </c>
      <c r="Q1096">
        <v>11</v>
      </c>
      <c r="R1096" t="s">
        <v>2895</v>
      </c>
      <c r="S1096" t="s">
        <v>1857</v>
      </c>
      <c r="T1096" t="s">
        <v>1857</v>
      </c>
      <c r="U1096" t="s">
        <v>1857</v>
      </c>
      <c r="V1096" t="s">
        <v>1857</v>
      </c>
      <c r="W1096" t="s">
        <v>1857</v>
      </c>
      <c r="X1096" t="s">
        <v>1857</v>
      </c>
      <c r="Y1096" t="s">
        <v>1857</v>
      </c>
      <c r="Z1096" t="s">
        <v>1923</v>
      </c>
      <c r="AA1096" t="s">
        <v>1915</v>
      </c>
      <c r="AB1096">
        <v>1</v>
      </c>
      <c r="AC1096">
        <v>1</v>
      </c>
      <c r="AD1096" t="s">
        <v>1863</v>
      </c>
      <c r="AE1096">
        <v>19030201</v>
      </c>
      <c r="AF1096" t="s">
        <v>653</v>
      </c>
      <c r="AG1096" t="s">
        <v>630</v>
      </c>
      <c r="AI1096" t="s">
        <v>1860</v>
      </c>
      <c r="AJ1096" t="s">
        <v>1910</v>
      </c>
      <c r="AL1096" t="s">
        <v>1864</v>
      </c>
      <c r="AN1096">
        <v>30.909589041095892</v>
      </c>
      <c r="AO1096" t="s">
        <v>1890</v>
      </c>
      <c r="AP1096" t="s">
        <v>1924</v>
      </c>
      <c r="AQ1096">
        <v>100011375</v>
      </c>
      <c r="AT1096" t="s">
        <v>1892</v>
      </c>
      <c r="AU1096" t="s">
        <v>1893</v>
      </c>
      <c r="AW1096" t="s">
        <v>1870</v>
      </c>
      <c r="AX1096" t="s">
        <v>2068</v>
      </c>
    </row>
    <row r="1097" spans="1:50" x14ac:dyDescent="0.35">
      <c r="A1097" s="18">
        <v>45747</v>
      </c>
      <c r="B1097" t="s">
        <v>1852</v>
      </c>
      <c r="C1097" t="s">
        <v>5</v>
      </c>
      <c r="D1097">
        <v>46040682</v>
      </c>
      <c r="E1097" t="s">
        <v>1917</v>
      </c>
      <c r="F1097">
        <v>1065</v>
      </c>
      <c r="G1097" t="s">
        <v>1918</v>
      </c>
      <c r="H1097">
        <v>42163</v>
      </c>
      <c r="I1097">
        <v>19030201</v>
      </c>
      <c r="J1097" t="s">
        <v>1906</v>
      </c>
      <c r="K1097" t="s">
        <v>1907</v>
      </c>
      <c r="L1097">
        <v>0</v>
      </c>
      <c r="M1097">
        <v>0</v>
      </c>
      <c r="N1097" t="s">
        <v>1858</v>
      </c>
      <c r="O1097" t="s">
        <v>1859</v>
      </c>
      <c r="P1097">
        <v>210</v>
      </c>
      <c r="Q1097">
        <v>11</v>
      </c>
      <c r="R1097" t="s">
        <v>2895</v>
      </c>
      <c r="S1097" t="s">
        <v>1857</v>
      </c>
      <c r="T1097" t="s">
        <v>1857</v>
      </c>
      <c r="U1097" t="s">
        <v>1857</v>
      </c>
      <c r="V1097" t="s">
        <v>1857</v>
      </c>
      <c r="W1097" t="s">
        <v>1857</v>
      </c>
      <c r="X1097" t="s">
        <v>1857</v>
      </c>
      <c r="Y1097" t="s">
        <v>1857</v>
      </c>
      <c r="Z1097" t="s">
        <v>1919</v>
      </c>
      <c r="AA1097" t="s">
        <v>1889</v>
      </c>
      <c r="AB1097">
        <v>1</v>
      </c>
      <c r="AC1097">
        <v>1</v>
      </c>
      <c r="AD1097" t="s">
        <v>1863</v>
      </c>
      <c r="AE1097">
        <v>19030201</v>
      </c>
      <c r="AF1097" t="s">
        <v>653</v>
      </c>
      <c r="AG1097" t="s">
        <v>630</v>
      </c>
      <c r="AI1097" t="s">
        <v>1860</v>
      </c>
      <c r="AJ1097" t="s">
        <v>1910</v>
      </c>
      <c r="AL1097" t="s">
        <v>1864</v>
      </c>
      <c r="AN1097">
        <v>9.8191780821917813</v>
      </c>
      <c r="AO1097" t="s">
        <v>1890</v>
      </c>
      <c r="AP1097" t="s">
        <v>1920</v>
      </c>
      <c r="AQ1097">
        <v>100010099</v>
      </c>
      <c r="AT1097" t="s">
        <v>1892</v>
      </c>
      <c r="AU1097" t="s">
        <v>1893</v>
      </c>
      <c r="AW1097" t="s">
        <v>1870</v>
      </c>
      <c r="AX1097" t="s">
        <v>2068</v>
      </c>
    </row>
    <row r="1098" spans="1:50" x14ac:dyDescent="0.35">
      <c r="A1098" s="18">
        <v>45747</v>
      </c>
      <c r="B1098" t="s">
        <v>1852</v>
      </c>
      <c r="C1098" t="s">
        <v>5</v>
      </c>
      <c r="D1098">
        <v>24029710</v>
      </c>
      <c r="E1098" t="s">
        <v>1939</v>
      </c>
      <c r="F1098">
        <v>106</v>
      </c>
      <c r="G1098" t="s">
        <v>1926</v>
      </c>
      <c r="H1098">
        <v>40269</v>
      </c>
      <c r="I1098">
        <v>19030213</v>
      </c>
      <c r="J1098" t="s">
        <v>1906</v>
      </c>
      <c r="K1098" t="s">
        <v>1940</v>
      </c>
      <c r="L1098">
        <v>0</v>
      </c>
      <c r="M1098">
        <v>0</v>
      </c>
      <c r="N1098" t="s">
        <v>1858</v>
      </c>
      <c r="O1098" t="s">
        <v>1859</v>
      </c>
      <c r="P1098">
        <v>210</v>
      </c>
      <c r="Q1098">
        <v>11</v>
      </c>
      <c r="R1098" t="s">
        <v>1941</v>
      </c>
      <c r="S1098" t="s">
        <v>1857</v>
      </c>
      <c r="T1098" t="s">
        <v>1857</v>
      </c>
      <c r="U1098" t="s">
        <v>1857</v>
      </c>
      <c r="V1098" t="s">
        <v>1857</v>
      </c>
      <c r="W1098" t="s">
        <v>1857</v>
      </c>
      <c r="X1098" t="s">
        <v>1857</v>
      </c>
      <c r="Y1098" t="s">
        <v>1857</v>
      </c>
      <c r="Z1098" t="s">
        <v>1927</v>
      </c>
      <c r="AA1098" t="s">
        <v>1915</v>
      </c>
      <c r="AB1098">
        <v>1</v>
      </c>
      <c r="AC1098">
        <v>1</v>
      </c>
      <c r="AD1098" t="s">
        <v>1863</v>
      </c>
      <c r="AE1098">
        <v>19030213</v>
      </c>
      <c r="AF1098" t="s">
        <v>653</v>
      </c>
      <c r="AG1098" t="s">
        <v>630</v>
      </c>
      <c r="AI1098" t="s">
        <v>1860</v>
      </c>
      <c r="AJ1098" t="s">
        <v>1910</v>
      </c>
      <c r="AL1098" t="s">
        <v>1864</v>
      </c>
      <c r="AN1098">
        <v>15.008219178082191</v>
      </c>
      <c r="AO1098" t="s">
        <v>1890</v>
      </c>
      <c r="AP1098" t="s">
        <v>1942</v>
      </c>
      <c r="AQ1098">
        <v>100010719</v>
      </c>
      <c r="AT1098" t="s">
        <v>1880</v>
      </c>
      <c r="AU1098" t="s">
        <v>630</v>
      </c>
      <c r="AV1098" t="s">
        <v>630</v>
      </c>
      <c r="AW1098" t="s">
        <v>1870</v>
      </c>
      <c r="AX1098" t="s">
        <v>1943</v>
      </c>
    </row>
    <row r="1099" spans="1:50" x14ac:dyDescent="0.35">
      <c r="A1099" s="18">
        <v>45747</v>
      </c>
      <c r="B1099" t="s">
        <v>1852</v>
      </c>
      <c r="C1099" t="s">
        <v>5</v>
      </c>
      <c r="D1099">
        <v>46040586</v>
      </c>
      <c r="E1099" t="s">
        <v>1947</v>
      </c>
      <c r="F1099">
        <v>726</v>
      </c>
      <c r="G1099" t="s">
        <v>1922</v>
      </c>
      <c r="H1099">
        <v>41821</v>
      </c>
      <c r="I1099">
        <v>19030213</v>
      </c>
      <c r="J1099" t="s">
        <v>1906</v>
      </c>
      <c r="K1099" t="s">
        <v>1940</v>
      </c>
      <c r="L1099">
        <v>0</v>
      </c>
      <c r="M1099">
        <v>0</v>
      </c>
      <c r="N1099" t="s">
        <v>1858</v>
      </c>
      <c r="O1099" t="s">
        <v>1859</v>
      </c>
      <c r="P1099">
        <v>210</v>
      </c>
      <c r="Q1099">
        <v>11</v>
      </c>
      <c r="R1099" t="s">
        <v>1941</v>
      </c>
      <c r="S1099" t="s">
        <v>1857</v>
      </c>
      <c r="T1099" t="s">
        <v>1857</v>
      </c>
      <c r="U1099" t="s">
        <v>1857</v>
      </c>
      <c r="V1099" t="s">
        <v>1857</v>
      </c>
      <c r="W1099" t="s">
        <v>1857</v>
      </c>
      <c r="X1099" t="s">
        <v>1857</v>
      </c>
      <c r="Y1099" t="s">
        <v>1857</v>
      </c>
      <c r="Z1099" t="s">
        <v>1923</v>
      </c>
      <c r="AA1099" t="s">
        <v>1915</v>
      </c>
      <c r="AB1099">
        <v>1</v>
      </c>
      <c r="AC1099">
        <v>1</v>
      </c>
      <c r="AD1099" t="s">
        <v>1863</v>
      </c>
      <c r="AE1099">
        <v>19030213</v>
      </c>
      <c r="AF1099" t="s">
        <v>653</v>
      </c>
      <c r="AG1099" t="s">
        <v>630</v>
      </c>
      <c r="AI1099" t="s">
        <v>1860</v>
      </c>
      <c r="AJ1099" t="s">
        <v>1910</v>
      </c>
      <c r="AL1099" t="s">
        <v>1864</v>
      </c>
      <c r="AN1099">
        <v>10.756164383561643</v>
      </c>
      <c r="AO1099" t="s">
        <v>1890</v>
      </c>
      <c r="AP1099" t="s">
        <v>1948</v>
      </c>
      <c r="AQ1099">
        <v>100009941</v>
      </c>
      <c r="AT1099" t="s">
        <v>1880</v>
      </c>
      <c r="AU1099" t="s">
        <v>630</v>
      </c>
      <c r="AV1099" t="s">
        <v>630</v>
      </c>
      <c r="AW1099" t="s">
        <v>1870</v>
      </c>
      <c r="AX1099" t="s">
        <v>1943</v>
      </c>
    </row>
    <row r="1100" spans="1:50" x14ac:dyDescent="0.35">
      <c r="A1100" s="18">
        <v>45747</v>
      </c>
      <c r="B1100" t="s">
        <v>1852</v>
      </c>
      <c r="C1100" t="s">
        <v>5</v>
      </c>
      <c r="D1100">
        <v>46040703</v>
      </c>
      <c r="E1100" t="s">
        <v>1949</v>
      </c>
      <c r="F1100">
        <v>726</v>
      </c>
      <c r="G1100" t="s">
        <v>1922</v>
      </c>
      <c r="H1100">
        <v>42261</v>
      </c>
      <c r="I1100">
        <v>19030213</v>
      </c>
      <c r="J1100" t="s">
        <v>1906</v>
      </c>
      <c r="K1100" t="s">
        <v>1940</v>
      </c>
      <c r="L1100">
        <v>0</v>
      </c>
      <c r="M1100">
        <v>0</v>
      </c>
      <c r="N1100" t="s">
        <v>1858</v>
      </c>
      <c r="O1100" t="s">
        <v>1859</v>
      </c>
      <c r="P1100">
        <v>210</v>
      </c>
      <c r="Q1100">
        <v>11</v>
      </c>
      <c r="R1100" t="s">
        <v>1941</v>
      </c>
      <c r="S1100" t="s">
        <v>1857</v>
      </c>
      <c r="T1100" t="s">
        <v>1857</v>
      </c>
      <c r="U1100" t="s">
        <v>1857</v>
      </c>
      <c r="V1100" t="s">
        <v>1857</v>
      </c>
      <c r="W1100" t="s">
        <v>1857</v>
      </c>
      <c r="X1100" t="s">
        <v>1857</v>
      </c>
      <c r="Y1100" t="s">
        <v>1857</v>
      </c>
      <c r="Z1100" t="s">
        <v>1923</v>
      </c>
      <c r="AA1100" t="s">
        <v>1915</v>
      </c>
      <c r="AB1100">
        <v>1</v>
      </c>
      <c r="AC1100">
        <v>1</v>
      </c>
      <c r="AD1100" t="s">
        <v>1863</v>
      </c>
      <c r="AE1100">
        <v>19030213</v>
      </c>
      <c r="AF1100" t="s">
        <v>653</v>
      </c>
      <c r="AG1100" t="s">
        <v>630</v>
      </c>
      <c r="AI1100" t="s">
        <v>1860</v>
      </c>
      <c r="AJ1100" t="s">
        <v>1910</v>
      </c>
      <c r="AL1100" t="s">
        <v>1864</v>
      </c>
      <c r="AN1100">
        <v>9.5506849315068489</v>
      </c>
      <c r="AO1100" t="s">
        <v>1890</v>
      </c>
      <c r="AP1100" t="s">
        <v>1950</v>
      </c>
      <c r="AQ1100">
        <v>100010281</v>
      </c>
      <c r="AT1100" t="s">
        <v>1880</v>
      </c>
      <c r="AU1100" t="s">
        <v>630</v>
      </c>
      <c r="AV1100" t="s">
        <v>630</v>
      </c>
      <c r="AW1100" t="s">
        <v>1870</v>
      </c>
      <c r="AX1100" t="s">
        <v>1943</v>
      </c>
    </row>
    <row r="1101" spans="1:50" x14ac:dyDescent="0.35">
      <c r="A1101" s="18">
        <v>45747</v>
      </c>
      <c r="B1101" t="s">
        <v>1852</v>
      </c>
      <c r="C1101" t="s">
        <v>5</v>
      </c>
      <c r="D1101">
        <v>46040718</v>
      </c>
      <c r="E1101" t="s">
        <v>2076</v>
      </c>
      <c r="F1101">
        <v>14343</v>
      </c>
      <c r="G1101" t="s">
        <v>1978</v>
      </c>
      <c r="H1101">
        <v>42430</v>
      </c>
      <c r="I1101">
        <v>19030319</v>
      </c>
      <c r="J1101" t="s">
        <v>1855</v>
      </c>
      <c r="K1101" t="s">
        <v>2071</v>
      </c>
      <c r="L1101">
        <v>0</v>
      </c>
      <c r="M1101">
        <v>0</v>
      </c>
      <c r="N1101" t="s">
        <v>1858</v>
      </c>
      <c r="O1101" t="s">
        <v>1859</v>
      </c>
      <c r="P1101">
        <v>210</v>
      </c>
      <c r="Q1101">
        <v>11</v>
      </c>
      <c r="R1101" t="s">
        <v>1853</v>
      </c>
      <c r="S1101" t="s">
        <v>1857</v>
      </c>
      <c r="T1101" t="s">
        <v>1857</v>
      </c>
      <c r="U1101" t="s">
        <v>1857</v>
      </c>
      <c r="V1101" t="s">
        <v>1857</v>
      </c>
      <c r="W1101" t="s">
        <v>1857</v>
      </c>
      <c r="X1101" t="s">
        <v>1857</v>
      </c>
      <c r="Y1101" t="s">
        <v>1857</v>
      </c>
      <c r="Z1101" t="s">
        <v>2077</v>
      </c>
      <c r="AA1101" t="s">
        <v>1877</v>
      </c>
      <c r="AB1101">
        <v>1</v>
      </c>
      <c r="AC1101">
        <v>1</v>
      </c>
      <c r="AD1101" t="s">
        <v>1863</v>
      </c>
      <c r="AE1101">
        <v>19030319</v>
      </c>
      <c r="AF1101" t="s">
        <v>653</v>
      </c>
      <c r="AG1101" t="s">
        <v>630</v>
      </c>
      <c r="AI1101" t="s">
        <v>1860</v>
      </c>
      <c r="AJ1101" t="s">
        <v>1853</v>
      </c>
      <c r="AL1101" t="s">
        <v>1864</v>
      </c>
      <c r="AN1101">
        <v>9.087671232876712</v>
      </c>
      <c r="AO1101" t="s">
        <v>1865</v>
      </c>
      <c r="AP1101" t="s">
        <v>2078</v>
      </c>
      <c r="AQ1101">
        <v>100011362</v>
      </c>
      <c r="AT1101" t="s">
        <v>1880</v>
      </c>
      <c r="AU1101" t="s">
        <v>2074</v>
      </c>
      <c r="AV1101" t="s">
        <v>1962</v>
      </c>
      <c r="AW1101" t="s">
        <v>1870</v>
      </c>
      <c r="AX1101" t="s">
        <v>2075</v>
      </c>
    </row>
    <row r="1102" spans="1:50" x14ac:dyDescent="0.35">
      <c r="A1102" s="18">
        <v>45747</v>
      </c>
      <c r="B1102" t="s">
        <v>1852</v>
      </c>
      <c r="C1102" t="s">
        <v>5</v>
      </c>
      <c r="D1102">
        <v>46039760</v>
      </c>
      <c r="E1102" t="s">
        <v>1955</v>
      </c>
      <c r="F1102">
        <v>388</v>
      </c>
      <c r="G1102" t="s">
        <v>1956</v>
      </c>
      <c r="H1102">
        <v>41589</v>
      </c>
      <c r="I1102">
        <v>19030300</v>
      </c>
      <c r="J1102" t="s">
        <v>1957</v>
      </c>
      <c r="K1102" t="s">
        <v>1958</v>
      </c>
      <c r="L1102">
        <v>0</v>
      </c>
      <c r="M1102">
        <v>0</v>
      </c>
      <c r="N1102" t="s">
        <v>1858</v>
      </c>
      <c r="O1102" t="s">
        <v>1859</v>
      </c>
      <c r="P1102">
        <v>210</v>
      </c>
      <c r="Q1102">
        <v>11</v>
      </c>
      <c r="R1102" t="s">
        <v>1860</v>
      </c>
      <c r="S1102" t="s">
        <v>1857</v>
      </c>
      <c r="T1102" t="s">
        <v>1857</v>
      </c>
      <c r="U1102" t="s">
        <v>1857</v>
      </c>
      <c r="V1102" t="s">
        <v>1857</v>
      </c>
      <c r="W1102" t="s">
        <v>1857</v>
      </c>
      <c r="X1102" t="s">
        <v>1857</v>
      </c>
      <c r="Y1102" t="s">
        <v>1857</v>
      </c>
      <c r="Z1102" t="s">
        <v>1959</v>
      </c>
      <c r="AA1102" t="s">
        <v>1915</v>
      </c>
      <c r="AB1102">
        <v>1</v>
      </c>
      <c r="AC1102">
        <v>1</v>
      </c>
      <c r="AD1102" t="s">
        <v>1863</v>
      </c>
      <c r="AE1102">
        <v>19030300</v>
      </c>
      <c r="AF1102" t="s">
        <v>653</v>
      </c>
      <c r="AG1102" t="s">
        <v>653</v>
      </c>
      <c r="AI1102" t="s">
        <v>1860</v>
      </c>
      <c r="AJ1102" t="s">
        <v>1860</v>
      </c>
      <c r="AL1102" t="s">
        <v>1878</v>
      </c>
      <c r="AN1102">
        <v>11.391780821917807</v>
      </c>
      <c r="AO1102" t="s">
        <v>1890</v>
      </c>
      <c r="AP1102" t="s">
        <v>1960</v>
      </c>
      <c r="AQ1102">
        <v>100011477</v>
      </c>
      <c r="AT1102" t="s">
        <v>1880</v>
      </c>
      <c r="AU1102" t="s">
        <v>1961</v>
      </c>
      <c r="AV1102" t="s">
        <v>1962</v>
      </c>
      <c r="AW1102" t="s">
        <v>1870</v>
      </c>
      <c r="AX1102" t="s">
        <v>1963</v>
      </c>
    </row>
    <row r="1103" spans="1:50" x14ac:dyDescent="0.35">
      <c r="A1103" s="18">
        <v>45747</v>
      </c>
      <c r="B1103" t="s">
        <v>1852</v>
      </c>
      <c r="C1103" t="s">
        <v>5</v>
      </c>
      <c r="D1103">
        <v>24001680</v>
      </c>
      <c r="E1103" t="s">
        <v>2079</v>
      </c>
      <c r="F1103">
        <v>168</v>
      </c>
      <c r="G1103" t="s">
        <v>1968</v>
      </c>
      <c r="H1103">
        <v>35898</v>
      </c>
      <c r="I1103">
        <v>19030323</v>
      </c>
      <c r="J1103" t="s">
        <v>2080</v>
      </c>
      <c r="K1103" t="s">
        <v>2081</v>
      </c>
      <c r="L1103">
        <v>0</v>
      </c>
      <c r="M1103">
        <v>0</v>
      </c>
      <c r="N1103" t="s">
        <v>1858</v>
      </c>
      <c r="O1103" t="s">
        <v>1859</v>
      </c>
      <c r="P1103">
        <v>210</v>
      </c>
      <c r="Q1103">
        <v>11</v>
      </c>
      <c r="R1103" t="s">
        <v>2064</v>
      </c>
      <c r="S1103" t="s">
        <v>1857</v>
      </c>
      <c r="T1103" t="s">
        <v>1857</v>
      </c>
      <c r="U1103" t="s">
        <v>1857</v>
      </c>
      <c r="V1103" t="s">
        <v>1857</v>
      </c>
      <c r="W1103" t="s">
        <v>1857</v>
      </c>
      <c r="X1103" t="s">
        <v>1857</v>
      </c>
      <c r="Y1103" t="s">
        <v>1857</v>
      </c>
      <c r="Z1103" t="s">
        <v>1972</v>
      </c>
      <c r="AA1103" t="s">
        <v>1889</v>
      </c>
      <c r="AB1103">
        <v>1</v>
      </c>
      <c r="AC1103">
        <v>1</v>
      </c>
      <c r="AD1103" t="s">
        <v>1863</v>
      </c>
      <c r="AE1103">
        <v>19030323</v>
      </c>
      <c r="AF1103" t="s">
        <v>653</v>
      </c>
      <c r="AG1103" t="s">
        <v>2082</v>
      </c>
      <c r="AI1103" t="s">
        <v>1860</v>
      </c>
      <c r="AJ1103" t="s">
        <v>2066</v>
      </c>
      <c r="AL1103" t="s">
        <v>1864</v>
      </c>
      <c r="AN1103">
        <v>26.983561643835618</v>
      </c>
      <c r="AO1103" t="s">
        <v>1890</v>
      </c>
      <c r="AP1103" t="s">
        <v>2083</v>
      </c>
      <c r="AQ1103">
        <v>100011454</v>
      </c>
      <c r="AT1103" t="s">
        <v>1880</v>
      </c>
      <c r="AU1103" t="s">
        <v>2084</v>
      </c>
      <c r="AV1103" t="s">
        <v>2084</v>
      </c>
      <c r="AW1103" t="s">
        <v>1870</v>
      </c>
      <c r="AX1103" t="s">
        <v>2085</v>
      </c>
    </row>
    <row r="1104" spans="1:50" x14ac:dyDescent="0.35">
      <c r="A1104" s="18">
        <v>45747</v>
      </c>
      <c r="B1104" t="s">
        <v>1852</v>
      </c>
      <c r="C1104" t="s">
        <v>5</v>
      </c>
      <c r="D1104">
        <v>24007130</v>
      </c>
      <c r="E1104" t="s">
        <v>2090</v>
      </c>
      <c r="F1104">
        <v>858</v>
      </c>
      <c r="G1104" t="s">
        <v>2091</v>
      </c>
      <c r="H1104">
        <v>37398</v>
      </c>
      <c r="I1104">
        <v>19030323</v>
      </c>
      <c r="J1104" t="s">
        <v>2080</v>
      </c>
      <c r="K1104" t="s">
        <v>2081</v>
      </c>
      <c r="L1104">
        <v>0</v>
      </c>
      <c r="M1104">
        <v>0</v>
      </c>
      <c r="N1104" t="s">
        <v>1858</v>
      </c>
      <c r="O1104" t="s">
        <v>1859</v>
      </c>
      <c r="P1104">
        <v>210</v>
      </c>
      <c r="Q1104">
        <v>11</v>
      </c>
      <c r="R1104" t="s">
        <v>2064</v>
      </c>
      <c r="S1104" t="s">
        <v>1857</v>
      </c>
      <c r="T1104" t="s">
        <v>1857</v>
      </c>
      <c r="U1104" t="s">
        <v>1857</v>
      </c>
      <c r="V1104" t="s">
        <v>1857</v>
      </c>
      <c r="W1104" t="s">
        <v>1857</v>
      </c>
      <c r="X1104" t="s">
        <v>1857</v>
      </c>
      <c r="Y1104" t="s">
        <v>1857</v>
      </c>
      <c r="Z1104" t="s">
        <v>2092</v>
      </c>
      <c r="AA1104" t="s">
        <v>1889</v>
      </c>
      <c r="AB1104">
        <v>1</v>
      </c>
      <c r="AC1104">
        <v>1</v>
      </c>
      <c r="AD1104" t="s">
        <v>1863</v>
      </c>
      <c r="AE1104">
        <v>19030323</v>
      </c>
      <c r="AF1104" t="s">
        <v>653</v>
      </c>
      <c r="AG1104" t="s">
        <v>2082</v>
      </c>
      <c r="AI1104" t="s">
        <v>1860</v>
      </c>
      <c r="AJ1104" t="s">
        <v>2066</v>
      </c>
      <c r="AL1104" t="s">
        <v>1864</v>
      </c>
      <c r="AN1104">
        <v>22.873972602739727</v>
      </c>
      <c r="AO1104" t="s">
        <v>1890</v>
      </c>
      <c r="AP1104" t="s">
        <v>2093</v>
      </c>
      <c r="AQ1104">
        <v>100010569</v>
      </c>
      <c r="AT1104" t="s">
        <v>1880</v>
      </c>
      <c r="AU1104" t="s">
        <v>2084</v>
      </c>
      <c r="AV1104" t="s">
        <v>2084</v>
      </c>
      <c r="AW1104" t="s">
        <v>1870</v>
      </c>
      <c r="AX1104" t="s">
        <v>2085</v>
      </c>
    </row>
    <row r="1105" spans="1:50" x14ac:dyDescent="0.35">
      <c r="A1105" s="18">
        <v>45747</v>
      </c>
      <c r="B1105" t="s">
        <v>1852</v>
      </c>
      <c r="C1105" t="s">
        <v>5</v>
      </c>
      <c r="D1105">
        <v>29015700</v>
      </c>
      <c r="E1105" t="s">
        <v>2110</v>
      </c>
      <c r="F1105">
        <v>858</v>
      </c>
      <c r="G1105" t="s">
        <v>2091</v>
      </c>
      <c r="H1105">
        <v>38145</v>
      </c>
      <c r="I1105">
        <v>19030323</v>
      </c>
      <c r="J1105" t="s">
        <v>2080</v>
      </c>
      <c r="K1105" t="s">
        <v>2081</v>
      </c>
      <c r="L1105">
        <v>0</v>
      </c>
      <c r="M1105">
        <v>0</v>
      </c>
      <c r="N1105" t="s">
        <v>1858</v>
      </c>
      <c r="O1105" t="s">
        <v>1859</v>
      </c>
      <c r="P1105">
        <v>210</v>
      </c>
      <c r="Q1105">
        <v>11</v>
      </c>
      <c r="R1105" t="s">
        <v>2064</v>
      </c>
      <c r="S1105" t="s">
        <v>1857</v>
      </c>
      <c r="T1105" t="s">
        <v>1857</v>
      </c>
      <c r="U1105" t="s">
        <v>1857</v>
      </c>
      <c r="V1105" t="s">
        <v>1857</v>
      </c>
      <c r="W1105" t="s">
        <v>1857</v>
      </c>
      <c r="X1105" t="s">
        <v>1857</v>
      </c>
      <c r="Y1105" t="s">
        <v>1857</v>
      </c>
      <c r="Z1105" t="s">
        <v>2092</v>
      </c>
      <c r="AA1105" t="s">
        <v>1889</v>
      </c>
      <c r="AB1105">
        <v>1</v>
      </c>
      <c r="AC1105">
        <v>1</v>
      </c>
      <c r="AD1105" t="s">
        <v>1863</v>
      </c>
      <c r="AE1105">
        <v>19030323</v>
      </c>
      <c r="AF1105" t="s">
        <v>653</v>
      </c>
      <c r="AG1105" t="s">
        <v>2082</v>
      </c>
      <c r="AI1105" t="s">
        <v>1860</v>
      </c>
      <c r="AJ1105" t="s">
        <v>2066</v>
      </c>
      <c r="AL1105" t="s">
        <v>1864</v>
      </c>
      <c r="AN1105">
        <v>20.827397260273973</v>
      </c>
      <c r="AO1105" t="s">
        <v>1890</v>
      </c>
      <c r="AP1105" t="s">
        <v>2111</v>
      </c>
      <c r="AQ1105">
        <v>100011549</v>
      </c>
      <c r="AT1105" t="s">
        <v>1880</v>
      </c>
      <c r="AU1105" t="s">
        <v>2084</v>
      </c>
      <c r="AV1105" t="s">
        <v>2084</v>
      </c>
      <c r="AW1105" t="s">
        <v>1870</v>
      </c>
      <c r="AX1105" t="s">
        <v>2085</v>
      </c>
    </row>
    <row r="1106" spans="1:50" x14ac:dyDescent="0.35">
      <c r="A1106" s="18">
        <v>45747</v>
      </c>
      <c r="B1106" t="s">
        <v>1852</v>
      </c>
      <c r="C1106" t="s">
        <v>5</v>
      </c>
      <c r="D1106">
        <v>24023900</v>
      </c>
      <c r="E1106" t="s">
        <v>2097</v>
      </c>
      <c r="F1106">
        <v>909</v>
      </c>
      <c r="G1106" t="s">
        <v>2087</v>
      </c>
      <c r="H1106">
        <v>39274</v>
      </c>
      <c r="I1106">
        <v>19030323</v>
      </c>
      <c r="J1106" t="s">
        <v>2080</v>
      </c>
      <c r="K1106" t="s">
        <v>2081</v>
      </c>
      <c r="L1106">
        <v>0</v>
      </c>
      <c r="M1106">
        <v>0</v>
      </c>
      <c r="N1106" t="s">
        <v>1858</v>
      </c>
      <c r="O1106" t="s">
        <v>1859</v>
      </c>
      <c r="P1106">
        <v>210</v>
      </c>
      <c r="Q1106">
        <v>11</v>
      </c>
      <c r="R1106" t="s">
        <v>2098</v>
      </c>
      <c r="S1106" t="s">
        <v>1857</v>
      </c>
      <c r="T1106" t="s">
        <v>1857</v>
      </c>
      <c r="U1106" t="s">
        <v>1857</v>
      </c>
      <c r="V1106" t="s">
        <v>1857</v>
      </c>
      <c r="W1106" t="s">
        <v>1857</v>
      </c>
      <c r="X1106" t="s">
        <v>1857</v>
      </c>
      <c r="Y1106" t="s">
        <v>1857</v>
      </c>
      <c r="Z1106" t="s">
        <v>2088</v>
      </c>
      <c r="AA1106" t="s">
        <v>1915</v>
      </c>
      <c r="AB1106">
        <v>1</v>
      </c>
      <c r="AC1106">
        <v>1</v>
      </c>
      <c r="AD1106" t="s">
        <v>1863</v>
      </c>
      <c r="AE1106">
        <v>19030323</v>
      </c>
      <c r="AF1106" t="s">
        <v>653</v>
      </c>
      <c r="AG1106" t="s">
        <v>2082</v>
      </c>
      <c r="AI1106" t="s">
        <v>1860</v>
      </c>
      <c r="AJ1106" t="s">
        <v>2066</v>
      </c>
      <c r="AL1106" t="s">
        <v>1864</v>
      </c>
      <c r="AN1106">
        <v>17.734246575342464</v>
      </c>
      <c r="AO1106" t="s">
        <v>1890</v>
      </c>
      <c r="AP1106" t="s">
        <v>2099</v>
      </c>
      <c r="AQ1106">
        <v>100010129</v>
      </c>
      <c r="AT1106" t="s">
        <v>1880</v>
      </c>
      <c r="AU1106" t="s">
        <v>2084</v>
      </c>
      <c r="AV1106" t="s">
        <v>2084</v>
      </c>
      <c r="AW1106" t="s">
        <v>1870</v>
      </c>
      <c r="AX1106" t="s">
        <v>2085</v>
      </c>
    </row>
    <row r="1107" spans="1:50" x14ac:dyDescent="0.35">
      <c r="A1107" s="18">
        <v>45747</v>
      </c>
      <c r="B1107" t="s">
        <v>1852</v>
      </c>
      <c r="C1107" t="s">
        <v>5</v>
      </c>
      <c r="D1107">
        <v>24005130</v>
      </c>
      <c r="E1107" t="s">
        <v>2228</v>
      </c>
      <c r="F1107">
        <v>858</v>
      </c>
      <c r="G1107" t="s">
        <v>2091</v>
      </c>
      <c r="H1107">
        <v>37165</v>
      </c>
      <c r="I1107">
        <v>19030302</v>
      </c>
      <c r="J1107" t="s">
        <v>2080</v>
      </c>
      <c r="K1107" t="s">
        <v>2874</v>
      </c>
      <c r="L1107">
        <v>0</v>
      </c>
      <c r="M1107">
        <v>0</v>
      </c>
      <c r="N1107" t="s">
        <v>1858</v>
      </c>
      <c r="O1107" t="s">
        <v>1859</v>
      </c>
      <c r="P1107">
        <v>210</v>
      </c>
      <c r="Q1107">
        <v>11</v>
      </c>
      <c r="R1107" t="s">
        <v>2034</v>
      </c>
      <c r="S1107" t="s">
        <v>1857</v>
      </c>
      <c r="T1107" t="s">
        <v>1857</v>
      </c>
      <c r="U1107" t="s">
        <v>1857</v>
      </c>
      <c r="V1107" t="s">
        <v>1857</v>
      </c>
      <c r="W1107" t="s">
        <v>1857</v>
      </c>
      <c r="X1107" t="s">
        <v>1857</v>
      </c>
      <c r="Y1107" t="s">
        <v>1857</v>
      </c>
      <c r="Z1107" t="s">
        <v>2092</v>
      </c>
      <c r="AA1107" t="s">
        <v>1889</v>
      </c>
      <c r="AB1107">
        <v>1</v>
      </c>
      <c r="AC1107">
        <v>1</v>
      </c>
      <c r="AD1107" t="s">
        <v>1863</v>
      </c>
      <c r="AE1107">
        <v>19030302</v>
      </c>
      <c r="AF1107" t="s">
        <v>653</v>
      </c>
      <c r="AG1107" t="s">
        <v>2082</v>
      </c>
      <c r="AI1107" t="s">
        <v>1860</v>
      </c>
      <c r="AJ1107" t="s">
        <v>1964</v>
      </c>
      <c r="AL1107" t="s">
        <v>1864</v>
      </c>
      <c r="AN1107">
        <v>23.512328767123286</v>
      </c>
      <c r="AO1107" t="s">
        <v>1890</v>
      </c>
      <c r="AP1107" t="s">
        <v>2229</v>
      </c>
      <c r="AQ1107">
        <v>100011684</v>
      </c>
      <c r="AT1107" t="s">
        <v>1892</v>
      </c>
      <c r="AU1107" t="s">
        <v>1893</v>
      </c>
      <c r="AW1107" t="s">
        <v>1870</v>
      </c>
      <c r="AX1107" t="s">
        <v>2068</v>
      </c>
    </row>
    <row r="1108" spans="1:50" x14ac:dyDescent="0.35">
      <c r="A1108" s="18">
        <v>45747</v>
      </c>
      <c r="B1108" t="s">
        <v>1852</v>
      </c>
      <c r="C1108" t="s">
        <v>5</v>
      </c>
      <c r="D1108">
        <v>29012170</v>
      </c>
      <c r="E1108" t="s">
        <v>1987</v>
      </c>
      <c r="F1108">
        <v>607</v>
      </c>
      <c r="G1108" t="s">
        <v>1988</v>
      </c>
      <c r="H1108">
        <v>37746</v>
      </c>
      <c r="I1108">
        <v>19030307</v>
      </c>
      <c r="J1108" t="s">
        <v>1957</v>
      </c>
      <c r="K1108" t="s">
        <v>1983</v>
      </c>
      <c r="L1108">
        <v>0</v>
      </c>
      <c r="M1108">
        <v>0</v>
      </c>
      <c r="N1108" t="s">
        <v>1858</v>
      </c>
      <c r="O1108" t="s">
        <v>1859</v>
      </c>
      <c r="P1108">
        <v>210</v>
      </c>
      <c r="Q1108">
        <v>11</v>
      </c>
      <c r="R1108" t="s">
        <v>1984</v>
      </c>
      <c r="S1108" t="s">
        <v>1857</v>
      </c>
      <c r="T1108" t="s">
        <v>1857</v>
      </c>
      <c r="U1108" t="s">
        <v>1857</v>
      </c>
      <c r="V1108" t="s">
        <v>1857</v>
      </c>
      <c r="W1108" t="s">
        <v>1857</v>
      </c>
      <c r="X1108" t="s">
        <v>1857</v>
      </c>
      <c r="Y1108" t="s">
        <v>1857</v>
      </c>
      <c r="Z1108" t="s">
        <v>1989</v>
      </c>
      <c r="AA1108" t="s">
        <v>1889</v>
      </c>
      <c r="AB1108">
        <v>1</v>
      </c>
      <c r="AC1108">
        <v>1</v>
      </c>
      <c r="AD1108" t="s">
        <v>1863</v>
      </c>
      <c r="AE1108">
        <v>19030307</v>
      </c>
      <c r="AF1108" t="s">
        <v>653</v>
      </c>
      <c r="AG1108" t="s">
        <v>653</v>
      </c>
      <c r="AI1108" t="s">
        <v>1860</v>
      </c>
      <c r="AJ1108" t="s">
        <v>1964</v>
      </c>
      <c r="AL1108" t="s">
        <v>1864</v>
      </c>
      <c r="AN1108">
        <v>21.920547945205481</v>
      </c>
      <c r="AO1108" t="s">
        <v>1890</v>
      </c>
      <c r="AP1108" t="s">
        <v>1990</v>
      </c>
      <c r="AQ1108">
        <v>100009026</v>
      </c>
      <c r="AT1108" t="s">
        <v>1892</v>
      </c>
      <c r="AU1108" t="s">
        <v>1893</v>
      </c>
      <c r="AW1108" t="s">
        <v>1870</v>
      </c>
      <c r="AX1108" t="s">
        <v>2068</v>
      </c>
    </row>
    <row r="1109" spans="1:50" x14ac:dyDescent="0.35">
      <c r="A1109" s="18">
        <v>45747</v>
      </c>
      <c r="B1109" t="s">
        <v>1852</v>
      </c>
      <c r="C1109" t="s">
        <v>5</v>
      </c>
      <c r="D1109">
        <v>46015870</v>
      </c>
      <c r="E1109" t="s">
        <v>1995</v>
      </c>
      <c r="F1109">
        <v>9160</v>
      </c>
      <c r="G1109" t="s">
        <v>1996</v>
      </c>
      <c r="H1109">
        <v>38180</v>
      </c>
      <c r="I1109">
        <v>19030307</v>
      </c>
      <c r="J1109" t="s">
        <v>1957</v>
      </c>
      <c r="K1109" t="s">
        <v>1983</v>
      </c>
      <c r="L1109">
        <v>0</v>
      </c>
      <c r="M1109">
        <v>0</v>
      </c>
      <c r="N1109" t="s">
        <v>1858</v>
      </c>
      <c r="O1109" t="s">
        <v>1859</v>
      </c>
      <c r="P1109">
        <v>210</v>
      </c>
      <c r="Q1109">
        <v>11</v>
      </c>
      <c r="R1109" t="s">
        <v>1984</v>
      </c>
      <c r="S1109" t="s">
        <v>1857</v>
      </c>
      <c r="T1109" t="s">
        <v>1857</v>
      </c>
      <c r="U1109" t="s">
        <v>1857</v>
      </c>
      <c r="V1109" t="s">
        <v>1857</v>
      </c>
      <c r="W1109" t="s">
        <v>1857</v>
      </c>
      <c r="X1109" t="s">
        <v>1857</v>
      </c>
      <c r="Y1109" t="s">
        <v>1857</v>
      </c>
      <c r="Z1109" t="s">
        <v>1997</v>
      </c>
      <c r="AA1109" t="s">
        <v>1889</v>
      </c>
      <c r="AB1109">
        <v>1</v>
      </c>
      <c r="AC1109">
        <v>1</v>
      </c>
      <c r="AD1109" t="s">
        <v>1863</v>
      </c>
      <c r="AE1109">
        <v>19030307</v>
      </c>
      <c r="AF1109" t="s">
        <v>653</v>
      </c>
      <c r="AG1109" t="s">
        <v>653</v>
      </c>
      <c r="AI1109" t="s">
        <v>1860</v>
      </c>
      <c r="AJ1109" t="s">
        <v>1964</v>
      </c>
      <c r="AL1109" t="s">
        <v>1864</v>
      </c>
      <c r="AN1109">
        <v>20.731506849315068</v>
      </c>
      <c r="AO1109" t="s">
        <v>1890</v>
      </c>
      <c r="AP1109" t="s">
        <v>1998</v>
      </c>
      <c r="AQ1109">
        <v>100010188</v>
      </c>
      <c r="AT1109" t="s">
        <v>1892</v>
      </c>
      <c r="AU1109" t="s">
        <v>1893</v>
      </c>
      <c r="AW1109" t="s">
        <v>1870</v>
      </c>
      <c r="AX1109" t="s">
        <v>2068</v>
      </c>
    </row>
    <row r="1110" spans="1:50" x14ac:dyDescent="0.35">
      <c r="A1110" s="18">
        <v>45747</v>
      </c>
      <c r="B1110" t="s">
        <v>1852</v>
      </c>
      <c r="C1110" t="s">
        <v>5</v>
      </c>
      <c r="D1110">
        <v>24006070</v>
      </c>
      <c r="E1110" t="s">
        <v>2086</v>
      </c>
      <c r="F1110">
        <v>909</v>
      </c>
      <c r="G1110" t="s">
        <v>2087</v>
      </c>
      <c r="H1110">
        <v>37347</v>
      </c>
      <c r="I1110">
        <v>19030323</v>
      </c>
      <c r="J1110" t="s">
        <v>2080</v>
      </c>
      <c r="K1110" t="s">
        <v>2081</v>
      </c>
      <c r="L1110">
        <v>0</v>
      </c>
      <c r="M1110">
        <v>0</v>
      </c>
      <c r="N1110" t="s">
        <v>1858</v>
      </c>
      <c r="O1110" t="s">
        <v>1859</v>
      </c>
      <c r="P1110">
        <v>210</v>
      </c>
      <c r="Q1110">
        <v>11</v>
      </c>
      <c r="R1110" t="s">
        <v>2064</v>
      </c>
      <c r="S1110" t="s">
        <v>1857</v>
      </c>
      <c r="T1110" t="s">
        <v>1857</v>
      </c>
      <c r="U1110" t="s">
        <v>1857</v>
      </c>
      <c r="V1110" t="s">
        <v>1857</v>
      </c>
      <c r="W1110" t="s">
        <v>1857</v>
      </c>
      <c r="X1110" t="s">
        <v>1857</v>
      </c>
      <c r="Y1110" t="s">
        <v>1857</v>
      </c>
      <c r="Z1110" t="s">
        <v>2088</v>
      </c>
      <c r="AA1110" t="s">
        <v>1915</v>
      </c>
      <c r="AB1110">
        <v>1</v>
      </c>
      <c r="AC1110">
        <v>1</v>
      </c>
      <c r="AD1110" t="s">
        <v>1863</v>
      </c>
      <c r="AE1110">
        <v>19030323</v>
      </c>
      <c r="AF1110" t="s">
        <v>653</v>
      </c>
      <c r="AG1110" t="s">
        <v>2082</v>
      </c>
      <c r="AI1110" t="s">
        <v>1860</v>
      </c>
      <c r="AJ1110" t="s">
        <v>2066</v>
      </c>
      <c r="AL1110" t="s">
        <v>1864</v>
      </c>
      <c r="AN1110">
        <v>23.013698630136986</v>
      </c>
      <c r="AO1110" t="s">
        <v>1890</v>
      </c>
      <c r="AP1110" t="s">
        <v>2089</v>
      </c>
      <c r="AQ1110">
        <v>100009866</v>
      </c>
      <c r="AT1110" t="s">
        <v>1880</v>
      </c>
      <c r="AU1110" t="s">
        <v>2084</v>
      </c>
      <c r="AV1110" t="s">
        <v>2084</v>
      </c>
      <c r="AW1110" t="s">
        <v>1870</v>
      </c>
      <c r="AX1110" t="s">
        <v>2085</v>
      </c>
    </row>
    <row r="1111" spans="1:50" x14ac:dyDescent="0.35">
      <c r="A1111" s="18">
        <v>45747</v>
      </c>
      <c r="B1111" t="s">
        <v>1852</v>
      </c>
      <c r="C1111" t="s">
        <v>5</v>
      </c>
      <c r="D1111">
        <v>24013250</v>
      </c>
      <c r="E1111" t="s">
        <v>2094</v>
      </c>
      <c r="F1111">
        <v>858</v>
      </c>
      <c r="G1111" t="s">
        <v>2091</v>
      </c>
      <c r="H1111">
        <v>37852</v>
      </c>
      <c r="I1111">
        <v>19030323</v>
      </c>
      <c r="J1111" t="s">
        <v>2080</v>
      </c>
      <c r="K1111" t="s">
        <v>2081</v>
      </c>
      <c r="L1111">
        <v>0</v>
      </c>
      <c r="M1111">
        <v>0</v>
      </c>
      <c r="N1111" t="s">
        <v>1858</v>
      </c>
      <c r="O1111" t="s">
        <v>1859</v>
      </c>
      <c r="P1111">
        <v>210</v>
      </c>
      <c r="Q1111">
        <v>11</v>
      </c>
      <c r="R1111" t="s">
        <v>2095</v>
      </c>
      <c r="S1111" t="s">
        <v>1857</v>
      </c>
      <c r="T1111" t="s">
        <v>1857</v>
      </c>
      <c r="U1111" t="s">
        <v>1857</v>
      </c>
      <c r="V1111" t="s">
        <v>1857</v>
      </c>
      <c r="W1111" t="s">
        <v>1857</v>
      </c>
      <c r="X1111" t="s">
        <v>1857</v>
      </c>
      <c r="Y1111" t="s">
        <v>1857</v>
      </c>
      <c r="Z1111" t="s">
        <v>2092</v>
      </c>
      <c r="AA1111" t="s">
        <v>1889</v>
      </c>
      <c r="AB1111">
        <v>1</v>
      </c>
      <c r="AC1111">
        <v>1</v>
      </c>
      <c r="AD1111" t="s">
        <v>1863</v>
      </c>
      <c r="AE1111">
        <v>19030323</v>
      </c>
      <c r="AF1111" t="s">
        <v>653</v>
      </c>
      <c r="AG1111" t="s">
        <v>2082</v>
      </c>
      <c r="AI1111" t="s">
        <v>1860</v>
      </c>
      <c r="AJ1111" t="s">
        <v>2066</v>
      </c>
      <c r="AL1111" t="s">
        <v>1864</v>
      </c>
      <c r="AN1111">
        <v>21.63013698630137</v>
      </c>
      <c r="AO1111" t="s">
        <v>1890</v>
      </c>
      <c r="AP1111" t="s">
        <v>2096</v>
      </c>
      <c r="AQ1111">
        <v>100009453</v>
      </c>
      <c r="AT1111" t="s">
        <v>1880</v>
      </c>
      <c r="AU1111" t="s">
        <v>2084</v>
      </c>
      <c r="AV1111" t="s">
        <v>2084</v>
      </c>
      <c r="AW1111" t="s">
        <v>1870</v>
      </c>
      <c r="AX1111" t="s">
        <v>2085</v>
      </c>
    </row>
    <row r="1112" spans="1:50" x14ac:dyDescent="0.35">
      <c r="A1112" s="18">
        <v>45747</v>
      </c>
      <c r="B1112" t="s">
        <v>1852</v>
      </c>
      <c r="C1112" t="s">
        <v>5</v>
      </c>
      <c r="D1112">
        <v>29014900</v>
      </c>
      <c r="E1112" t="s">
        <v>2108</v>
      </c>
      <c r="F1112">
        <v>858</v>
      </c>
      <c r="G1112" t="s">
        <v>2091</v>
      </c>
      <c r="H1112">
        <v>37942</v>
      </c>
      <c r="I1112">
        <v>19030323</v>
      </c>
      <c r="J1112" t="s">
        <v>2080</v>
      </c>
      <c r="K1112" t="s">
        <v>2081</v>
      </c>
      <c r="L1112">
        <v>0</v>
      </c>
      <c r="M1112">
        <v>0</v>
      </c>
      <c r="N1112" t="s">
        <v>1858</v>
      </c>
      <c r="O1112" t="s">
        <v>1859</v>
      </c>
      <c r="P1112">
        <v>210</v>
      </c>
      <c r="Q1112">
        <v>11</v>
      </c>
      <c r="R1112" t="s">
        <v>2095</v>
      </c>
      <c r="S1112" t="s">
        <v>1857</v>
      </c>
      <c r="T1112" t="s">
        <v>1857</v>
      </c>
      <c r="U1112" t="s">
        <v>1857</v>
      </c>
      <c r="V1112" t="s">
        <v>1857</v>
      </c>
      <c r="W1112" t="s">
        <v>1857</v>
      </c>
      <c r="X1112" t="s">
        <v>1857</v>
      </c>
      <c r="Y1112" t="s">
        <v>1857</v>
      </c>
      <c r="Z1112" t="s">
        <v>2092</v>
      </c>
      <c r="AA1112" t="s">
        <v>1889</v>
      </c>
      <c r="AB1112">
        <v>1</v>
      </c>
      <c r="AC1112">
        <v>1</v>
      </c>
      <c r="AD1112" t="s">
        <v>1863</v>
      </c>
      <c r="AE1112">
        <v>19030323</v>
      </c>
      <c r="AF1112" t="s">
        <v>653</v>
      </c>
      <c r="AG1112" t="s">
        <v>2082</v>
      </c>
      <c r="AI1112" t="s">
        <v>1860</v>
      </c>
      <c r="AJ1112" t="s">
        <v>2066</v>
      </c>
      <c r="AL1112" t="s">
        <v>1864</v>
      </c>
      <c r="AN1112">
        <v>21.383561643835616</v>
      </c>
      <c r="AO1112" t="s">
        <v>1890</v>
      </c>
      <c r="AP1112" t="s">
        <v>2109</v>
      </c>
      <c r="AQ1112">
        <v>100009993</v>
      </c>
      <c r="AT1112" t="s">
        <v>1880</v>
      </c>
      <c r="AU1112" t="s">
        <v>2084</v>
      </c>
      <c r="AV1112" t="s">
        <v>2084</v>
      </c>
      <c r="AW1112" t="s">
        <v>1870</v>
      </c>
      <c r="AX1112" t="s">
        <v>2085</v>
      </c>
    </row>
    <row r="1113" spans="1:50" x14ac:dyDescent="0.35">
      <c r="A1113" s="18">
        <v>45747</v>
      </c>
      <c r="B1113" t="s">
        <v>1852</v>
      </c>
      <c r="C1113" t="s">
        <v>5</v>
      </c>
      <c r="D1113">
        <v>31012940</v>
      </c>
      <c r="E1113" t="s">
        <v>2112</v>
      </c>
      <c r="F1113">
        <v>708</v>
      </c>
      <c r="G1113" t="s">
        <v>2113</v>
      </c>
      <c r="H1113">
        <v>37844</v>
      </c>
      <c r="I1113">
        <v>19030323</v>
      </c>
      <c r="J1113" t="s">
        <v>2080</v>
      </c>
      <c r="K1113" t="s">
        <v>2081</v>
      </c>
      <c r="L1113">
        <v>0</v>
      </c>
      <c r="M1113">
        <v>0</v>
      </c>
      <c r="N1113" t="s">
        <v>1858</v>
      </c>
      <c r="O1113" t="s">
        <v>1859</v>
      </c>
      <c r="P1113">
        <v>210</v>
      </c>
      <c r="Q1113">
        <v>11</v>
      </c>
      <c r="R1113" t="s">
        <v>2114</v>
      </c>
      <c r="S1113" t="s">
        <v>1857</v>
      </c>
      <c r="T1113" t="s">
        <v>1857</v>
      </c>
      <c r="U1113" t="s">
        <v>1857</v>
      </c>
      <c r="V1113" t="s">
        <v>1857</v>
      </c>
      <c r="W1113" t="s">
        <v>1857</v>
      </c>
      <c r="X1113" t="s">
        <v>1857</v>
      </c>
      <c r="Y1113" t="s">
        <v>1857</v>
      </c>
      <c r="Z1113" t="s">
        <v>2115</v>
      </c>
      <c r="AA1113" t="s">
        <v>1915</v>
      </c>
      <c r="AB1113">
        <v>1</v>
      </c>
      <c r="AC1113">
        <v>1</v>
      </c>
      <c r="AD1113" t="s">
        <v>1863</v>
      </c>
      <c r="AE1113">
        <v>19030323</v>
      </c>
      <c r="AF1113" t="s">
        <v>653</v>
      </c>
      <c r="AG1113" t="s">
        <v>2082</v>
      </c>
      <c r="AI1113" t="s">
        <v>1860</v>
      </c>
      <c r="AJ1113" t="s">
        <v>2066</v>
      </c>
      <c r="AL1113" t="s">
        <v>1878</v>
      </c>
      <c r="AN1113">
        <v>21.652054794520549</v>
      </c>
      <c r="AO1113" t="s">
        <v>1890</v>
      </c>
      <c r="AP1113" t="s">
        <v>2116</v>
      </c>
      <c r="AQ1113">
        <v>100011214</v>
      </c>
      <c r="AT1113" t="s">
        <v>1880</v>
      </c>
      <c r="AU1113" t="s">
        <v>2084</v>
      </c>
      <c r="AV1113" t="s">
        <v>2084</v>
      </c>
      <c r="AW1113" t="s">
        <v>1870</v>
      </c>
      <c r="AX1113" t="s">
        <v>2085</v>
      </c>
    </row>
    <row r="1114" spans="1:50" x14ac:dyDescent="0.35">
      <c r="A1114" s="18">
        <v>45747</v>
      </c>
      <c r="B1114" t="s">
        <v>1852</v>
      </c>
      <c r="C1114" t="s">
        <v>5</v>
      </c>
      <c r="D1114">
        <v>29009600</v>
      </c>
      <c r="E1114" t="s">
        <v>2104</v>
      </c>
      <c r="F1114">
        <v>200</v>
      </c>
      <c r="G1114" t="s">
        <v>2105</v>
      </c>
      <c r="H1114">
        <v>37664</v>
      </c>
      <c r="I1114">
        <v>19030323</v>
      </c>
      <c r="J1114" t="s">
        <v>2080</v>
      </c>
      <c r="K1114" t="s">
        <v>2081</v>
      </c>
      <c r="L1114">
        <v>0</v>
      </c>
      <c r="M1114">
        <v>0</v>
      </c>
      <c r="N1114" t="s">
        <v>1858</v>
      </c>
      <c r="O1114" t="s">
        <v>1859</v>
      </c>
      <c r="P1114">
        <v>210</v>
      </c>
      <c r="Q1114">
        <v>11</v>
      </c>
      <c r="R1114" t="s">
        <v>2095</v>
      </c>
      <c r="S1114" t="s">
        <v>1857</v>
      </c>
      <c r="T1114" t="s">
        <v>1857</v>
      </c>
      <c r="U1114" t="s">
        <v>1857</v>
      </c>
      <c r="V1114" t="s">
        <v>1857</v>
      </c>
      <c r="W1114" t="s">
        <v>1857</v>
      </c>
      <c r="X1114" t="s">
        <v>1857</v>
      </c>
      <c r="Y1114" t="s">
        <v>1857</v>
      </c>
      <c r="Z1114" t="s">
        <v>2106</v>
      </c>
      <c r="AA1114" t="s">
        <v>1915</v>
      </c>
      <c r="AB1114">
        <v>1</v>
      </c>
      <c r="AC1114">
        <v>1</v>
      </c>
      <c r="AD1114" t="s">
        <v>1863</v>
      </c>
      <c r="AE1114">
        <v>19030323</v>
      </c>
      <c r="AF1114" t="s">
        <v>653</v>
      </c>
      <c r="AG1114" t="s">
        <v>2082</v>
      </c>
      <c r="AI1114" t="s">
        <v>1860</v>
      </c>
      <c r="AJ1114" t="s">
        <v>2066</v>
      </c>
      <c r="AL1114" t="s">
        <v>1864</v>
      </c>
      <c r="AN1114">
        <v>22.145205479452056</v>
      </c>
      <c r="AO1114" t="s">
        <v>1890</v>
      </c>
      <c r="AP1114" t="s">
        <v>2107</v>
      </c>
      <c r="AQ1114">
        <v>100009580</v>
      </c>
      <c r="AS1114" t="s">
        <v>1867</v>
      </c>
      <c r="AT1114" t="s">
        <v>1880</v>
      </c>
      <c r="AU1114" t="s">
        <v>2084</v>
      </c>
      <c r="AV1114" t="s">
        <v>2084</v>
      </c>
      <c r="AW1114" t="s">
        <v>1870</v>
      </c>
      <c r="AX1114" t="s">
        <v>2085</v>
      </c>
    </row>
    <row r="1115" spans="1:50" x14ac:dyDescent="0.35">
      <c r="A1115" s="18">
        <v>45747</v>
      </c>
      <c r="B1115" t="s">
        <v>1852</v>
      </c>
      <c r="C1115" t="s">
        <v>5</v>
      </c>
      <c r="D1115">
        <v>46039040</v>
      </c>
      <c r="E1115" t="s">
        <v>2122</v>
      </c>
      <c r="F1115">
        <v>200</v>
      </c>
      <c r="G1115" t="s">
        <v>2105</v>
      </c>
      <c r="H1115">
        <v>41491</v>
      </c>
      <c r="I1115">
        <v>19030323</v>
      </c>
      <c r="J1115" t="s">
        <v>2080</v>
      </c>
      <c r="K1115" t="s">
        <v>2081</v>
      </c>
      <c r="L1115">
        <v>0</v>
      </c>
      <c r="M1115">
        <v>0</v>
      </c>
      <c r="N1115" t="s">
        <v>1858</v>
      </c>
      <c r="O1115" t="s">
        <v>1859</v>
      </c>
      <c r="P1115">
        <v>210</v>
      </c>
      <c r="Q1115">
        <v>11</v>
      </c>
      <c r="R1115" t="s">
        <v>2095</v>
      </c>
      <c r="S1115" t="s">
        <v>1857</v>
      </c>
      <c r="T1115" t="s">
        <v>1857</v>
      </c>
      <c r="U1115" t="s">
        <v>1857</v>
      </c>
      <c r="V1115" t="s">
        <v>1857</v>
      </c>
      <c r="W1115" t="s">
        <v>1857</v>
      </c>
      <c r="X1115" t="s">
        <v>1857</v>
      </c>
      <c r="Y1115" t="s">
        <v>1857</v>
      </c>
      <c r="Z1115" t="s">
        <v>2106</v>
      </c>
      <c r="AA1115" t="s">
        <v>1915</v>
      </c>
      <c r="AB1115">
        <v>1</v>
      </c>
      <c r="AC1115">
        <v>1</v>
      </c>
      <c r="AD1115" t="s">
        <v>1863</v>
      </c>
      <c r="AE1115">
        <v>19030323</v>
      </c>
      <c r="AF1115" t="s">
        <v>653</v>
      </c>
      <c r="AG1115" t="s">
        <v>2082</v>
      </c>
      <c r="AI1115" t="s">
        <v>1860</v>
      </c>
      <c r="AJ1115" t="s">
        <v>2066</v>
      </c>
      <c r="AL1115" t="s">
        <v>1864</v>
      </c>
      <c r="AN1115">
        <v>11.66027397260274</v>
      </c>
      <c r="AO1115" t="s">
        <v>1890</v>
      </c>
      <c r="AP1115" t="s">
        <v>2123</v>
      </c>
      <c r="AQ1115">
        <v>100010711</v>
      </c>
      <c r="AT1115" t="s">
        <v>1880</v>
      </c>
      <c r="AU1115" t="s">
        <v>2084</v>
      </c>
      <c r="AV1115" t="s">
        <v>2084</v>
      </c>
      <c r="AW1115" t="s">
        <v>1870</v>
      </c>
      <c r="AX1115" t="s">
        <v>2085</v>
      </c>
    </row>
    <row r="1116" spans="1:50" x14ac:dyDescent="0.35">
      <c r="A1116" s="18">
        <v>45747</v>
      </c>
      <c r="B1116" t="s">
        <v>1852</v>
      </c>
      <c r="C1116" t="s">
        <v>5</v>
      </c>
      <c r="D1116">
        <v>24001470</v>
      </c>
      <c r="E1116" t="s">
        <v>2007</v>
      </c>
      <c r="F1116">
        <v>101</v>
      </c>
      <c r="G1116" t="s">
        <v>1930</v>
      </c>
      <c r="H1116">
        <v>35886</v>
      </c>
      <c r="I1116">
        <v>19030311</v>
      </c>
      <c r="J1116" t="s">
        <v>1855</v>
      </c>
      <c r="K1116" t="s">
        <v>2005</v>
      </c>
      <c r="L1116">
        <v>0</v>
      </c>
      <c r="M1116">
        <v>0</v>
      </c>
      <c r="N1116" t="s">
        <v>1858</v>
      </c>
      <c r="O1116" t="s">
        <v>1859</v>
      </c>
      <c r="P1116">
        <v>210</v>
      </c>
      <c r="Q1116">
        <v>11</v>
      </c>
      <c r="R1116" t="s">
        <v>1971</v>
      </c>
      <c r="S1116" t="s">
        <v>1857</v>
      </c>
      <c r="T1116" t="s">
        <v>1857</v>
      </c>
      <c r="U1116" t="s">
        <v>1857</v>
      </c>
      <c r="V1116" t="s">
        <v>1857</v>
      </c>
      <c r="W1116" t="s">
        <v>1857</v>
      </c>
      <c r="X1116" t="s">
        <v>1857</v>
      </c>
      <c r="Y1116" t="s">
        <v>1857</v>
      </c>
      <c r="Z1116" t="s">
        <v>1931</v>
      </c>
      <c r="AA1116" t="s">
        <v>1889</v>
      </c>
      <c r="AB1116">
        <v>1</v>
      </c>
      <c r="AC1116">
        <v>1</v>
      </c>
      <c r="AD1116" t="s">
        <v>1863</v>
      </c>
      <c r="AE1116">
        <v>19030311</v>
      </c>
      <c r="AF1116" t="s">
        <v>653</v>
      </c>
      <c r="AG1116" t="s">
        <v>653</v>
      </c>
      <c r="AI1116" t="s">
        <v>1860</v>
      </c>
      <c r="AJ1116" t="s">
        <v>1964</v>
      </c>
      <c r="AL1116" t="s">
        <v>1864</v>
      </c>
      <c r="AN1116">
        <v>27.016438356164382</v>
      </c>
      <c r="AO1116" t="s">
        <v>1890</v>
      </c>
      <c r="AP1116" t="s">
        <v>2008</v>
      </c>
      <c r="AQ1116">
        <v>100011456</v>
      </c>
      <c r="AT1116" t="s">
        <v>1892</v>
      </c>
      <c r="AU1116" t="s">
        <v>1893</v>
      </c>
      <c r="AW1116" t="s">
        <v>1870</v>
      </c>
      <c r="AX1116" t="s">
        <v>2068</v>
      </c>
    </row>
    <row r="1117" spans="1:50" x14ac:dyDescent="0.35">
      <c r="A1117" s="18">
        <v>45747</v>
      </c>
      <c r="B1117" t="s">
        <v>1852</v>
      </c>
      <c r="C1117" t="s">
        <v>5</v>
      </c>
      <c r="D1117">
        <v>24003060</v>
      </c>
      <c r="E1117" t="s">
        <v>1981</v>
      </c>
      <c r="F1117">
        <v>934</v>
      </c>
      <c r="G1117" t="s">
        <v>1982</v>
      </c>
      <c r="H1117">
        <v>36787</v>
      </c>
      <c r="I1117">
        <v>19030311</v>
      </c>
      <c r="J1117" t="s">
        <v>1855</v>
      </c>
      <c r="K1117" t="s">
        <v>2005</v>
      </c>
      <c r="L1117">
        <v>0</v>
      </c>
      <c r="M1117">
        <v>0</v>
      </c>
      <c r="N1117" t="s">
        <v>1858</v>
      </c>
      <c r="O1117" t="s">
        <v>1859</v>
      </c>
      <c r="P1117">
        <v>210</v>
      </c>
      <c r="Q1117">
        <v>11</v>
      </c>
      <c r="R1117" t="s">
        <v>1984</v>
      </c>
      <c r="S1117" t="s">
        <v>1857</v>
      </c>
      <c r="T1117" t="s">
        <v>1857</v>
      </c>
      <c r="U1117" t="s">
        <v>1857</v>
      </c>
      <c r="V1117" t="s">
        <v>1857</v>
      </c>
      <c r="W1117" t="s">
        <v>1857</v>
      </c>
      <c r="X1117" t="s">
        <v>1857</v>
      </c>
      <c r="Y1117" t="s">
        <v>1857</v>
      </c>
      <c r="Z1117" t="s">
        <v>1985</v>
      </c>
      <c r="AA1117" t="s">
        <v>1889</v>
      </c>
      <c r="AB1117">
        <v>1</v>
      </c>
      <c r="AC1117">
        <v>1</v>
      </c>
      <c r="AD1117" t="s">
        <v>1863</v>
      </c>
      <c r="AE1117">
        <v>19030311</v>
      </c>
      <c r="AF1117" t="s">
        <v>653</v>
      </c>
      <c r="AG1117" t="s">
        <v>653</v>
      </c>
      <c r="AI1117" t="s">
        <v>1860</v>
      </c>
      <c r="AJ1117" t="s">
        <v>1964</v>
      </c>
      <c r="AL1117" t="s">
        <v>1864</v>
      </c>
      <c r="AN1117">
        <v>24.547945205479451</v>
      </c>
      <c r="AO1117" t="s">
        <v>1890</v>
      </c>
      <c r="AP1117" t="s">
        <v>1986</v>
      </c>
      <c r="AQ1117">
        <v>100009524</v>
      </c>
      <c r="AT1117" t="s">
        <v>1892</v>
      </c>
      <c r="AU1117" t="s">
        <v>1893</v>
      </c>
      <c r="AW1117" t="s">
        <v>1870</v>
      </c>
      <c r="AX1117" t="s">
        <v>2068</v>
      </c>
    </row>
    <row r="1118" spans="1:50" x14ac:dyDescent="0.35">
      <c r="A1118" s="18">
        <v>45747</v>
      </c>
      <c r="B1118" t="s">
        <v>1852</v>
      </c>
      <c r="C1118" t="s">
        <v>5</v>
      </c>
      <c r="D1118">
        <v>24008990</v>
      </c>
      <c r="E1118" t="s">
        <v>2017</v>
      </c>
      <c r="F1118">
        <v>1527</v>
      </c>
      <c r="G1118" t="s">
        <v>2018</v>
      </c>
      <c r="H1118">
        <v>37515</v>
      </c>
      <c r="I1118">
        <v>19030311</v>
      </c>
      <c r="J1118" t="s">
        <v>1855</v>
      </c>
      <c r="K1118" t="s">
        <v>2005</v>
      </c>
      <c r="L1118">
        <v>0</v>
      </c>
      <c r="M1118">
        <v>0</v>
      </c>
      <c r="N1118" t="s">
        <v>1858</v>
      </c>
      <c r="O1118" t="s">
        <v>1859</v>
      </c>
      <c r="P1118">
        <v>210</v>
      </c>
      <c r="Q1118">
        <v>11</v>
      </c>
      <c r="R1118" t="s">
        <v>1971</v>
      </c>
      <c r="S1118" t="s">
        <v>1857</v>
      </c>
      <c r="T1118" t="s">
        <v>1857</v>
      </c>
      <c r="U1118" t="s">
        <v>1857</v>
      </c>
      <c r="V1118" t="s">
        <v>1857</v>
      </c>
      <c r="W1118" t="s">
        <v>1857</v>
      </c>
      <c r="X1118" t="s">
        <v>1857</v>
      </c>
      <c r="Y1118" t="s">
        <v>1857</v>
      </c>
      <c r="Z1118" t="s">
        <v>2019</v>
      </c>
      <c r="AA1118" t="s">
        <v>1915</v>
      </c>
      <c r="AB1118">
        <v>1</v>
      </c>
      <c r="AC1118">
        <v>1</v>
      </c>
      <c r="AD1118" t="s">
        <v>1863</v>
      </c>
      <c r="AE1118">
        <v>19030311</v>
      </c>
      <c r="AF1118" t="s">
        <v>653</v>
      </c>
      <c r="AG1118" t="s">
        <v>653</v>
      </c>
      <c r="AI1118" t="s">
        <v>1860</v>
      </c>
      <c r="AJ1118" t="s">
        <v>1964</v>
      </c>
      <c r="AL1118" t="s">
        <v>1864</v>
      </c>
      <c r="AN1118">
        <v>22.553424657534247</v>
      </c>
      <c r="AO1118" t="s">
        <v>1890</v>
      </c>
      <c r="AP1118" t="s">
        <v>2020</v>
      </c>
      <c r="AQ1118">
        <v>100010688</v>
      </c>
      <c r="AT1118" t="s">
        <v>1892</v>
      </c>
      <c r="AU1118" t="s">
        <v>1893</v>
      </c>
      <c r="AW1118" t="s">
        <v>1870</v>
      </c>
      <c r="AX1118" t="s">
        <v>2068</v>
      </c>
    </row>
    <row r="1119" spans="1:50" x14ac:dyDescent="0.35">
      <c r="A1119" s="18">
        <v>45747</v>
      </c>
      <c r="B1119" t="s">
        <v>1852</v>
      </c>
      <c r="C1119" t="s">
        <v>5</v>
      </c>
      <c r="D1119">
        <v>24018090</v>
      </c>
      <c r="E1119" t="s">
        <v>2021</v>
      </c>
      <c r="F1119">
        <v>882984</v>
      </c>
      <c r="G1119" t="s">
        <v>2022</v>
      </c>
      <c r="H1119">
        <v>36983</v>
      </c>
      <c r="I1119">
        <v>19030311</v>
      </c>
      <c r="J1119" t="s">
        <v>1855</v>
      </c>
      <c r="K1119" t="s">
        <v>2005</v>
      </c>
      <c r="L1119">
        <v>0</v>
      </c>
      <c r="M1119">
        <v>0</v>
      </c>
      <c r="N1119" t="s">
        <v>1858</v>
      </c>
      <c r="O1119" t="s">
        <v>1859</v>
      </c>
      <c r="P1119">
        <v>210</v>
      </c>
      <c r="Q1119">
        <v>11</v>
      </c>
      <c r="R1119" t="s">
        <v>1971</v>
      </c>
      <c r="S1119" t="s">
        <v>1857</v>
      </c>
      <c r="T1119" t="s">
        <v>1857</v>
      </c>
      <c r="U1119" t="s">
        <v>1857</v>
      </c>
      <c r="V1119" t="s">
        <v>1857</v>
      </c>
      <c r="W1119" t="s">
        <v>1857</v>
      </c>
      <c r="X1119" t="s">
        <v>1857</v>
      </c>
      <c r="Y1119" t="s">
        <v>1857</v>
      </c>
      <c r="Z1119" t="s">
        <v>2023</v>
      </c>
      <c r="AA1119" t="s">
        <v>1915</v>
      </c>
      <c r="AB1119">
        <v>1</v>
      </c>
      <c r="AC1119">
        <v>1</v>
      </c>
      <c r="AD1119" t="s">
        <v>1863</v>
      </c>
      <c r="AE1119">
        <v>19030311</v>
      </c>
      <c r="AF1119" t="s">
        <v>653</v>
      </c>
      <c r="AG1119" t="s">
        <v>653</v>
      </c>
      <c r="AI1119" t="s">
        <v>1860</v>
      </c>
      <c r="AJ1119" t="s">
        <v>1964</v>
      </c>
      <c r="AL1119" t="s">
        <v>1864</v>
      </c>
      <c r="AN1119">
        <v>24.010958904109589</v>
      </c>
      <c r="AO1119" t="s">
        <v>1890</v>
      </c>
      <c r="AP1119" t="s">
        <v>2024</v>
      </c>
      <c r="AQ1119">
        <v>100009108</v>
      </c>
      <c r="AT1119" t="s">
        <v>1892</v>
      </c>
      <c r="AU1119" t="s">
        <v>1893</v>
      </c>
      <c r="AW1119" t="s">
        <v>1870</v>
      </c>
      <c r="AX1119" t="s">
        <v>2068</v>
      </c>
    </row>
    <row r="1120" spans="1:50" x14ac:dyDescent="0.35">
      <c r="A1120" s="18">
        <v>45747</v>
      </c>
      <c r="B1120" t="s">
        <v>1852</v>
      </c>
      <c r="C1120" t="s">
        <v>5</v>
      </c>
      <c r="D1120">
        <v>46036500</v>
      </c>
      <c r="E1120" t="s">
        <v>2038</v>
      </c>
      <c r="F1120">
        <v>154</v>
      </c>
      <c r="G1120" t="s">
        <v>2039</v>
      </c>
      <c r="H1120">
        <v>41220</v>
      </c>
      <c r="I1120">
        <v>19030311</v>
      </c>
      <c r="J1120" t="s">
        <v>1855</v>
      </c>
      <c r="K1120" t="s">
        <v>2005</v>
      </c>
      <c r="L1120">
        <v>0</v>
      </c>
      <c r="M1120">
        <v>0</v>
      </c>
      <c r="N1120" t="s">
        <v>1858</v>
      </c>
      <c r="O1120" t="s">
        <v>1859</v>
      </c>
      <c r="P1120">
        <v>210</v>
      </c>
      <c r="Q1120">
        <v>11</v>
      </c>
      <c r="R1120" t="s">
        <v>1971</v>
      </c>
      <c r="S1120" t="s">
        <v>1857</v>
      </c>
      <c r="T1120" t="s">
        <v>1857</v>
      </c>
      <c r="U1120" t="s">
        <v>1857</v>
      </c>
      <c r="V1120" t="s">
        <v>1857</v>
      </c>
      <c r="W1120" t="s">
        <v>1857</v>
      </c>
      <c r="X1120" t="s">
        <v>1857</v>
      </c>
      <c r="Y1120" t="s">
        <v>1857</v>
      </c>
      <c r="Z1120" t="s">
        <v>2040</v>
      </c>
      <c r="AA1120" t="s">
        <v>1889</v>
      </c>
      <c r="AB1120">
        <v>1</v>
      </c>
      <c r="AC1120">
        <v>1</v>
      </c>
      <c r="AD1120" t="s">
        <v>1863</v>
      </c>
      <c r="AE1120">
        <v>19030311</v>
      </c>
      <c r="AF1120" t="s">
        <v>653</v>
      </c>
      <c r="AG1120" t="s">
        <v>653</v>
      </c>
      <c r="AI1120" t="s">
        <v>1860</v>
      </c>
      <c r="AJ1120" t="s">
        <v>1964</v>
      </c>
      <c r="AL1120" t="s">
        <v>1864</v>
      </c>
      <c r="AN1120">
        <v>12.402739726027397</v>
      </c>
      <c r="AO1120" t="s">
        <v>1890</v>
      </c>
      <c r="AP1120" t="s">
        <v>2041</v>
      </c>
      <c r="AQ1120">
        <v>100010381</v>
      </c>
      <c r="AT1120" t="s">
        <v>1892</v>
      </c>
      <c r="AU1120" t="s">
        <v>1893</v>
      </c>
      <c r="AW1120" t="s">
        <v>1870</v>
      </c>
      <c r="AX1120" t="s">
        <v>2068</v>
      </c>
    </row>
    <row r="1121" spans="1:50" x14ac:dyDescent="0.35">
      <c r="A1121" s="18">
        <v>45747</v>
      </c>
      <c r="B1121" t="s">
        <v>1852</v>
      </c>
      <c r="C1121" t="s">
        <v>5</v>
      </c>
      <c r="D1121">
        <v>24040619</v>
      </c>
      <c r="E1121" t="s">
        <v>2029</v>
      </c>
      <c r="F1121">
        <v>101</v>
      </c>
      <c r="G1121" t="s">
        <v>1930</v>
      </c>
      <c r="H1121">
        <v>41841</v>
      </c>
      <c r="I1121">
        <v>19030311</v>
      </c>
      <c r="J1121" t="s">
        <v>1855</v>
      </c>
      <c r="K1121" t="s">
        <v>2005</v>
      </c>
      <c r="L1121">
        <v>0</v>
      </c>
      <c r="M1121">
        <v>0</v>
      </c>
      <c r="N1121" t="s">
        <v>1858</v>
      </c>
      <c r="O1121" t="s">
        <v>1859</v>
      </c>
      <c r="P1121">
        <v>210</v>
      </c>
      <c r="Q1121">
        <v>11</v>
      </c>
      <c r="R1121" t="s">
        <v>1971</v>
      </c>
      <c r="S1121" t="s">
        <v>1857</v>
      </c>
      <c r="T1121" t="s">
        <v>1857</v>
      </c>
      <c r="U1121" t="s">
        <v>1857</v>
      </c>
      <c r="V1121" t="s">
        <v>1857</v>
      </c>
      <c r="W1121" t="s">
        <v>1857</v>
      </c>
      <c r="X1121" t="s">
        <v>1857</v>
      </c>
      <c r="Y1121" t="s">
        <v>1857</v>
      </c>
      <c r="Z1121" t="s">
        <v>1931</v>
      </c>
      <c r="AA1121" t="s">
        <v>1889</v>
      </c>
      <c r="AB1121">
        <v>1</v>
      </c>
      <c r="AC1121">
        <v>1</v>
      </c>
      <c r="AD1121" t="s">
        <v>1863</v>
      </c>
      <c r="AE1121">
        <v>19030311</v>
      </c>
      <c r="AF1121" t="s">
        <v>653</v>
      </c>
      <c r="AG1121" t="s">
        <v>653</v>
      </c>
      <c r="AI1121" t="s">
        <v>1860</v>
      </c>
      <c r="AJ1121" t="s">
        <v>1964</v>
      </c>
      <c r="AL1121" t="s">
        <v>1864</v>
      </c>
      <c r="AN1121">
        <v>10.701369863013699</v>
      </c>
      <c r="AO1121" t="s">
        <v>1890</v>
      </c>
      <c r="AP1121" t="s">
        <v>2030</v>
      </c>
      <c r="AQ1121">
        <v>100009770</v>
      </c>
      <c r="AT1121" t="s">
        <v>1892</v>
      </c>
      <c r="AU1121" t="s">
        <v>1893</v>
      </c>
      <c r="AW1121" t="s">
        <v>1870</v>
      </c>
      <c r="AX1121" t="s">
        <v>2068</v>
      </c>
    </row>
    <row r="1122" spans="1:50" x14ac:dyDescent="0.35">
      <c r="A1122" s="18">
        <v>45747</v>
      </c>
      <c r="B1122" t="s">
        <v>1852</v>
      </c>
      <c r="C1122" t="s">
        <v>5</v>
      </c>
      <c r="D1122">
        <v>24001580</v>
      </c>
      <c r="E1122" t="s">
        <v>2009</v>
      </c>
      <c r="F1122">
        <v>883</v>
      </c>
      <c r="G1122" t="s">
        <v>2010</v>
      </c>
      <c r="H1122">
        <v>35891</v>
      </c>
      <c r="I1122">
        <v>19030311</v>
      </c>
      <c r="J1122" t="s">
        <v>1855</v>
      </c>
      <c r="K1122" t="s">
        <v>2005</v>
      </c>
      <c r="L1122">
        <v>0</v>
      </c>
      <c r="M1122">
        <v>0</v>
      </c>
      <c r="N1122" t="s">
        <v>1858</v>
      </c>
      <c r="O1122" t="s">
        <v>1859</v>
      </c>
      <c r="P1122">
        <v>210</v>
      </c>
      <c r="Q1122">
        <v>11</v>
      </c>
      <c r="R1122" t="s">
        <v>1971</v>
      </c>
      <c r="S1122" t="s">
        <v>1857</v>
      </c>
      <c r="T1122" t="s">
        <v>1857</v>
      </c>
      <c r="U1122" t="s">
        <v>1857</v>
      </c>
      <c r="V1122" t="s">
        <v>1857</v>
      </c>
      <c r="W1122" t="s">
        <v>1857</v>
      </c>
      <c r="X1122" t="s">
        <v>1857</v>
      </c>
      <c r="Y1122" t="s">
        <v>1857</v>
      </c>
      <c r="Z1122" t="s">
        <v>2011</v>
      </c>
      <c r="AA1122" t="s">
        <v>1889</v>
      </c>
      <c r="AB1122">
        <v>1</v>
      </c>
      <c r="AC1122">
        <v>1</v>
      </c>
      <c r="AD1122" t="s">
        <v>1863</v>
      </c>
      <c r="AE1122">
        <v>19030311</v>
      </c>
      <c r="AF1122" t="s">
        <v>653</v>
      </c>
      <c r="AG1122" t="s">
        <v>653</v>
      </c>
      <c r="AI1122" t="s">
        <v>1860</v>
      </c>
      <c r="AJ1122" t="s">
        <v>1964</v>
      </c>
      <c r="AL1122" t="s">
        <v>1864</v>
      </c>
      <c r="AN1122">
        <v>27.002739726027396</v>
      </c>
      <c r="AO1122" t="s">
        <v>1890</v>
      </c>
      <c r="AP1122" t="s">
        <v>2012</v>
      </c>
      <c r="AQ1122">
        <v>100010880</v>
      </c>
      <c r="AT1122" t="s">
        <v>1892</v>
      </c>
      <c r="AU1122" t="s">
        <v>1893</v>
      </c>
      <c r="AW1122" t="s">
        <v>1870</v>
      </c>
      <c r="AX1122" t="s">
        <v>2068</v>
      </c>
    </row>
    <row r="1123" spans="1:50" x14ac:dyDescent="0.35">
      <c r="A1123" s="18">
        <v>45747</v>
      </c>
      <c r="B1123" t="s">
        <v>1852</v>
      </c>
      <c r="C1123" t="s">
        <v>5</v>
      </c>
      <c r="D1123">
        <v>46024780</v>
      </c>
      <c r="E1123" t="s">
        <v>2036</v>
      </c>
      <c r="F1123">
        <v>1527</v>
      </c>
      <c r="G1123" t="s">
        <v>2018</v>
      </c>
      <c r="H1123">
        <v>39454</v>
      </c>
      <c r="I1123">
        <v>19030311</v>
      </c>
      <c r="J1123" t="s">
        <v>1855</v>
      </c>
      <c r="K1123" t="s">
        <v>2005</v>
      </c>
      <c r="L1123">
        <v>0</v>
      </c>
      <c r="M1123">
        <v>0</v>
      </c>
      <c r="N1123" t="s">
        <v>1858</v>
      </c>
      <c r="O1123" t="s">
        <v>1859</v>
      </c>
      <c r="P1123">
        <v>210</v>
      </c>
      <c r="Q1123">
        <v>11</v>
      </c>
      <c r="R1123" t="s">
        <v>1971</v>
      </c>
      <c r="S1123" t="s">
        <v>1857</v>
      </c>
      <c r="T1123" t="s">
        <v>1857</v>
      </c>
      <c r="U1123" t="s">
        <v>1857</v>
      </c>
      <c r="V1123" t="s">
        <v>1857</v>
      </c>
      <c r="W1123" t="s">
        <v>1857</v>
      </c>
      <c r="X1123" t="s">
        <v>1857</v>
      </c>
      <c r="Y1123" t="s">
        <v>1857</v>
      </c>
      <c r="Z1123" t="s">
        <v>2019</v>
      </c>
      <c r="AA1123" t="s">
        <v>1915</v>
      </c>
      <c r="AB1123">
        <v>1</v>
      </c>
      <c r="AC1123">
        <v>1</v>
      </c>
      <c r="AD1123" t="s">
        <v>1863</v>
      </c>
      <c r="AE1123">
        <v>19030311</v>
      </c>
      <c r="AF1123" t="s">
        <v>653</v>
      </c>
      <c r="AG1123" t="s">
        <v>653</v>
      </c>
      <c r="AI1123" t="s">
        <v>1860</v>
      </c>
      <c r="AJ1123" t="s">
        <v>1964</v>
      </c>
      <c r="AL1123" t="s">
        <v>1864</v>
      </c>
      <c r="AN1123">
        <v>17.241095890410961</v>
      </c>
      <c r="AO1123" t="s">
        <v>1890</v>
      </c>
      <c r="AP1123" t="s">
        <v>2037</v>
      </c>
      <c r="AQ1123">
        <v>100011095</v>
      </c>
      <c r="AT1123" t="s">
        <v>1892</v>
      </c>
      <c r="AU1123" t="s">
        <v>1893</v>
      </c>
      <c r="AW1123" t="s">
        <v>1870</v>
      </c>
      <c r="AX1123" t="s">
        <v>2068</v>
      </c>
    </row>
    <row r="1124" spans="1:50" x14ac:dyDescent="0.35">
      <c r="A1124" s="18">
        <v>45747</v>
      </c>
      <c r="B1124" t="s">
        <v>1852</v>
      </c>
      <c r="C1124" t="s">
        <v>5</v>
      </c>
      <c r="D1124">
        <v>24004520</v>
      </c>
      <c r="E1124" t="s">
        <v>2013</v>
      </c>
      <c r="F1124">
        <v>933</v>
      </c>
      <c r="G1124" t="s">
        <v>2014</v>
      </c>
      <c r="H1124">
        <v>37053</v>
      </c>
      <c r="I1124">
        <v>19030311</v>
      </c>
      <c r="J1124" t="s">
        <v>1855</v>
      </c>
      <c r="K1124" t="s">
        <v>2005</v>
      </c>
      <c r="L1124">
        <v>0</v>
      </c>
      <c r="M1124">
        <v>0</v>
      </c>
      <c r="N1124" t="s">
        <v>1858</v>
      </c>
      <c r="O1124" t="s">
        <v>1859</v>
      </c>
      <c r="P1124">
        <v>210</v>
      </c>
      <c r="Q1124">
        <v>11</v>
      </c>
      <c r="R1124" t="s">
        <v>1971</v>
      </c>
      <c r="S1124" t="s">
        <v>1857</v>
      </c>
      <c r="T1124" t="s">
        <v>1857</v>
      </c>
      <c r="U1124" t="s">
        <v>1857</v>
      </c>
      <c r="V1124" t="s">
        <v>1857</v>
      </c>
      <c r="W1124" t="s">
        <v>1857</v>
      </c>
      <c r="X1124" t="s">
        <v>1857</v>
      </c>
      <c r="Y1124" t="s">
        <v>1857</v>
      </c>
      <c r="Z1124" t="s">
        <v>2015</v>
      </c>
      <c r="AA1124" t="s">
        <v>1889</v>
      </c>
      <c r="AB1124">
        <v>1</v>
      </c>
      <c r="AC1124">
        <v>1</v>
      </c>
      <c r="AD1124" t="s">
        <v>1863</v>
      </c>
      <c r="AE1124">
        <v>19030311</v>
      </c>
      <c r="AF1124" t="s">
        <v>653</v>
      </c>
      <c r="AG1124" t="s">
        <v>653</v>
      </c>
      <c r="AI1124" t="s">
        <v>1860</v>
      </c>
      <c r="AJ1124" t="s">
        <v>1964</v>
      </c>
      <c r="AL1124" t="s">
        <v>1864</v>
      </c>
      <c r="AN1124">
        <v>23.81917808219178</v>
      </c>
      <c r="AO1124" t="s">
        <v>1890</v>
      </c>
      <c r="AP1124" t="s">
        <v>2016</v>
      </c>
      <c r="AQ1124">
        <v>100009145</v>
      </c>
      <c r="AT1124" t="s">
        <v>1892</v>
      </c>
      <c r="AU1124" t="s">
        <v>1893</v>
      </c>
      <c r="AW1124" t="s">
        <v>1870</v>
      </c>
      <c r="AX1124" t="s">
        <v>2068</v>
      </c>
    </row>
    <row r="1125" spans="1:50" x14ac:dyDescent="0.35">
      <c r="A1125" s="18">
        <v>45747</v>
      </c>
      <c r="B1125" t="s">
        <v>1852</v>
      </c>
      <c r="C1125" t="s">
        <v>5</v>
      </c>
      <c r="D1125">
        <v>24179589</v>
      </c>
      <c r="E1125" t="s">
        <v>2031</v>
      </c>
      <c r="F1125">
        <v>168</v>
      </c>
      <c r="G1125" t="s">
        <v>1968</v>
      </c>
      <c r="H1125">
        <v>32701</v>
      </c>
      <c r="I1125">
        <v>19030311</v>
      </c>
      <c r="J1125" t="s">
        <v>1855</v>
      </c>
      <c r="K1125" t="s">
        <v>2005</v>
      </c>
      <c r="L1125">
        <v>0</v>
      </c>
      <c r="M1125">
        <v>0</v>
      </c>
      <c r="N1125" t="s">
        <v>1858</v>
      </c>
      <c r="O1125" t="s">
        <v>1859</v>
      </c>
      <c r="P1125">
        <v>210</v>
      </c>
      <c r="Q1125">
        <v>11</v>
      </c>
      <c r="R1125" t="s">
        <v>1971</v>
      </c>
      <c r="S1125" t="s">
        <v>1857</v>
      </c>
      <c r="T1125" t="s">
        <v>1857</v>
      </c>
      <c r="U1125" t="s">
        <v>1857</v>
      </c>
      <c r="V1125" t="s">
        <v>1857</v>
      </c>
      <c r="W1125" t="s">
        <v>1857</v>
      </c>
      <c r="X1125" t="s">
        <v>1857</v>
      </c>
      <c r="Y1125" t="s">
        <v>1857</v>
      </c>
      <c r="Z1125" t="s">
        <v>1972</v>
      </c>
      <c r="AA1125" t="s">
        <v>1889</v>
      </c>
      <c r="AB1125">
        <v>1</v>
      </c>
      <c r="AC1125">
        <v>1</v>
      </c>
      <c r="AD1125" t="s">
        <v>1863</v>
      </c>
      <c r="AE1125">
        <v>19030311</v>
      </c>
      <c r="AF1125" t="s">
        <v>653</v>
      </c>
      <c r="AG1125" t="s">
        <v>653</v>
      </c>
      <c r="AI1125" t="s">
        <v>1860</v>
      </c>
      <c r="AJ1125" t="s">
        <v>1964</v>
      </c>
      <c r="AL1125" t="s">
        <v>1864</v>
      </c>
      <c r="AN1125">
        <v>35.742465753424661</v>
      </c>
      <c r="AO1125" t="s">
        <v>1890</v>
      </c>
      <c r="AP1125" t="s">
        <v>2032</v>
      </c>
      <c r="AQ1125">
        <v>100010902</v>
      </c>
      <c r="AT1125" t="s">
        <v>1892</v>
      </c>
      <c r="AU1125" t="s">
        <v>1893</v>
      </c>
      <c r="AW1125" t="s">
        <v>1870</v>
      </c>
      <c r="AX1125" t="s">
        <v>2068</v>
      </c>
    </row>
    <row r="1126" spans="1:50" x14ac:dyDescent="0.35">
      <c r="A1126" s="18">
        <v>45747</v>
      </c>
      <c r="B1126" t="s">
        <v>1852</v>
      </c>
      <c r="C1126" t="s">
        <v>8</v>
      </c>
      <c r="D1126">
        <v>46009100</v>
      </c>
      <c r="E1126" t="s">
        <v>2069</v>
      </c>
      <c r="F1126">
        <v>2455</v>
      </c>
      <c r="G1126" t="s">
        <v>2875</v>
      </c>
      <c r="H1126">
        <v>37530</v>
      </c>
      <c r="I1126" t="s">
        <v>2876</v>
      </c>
      <c r="J1126" t="s">
        <v>2262</v>
      </c>
      <c r="K1126" t="s">
        <v>2579</v>
      </c>
      <c r="L1126">
        <v>0</v>
      </c>
      <c r="M1126">
        <v>0</v>
      </c>
      <c r="N1126" t="s">
        <v>1858</v>
      </c>
      <c r="O1126" t="s">
        <v>1859</v>
      </c>
      <c r="P1126">
        <v>220</v>
      </c>
      <c r="Q1126">
        <v>9</v>
      </c>
      <c r="R1126" t="s">
        <v>1860</v>
      </c>
      <c r="S1126" t="s">
        <v>1857</v>
      </c>
      <c r="T1126" t="s">
        <v>1857</v>
      </c>
      <c r="U1126" t="s">
        <v>1857</v>
      </c>
      <c r="V1126" t="s">
        <v>1857</v>
      </c>
      <c r="W1126" t="s">
        <v>1857</v>
      </c>
      <c r="X1126" t="s">
        <v>1857</v>
      </c>
      <c r="Y1126" t="s">
        <v>1857</v>
      </c>
      <c r="Z1126" t="s">
        <v>2877</v>
      </c>
      <c r="AA1126" t="s">
        <v>1862</v>
      </c>
      <c r="AB1126">
        <v>1</v>
      </c>
      <c r="AC1126">
        <v>1</v>
      </c>
      <c r="AD1126" t="s">
        <v>1863</v>
      </c>
      <c r="AE1126">
        <v>14030309</v>
      </c>
      <c r="AF1126" t="s">
        <v>653</v>
      </c>
      <c r="AG1126" t="s">
        <v>653</v>
      </c>
      <c r="AI1126" t="s">
        <v>1860</v>
      </c>
      <c r="AJ1126" t="s">
        <v>1860</v>
      </c>
      <c r="AL1126" t="s">
        <v>1864</v>
      </c>
      <c r="AN1126">
        <v>22.512328767123286</v>
      </c>
      <c r="AO1126" t="s">
        <v>1865</v>
      </c>
      <c r="AP1126" t="s">
        <v>2073</v>
      </c>
      <c r="AQ1126">
        <v>100009596</v>
      </c>
      <c r="AT1126" t="s">
        <v>1892</v>
      </c>
      <c r="AU1126" t="s">
        <v>1893</v>
      </c>
      <c r="AW1126" t="s">
        <v>1870</v>
      </c>
      <c r="AX1126" t="s">
        <v>2867</v>
      </c>
    </row>
    <row r="1127" spans="1:50" x14ac:dyDescent="0.35">
      <c r="A1127" s="18">
        <v>45747</v>
      </c>
      <c r="B1127" t="s">
        <v>1852</v>
      </c>
      <c r="C1127" t="s">
        <v>5</v>
      </c>
      <c r="D1127">
        <v>40166217</v>
      </c>
      <c r="E1127" t="s">
        <v>2064</v>
      </c>
      <c r="F1127">
        <v>940</v>
      </c>
      <c r="G1127" t="s">
        <v>2240</v>
      </c>
      <c r="H1127">
        <v>40330</v>
      </c>
      <c r="I1127">
        <v>19030323</v>
      </c>
      <c r="J1127" t="s">
        <v>2080</v>
      </c>
      <c r="K1127" t="s">
        <v>2081</v>
      </c>
      <c r="L1127">
        <v>0</v>
      </c>
      <c r="M1127">
        <v>0</v>
      </c>
      <c r="N1127" t="s">
        <v>1858</v>
      </c>
      <c r="O1127" t="s">
        <v>1859</v>
      </c>
      <c r="P1127">
        <v>210</v>
      </c>
      <c r="Q1127">
        <v>11</v>
      </c>
      <c r="R1127" t="s">
        <v>2066</v>
      </c>
      <c r="S1127" t="s">
        <v>1857</v>
      </c>
      <c r="T1127" t="s">
        <v>1857</v>
      </c>
      <c r="U1127" t="s">
        <v>1857</v>
      </c>
      <c r="V1127" t="s">
        <v>1857</v>
      </c>
      <c r="W1127" t="s">
        <v>1857</v>
      </c>
      <c r="X1127" t="s">
        <v>1857</v>
      </c>
      <c r="Y1127" t="s">
        <v>1857</v>
      </c>
      <c r="Z1127" t="s">
        <v>2241</v>
      </c>
      <c r="AA1127" t="s">
        <v>1915</v>
      </c>
      <c r="AB1127">
        <v>1</v>
      </c>
      <c r="AC1127">
        <v>1</v>
      </c>
      <c r="AD1127" t="s">
        <v>1863</v>
      </c>
      <c r="AE1127">
        <v>19030323</v>
      </c>
      <c r="AF1127" t="s">
        <v>653</v>
      </c>
      <c r="AG1127" t="s">
        <v>2082</v>
      </c>
      <c r="AI1127" t="s">
        <v>1860</v>
      </c>
      <c r="AJ1127" t="s">
        <v>2066</v>
      </c>
      <c r="AL1127" t="s">
        <v>1864</v>
      </c>
      <c r="AN1127">
        <v>14.841095890410958</v>
      </c>
      <c r="AO1127" t="s">
        <v>1865</v>
      </c>
      <c r="AP1127" t="s">
        <v>2067</v>
      </c>
      <c r="AQ1127">
        <v>100009734</v>
      </c>
      <c r="AT1127" t="s">
        <v>1880</v>
      </c>
      <c r="AU1127" t="s">
        <v>2084</v>
      </c>
      <c r="AV1127" t="s">
        <v>2084</v>
      </c>
      <c r="AW1127" t="s">
        <v>1870</v>
      </c>
      <c r="AX1127" t="s">
        <v>2085</v>
      </c>
    </row>
    <row r="1128" spans="1:50" x14ac:dyDescent="0.35">
      <c r="A1128" s="18">
        <v>45747</v>
      </c>
      <c r="B1128" t="s">
        <v>1852</v>
      </c>
      <c r="C1128" t="s">
        <v>5</v>
      </c>
      <c r="D1128">
        <v>46036570</v>
      </c>
      <c r="E1128" t="s">
        <v>1853</v>
      </c>
      <c r="F1128">
        <v>2528</v>
      </c>
      <c r="G1128" t="s">
        <v>1854</v>
      </c>
      <c r="H1128">
        <v>41246</v>
      </c>
      <c r="I1128">
        <v>11020967</v>
      </c>
      <c r="J1128" t="s">
        <v>1855</v>
      </c>
      <c r="K1128" t="s">
        <v>1856</v>
      </c>
      <c r="L1128">
        <v>0</v>
      </c>
      <c r="M1128">
        <v>0</v>
      </c>
      <c r="N1128" t="s">
        <v>1858</v>
      </c>
      <c r="O1128" t="s">
        <v>1859</v>
      </c>
      <c r="P1128">
        <v>210</v>
      </c>
      <c r="Q1128">
        <v>11</v>
      </c>
      <c r="R1128" t="s">
        <v>1860</v>
      </c>
      <c r="S1128" t="s">
        <v>1857</v>
      </c>
      <c r="T1128" t="s">
        <v>1857</v>
      </c>
      <c r="U1128" t="s">
        <v>1857</v>
      </c>
      <c r="V1128" t="s">
        <v>1857</v>
      </c>
      <c r="W1128" t="s">
        <v>1857</v>
      </c>
      <c r="X1128" t="s">
        <v>1857</v>
      </c>
      <c r="Y1128" t="s">
        <v>1857</v>
      </c>
      <c r="Z1128" t="s">
        <v>1861</v>
      </c>
      <c r="AA1128" t="s">
        <v>1862</v>
      </c>
      <c r="AB1128">
        <v>1</v>
      </c>
      <c r="AC1128">
        <v>1</v>
      </c>
      <c r="AD1128" t="s">
        <v>1863</v>
      </c>
      <c r="AE1128">
        <v>11020967</v>
      </c>
      <c r="AF1128" t="s">
        <v>653</v>
      </c>
      <c r="AG1128" t="s">
        <v>653</v>
      </c>
      <c r="AI1128" t="s">
        <v>1860</v>
      </c>
      <c r="AJ1128" t="s">
        <v>1860</v>
      </c>
      <c r="AL1128" t="s">
        <v>1864</v>
      </c>
      <c r="AN1128">
        <v>12.331506849315069</v>
      </c>
      <c r="AO1128" t="s">
        <v>1865</v>
      </c>
      <c r="AP1128" t="s">
        <v>1866</v>
      </c>
      <c r="AQ1128">
        <v>100009210</v>
      </c>
      <c r="AS1128" t="s">
        <v>1867</v>
      </c>
      <c r="AT1128" t="s">
        <v>1868</v>
      </c>
      <c r="AU1128" t="s">
        <v>1869</v>
      </c>
      <c r="AV1128" t="s">
        <v>1857</v>
      </c>
      <c r="AW1128" t="s">
        <v>1870</v>
      </c>
      <c r="AX1128" t="s">
        <v>1871</v>
      </c>
    </row>
    <row r="1129" spans="1:50" x14ac:dyDescent="0.35">
      <c r="A1129" s="18">
        <v>45747</v>
      </c>
      <c r="B1129" t="s">
        <v>1852</v>
      </c>
      <c r="C1129" t="s">
        <v>5</v>
      </c>
      <c r="D1129">
        <v>46021570</v>
      </c>
      <c r="E1129" t="s">
        <v>2095</v>
      </c>
      <c r="F1129">
        <v>316</v>
      </c>
      <c r="G1129" t="s">
        <v>2117</v>
      </c>
      <c r="H1129">
        <v>39153</v>
      </c>
      <c r="I1129">
        <v>19030323</v>
      </c>
      <c r="J1129" t="s">
        <v>2080</v>
      </c>
      <c r="K1129" t="s">
        <v>2081</v>
      </c>
      <c r="L1129">
        <v>0</v>
      </c>
      <c r="M1129">
        <v>0</v>
      </c>
      <c r="N1129" t="s">
        <v>1858</v>
      </c>
      <c r="O1129" t="s">
        <v>1859</v>
      </c>
      <c r="P1129">
        <v>210</v>
      </c>
      <c r="Q1129">
        <v>11</v>
      </c>
      <c r="R1129" t="s">
        <v>2066</v>
      </c>
      <c r="S1129" t="s">
        <v>1857</v>
      </c>
      <c r="T1129" t="s">
        <v>1857</v>
      </c>
      <c r="U1129" t="s">
        <v>1857</v>
      </c>
      <c r="V1129" t="s">
        <v>1857</v>
      </c>
      <c r="W1129" t="s">
        <v>1857</v>
      </c>
      <c r="X1129" t="s">
        <v>1857</v>
      </c>
      <c r="Y1129" t="s">
        <v>1857</v>
      </c>
      <c r="Z1129" t="s">
        <v>2118</v>
      </c>
      <c r="AA1129" t="s">
        <v>1902</v>
      </c>
      <c r="AB1129">
        <v>1</v>
      </c>
      <c r="AC1129">
        <v>1</v>
      </c>
      <c r="AD1129" t="s">
        <v>1863</v>
      </c>
      <c r="AE1129">
        <v>19030323</v>
      </c>
      <c r="AF1129" t="s">
        <v>653</v>
      </c>
      <c r="AG1129" t="s">
        <v>2082</v>
      </c>
      <c r="AI1129" t="s">
        <v>1860</v>
      </c>
      <c r="AJ1129" t="s">
        <v>2066</v>
      </c>
      <c r="AL1129" t="s">
        <v>1878</v>
      </c>
      <c r="AN1129">
        <v>18.065753424657533</v>
      </c>
      <c r="AO1129" t="s">
        <v>1865</v>
      </c>
      <c r="AP1129" t="s">
        <v>2119</v>
      </c>
      <c r="AQ1129">
        <v>100009589</v>
      </c>
      <c r="AT1129" t="s">
        <v>1880</v>
      </c>
      <c r="AU1129" t="s">
        <v>2084</v>
      </c>
      <c r="AV1129" t="s">
        <v>2084</v>
      </c>
      <c r="AW1129" t="s">
        <v>1870</v>
      </c>
      <c r="AX1129" t="s">
        <v>2085</v>
      </c>
    </row>
    <row r="1130" spans="1:50" x14ac:dyDescent="0.35">
      <c r="A1130" s="18">
        <v>45747</v>
      </c>
      <c r="B1130" t="s">
        <v>1852</v>
      </c>
      <c r="C1130" t="s">
        <v>5</v>
      </c>
      <c r="D1130">
        <v>58000158</v>
      </c>
      <c r="E1130" t="s">
        <v>2133</v>
      </c>
      <c r="F1130">
        <v>23</v>
      </c>
      <c r="G1130" t="s">
        <v>2134</v>
      </c>
      <c r="H1130">
        <v>43017</v>
      </c>
      <c r="I1130">
        <v>19030323</v>
      </c>
      <c r="J1130" t="s">
        <v>2080</v>
      </c>
      <c r="K1130" t="s">
        <v>2081</v>
      </c>
      <c r="L1130">
        <v>0</v>
      </c>
      <c r="M1130">
        <v>0</v>
      </c>
      <c r="N1130" t="s">
        <v>1858</v>
      </c>
      <c r="O1130" t="s">
        <v>1859</v>
      </c>
      <c r="P1130">
        <v>210</v>
      </c>
      <c r="Q1130">
        <v>11</v>
      </c>
      <c r="R1130" t="s">
        <v>2114</v>
      </c>
      <c r="S1130" t="s">
        <v>1857</v>
      </c>
      <c r="T1130" t="s">
        <v>1857</v>
      </c>
      <c r="U1130" t="s">
        <v>1857</v>
      </c>
      <c r="V1130" t="s">
        <v>1857</v>
      </c>
      <c r="W1130" t="s">
        <v>1857</v>
      </c>
      <c r="X1130" t="s">
        <v>1857</v>
      </c>
      <c r="Y1130" t="s">
        <v>1857</v>
      </c>
      <c r="Z1130" t="s">
        <v>2135</v>
      </c>
      <c r="AA1130" t="s">
        <v>1915</v>
      </c>
      <c r="AB1130">
        <v>1</v>
      </c>
      <c r="AC1130">
        <v>1</v>
      </c>
      <c r="AD1130" t="s">
        <v>1863</v>
      </c>
      <c r="AE1130">
        <v>19030323</v>
      </c>
      <c r="AF1130" t="s">
        <v>653</v>
      </c>
      <c r="AG1130" t="s">
        <v>2082</v>
      </c>
      <c r="AI1130" t="s">
        <v>1860</v>
      </c>
      <c r="AJ1130" t="s">
        <v>2066</v>
      </c>
      <c r="AL1130" t="s">
        <v>1878</v>
      </c>
      <c r="AN1130">
        <v>7.4794520547945202</v>
      </c>
      <c r="AO1130" t="s">
        <v>1890</v>
      </c>
      <c r="AP1130" t="s">
        <v>2136</v>
      </c>
      <c r="AQ1130">
        <v>100009394</v>
      </c>
      <c r="AT1130" t="s">
        <v>1880</v>
      </c>
      <c r="AU1130" t="s">
        <v>2084</v>
      </c>
      <c r="AV1130" t="s">
        <v>2084</v>
      </c>
      <c r="AW1130" t="s">
        <v>1870</v>
      </c>
      <c r="AX1130" t="s">
        <v>2085</v>
      </c>
    </row>
    <row r="1131" spans="1:50" x14ac:dyDescent="0.35">
      <c r="A1131" s="18">
        <v>45747</v>
      </c>
      <c r="B1131" t="s">
        <v>1852</v>
      </c>
      <c r="C1131" t="s">
        <v>5</v>
      </c>
      <c r="D1131">
        <v>46036300</v>
      </c>
      <c r="E1131" t="s">
        <v>2202</v>
      </c>
      <c r="F1131">
        <v>200</v>
      </c>
      <c r="G1131" t="s">
        <v>2105</v>
      </c>
      <c r="H1131">
        <v>41197</v>
      </c>
      <c r="I1131">
        <v>19030410</v>
      </c>
      <c r="J1131" t="s">
        <v>2197</v>
      </c>
      <c r="K1131" t="s">
        <v>2203</v>
      </c>
      <c r="L1131">
        <v>0</v>
      </c>
      <c r="M1131">
        <v>0</v>
      </c>
      <c r="N1131" t="s">
        <v>1858</v>
      </c>
      <c r="O1131" t="s">
        <v>1859</v>
      </c>
      <c r="P1131">
        <v>210</v>
      </c>
      <c r="Q1131">
        <v>11</v>
      </c>
      <c r="R1131" t="s">
        <v>2066</v>
      </c>
      <c r="S1131" t="s">
        <v>1857</v>
      </c>
      <c r="T1131" t="s">
        <v>1857</v>
      </c>
      <c r="U1131" t="s">
        <v>1857</v>
      </c>
      <c r="V1131" t="s">
        <v>1857</v>
      </c>
      <c r="W1131" t="s">
        <v>1857</v>
      </c>
      <c r="X1131" t="s">
        <v>1857</v>
      </c>
      <c r="Y1131" t="s">
        <v>1857</v>
      </c>
      <c r="Z1131" t="s">
        <v>2106</v>
      </c>
      <c r="AA1131" t="s">
        <v>1915</v>
      </c>
      <c r="AB1131">
        <v>1</v>
      </c>
      <c r="AC1131">
        <v>1</v>
      </c>
      <c r="AD1131" t="s">
        <v>1863</v>
      </c>
      <c r="AE1131">
        <v>19030410</v>
      </c>
      <c r="AF1131" t="s">
        <v>653</v>
      </c>
      <c r="AG1131" t="s">
        <v>2082</v>
      </c>
      <c r="AI1131" t="s">
        <v>1860</v>
      </c>
      <c r="AJ1131" t="s">
        <v>2066</v>
      </c>
      <c r="AL1131" t="s">
        <v>1878</v>
      </c>
      <c r="AN1131">
        <v>12.465753424657533</v>
      </c>
      <c r="AO1131" t="s">
        <v>1890</v>
      </c>
      <c r="AP1131" t="s">
        <v>2204</v>
      </c>
      <c r="AQ1131">
        <v>100009268</v>
      </c>
      <c r="AT1131" t="s">
        <v>1880</v>
      </c>
      <c r="AU1131" t="s">
        <v>2084</v>
      </c>
      <c r="AV1131" t="s">
        <v>2084</v>
      </c>
      <c r="AW1131" t="s">
        <v>1870</v>
      </c>
      <c r="AX1131" t="s">
        <v>2085</v>
      </c>
    </row>
    <row r="1132" spans="1:50" x14ac:dyDescent="0.35">
      <c r="A1132" s="18">
        <v>45747</v>
      </c>
      <c r="B1132" t="s">
        <v>1852</v>
      </c>
      <c r="C1132" t="s">
        <v>5</v>
      </c>
      <c r="D1132">
        <v>46040589</v>
      </c>
      <c r="E1132" t="s">
        <v>2207</v>
      </c>
      <c r="F1132">
        <v>108</v>
      </c>
      <c r="G1132" t="s">
        <v>2208</v>
      </c>
      <c r="H1132">
        <v>41827</v>
      </c>
      <c r="I1132">
        <v>19030414</v>
      </c>
      <c r="J1132" t="s">
        <v>1885</v>
      </c>
      <c r="K1132" t="s">
        <v>2209</v>
      </c>
      <c r="L1132">
        <v>0</v>
      </c>
      <c r="M1132">
        <v>0</v>
      </c>
      <c r="N1132" t="s">
        <v>1858</v>
      </c>
      <c r="O1132" t="s">
        <v>1859</v>
      </c>
      <c r="P1132">
        <v>210</v>
      </c>
      <c r="Q1132">
        <v>12</v>
      </c>
      <c r="R1132" t="s">
        <v>2210</v>
      </c>
      <c r="S1132" t="s">
        <v>1857</v>
      </c>
      <c r="T1132" t="s">
        <v>1857</v>
      </c>
      <c r="U1132" t="s">
        <v>1857</v>
      </c>
      <c r="V1132" t="s">
        <v>1857</v>
      </c>
      <c r="W1132" t="s">
        <v>1857</v>
      </c>
      <c r="X1132" t="s">
        <v>1857</v>
      </c>
      <c r="Y1132" t="s">
        <v>1857</v>
      </c>
      <c r="Z1132" t="s">
        <v>2211</v>
      </c>
      <c r="AA1132" t="s">
        <v>1915</v>
      </c>
      <c r="AB1132">
        <v>1</v>
      </c>
      <c r="AC1132">
        <v>1</v>
      </c>
      <c r="AD1132" t="s">
        <v>1863</v>
      </c>
      <c r="AE1132">
        <v>19030414</v>
      </c>
      <c r="AF1132" t="s">
        <v>653</v>
      </c>
      <c r="AG1132" t="s">
        <v>2082</v>
      </c>
      <c r="AI1132" t="s">
        <v>1860</v>
      </c>
      <c r="AJ1132" t="s">
        <v>2066</v>
      </c>
      <c r="AL1132" t="s">
        <v>1864</v>
      </c>
      <c r="AN1132">
        <v>10.739726027397261</v>
      </c>
      <c r="AO1132" t="s">
        <v>1890</v>
      </c>
      <c r="AP1132" t="s">
        <v>2213</v>
      </c>
      <c r="AQ1132">
        <v>100010415</v>
      </c>
      <c r="AT1132" t="s">
        <v>1880</v>
      </c>
      <c r="AU1132" t="s">
        <v>2084</v>
      </c>
      <c r="AV1132" t="s">
        <v>2084</v>
      </c>
      <c r="AW1132" t="s">
        <v>1870</v>
      </c>
      <c r="AX1132" t="s">
        <v>2085</v>
      </c>
    </row>
    <row r="1133" spans="1:50" x14ac:dyDescent="0.35">
      <c r="A1133" s="18">
        <v>45747</v>
      </c>
      <c r="B1133" t="s">
        <v>1852</v>
      </c>
      <c r="C1133" t="s">
        <v>5</v>
      </c>
      <c r="D1133">
        <v>46040794</v>
      </c>
      <c r="E1133" t="s">
        <v>2124</v>
      </c>
      <c r="F1133">
        <v>318</v>
      </c>
      <c r="G1133" t="s">
        <v>2214</v>
      </c>
      <c r="H1133">
        <v>42583</v>
      </c>
      <c r="I1133">
        <v>19030323</v>
      </c>
      <c r="J1133" t="s">
        <v>2080</v>
      </c>
      <c r="K1133" t="s">
        <v>2081</v>
      </c>
      <c r="L1133">
        <v>0</v>
      </c>
      <c r="M1133">
        <v>0</v>
      </c>
      <c r="N1133" t="s">
        <v>1858</v>
      </c>
      <c r="O1133" t="s">
        <v>1859</v>
      </c>
      <c r="P1133">
        <v>210</v>
      </c>
      <c r="Q1133">
        <v>11</v>
      </c>
      <c r="R1133" t="s">
        <v>2066</v>
      </c>
      <c r="S1133" t="s">
        <v>1857</v>
      </c>
      <c r="T1133" t="s">
        <v>1857</v>
      </c>
      <c r="U1133" t="s">
        <v>1857</v>
      </c>
      <c r="V1133" t="s">
        <v>1857</v>
      </c>
      <c r="W1133" t="s">
        <v>1857</v>
      </c>
      <c r="X1133" t="s">
        <v>1857</v>
      </c>
      <c r="Y1133" t="s">
        <v>1857</v>
      </c>
      <c r="Z1133" t="s">
        <v>2215</v>
      </c>
      <c r="AA1133" t="s">
        <v>1902</v>
      </c>
      <c r="AB1133">
        <v>1</v>
      </c>
      <c r="AC1133">
        <v>1</v>
      </c>
      <c r="AD1133" t="s">
        <v>1863</v>
      </c>
      <c r="AE1133">
        <v>19030323</v>
      </c>
      <c r="AF1133" t="s">
        <v>653</v>
      </c>
      <c r="AG1133" t="s">
        <v>2082</v>
      </c>
      <c r="AI1133" t="s">
        <v>1860</v>
      </c>
      <c r="AJ1133" t="s">
        <v>2066</v>
      </c>
      <c r="AL1133" t="s">
        <v>1864</v>
      </c>
      <c r="AN1133">
        <v>8.668493150684931</v>
      </c>
      <c r="AO1133" t="s">
        <v>1865</v>
      </c>
      <c r="AP1133" t="s">
        <v>2127</v>
      </c>
      <c r="AQ1133">
        <v>100011311</v>
      </c>
      <c r="AT1133" t="s">
        <v>1880</v>
      </c>
      <c r="AU1133" t="s">
        <v>2084</v>
      </c>
      <c r="AV1133" t="s">
        <v>2084</v>
      </c>
      <c r="AW1133" t="s">
        <v>1870</v>
      </c>
      <c r="AX1133" t="s">
        <v>2085</v>
      </c>
    </row>
    <row r="1134" spans="1:50" x14ac:dyDescent="0.35">
      <c r="A1134" s="18">
        <v>45747</v>
      </c>
      <c r="B1134" t="s">
        <v>1852</v>
      </c>
      <c r="C1134" t="s">
        <v>5</v>
      </c>
      <c r="D1134">
        <v>24004490</v>
      </c>
      <c r="E1134" t="s">
        <v>2219</v>
      </c>
      <c r="F1134">
        <v>868</v>
      </c>
      <c r="G1134" t="s">
        <v>2220</v>
      </c>
      <c r="H1134">
        <v>37018</v>
      </c>
      <c r="I1134">
        <v>19030601</v>
      </c>
      <c r="J1134" t="s">
        <v>1969</v>
      </c>
      <c r="K1134" t="s">
        <v>2221</v>
      </c>
      <c r="L1134">
        <v>0</v>
      </c>
      <c r="M1134">
        <v>0</v>
      </c>
      <c r="N1134" t="s">
        <v>1858</v>
      </c>
      <c r="O1134" t="s">
        <v>1859</v>
      </c>
      <c r="P1134">
        <v>210</v>
      </c>
      <c r="Q1134">
        <v>11</v>
      </c>
      <c r="R1134" t="s">
        <v>2034</v>
      </c>
      <c r="S1134" t="s">
        <v>1857</v>
      </c>
      <c r="T1134" t="s">
        <v>1857</v>
      </c>
      <c r="U1134" t="s">
        <v>1857</v>
      </c>
      <c r="V1134" t="s">
        <v>1857</v>
      </c>
      <c r="W1134" t="s">
        <v>1857</v>
      </c>
      <c r="X1134" t="s">
        <v>1857</v>
      </c>
      <c r="Y1134" t="s">
        <v>1857</v>
      </c>
      <c r="Z1134" t="s">
        <v>2222</v>
      </c>
      <c r="AA1134" t="s">
        <v>1889</v>
      </c>
      <c r="AB1134">
        <v>1</v>
      </c>
      <c r="AC1134">
        <v>1</v>
      </c>
      <c r="AD1134" t="s">
        <v>1863</v>
      </c>
      <c r="AE1134">
        <v>19030601</v>
      </c>
      <c r="AF1134" t="s">
        <v>653</v>
      </c>
      <c r="AG1134" t="s">
        <v>653</v>
      </c>
      <c r="AI1134" t="s">
        <v>1860</v>
      </c>
      <c r="AJ1134" t="s">
        <v>1964</v>
      </c>
      <c r="AL1134" t="s">
        <v>1864</v>
      </c>
      <c r="AN1134">
        <v>23.915068493150685</v>
      </c>
      <c r="AO1134" t="s">
        <v>1890</v>
      </c>
      <c r="AP1134" t="s">
        <v>2223</v>
      </c>
      <c r="AQ1134">
        <v>100010322</v>
      </c>
      <c r="AT1134" t="s">
        <v>1892</v>
      </c>
      <c r="AU1134" t="s">
        <v>1893</v>
      </c>
      <c r="AW1134" t="s">
        <v>1870</v>
      </c>
      <c r="AX1134" t="s">
        <v>2068</v>
      </c>
    </row>
    <row r="1135" spans="1:50" x14ac:dyDescent="0.35">
      <c r="A1135" s="18">
        <v>45747</v>
      </c>
      <c r="B1135" t="s">
        <v>1852</v>
      </c>
      <c r="C1135" t="s">
        <v>5</v>
      </c>
      <c r="D1135">
        <v>24002230</v>
      </c>
      <c r="E1135" t="s">
        <v>2224</v>
      </c>
      <c r="F1135">
        <v>909</v>
      </c>
      <c r="G1135" t="s">
        <v>2087</v>
      </c>
      <c r="H1135">
        <v>36404</v>
      </c>
      <c r="I1135">
        <v>19030701</v>
      </c>
      <c r="J1135" t="s">
        <v>2225</v>
      </c>
      <c r="K1135" t="s">
        <v>2226</v>
      </c>
      <c r="L1135">
        <v>0</v>
      </c>
      <c r="M1135">
        <v>0</v>
      </c>
      <c r="N1135" t="s">
        <v>1858</v>
      </c>
      <c r="O1135" t="s">
        <v>1859</v>
      </c>
      <c r="P1135">
        <v>210</v>
      </c>
      <c r="Q1135">
        <v>11</v>
      </c>
      <c r="R1135" t="s">
        <v>2034</v>
      </c>
      <c r="S1135" t="s">
        <v>1857</v>
      </c>
      <c r="T1135" t="s">
        <v>1857</v>
      </c>
      <c r="U1135" t="s">
        <v>1857</v>
      </c>
      <c r="V1135" t="s">
        <v>1857</v>
      </c>
      <c r="W1135" t="s">
        <v>1857</v>
      </c>
      <c r="X1135" t="s">
        <v>1857</v>
      </c>
      <c r="Y1135" t="s">
        <v>1857</v>
      </c>
      <c r="Z1135" t="s">
        <v>2088</v>
      </c>
      <c r="AA1135" t="s">
        <v>1915</v>
      </c>
      <c r="AB1135">
        <v>1</v>
      </c>
      <c r="AC1135">
        <v>1</v>
      </c>
      <c r="AD1135" t="s">
        <v>1863</v>
      </c>
      <c r="AE1135">
        <v>19030701</v>
      </c>
      <c r="AF1135" t="s">
        <v>653</v>
      </c>
      <c r="AG1135" t="s">
        <v>2082</v>
      </c>
      <c r="AI1135" t="s">
        <v>1860</v>
      </c>
      <c r="AJ1135" t="s">
        <v>1964</v>
      </c>
      <c r="AL1135" t="s">
        <v>1864</v>
      </c>
      <c r="AN1135">
        <v>8.6602739726027398</v>
      </c>
      <c r="AO1135" t="s">
        <v>1890</v>
      </c>
      <c r="AP1135" t="s">
        <v>2227</v>
      </c>
      <c r="AQ1135">
        <v>100009977</v>
      </c>
      <c r="AT1135" t="s">
        <v>1892</v>
      </c>
      <c r="AU1135" t="s">
        <v>1893</v>
      </c>
      <c r="AW1135" t="s">
        <v>1870</v>
      </c>
      <c r="AX1135" t="s">
        <v>2068</v>
      </c>
    </row>
    <row r="1136" spans="1:50" x14ac:dyDescent="0.35">
      <c r="A1136" s="18">
        <v>45747</v>
      </c>
      <c r="B1136" t="s">
        <v>1852</v>
      </c>
      <c r="C1136" t="s">
        <v>5</v>
      </c>
      <c r="D1136">
        <v>46001450</v>
      </c>
      <c r="E1136" t="s">
        <v>2232</v>
      </c>
      <c r="F1136">
        <v>200</v>
      </c>
      <c r="G1136" t="s">
        <v>2105</v>
      </c>
      <c r="H1136">
        <v>35886</v>
      </c>
      <c r="I1136">
        <v>19030701</v>
      </c>
      <c r="J1136" t="s">
        <v>2225</v>
      </c>
      <c r="K1136" t="s">
        <v>2226</v>
      </c>
      <c r="L1136">
        <v>0</v>
      </c>
      <c r="M1136">
        <v>0</v>
      </c>
      <c r="N1136" t="s">
        <v>1858</v>
      </c>
      <c r="O1136" t="s">
        <v>1859</v>
      </c>
      <c r="P1136">
        <v>210</v>
      </c>
      <c r="Q1136">
        <v>11</v>
      </c>
      <c r="R1136" t="s">
        <v>2034</v>
      </c>
      <c r="S1136" t="s">
        <v>1857</v>
      </c>
      <c r="T1136" t="s">
        <v>1857</v>
      </c>
      <c r="U1136" t="s">
        <v>1857</v>
      </c>
      <c r="V1136" t="s">
        <v>1857</v>
      </c>
      <c r="W1136" t="s">
        <v>1857</v>
      </c>
      <c r="X1136" t="s">
        <v>1857</v>
      </c>
      <c r="Y1136" t="s">
        <v>1857</v>
      </c>
      <c r="Z1136" t="s">
        <v>2106</v>
      </c>
      <c r="AA1136" t="s">
        <v>1915</v>
      </c>
      <c r="AB1136">
        <v>1</v>
      </c>
      <c r="AC1136">
        <v>1</v>
      </c>
      <c r="AD1136" t="s">
        <v>1863</v>
      </c>
      <c r="AE1136">
        <v>19030701</v>
      </c>
      <c r="AF1136" t="s">
        <v>653</v>
      </c>
      <c r="AG1136" t="s">
        <v>2082</v>
      </c>
      <c r="AI1136" t="s">
        <v>1860</v>
      </c>
      <c r="AJ1136" t="s">
        <v>1964</v>
      </c>
      <c r="AL1136" t="s">
        <v>1864</v>
      </c>
      <c r="AN1136">
        <v>27.016438356164382</v>
      </c>
      <c r="AO1136" t="s">
        <v>1890</v>
      </c>
      <c r="AP1136" t="s">
        <v>2233</v>
      </c>
      <c r="AQ1136">
        <v>100009274</v>
      </c>
      <c r="AT1136" t="s">
        <v>1892</v>
      </c>
      <c r="AU1136" t="s">
        <v>1893</v>
      </c>
      <c r="AW1136" t="s">
        <v>1870</v>
      </c>
      <c r="AX1136" t="s">
        <v>2068</v>
      </c>
    </row>
    <row r="1137" spans="1:50" x14ac:dyDescent="0.35">
      <c r="A1137" s="18">
        <v>45747</v>
      </c>
      <c r="B1137" t="s">
        <v>1852</v>
      </c>
      <c r="C1137" t="s">
        <v>5</v>
      </c>
      <c r="D1137">
        <v>29009700</v>
      </c>
      <c r="E1137" t="s">
        <v>2230</v>
      </c>
      <c r="F1137">
        <v>858</v>
      </c>
      <c r="G1137" t="s">
        <v>2091</v>
      </c>
      <c r="H1137">
        <v>37663</v>
      </c>
      <c r="I1137">
        <v>19030701</v>
      </c>
      <c r="J1137" t="s">
        <v>2225</v>
      </c>
      <c r="K1137" t="s">
        <v>2226</v>
      </c>
      <c r="L1137">
        <v>0</v>
      </c>
      <c r="M1137">
        <v>0</v>
      </c>
      <c r="N1137" t="s">
        <v>1858</v>
      </c>
      <c r="O1137" t="s">
        <v>1859</v>
      </c>
      <c r="P1137">
        <v>210</v>
      </c>
      <c r="Q1137">
        <v>11</v>
      </c>
      <c r="R1137" t="s">
        <v>1964</v>
      </c>
      <c r="S1137" t="s">
        <v>1857</v>
      </c>
      <c r="T1137" t="s">
        <v>1857</v>
      </c>
      <c r="U1137" t="s">
        <v>1857</v>
      </c>
      <c r="V1137" t="s">
        <v>1857</v>
      </c>
      <c r="W1137" t="s">
        <v>1857</v>
      </c>
      <c r="X1137" t="s">
        <v>1857</v>
      </c>
      <c r="Y1137" t="s">
        <v>1857</v>
      </c>
      <c r="Z1137" t="s">
        <v>2092</v>
      </c>
      <c r="AA1137" t="s">
        <v>1889</v>
      </c>
      <c r="AB1137">
        <v>1</v>
      </c>
      <c r="AC1137">
        <v>1</v>
      </c>
      <c r="AD1137" t="s">
        <v>1863</v>
      </c>
      <c r="AE1137">
        <v>19030701</v>
      </c>
      <c r="AF1137" t="s">
        <v>653</v>
      </c>
      <c r="AG1137" t="s">
        <v>2082</v>
      </c>
      <c r="AI1137" t="s">
        <v>1860</v>
      </c>
      <c r="AJ1137" t="s">
        <v>1964</v>
      </c>
      <c r="AL1137" t="s">
        <v>1864</v>
      </c>
      <c r="AN1137">
        <v>22.147945205479452</v>
      </c>
      <c r="AO1137" t="s">
        <v>1890</v>
      </c>
      <c r="AP1137" t="s">
        <v>2231</v>
      </c>
      <c r="AQ1137">
        <v>100009452</v>
      </c>
      <c r="AT1137" t="s">
        <v>1892</v>
      </c>
      <c r="AU1137" t="s">
        <v>1893</v>
      </c>
      <c r="AW1137" t="s">
        <v>1870</v>
      </c>
      <c r="AX1137" t="s">
        <v>2068</v>
      </c>
    </row>
    <row r="1138" spans="1:50" x14ac:dyDescent="0.35">
      <c r="A1138" s="18">
        <v>45747</v>
      </c>
      <c r="B1138" t="s">
        <v>1852</v>
      </c>
      <c r="C1138" t="s">
        <v>5</v>
      </c>
      <c r="D1138">
        <v>24021000</v>
      </c>
      <c r="E1138" t="s">
        <v>2025</v>
      </c>
      <c r="F1138">
        <v>881437</v>
      </c>
      <c r="G1138" t="s">
        <v>1975</v>
      </c>
      <c r="H1138">
        <v>39104</v>
      </c>
      <c r="I1138">
        <v>19030304</v>
      </c>
      <c r="J1138" t="s">
        <v>1969</v>
      </c>
      <c r="K1138" t="s">
        <v>2878</v>
      </c>
      <c r="L1138">
        <v>0</v>
      </c>
      <c r="M1138">
        <v>0</v>
      </c>
      <c r="N1138" t="s">
        <v>1858</v>
      </c>
      <c r="O1138" t="s">
        <v>1859</v>
      </c>
      <c r="P1138">
        <v>210</v>
      </c>
      <c r="Q1138">
        <v>11</v>
      </c>
      <c r="R1138" t="s">
        <v>1964</v>
      </c>
      <c r="S1138" t="s">
        <v>1857</v>
      </c>
      <c r="T1138" t="s">
        <v>1857</v>
      </c>
      <c r="U1138" t="s">
        <v>1857</v>
      </c>
      <c r="V1138" t="s">
        <v>1857</v>
      </c>
      <c r="W1138" t="s">
        <v>1857</v>
      </c>
      <c r="X1138" t="s">
        <v>1857</v>
      </c>
      <c r="Y1138" t="s">
        <v>1857</v>
      </c>
      <c r="Z1138" t="s">
        <v>1976</v>
      </c>
      <c r="AA1138" t="s">
        <v>1902</v>
      </c>
      <c r="AB1138">
        <v>1</v>
      </c>
      <c r="AC1138">
        <v>1</v>
      </c>
      <c r="AD1138" t="s">
        <v>1863</v>
      </c>
      <c r="AE1138">
        <v>19030304</v>
      </c>
      <c r="AF1138" t="s">
        <v>653</v>
      </c>
      <c r="AG1138" t="s">
        <v>653</v>
      </c>
      <c r="AI1138" t="s">
        <v>1860</v>
      </c>
      <c r="AJ1138" t="s">
        <v>1964</v>
      </c>
      <c r="AL1138" t="s">
        <v>1864</v>
      </c>
      <c r="AN1138">
        <v>9.0986301369863014</v>
      </c>
      <c r="AO1138" t="s">
        <v>1865</v>
      </c>
      <c r="AP1138" t="s">
        <v>2026</v>
      </c>
      <c r="AQ1138">
        <v>100010717</v>
      </c>
      <c r="AT1138" t="s">
        <v>1892</v>
      </c>
      <c r="AU1138" t="s">
        <v>1893</v>
      </c>
      <c r="AW1138" t="s">
        <v>1870</v>
      </c>
      <c r="AX1138" t="s">
        <v>2068</v>
      </c>
    </row>
    <row r="1139" spans="1:50" x14ac:dyDescent="0.35">
      <c r="A1139" s="18">
        <v>45747</v>
      </c>
      <c r="B1139" t="s">
        <v>1852</v>
      </c>
      <c r="C1139" t="s">
        <v>5</v>
      </c>
      <c r="D1139">
        <v>29017210</v>
      </c>
      <c r="E1139" t="s">
        <v>1991</v>
      </c>
      <c r="F1139">
        <v>882819</v>
      </c>
      <c r="G1139" t="s">
        <v>2039</v>
      </c>
      <c r="H1139">
        <v>38212</v>
      </c>
      <c r="I1139">
        <v>19030307</v>
      </c>
      <c r="J1139" t="s">
        <v>1957</v>
      </c>
      <c r="K1139" t="s">
        <v>1983</v>
      </c>
      <c r="L1139">
        <v>0</v>
      </c>
      <c r="M1139">
        <v>0</v>
      </c>
      <c r="N1139" t="s">
        <v>1858</v>
      </c>
      <c r="O1139" t="s">
        <v>1859</v>
      </c>
      <c r="P1139">
        <v>210</v>
      </c>
      <c r="Q1139">
        <v>11</v>
      </c>
      <c r="R1139" t="s">
        <v>1984</v>
      </c>
      <c r="S1139" t="s">
        <v>1857</v>
      </c>
      <c r="T1139" t="s">
        <v>1857</v>
      </c>
      <c r="U1139" t="s">
        <v>1857</v>
      </c>
      <c r="V1139" t="s">
        <v>1857</v>
      </c>
      <c r="W1139" t="s">
        <v>1857</v>
      </c>
      <c r="X1139" t="s">
        <v>1857</v>
      </c>
      <c r="Y1139" t="s">
        <v>1857</v>
      </c>
      <c r="AA1139" t="s">
        <v>2269</v>
      </c>
      <c r="AB1139">
        <v>1</v>
      </c>
      <c r="AC1139">
        <v>1</v>
      </c>
      <c r="AD1139" t="s">
        <v>1863</v>
      </c>
      <c r="AE1139">
        <v>19030307</v>
      </c>
      <c r="AF1139" t="s">
        <v>653</v>
      </c>
      <c r="AG1139" t="s">
        <v>653</v>
      </c>
      <c r="AI1139" t="s">
        <v>1860</v>
      </c>
      <c r="AJ1139" t="s">
        <v>1964</v>
      </c>
      <c r="AL1139" t="s">
        <v>1864</v>
      </c>
      <c r="AN1139">
        <v>20.643835616438356</v>
      </c>
      <c r="AO1139" t="s">
        <v>1890</v>
      </c>
      <c r="AP1139" t="s">
        <v>1994</v>
      </c>
      <c r="AQ1139">
        <v>100010797</v>
      </c>
      <c r="AT1139" t="s">
        <v>1892</v>
      </c>
      <c r="AU1139" t="s">
        <v>1893</v>
      </c>
      <c r="AW1139" t="s">
        <v>1870</v>
      </c>
      <c r="AX1139" t="s">
        <v>2068</v>
      </c>
    </row>
    <row r="1140" spans="1:50" x14ac:dyDescent="0.35">
      <c r="A1140" s="18">
        <v>45747</v>
      </c>
      <c r="B1140" t="s">
        <v>1852</v>
      </c>
      <c r="C1140" t="s">
        <v>5</v>
      </c>
      <c r="D1140">
        <v>24023610</v>
      </c>
      <c r="E1140" t="s">
        <v>1967</v>
      </c>
      <c r="F1140">
        <v>168</v>
      </c>
      <c r="G1140" t="s">
        <v>1968</v>
      </c>
      <c r="H1140">
        <v>39258</v>
      </c>
      <c r="I1140">
        <v>19030305</v>
      </c>
      <c r="J1140" t="s">
        <v>1969</v>
      </c>
      <c r="K1140" t="s">
        <v>1970</v>
      </c>
      <c r="L1140">
        <v>0</v>
      </c>
      <c r="M1140">
        <v>0</v>
      </c>
      <c r="N1140" t="s">
        <v>1858</v>
      </c>
      <c r="O1140" t="s">
        <v>1859</v>
      </c>
      <c r="P1140">
        <v>210</v>
      </c>
      <c r="Q1140">
        <v>11</v>
      </c>
      <c r="R1140" t="s">
        <v>1971</v>
      </c>
      <c r="S1140" t="s">
        <v>1857</v>
      </c>
      <c r="T1140" t="s">
        <v>1857</v>
      </c>
      <c r="U1140" t="s">
        <v>1857</v>
      </c>
      <c r="V1140" t="s">
        <v>1857</v>
      </c>
      <c r="W1140" t="s">
        <v>1857</v>
      </c>
      <c r="X1140" t="s">
        <v>1857</v>
      </c>
      <c r="Y1140" t="s">
        <v>1857</v>
      </c>
      <c r="Z1140" t="s">
        <v>1972</v>
      </c>
      <c r="AA1140" t="s">
        <v>1889</v>
      </c>
      <c r="AB1140">
        <v>1</v>
      </c>
      <c r="AC1140">
        <v>1</v>
      </c>
      <c r="AD1140" t="s">
        <v>1863</v>
      </c>
      <c r="AE1140">
        <v>19030305</v>
      </c>
      <c r="AF1140" t="s">
        <v>653</v>
      </c>
      <c r="AG1140" t="s">
        <v>653</v>
      </c>
      <c r="AI1140" t="s">
        <v>1860</v>
      </c>
      <c r="AJ1140" t="s">
        <v>1964</v>
      </c>
      <c r="AL1140" t="s">
        <v>1864</v>
      </c>
      <c r="AN1140">
        <v>17.778082191780822</v>
      </c>
      <c r="AO1140" t="s">
        <v>1890</v>
      </c>
      <c r="AP1140" t="s">
        <v>1973</v>
      </c>
      <c r="AQ1140">
        <v>100010858</v>
      </c>
      <c r="AT1140" t="s">
        <v>1892</v>
      </c>
      <c r="AU1140" t="s">
        <v>1893</v>
      </c>
      <c r="AW1140" t="s">
        <v>1870</v>
      </c>
      <c r="AX1140" t="s">
        <v>2068</v>
      </c>
    </row>
    <row r="1141" spans="1:50" x14ac:dyDescent="0.35">
      <c r="A1141" s="18">
        <v>45747</v>
      </c>
      <c r="B1141" t="s">
        <v>1852</v>
      </c>
      <c r="C1141" t="s">
        <v>5</v>
      </c>
      <c r="D1141">
        <v>29010950</v>
      </c>
      <c r="E1141" t="s">
        <v>1974</v>
      </c>
      <c r="F1141">
        <v>881437</v>
      </c>
      <c r="G1141" t="s">
        <v>1975</v>
      </c>
      <c r="H1141">
        <v>37714</v>
      </c>
      <c r="I1141">
        <v>19030305</v>
      </c>
      <c r="J1141" t="s">
        <v>1969</v>
      </c>
      <c r="K1141" t="s">
        <v>1970</v>
      </c>
      <c r="L1141">
        <v>0</v>
      </c>
      <c r="M1141">
        <v>0</v>
      </c>
      <c r="N1141" t="s">
        <v>1858</v>
      </c>
      <c r="O1141" t="s">
        <v>1859</v>
      </c>
      <c r="P1141">
        <v>210</v>
      </c>
      <c r="Q1141">
        <v>11</v>
      </c>
      <c r="R1141" t="s">
        <v>1964</v>
      </c>
      <c r="S1141" t="s">
        <v>1857</v>
      </c>
      <c r="T1141" t="s">
        <v>1857</v>
      </c>
      <c r="U1141" t="s">
        <v>1857</v>
      </c>
      <c r="V1141" t="s">
        <v>1857</v>
      </c>
      <c r="W1141" t="s">
        <v>1857</v>
      </c>
      <c r="X1141" t="s">
        <v>1857</v>
      </c>
      <c r="Y1141" t="s">
        <v>1857</v>
      </c>
      <c r="Z1141" t="s">
        <v>1976</v>
      </c>
      <c r="AA1141" t="s">
        <v>1902</v>
      </c>
      <c r="AB1141">
        <v>1</v>
      </c>
      <c r="AC1141">
        <v>1</v>
      </c>
      <c r="AD1141" t="s">
        <v>1863</v>
      </c>
      <c r="AE1141">
        <v>19030305</v>
      </c>
      <c r="AF1141" t="s">
        <v>653</v>
      </c>
      <c r="AG1141" t="s">
        <v>653</v>
      </c>
      <c r="AI1141" t="s">
        <v>1860</v>
      </c>
      <c r="AJ1141" t="s">
        <v>1964</v>
      </c>
      <c r="AL1141" t="s">
        <v>1864</v>
      </c>
      <c r="AN1141">
        <v>22.008219178082193</v>
      </c>
      <c r="AO1141" t="s">
        <v>1865</v>
      </c>
      <c r="AP1141" t="s">
        <v>1977</v>
      </c>
      <c r="AQ1141">
        <v>100009042</v>
      </c>
      <c r="AT1141" t="s">
        <v>1892</v>
      </c>
      <c r="AU1141" t="s">
        <v>1893</v>
      </c>
      <c r="AW1141" t="s">
        <v>1870</v>
      </c>
      <c r="AX1141" t="s">
        <v>2068</v>
      </c>
    </row>
    <row r="1142" spans="1:50" x14ac:dyDescent="0.35">
      <c r="A1142" s="18">
        <v>45747</v>
      </c>
      <c r="B1142" t="s">
        <v>1852</v>
      </c>
      <c r="C1142" t="s">
        <v>5</v>
      </c>
      <c r="D1142">
        <v>24034020</v>
      </c>
      <c r="E1142" t="s">
        <v>2100</v>
      </c>
      <c r="F1142">
        <v>858</v>
      </c>
      <c r="G1142" t="s">
        <v>2091</v>
      </c>
      <c r="H1142">
        <v>40910</v>
      </c>
      <c r="I1142">
        <v>19030323</v>
      </c>
      <c r="J1142" t="s">
        <v>2080</v>
      </c>
      <c r="K1142" t="s">
        <v>2081</v>
      </c>
      <c r="L1142">
        <v>0</v>
      </c>
      <c r="M1142">
        <v>0</v>
      </c>
      <c r="N1142" t="s">
        <v>1858</v>
      </c>
      <c r="O1142" t="s">
        <v>1859</v>
      </c>
      <c r="P1142">
        <v>210</v>
      </c>
      <c r="Q1142">
        <v>11</v>
      </c>
      <c r="R1142" t="s">
        <v>2095</v>
      </c>
      <c r="S1142" t="s">
        <v>1857</v>
      </c>
      <c r="T1142" t="s">
        <v>1857</v>
      </c>
      <c r="U1142" t="s">
        <v>1857</v>
      </c>
      <c r="V1142" t="s">
        <v>1857</v>
      </c>
      <c r="W1142" t="s">
        <v>1857</v>
      </c>
      <c r="X1142" t="s">
        <v>1857</v>
      </c>
      <c r="Y1142" t="s">
        <v>1857</v>
      </c>
      <c r="Z1142" t="s">
        <v>2092</v>
      </c>
      <c r="AA1142" t="s">
        <v>1889</v>
      </c>
      <c r="AB1142">
        <v>1</v>
      </c>
      <c r="AC1142">
        <v>1</v>
      </c>
      <c r="AD1142" t="s">
        <v>1863</v>
      </c>
      <c r="AE1142">
        <v>19030323</v>
      </c>
      <c r="AF1142" t="s">
        <v>653</v>
      </c>
      <c r="AG1142" t="s">
        <v>2082</v>
      </c>
      <c r="AI1142" t="s">
        <v>1860</v>
      </c>
      <c r="AJ1142" t="s">
        <v>2066</v>
      </c>
      <c r="AL1142" t="s">
        <v>1864</v>
      </c>
      <c r="AN1142">
        <v>13.252054794520548</v>
      </c>
      <c r="AO1142" t="s">
        <v>1890</v>
      </c>
      <c r="AP1142" t="s">
        <v>2101</v>
      </c>
      <c r="AQ1142">
        <v>100009611</v>
      </c>
      <c r="AT1142" t="s">
        <v>1880</v>
      </c>
      <c r="AU1142" t="s">
        <v>2084</v>
      </c>
      <c r="AV1142" t="s">
        <v>2084</v>
      </c>
      <c r="AW1142" t="s">
        <v>1870</v>
      </c>
      <c r="AX1142" t="s">
        <v>2085</v>
      </c>
    </row>
    <row r="1143" spans="1:50" x14ac:dyDescent="0.35">
      <c r="A1143" s="18">
        <v>45747</v>
      </c>
      <c r="B1143" t="s">
        <v>1852</v>
      </c>
      <c r="C1143" t="s">
        <v>5</v>
      </c>
      <c r="D1143">
        <v>58000033</v>
      </c>
      <c r="E1143" t="s">
        <v>2128</v>
      </c>
      <c r="F1143">
        <v>857</v>
      </c>
      <c r="G1143" t="s">
        <v>2129</v>
      </c>
      <c r="H1143">
        <v>42781</v>
      </c>
      <c r="I1143">
        <v>19030323</v>
      </c>
      <c r="J1143" t="s">
        <v>2080</v>
      </c>
      <c r="K1143" t="s">
        <v>2081</v>
      </c>
      <c r="L1143">
        <v>0</v>
      </c>
      <c r="M1143">
        <v>0</v>
      </c>
      <c r="N1143" t="s">
        <v>1858</v>
      </c>
      <c r="O1143" t="s">
        <v>1859</v>
      </c>
      <c r="P1143">
        <v>210</v>
      </c>
      <c r="Q1143">
        <v>11</v>
      </c>
      <c r="R1143" t="s">
        <v>2130</v>
      </c>
      <c r="S1143" t="s">
        <v>1857</v>
      </c>
      <c r="T1143" t="s">
        <v>1857</v>
      </c>
      <c r="U1143" t="s">
        <v>1857</v>
      </c>
      <c r="V1143" t="s">
        <v>1857</v>
      </c>
      <c r="W1143" t="s">
        <v>1857</v>
      </c>
      <c r="X1143" t="s">
        <v>1857</v>
      </c>
      <c r="Y1143" t="s">
        <v>1857</v>
      </c>
      <c r="Z1143" t="s">
        <v>2131</v>
      </c>
      <c r="AA1143" t="s">
        <v>1889</v>
      </c>
      <c r="AB1143">
        <v>1</v>
      </c>
      <c r="AC1143">
        <v>1</v>
      </c>
      <c r="AD1143" t="s">
        <v>1863</v>
      </c>
      <c r="AE1143">
        <v>19030323</v>
      </c>
      <c r="AF1143" t="s">
        <v>653</v>
      </c>
      <c r="AG1143" t="s">
        <v>2082</v>
      </c>
      <c r="AI1143" t="s">
        <v>1860</v>
      </c>
      <c r="AJ1143" t="s">
        <v>2066</v>
      </c>
      <c r="AL1143" t="s">
        <v>1864</v>
      </c>
      <c r="AN1143">
        <v>8.1260273972602732</v>
      </c>
      <c r="AO1143" t="s">
        <v>1890</v>
      </c>
      <c r="AP1143" t="s">
        <v>2132</v>
      </c>
      <c r="AQ1143">
        <v>100011450</v>
      </c>
      <c r="AT1143" t="s">
        <v>1880</v>
      </c>
      <c r="AU1143" t="s">
        <v>2084</v>
      </c>
      <c r="AV1143" t="s">
        <v>2084</v>
      </c>
      <c r="AW1143" t="s">
        <v>1870</v>
      </c>
      <c r="AX1143" t="s">
        <v>2085</v>
      </c>
    </row>
    <row r="1144" spans="1:50" x14ac:dyDescent="0.35">
      <c r="A1144" s="18">
        <v>45747</v>
      </c>
      <c r="B1144" t="s">
        <v>1852</v>
      </c>
      <c r="C1144" t="s">
        <v>5</v>
      </c>
      <c r="D1144">
        <v>29010520</v>
      </c>
      <c r="E1144" t="s">
        <v>2033</v>
      </c>
      <c r="F1144">
        <v>168</v>
      </c>
      <c r="G1144" t="s">
        <v>1968</v>
      </c>
      <c r="H1144">
        <v>37697</v>
      </c>
      <c r="I1144">
        <v>19030311</v>
      </c>
      <c r="J1144" t="s">
        <v>1855</v>
      </c>
      <c r="K1144" t="s">
        <v>2005</v>
      </c>
      <c r="L1144">
        <v>0</v>
      </c>
      <c r="M1144">
        <v>0</v>
      </c>
      <c r="N1144" t="s">
        <v>1858</v>
      </c>
      <c r="O1144" t="s">
        <v>1859</v>
      </c>
      <c r="P1144">
        <v>210</v>
      </c>
      <c r="Q1144">
        <v>11</v>
      </c>
      <c r="R1144" t="s">
        <v>2034</v>
      </c>
      <c r="S1144" t="s">
        <v>1857</v>
      </c>
      <c r="T1144" t="s">
        <v>1857</v>
      </c>
      <c r="U1144" t="s">
        <v>1857</v>
      </c>
      <c r="V1144" t="s">
        <v>1857</v>
      </c>
      <c r="W1144" t="s">
        <v>1857</v>
      </c>
      <c r="X1144" t="s">
        <v>1857</v>
      </c>
      <c r="Y1144" t="s">
        <v>1857</v>
      </c>
      <c r="Z1144" t="s">
        <v>1972</v>
      </c>
      <c r="AA1144" t="s">
        <v>1889</v>
      </c>
      <c r="AB1144">
        <v>1</v>
      </c>
      <c r="AC1144">
        <v>1</v>
      </c>
      <c r="AD1144" t="s">
        <v>1863</v>
      </c>
      <c r="AE1144">
        <v>19030311</v>
      </c>
      <c r="AF1144" t="s">
        <v>653</v>
      </c>
      <c r="AG1144" t="s">
        <v>653</v>
      </c>
      <c r="AI1144" t="s">
        <v>1860</v>
      </c>
      <c r="AJ1144" t="s">
        <v>1964</v>
      </c>
      <c r="AL1144" t="s">
        <v>1864</v>
      </c>
      <c r="AN1144">
        <v>22.054794520547944</v>
      </c>
      <c r="AO1144" t="s">
        <v>1890</v>
      </c>
      <c r="AP1144" t="s">
        <v>2035</v>
      </c>
      <c r="AQ1144">
        <v>100010241</v>
      </c>
      <c r="AT1144" t="s">
        <v>1892</v>
      </c>
      <c r="AU1144" t="s">
        <v>1893</v>
      </c>
      <c r="AW1144" t="s">
        <v>1870</v>
      </c>
      <c r="AX1144" t="s">
        <v>2068</v>
      </c>
    </row>
    <row r="1145" spans="1:50" x14ac:dyDescent="0.35">
      <c r="A1145" s="18">
        <v>45747</v>
      </c>
      <c r="B1145" t="s">
        <v>1852</v>
      </c>
      <c r="C1145" t="s">
        <v>5</v>
      </c>
      <c r="D1145">
        <v>24026760</v>
      </c>
      <c r="E1145" t="s">
        <v>2027</v>
      </c>
      <c r="F1145">
        <v>607</v>
      </c>
      <c r="G1145" t="s">
        <v>1988</v>
      </c>
      <c r="H1145">
        <v>39722</v>
      </c>
      <c r="I1145">
        <v>19030311</v>
      </c>
      <c r="J1145" t="s">
        <v>1855</v>
      </c>
      <c r="K1145" t="s">
        <v>2005</v>
      </c>
      <c r="L1145">
        <v>0</v>
      </c>
      <c r="M1145">
        <v>0</v>
      </c>
      <c r="N1145" t="s">
        <v>1858</v>
      </c>
      <c r="O1145" t="s">
        <v>1859</v>
      </c>
      <c r="P1145">
        <v>210</v>
      </c>
      <c r="Q1145">
        <v>11</v>
      </c>
      <c r="R1145" t="s">
        <v>1971</v>
      </c>
      <c r="S1145" t="s">
        <v>1857</v>
      </c>
      <c r="T1145" t="s">
        <v>1857</v>
      </c>
      <c r="U1145" t="s">
        <v>1857</v>
      </c>
      <c r="V1145" t="s">
        <v>1857</v>
      </c>
      <c r="W1145" t="s">
        <v>1857</v>
      </c>
      <c r="X1145" t="s">
        <v>1857</v>
      </c>
      <c r="Y1145" t="s">
        <v>1857</v>
      </c>
      <c r="Z1145" t="s">
        <v>1989</v>
      </c>
      <c r="AA1145" t="s">
        <v>1889</v>
      </c>
      <c r="AB1145">
        <v>1</v>
      </c>
      <c r="AC1145">
        <v>1</v>
      </c>
      <c r="AD1145" t="s">
        <v>1863</v>
      </c>
      <c r="AE1145">
        <v>19030311</v>
      </c>
      <c r="AF1145" t="s">
        <v>653</v>
      </c>
      <c r="AG1145" t="s">
        <v>653</v>
      </c>
      <c r="AI1145" t="s">
        <v>1860</v>
      </c>
      <c r="AJ1145" t="s">
        <v>1964</v>
      </c>
      <c r="AL1145" t="s">
        <v>1864</v>
      </c>
      <c r="AN1145">
        <v>16.506849315068493</v>
      </c>
      <c r="AO1145" t="s">
        <v>1890</v>
      </c>
      <c r="AP1145" t="s">
        <v>2028</v>
      </c>
      <c r="AQ1145">
        <v>100010973</v>
      </c>
      <c r="AT1145" t="s">
        <v>1892</v>
      </c>
      <c r="AU1145" t="s">
        <v>1893</v>
      </c>
      <c r="AW1145" t="s">
        <v>1870</v>
      </c>
      <c r="AX1145" t="s">
        <v>2068</v>
      </c>
    </row>
    <row r="1146" spans="1:50" x14ac:dyDescent="0.35">
      <c r="A1146" s="18">
        <v>45747</v>
      </c>
      <c r="B1146" t="s">
        <v>1852</v>
      </c>
      <c r="C1146" t="s">
        <v>8</v>
      </c>
      <c r="D1146">
        <v>46038420</v>
      </c>
      <c r="E1146" t="s">
        <v>2550</v>
      </c>
      <c r="F1146">
        <v>726</v>
      </c>
      <c r="G1146" t="s">
        <v>1922</v>
      </c>
      <c r="H1146">
        <v>41400</v>
      </c>
      <c r="I1146">
        <v>14030202</v>
      </c>
      <c r="J1146" t="s">
        <v>1906</v>
      </c>
      <c r="K1146" t="s">
        <v>2551</v>
      </c>
      <c r="L1146">
        <v>0</v>
      </c>
      <c r="M1146">
        <v>0</v>
      </c>
      <c r="N1146" t="s">
        <v>1858</v>
      </c>
      <c r="O1146" t="s">
        <v>1859</v>
      </c>
      <c r="P1146">
        <v>220</v>
      </c>
      <c r="Q1146">
        <v>9</v>
      </c>
      <c r="R1146" t="s">
        <v>1910</v>
      </c>
      <c r="S1146" t="s">
        <v>1857</v>
      </c>
      <c r="T1146" t="s">
        <v>1857</v>
      </c>
      <c r="U1146" t="s">
        <v>1857</v>
      </c>
      <c r="V1146" t="s">
        <v>1857</v>
      </c>
      <c r="W1146" t="s">
        <v>1857</v>
      </c>
      <c r="X1146" t="s">
        <v>1857</v>
      </c>
      <c r="Y1146" t="s">
        <v>1857</v>
      </c>
      <c r="Z1146" t="s">
        <v>1923</v>
      </c>
      <c r="AA1146" t="s">
        <v>1915</v>
      </c>
      <c r="AB1146">
        <v>1</v>
      </c>
      <c r="AC1146">
        <v>1</v>
      </c>
      <c r="AD1146" t="s">
        <v>1863</v>
      </c>
      <c r="AE1146">
        <v>14030202</v>
      </c>
      <c r="AF1146" t="s">
        <v>653</v>
      </c>
      <c r="AG1146" t="s">
        <v>630</v>
      </c>
      <c r="AI1146" t="s">
        <v>1860</v>
      </c>
      <c r="AJ1146" t="s">
        <v>1910</v>
      </c>
      <c r="AL1146" t="s">
        <v>1864</v>
      </c>
      <c r="AN1146">
        <v>11.90958904109589</v>
      </c>
      <c r="AO1146" t="s">
        <v>1890</v>
      </c>
      <c r="AP1146" t="s">
        <v>2552</v>
      </c>
      <c r="AQ1146">
        <v>100009275</v>
      </c>
      <c r="AT1146" t="s">
        <v>1892</v>
      </c>
      <c r="AU1146" t="s">
        <v>1893</v>
      </c>
      <c r="AW1146" t="s">
        <v>1870</v>
      </c>
      <c r="AX1146" t="s">
        <v>2867</v>
      </c>
    </row>
    <row r="1147" spans="1:50" x14ac:dyDescent="0.35">
      <c r="A1147" s="18">
        <v>45747</v>
      </c>
      <c r="B1147" t="s">
        <v>1852</v>
      </c>
      <c r="C1147" t="s">
        <v>7</v>
      </c>
      <c r="D1147">
        <v>12212</v>
      </c>
      <c r="E1147" t="s">
        <v>2450</v>
      </c>
      <c r="F1147">
        <v>1527</v>
      </c>
      <c r="G1147" t="s">
        <v>2018</v>
      </c>
      <c r="H1147">
        <v>36952</v>
      </c>
      <c r="I1147">
        <v>39031201</v>
      </c>
      <c r="J1147" t="s">
        <v>1855</v>
      </c>
      <c r="K1147" t="s">
        <v>2446</v>
      </c>
      <c r="L1147">
        <v>0</v>
      </c>
      <c r="M1147">
        <v>0</v>
      </c>
      <c r="N1147" t="s">
        <v>1858</v>
      </c>
      <c r="O1147" t="s">
        <v>1859</v>
      </c>
      <c r="P1147">
        <v>200</v>
      </c>
      <c r="Q1147">
        <v>2</v>
      </c>
      <c r="R1147" t="s">
        <v>2430</v>
      </c>
      <c r="S1147" t="s">
        <v>1857</v>
      </c>
      <c r="T1147" t="s">
        <v>1857</v>
      </c>
      <c r="U1147" t="s">
        <v>1857</v>
      </c>
      <c r="V1147" t="s">
        <v>1857</v>
      </c>
      <c r="W1147" t="s">
        <v>1857</v>
      </c>
      <c r="X1147" t="s">
        <v>1857</v>
      </c>
      <c r="Y1147" t="s">
        <v>1857</v>
      </c>
      <c r="Z1147" t="s">
        <v>2019</v>
      </c>
      <c r="AA1147" t="s">
        <v>1915</v>
      </c>
      <c r="AB1147">
        <v>1</v>
      </c>
      <c r="AC1147">
        <v>1</v>
      </c>
      <c r="AD1147" t="s">
        <v>1863</v>
      </c>
      <c r="AE1147">
        <v>39031201</v>
      </c>
      <c r="AF1147" t="s">
        <v>653</v>
      </c>
      <c r="AG1147" t="s">
        <v>653</v>
      </c>
      <c r="AI1147" t="s">
        <v>1860</v>
      </c>
      <c r="AJ1147" t="s">
        <v>2431</v>
      </c>
      <c r="AL1147" t="s">
        <v>1864</v>
      </c>
      <c r="AN1147">
        <v>24.095890410958905</v>
      </c>
      <c r="AO1147" t="s">
        <v>1890</v>
      </c>
      <c r="AP1147" t="s">
        <v>2451</v>
      </c>
      <c r="AQ1147">
        <v>100010960</v>
      </c>
      <c r="AT1147" t="s">
        <v>1892</v>
      </c>
      <c r="AU1147" t="s">
        <v>1893</v>
      </c>
      <c r="AW1147" t="s">
        <v>1870</v>
      </c>
      <c r="AX1147" t="s">
        <v>2866</v>
      </c>
    </row>
    <row r="1148" spans="1:50" x14ac:dyDescent="0.35">
      <c r="A1148" s="18">
        <v>45747</v>
      </c>
      <c r="B1148" t="s">
        <v>1852</v>
      </c>
      <c r="C1148" t="s">
        <v>5</v>
      </c>
      <c r="D1148">
        <v>13219</v>
      </c>
      <c r="E1148" t="s">
        <v>1964</v>
      </c>
      <c r="F1148">
        <v>2528</v>
      </c>
      <c r="G1148" t="s">
        <v>1854</v>
      </c>
      <c r="H1148">
        <v>39126</v>
      </c>
      <c r="I1148">
        <v>19030301</v>
      </c>
      <c r="J1148" t="s">
        <v>1957</v>
      </c>
      <c r="K1148" t="s">
        <v>1965</v>
      </c>
      <c r="L1148">
        <v>0</v>
      </c>
      <c r="M1148">
        <v>0</v>
      </c>
      <c r="N1148" t="s">
        <v>1858</v>
      </c>
      <c r="O1148" t="s">
        <v>1859</v>
      </c>
      <c r="P1148">
        <v>210</v>
      </c>
      <c r="Q1148">
        <v>12</v>
      </c>
      <c r="R1148" t="s">
        <v>1860</v>
      </c>
      <c r="S1148" t="s">
        <v>1857</v>
      </c>
      <c r="T1148" t="s">
        <v>1857</v>
      </c>
      <c r="U1148" t="s">
        <v>1857</v>
      </c>
      <c r="V1148" t="s">
        <v>1857</v>
      </c>
      <c r="W1148" t="s">
        <v>1857</v>
      </c>
      <c r="X1148" t="s">
        <v>1857</v>
      </c>
      <c r="Y1148" t="s">
        <v>1857</v>
      </c>
      <c r="Z1148" t="s">
        <v>1861</v>
      </c>
      <c r="AA1148" t="s">
        <v>1862</v>
      </c>
      <c r="AB1148">
        <v>1</v>
      </c>
      <c r="AC1148">
        <v>1</v>
      </c>
      <c r="AD1148" t="s">
        <v>1863</v>
      </c>
      <c r="AE1148">
        <v>19030301</v>
      </c>
      <c r="AF1148" t="s">
        <v>653</v>
      </c>
      <c r="AG1148" t="s">
        <v>653</v>
      </c>
      <c r="AI1148" t="s">
        <v>1860</v>
      </c>
      <c r="AJ1148" t="s">
        <v>1860</v>
      </c>
      <c r="AL1148" t="s">
        <v>1864</v>
      </c>
      <c r="AN1148">
        <v>18.139726027397259</v>
      </c>
      <c r="AO1148" t="s">
        <v>1865</v>
      </c>
      <c r="AP1148" t="s">
        <v>1966</v>
      </c>
      <c r="AQ1148">
        <v>100011361</v>
      </c>
      <c r="AT1148" t="s">
        <v>1892</v>
      </c>
      <c r="AU1148" t="s">
        <v>1893</v>
      </c>
      <c r="AW1148" t="s">
        <v>1870</v>
      </c>
      <c r="AX1148" t="s">
        <v>2068</v>
      </c>
    </row>
    <row r="1149" spans="1:50" x14ac:dyDescent="0.35">
      <c r="A1149" s="18">
        <v>45747</v>
      </c>
      <c r="B1149" t="s">
        <v>1852</v>
      </c>
      <c r="C1149" t="s">
        <v>7</v>
      </c>
      <c r="D1149">
        <v>14452</v>
      </c>
      <c r="E1149" t="s">
        <v>2353</v>
      </c>
      <c r="F1149">
        <v>1527</v>
      </c>
      <c r="G1149" t="s">
        <v>2018</v>
      </c>
      <c r="H1149">
        <v>39727</v>
      </c>
      <c r="I1149">
        <v>32431001</v>
      </c>
      <c r="J1149" t="s">
        <v>1969</v>
      </c>
      <c r="K1149" t="s">
        <v>2354</v>
      </c>
      <c r="L1149">
        <v>0</v>
      </c>
      <c r="M1149">
        <v>0</v>
      </c>
      <c r="N1149" t="s">
        <v>1858</v>
      </c>
      <c r="O1149" t="s">
        <v>1859</v>
      </c>
      <c r="P1149">
        <v>200</v>
      </c>
      <c r="Q1149">
        <v>3</v>
      </c>
      <c r="R1149" t="s">
        <v>2355</v>
      </c>
      <c r="S1149" t="s">
        <v>1857</v>
      </c>
      <c r="T1149" t="s">
        <v>1857</v>
      </c>
      <c r="U1149" t="s">
        <v>1857</v>
      </c>
      <c r="V1149" t="s">
        <v>1857</v>
      </c>
      <c r="W1149" t="s">
        <v>1857</v>
      </c>
      <c r="X1149" t="s">
        <v>1857</v>
      </c>
      <c r="Y1149" t="s">
        <v>1857</v>
      </c>
      <c r="Z1149" t="s">
        <v>2019</v>
      </c>
      <c r="AA1149" t="s">
        <v>1915</v>
      </c>
      <c r="AB1149">
        <v>1</v>
      </c>
      <c r="AC1149">
        <v>1</v>
      </c>
      <c r="AD1149" t="s">
        <v>1863</v>
      </c>
      <c r="AE1149">
        <v>32431001</v>
      </c>
      <c r="AF1149" t="s">
        <v>653</v>
      </c>
      <c r="AG1149" t="s">
        <v>653</v>
      </c>
      <c r="AI1149" t="s">
        <v>1860</v>
      </c>
      <c r="AJ1149" t="s">
        <v>2355</v>
      </c>
      <c r="AL1149" t="s">
        <v>1864</v>
      </c>
      <c r="AN1149">
        <v>16.493150684931507</v>
      </c>
      <c r="AO1149" t="s">
        <v>1890</v>
      </c>
      <c r="AP1149" t="s">
        <v>2356</v>
      </c>
      <c r="AQ1149">
        <v>100009715</v>
      </c>
      <c r="AT1149" t="s">
        <v>1892</v>
      </c>
      <c r="AU1149" t="s">
        <v>1893</v>
      </c>
      <c r="AW1149" t="s">
        <v>1870</v>
      </c>
      <c r="AX1149" t="s">
        <v>2866</v>
      </c>
    </row>
    <row r="1150" spans="1:50" x14ac:dyDescent="0.35">
      <c r="A1150" s="18">
        <v>45747</v>
      </c>
      <c r="B1150" t="s">
        <v>1852</v>
      </c>
      <c r="C1150" t="s">
        <v>7</v>
      </c>
      <c r="D1150">
        <v>11593</v>
      </c>
      <c r="E1150" t="s">
        <v>2361</v>
      </c>
      <c r="F1150">
        <v>68</v>
      </c>
      <c r="G1150" t="s">
        <v>2362</v>
      </c>
      <c r="H1150">
        <v>35583</v>
      </c>
      <c r="I1150">
        <v>32431004</v>
      </c>
      <c r="J1150" t="s">
        <v>1906</v>
      </c>
      <c r="K1150" t="s">
        <v>2363</v>
      </c>
      <c r="L1150">
        <v>0</v>
      </c>
      <c r="M1150">
        <v>0</v>
      </c>
      <c r="N1150" t="s">
        <v>1858</v>
      </c>
      <c r="O1150" t="s">
        <v>1859</v>
      </c>
      <c r="P1150">
        <v>200</v>
      </c>
      <c r="Q1150">
        <v>2</v>
      </c>
      <c r="R1150" t="s">
        <v>2355</v>
      </c>
      <c r="S1150" t="s">
        <v>1857</v>
      </c>
      <c r="T1150" t="s">
        <v>1857</v>
      </c>
      <c r="U1150" t="s">
        <v>1857</v>
      </c>
      <c r="V1150" t="s">
        <v>1857</v>
      </c>
      <c r="W1150" t="s">
        <v>1857</v>
      </c>
      <c r="X1150" t="s">
        <v>1857</v>
      </c>
      <c r="Y1150" t="s">
        <v>1857</v>
      </c>
      <c r="Z1150" t="s">
        <v>2364</v>
      </c>
      <c r="AA1150" t="s">
        <v>1915</v>
      </c>
      <c r="AB1150">
        <v>1</v>
      </c>
      <c r="AC1150">
        <v>1</v>
      </c>
      <c r="AD1150" t="s">
        <v>1863</v>
      </c>
      <c r="AE1150">
        <v>32431004</v>
      </c>
      <c r="AF1150" t="s">
        <v>653</v>
      </c>
      <c r="AG1150" t="s">
        <v>630</v>
      </c>
      <c r="AI1150" t="s">
        <v>1860</v>
      </c>
      <c r="AJ1150" t="s">
        <v>2355</v>
      </c>
      <c r="AL1150" t="s">
        <v>1864</v>
      </c>
      <c r="AN1150">
        <v>27.846575342465755</v>
      </c>
      <c r="AO1150" t="s">
        <v>1865</v>
      </c>
      <c r="AP1150" t="s">
        <v>2365</v>
      </c>
      <c r="AQ1150">
        <v>100011687</v>
      </c>
      <c r="AT1150" t="s">
        <v>1892</v>
      </c>
      <c r="AU1150" t="s">
        <v>1893</v>
      </c>
      <c r="AW1150" t="s">
        <v>1870</v>
      </c>
      <c r="AX1150" t="s">
        <v>2866</v>
      </c>
    </row>
    <row r="1151" spans="1:50" x14ac:dyDescent="0.35">
      <c r="A1151" s="18">
        <v>45747</v>
      </c>
      <c r="B1151" t="s">
        <v>1852</v>
      </c>
      <c r="C1151" t="s">
        <v>7</v>
      </c>
      <c r="D1151">
        <v>119753</v>
      </c>
      <c r="E1151" t="s">
        <v>2366</v>
      </c>
      <c r="F1151">
        <v>157</v>
      </c>
      <c r="G1151" t="s">
        <v>2367</v>
      </c>
      <c r="H1151">
        <v>34092</v>
      </c>
      <c r="I1151">
        <v>32431004</v>
      </c>
      <c r="J1151" t="s">
        <v>1906</v>
      </c>
      <c r="K1151" t="s">
        <v>2363</v>
      </c>
      <c r="L1151">
        <v>0</v>
      </c>
      <c r="M1151">
        <v>0</v>
      </c>
      <c r="N1151" t="s">
        <v>1858</v>
      </c>
      <c r="O1151" t="s">
        <v>1859</v>
      </c>
      <c r="P1151">
        <v>200</v>
      </c>
      <c r="Q1151">
        <v>2</v>
      </c>
      <c r="R1151" t="s">
        <v>2361</v>
      </c>
      <c r="S1151" t="s">
        <v>1857</v>
      </c>
      <c r="T1151" t="s">
        <v>1857</v>
      </c>
      <c r="U1151" t="s">
        <v>1857</v>
      </c>
      <c r="V1151" t="s">
        <v>1857</v>
      </c>
      <c r="W1151" t="s">
        <v>1857</v>
      </c>
      <c r="X1151" t="s">
        <v>1857</v>
      </c>
      <c r="Y1151" t="s">
        <v>1857</v>
      </c>
      <c r="Z1151" t="s">
        <v>2368</v>
      </c>
      <c r="AA1151" t="s">
        <v>1889</v>
      </c>
      <c r="AB1151">
        <v>1</v>
      </c>
      <c r="AC1151">
        <v>1</v>
      </c>
      <c r="AD1151" t="s">
        <v>1863</v>
      </c>
      <c r="AE1151">
        <v>32431004</v>
      </c>
      <c r="AF1151" t="s">
        <v>653</v>
      </c>
      <c r="AG1151" t="s">
        <v>630</v>
      </c>
      <c r="AI1151" t="s">
        <v>1860</v>
      </c>
      <c r="AJ1151" t="s">
        <v>2355</v>
      </c>
      <c r="AL1151" t="s">
        <v>1864</v>
      </c>
      <c r="AN1151">
        <v>31.931506849315067</v>
      </c>
      <c r="AO1151" t="s">
        <v>1890</v>
      </c>
      <c r="AP1151" t="s">
        <v>2369</v>
      </c>
      <c r="AQ1151">
        <v>100011273</v>
      </c>
      <c r="AT1151" t="s">
        <v>1892</v>
      </c>
      <c r="AU1151" t="s">
        <v>1893</v>
      </c>
      <c r="AW1151" t="s">
        <v>1870</v>
      </c>
      <c r="AX1151" t="s">
        <v>2866</v>
      </c>
    </row>
    <row r="1152" spans="1:50" x14ac:dyDescent="0.35">
      <c r="A1152" s="18">
        <v>45747</v>
      </c>
      <c r="B1152" t="s">
        <v>1852</v>
      </c>
      <c r="C1152" t="s">
        <v>7</v>
      </c>
      <c r="D1152">
        <v>138499</v>
      </c>
      <c r="E1152" t="s">
        <v>2520</v>
      </c>
      <c r="F1152">
        <v>916</v>
      </c>
      <c r="G1152" t="s">
        <v>2521</v>
      </c>
      <c r="H1152">
        <v>39486</v>
      </c>
      <c r="I1152">
        <v>39031218</v>
      </c>
      <c r="J1152" t="s">
        <v>1969</v>
      </c>
      <c r="K1152" t="s">
        <v>2518</v>
      </c>
      <c r="L1152">
        <v>0</v>
      </c>
      <c r="M1152">
        <v>0</v>
      </c>
      <c r="N1152" t="s">
        <v>1858</v>
      </c>
      <c r="O1152" t="s">
        <v>1859</v>
      </c>
      <c r="P1152">
        <v>200</v>
      </c>
      <c r="Q1152">
        <v>2</v>
      </c>
      <c r="R1152" t="s">
        <v>2430</v>
      </c>
      <c r="S1152" t="s">
        <v>1857</v>
      </c>
      <c r="T1152" t="s">
        <v>1857</v>
      </c>
      <c r="U1152" t="s">
        <v>1857</v>
      </c>
      <c r="V1152" t="s">
        <v>1857</v>
      </c>
      <c r="W1152" t="s">
        <v>1857</v>
      </c>
      <c r="X1152" t="s">
        <v>1857</v>
      </c>
      <c r="Y1152" t="s">
        <v>1857</v>
      </c>
      <c r="Z1152" t="s">
        <v>1997</v>
      </c>
      <c r="AA1152" t="s">
        <v>1889</v>
      </c>
      <c r="AB1152">
        <v>1</v>
      </c>
      <c r="AC1152">
        <v>1</v>
      </c>
      <c r="AD1152" t="s">
        <v>1863</v>
      </c>
      <c r="AE1152">
        <v>39031218</v>
      </c>
      <c r="AF1152" t="s">
        <v>653</v>
      </c>
      <c r="AG1152" t="s">
        <v>653</v>
      </c>
      <c r="AI1152" t="s">
        <v>1860</v>
      </c>
      <c r="AJ1152" t="s">
        <v>2431</v>
      </c>
      <c r="AL1152" t="s">
        <v>1864</v>
      </c>
      <c r="AN1152">
        <v>17.153424657534245</v>
      </c>
      <c r="AO1152" t="s">
        <v>1890</v>
      </c>
      <c r="AP1152" t="s">
        <v>2522</v>
      </c>
      <c r="AQ1152">
        <v>100009279</v>
      </c>
      <c r="AT1152" t="s">
        <v>1892</v>
      </c>
      <c r="AU1152" t="s">
        <v>1893</v>
      </c>
      <c r="AW1152" t="s">
        <v>1870</v>
      </c>
      <c r="AX1152" t="s">
        <v>2866</v>
      </c>
    </row>
    <row r="1153" spans="1:50" x14ac:dyDescent="0.35">
      <c r="A1153" s="18">
        <v>45747</v>
      </c>
      <c r="B1153" t="s">
        <v>1852</v>
      </c>
      <c r="C1153" t="s">
        <v>7</v>
      </c>
      <c r="D1153">
        <v>134400</v>
      </c>
      <c r="E1153" t="s">
        <v>2454</v>
      </c>
      <c r="F1153">
        <v>1695</v>
      </c>
      <c r="G1153" t="s">
        <v>2296</v>
      </c>
      <c r="H1153">
        <v>37704</v>
      </c>
      <c r="I1153">
        <v>39031201</v>
      </c>
      <c r="J1153" t="s">
        <v>1855</v>
      </c>
      <c r="K1153" t="s">
        <v>2446</v>
      </c>
      <c r="L1153">
        <v>0</v>
      </c>
      <c r="M1153">
        <v>0</v>
      </c>
      <c r="N1153" t="s">
        <v>1858</v>
      </c>
      <c r="O1153" t="s">
        <v>1859</v>
      </c>
      <c r="P1153">
        <v>200</v>
      </c>
      <c r="Q1153">
        <v>3</v>
      </c>
      <c r="R1153" t="s">
        <v>2430</v>
      </c>
      <c r="S1153" t="s">
        <v>1857</v>
      </c>
      <c r="T1153" t="s">
        <v>1857</v>
      </c>
      <c r="U1153" t="s">
        <v>1857</v>
      </c>
      <c r="V1153" t="s">
        <v>1857</v>
      </c>
      <c r="W1153" t="s">
        <v>1857</v>
      </c>
      <c r="X1153" t="s">
        <v>1857</v>
      </c>
      <c r="Y1153" t="s">
        <v>1857</v>
      </c>
      <c r="Z1153" t="s">
        <v>2297</v>
      </c>
      <c r="AA1153" t="s">
        <v>1889</v>
      </c>
      <c r="AB1153">
        <v>1</v>
      </c>
      <c r="AC1153">
        <v>1</v>
      </c>
      <c r="AD1153" t="s">
        <v>1863</v>
      </c>
      <c r="AE1153">
        <v>39031201</v>
      </c>
      <c r="AF1153" t="s">
        <v>653</v>
      </c>
      <c r="AG1153" t="s">
        <v>653</v>
      </c>
      <c r="AI1153" t="s">
        <v>1860</v>
      </c>
      <c r="AJ1153" t="s">
        <v>2431</v>
      </c>
      <c r="AL1153" t="s">
        <v>1864</v>
      </c>
      <c r="AN1153">
        <v>22.035616438356165</v>
      </c>
      <c r="AO1153" t="s">
        <v>1890</v>
      </c>
      <c r="AP1153" t="s">
        <v>2455</v>
      </c>
      <c r="AQ1153">
        <v>100010296</v>
      </c>
      <c r="AT1153" t="s">
        <v>1892</v>
      </c>
      <c r="AU1153" t="s">
        <v>1893</v>
      </c>
      <c r="AW1153" t="s">
        <v>1870</v>
      </c>
      <c r="AX1153" t="s">
        <v>2866</v>
      </c>
    </row>
    <row r="1154" spans="1:50" x14ac:dyDescent="0.35">
      <c r="A1154" s="18">
        <v>45747</v>
      </c>
      <c r="B1154" t="s">
        <v>1852</v>
      </c>
      <c r="C1154" t="s">
        <v>7</v>
      </c>
      <c r="D1154">
        <v>12077</v>
      </c>
      <c r="E1154" t="s">
        <v>2448</v>
      </c>
      <c r="F1154">
        <v>1527</v>
      </c>
      <c r="G1154" t="s">
        <v>2018</v>
      </c>
      <c r="H1154">
        <v>36718</v>
      </c>
      <c r="I1154">
        <v>39031201</v>
      </c>
      <c r="J1154" t="s">
        <v>1855</v>
      </c>
      <c r="K1154" t="s">
        <v>2446</v>
      </c>
      <c r="L1154">
        <v>0</v>
      </c>
      <c r="M1154">
        <v>0</v>
      </c>
      <c r="N1154" t="s">
        <v>1858</v>
      </c>
      <c r="O1154" t="s">
        <v>1859</v>
      </c>
      <c r="P1154">
        <v>200</v>
      </c>
      <c r="Q1154">
        <v>2</v>
      </c>
      <c r="R1154" t="s">
        <v>2430</v>
      </c>
      <c r="S1154" t="s">
        <v>1857</v>
      </c>
      <c r="T1154" t="s">
        <v>1857</v>
      </c>
      <c r="U1154" t="s">
        <v>1857</v>
      </c>
      <c r="V1154" t="s">
        <v>1857</v>
      </c>
      <c r="W1154" t="s">
        <v>1857</v>
      </c>
      <c r="X1154" t="s">
        <v>1857</v>
      </c>
      <c r="Y1154" t="s">
        <v>1857</v>
      </c>
      <c r="Z1154" t="s">
        <v>2019</v>
      </c>
      <c r="AA1154" t="s">
        <v>1915</v>
      </c>
      <c r="AB1154">
        <v>1</v>
      </c>
      <c r="AC1154">
        <v>1</v>
      </c>
      <c r="AD1154" t="s">
        <v>1863</v>
      </c>
      <c r="AE1154">
        <v>39031201</v>
      </c>
      <c r="AF1154" t="s">
        <v>653</v>
      </c>
      <c r="AG1154" t="s">
        <v>653</v>
      </c>
      <c r="AI1154" t="s">
        <v>1860</v>
      </c>
      <c r="AJ1154" t="s">
        <v>2431</v>
      </c>
      <c r="AL1154" t="s">
        <v>1864</v>
      </c>
      <c r="AN1154">
        <v>24.736986301369864</v>
      </c>
      <c r="AO1154" t="s">
        <v>1890</v>
      </c>
      <c r="AP1154" t="s">
        <v>2449</v>
      </c>
      <c r="AQ1154">
        <v>100011246</v>
      </c>
      <c r="AT1154" t="s">
        <v>1892</v>
      </c>
      <c r="AU1154" t="s">
        <v>1893</v>
      </c>
      <c r="AW1154" t="s">
        <v>1870</v>
      </c>
      <c r="AX1154" t="s">
        <v>2866</v>
      </c>
    </row>
    <row r="1155" spans="1:50" x14ac:dyDescent="0.35">
      <c r="A1155" s="18">
        <v>45747</v>
      </c>
      <c r="B1155" t="s">
        <v>1852</v>
      </c>
      <c r="C1155" t="s">
        <v>7</v>
      </c>
      <c r="D1155">
        <v>14231</v>
      </c>
      <c r="E1155" t="s">
        <v>2393</v>
      </c>
      <c r="F1155">
        <v>513</v>
      </c>
      <c r="G1155" t="s">
        <v>2060</v>
      </c>
      <c r="H1155">
        <v>39602</v>
      </c>
      <c r="I1155">
        <v>39031100</v>
      </c>
      <c r="J1155" t="s">
        <v>2331</v>
      </c>
      <c r="K1155" t="s">
        <v>2394</v>
      </c>
      <c r="L1155">
        <v>0</v>
      </c>
      <c r="M1155">
        <v>0</v>
      </c>
      <c r="N1155" t="s">
        <v>1858</v>
      </c>
      <c r="O1155" t="s">
        <v>1859</v>
      </c>
      <c r="P1155">
        <v>200</v>
      </c>
      <c r="Q1155">
        <v>2</v>
      </c>
      <c r="R1155" t="s">
        <v>1860</v>
      </c>
      <c r="S1155" t="s">
        <v>1857</v>
      </c>
      <c r="T1155" t="s">
        <v>1857</v>
      </c>
      <c r="U1155" t="s">
        <v>1857</v>
      </c>
      <c r="V1155" t="s">
        <v>1857</v>
      </c>
      <c r="W1155" t="s">
        <v>1857</v>
      </c>
      <c r="X1155" t="s">
        <v>1857</v>
      </c>
      <c r="Y1155" t="s">
        <v>1857</v>
      </c>
      <c r="Z1155" t="s">
        <v>2062</v>
      </c>
      <c r="AA1155" t="s">
        <v>1915</v>
      </c>
      <c r="AB1155">
        <v>1</v>
      </c>
      <c r="AC1155">
        <v>1</v>
      </c>
      <c r="AD1155" t="s">
        <v>1863</v>
      </c>
      <c r="AE1155">
        <v>39031100</v>
      </c>
      <c r="AF1155" t="s">
        <v>653</v>
      </c>
      <c r="AG1155" t="s">
        <v>653</v>
      </c>
      <c r="AI1155" t="s">
        <v>1860</v>
      </c>
      <c r="AJ1155" t="s">
        <v>1860</v>
      </c>
      <c r="AL1155" t="s">
        <v>1864</v>
      </c>
      <c r="AN1155">
        <v>16.835616438356166</v>
      </c>
      <c r="AO1155" t="s">
        <v>1890</v>
      </c>
      <c r="AP1155" t="s">
        <v>2395</v>
      </c>
      <c r="AQ1155">
        <v>100011209</v>
      </c>
      <c r="AT1155" t="s">
        <v>1880</v>
      </c>
      <c r="AU1155" t="s">
        <v>1961</v>
      </c>
      <c r="AV1155" t="s">
        <v>1962</v>
      </c>
      <c r="AW1155" t="s">
        <v>1870</v>
      </c>
      <c r="AX1155" t="s">
        <v>1963</v>
      </c>
    </row>
    <row r="1156" spans="1:50" x14ac:dyDescent="0.35">
      <c r="A1156" s="18">
        <v>45747</v>
      </c>
      <c r="B1156" t="s">
        <v>1852</v>
      </c>
      <c r="C1156" t="s">
        <v>7</v>
      </c>
      <c r="D1156">
        <v>14291</v>
      </c>
      <c r="E1156" t="s">
        <v>2452</v>
      </c>
      <c r="F1156">
        <v>1527</v>
      </c>
      <c r="G1156" t="s">
        <v>2018</v>
      </c>
      <c r="H1156">
        <v>39631</v>
      </c>
      <c r="I1156">
        <v>39031201</v>
      </c>
      <c r="J1156" t="s">
        <v>1855</v>
      </c>
      <c r="K1156" t="s">
        <v>2446</v>
      </c>
      <c r="L1156">
        <v>0</v>
      </c>
      <c r="M1156">
        <v>0</v>
      </c>
      <c r="N1156" t="s">
        <v>1858</v>
      </c>
      <c r="O1156" t="s">
        <v>1859</v>
      </c>
      <c r="P1156">
        <v>200</v>
      </c>
      <c r="Q1156">
        <v>2</v>
      </c>
      <c r="R1156" t="s">
        <v>2430</v>
      </c>
      <c r="S1156" t="s">
        <v>1857</v>
      </c>
      <c r="T1156" t="s">
        <v>1857</v>
      </c>
      <c r="U1156" t="s">
        <v>1857</v>
      </c>
      <c r="V1156" t="s">
        <v>1857</v>
      </c>
      <c r="W1156" t="s">
        <v>1857</v>
      </c>
      <c r="X1156" t="s">
        <v>1857</v>
      </c>
      <c r="Y1156" t="s">
        <v>1857</v>
      </c>
      <c r="Z1156" t="s">
        <v>2019</v>
      </c>
      <c r="AA1156" t="s">
        <v>1915</v>
      </c>
      <c r="AB1156">
        <v>1</v>
      </c>
      <c r="AC1156">
        <v>1</v>
      </c>
      <c r="AD1156" t="s">
        <v>1863</v>
      </c>
      <c r="AE1156">
        <v>39031201</v>
      </c>
      <c r="AF1156" t="s">
        <v>653</v>
      </c>
      <c r="AG1156" t="s">
        <v>653</v>
      </c>
      <c r="AI1156" t="s">
        <v>1860</v>
      </c>
      <c r="AJ1156" t="s">
        <v>2431</v>
      </c>
      <c r="AL1156" t="s">
        <v>1864</v>
      </c>
      <c r="AN1156">
        <v>16.756164383561643</v>
      </c>
      <c r="AO1156" t="s">
        <v>1890</v>
      </c>
      <c r="AP1156" t="s">
        <v>2453</v>
      </c>
      <c r="AQ1156">
        <v>100011449</v>
      </c>
      <c r="AT1156" t="s">
        <v>1892</v>
      </c>
      <c r="AU1156" t="s">
        <v>1893</v>
      </c>
      <c r="AW1156" t="s">
        <v>1870</v>
      </c>
      <c r="AX1156" t="s">
        <v>2866</v>
      </c>
    </row>
    <row r="1157" spans="1:50" x14ac:dyDescent="0.35">
      <c r="A1157" s="18">
        <v>45747</v>
      </c>
      <c r="B1157" t="s">
        <v>1852</v>
      </c>
      <c r="C1157" t="s">
        <v>7</v>
      </c>
      <c r="D1157">
        <v>141392</v>
      </c>
      <c r="E1157" t="s">
        <v>2377</v>
      </c>
      <c r="F1157">
        <v>1473</v>
      </c>
      <c r="G1157" t="s">
        <v>2189</v>
      </c>
      <c r="H1157">
        <v>39650</v>
      </c>
      <c r="I1157">
        <v>39030807</v>
      </c>
      <c r="J1157" t="s">
        <v>2378</v>
      </c>
      <c r="K1157" t="s">
        <v>2071</v>
      </c>
      <c r="L1157">
        <v>0</v>
      </c>
      <c r="M1157">
        <v>0</v>
      </c>
      <c r="N1157" t="s">
        <v>1858</v>
      </c>
      <c r="O1157" t="s">
        <v>1859</v>
      </c>
      <c r="P1157">
        <v>200</v>
      </c>
      <c r="Q1157">
        <v>3</v>
      </c>
      <c r="R1157" t="s">
        <v>2076</v>
      </c>
      <c r="S1157" t="s">
        <v>1857</v>
      </c>
      <c r="T1157" t="s">
        <v>1857</v>
      </c>
      <c r="U1157" t="s">
        <v>1857</v>
      </c>
      <c r="V1157" t="s">
        <v>1857</v>
      </c>
      <c r="W1157" t="s">
        <v>1857</v>
      </c>
      <c r="X1157" t="s">
        <v>1857</v>
      </c>
      <c r="Y1157" t="s">
        <v>1857</v>
      </c>
      <c r="Z1157" t="s">
        <v>2191</v>
      </c>
      <c r="AA1157" t="s">
        <v>1915</v>
      </c>
      <c r="AB1157">
        <v>1</v>
      </c>
      <c r="AC1157">
        <v>1</v>
      </c>
      <c r="AD1157" t="s">
        <v>1863</v>
      </c>
      <c r="AE1157">
        <v>39030807</v>
      </c>
      <c r="AF1157" t="s">
        <v>653</v>
      </c>
      <c r="AG1157" t="s">
        <v>653</v>
      </c>
      <c r="AI1157" t="s">
        <v>1860</v>
      </c>
      <c r="AJ1157" t="s">
        <v>1853</v>
      </c>
      <c r="AL1157" t="s">
        <v>1864</v>
      </c>
      <c r="AN1157">
        <v>16.704109589041096</v>
      </c>
      <c r="AO1157" t="s">
        <v>1890</v>
      </c>
      <c r="AP1157" t="s">
        <v>2379</v>
      </c>
      <c r="AQ1157">
        <v>100009932</v>
      </c>
      <c r="AT1157" t="s">
        <v>1880</v>
      </c>
      <c r="AU1157" t="s">
        <v>2074</v>
      </c>
      <c r="AV1157" t="s">
        <v>1962</v>
      </c>
      <c r="AW1157" t="s">
        <v>1870</v>
      </c>
      <c r="AX1157" t="s">
        <v>2075</v>
      </c>
    </row>
    <row r="1158" spans="1:50" x14ac:dyDescent="0.35">
      <c r="A1158" s="18">
        <v>45747</v>
      </c>
      <c r="B1158" t="s">
        <v>1852</v>
      </c>
      <c r="C1158" t="s">
        <v>7</v>
      </c>
      <c r="D1158">
        <v>14665</v>
      </c>
      <c r="E1158" t="s">
        <v>2403</v>
      </c>
      <c r="F1158">
        <v>909</v>
      </c>
      <c r="G1158" t="s">
        <v>2087</v>
      </c>
      <c r="H1158">
        <v>39561</v>
      </c>
      <c r="I1158">
        <v>39031145</v>
      </c>
      <c r="J1158" t="s">
        <v>2080</v>
      </c>
      <c r="K1158" t="s">
        <v>2401</v>
      </c>
      <c r="L1158">
        <v>0</v>
      </c>
      <c r="M1158">
        <v>0</v>
      </c>
      <c r="N1158" t="s">
        <v>1858</v>
      </c>
      <c r="O1158" t="s">
        <v>1859</v>
      </c>
      <c r="P1158">
        <v>200</v>
      </c>
      <c r="Q1158">
        <v>2</v>
      </c>
      <c r="R1158" t="s">
        <v>2114</v>
      </c>
      <c r="S1158" t="s">
        <v>1857</v>
      </c>
      <c r="T1158" t="s">
        <v>1857</v>
      </c>
      <c r="U1158" t="s">
        <v>1857</v>
      </c>
      <c r="V1158" t="s">
        <v>1857</v>
      </c>
      <c r="W1158" t="s">
        <v>1857</v>
      </c>
      <c r="X1158" t="s">
        <v>1857</v>
      </c>
      <c r="Y1158" t="s">
        <v>1857</v>
      </c>
      <c r="Z1158" t="s">
        <v>2088</v>
      </c>
      <c r="AA1158" t="s">
        <v>1915</v>
      </c>
      <c r="AB1158">
        <v>1</v>
      </c>
      <c r="AC1158">
        <v>1</v>
      </c>
      <c r="AD1158" t="s">
        <v>1863</v>
      </c>
      <c r="AE1158">
        <v>39031145</v>
      </c>
      <c r="AF1158" t="s">
        <v>653</v>
      </c>
      <c r="AG1158" t="s">
        <v>2082</v>
      </c>
      <c r="AI1158" t="s">
        <v>1860</v>
      </c>
      <c r="AJ1158" t="s">
        <v>2066</v>
      </c>
      <c r="AL1158" t="s">
        <v>1878</v>
      </c>
      <c r="AN1158">
        <v>16.947945205479453</v>
      </c>
      <c r="AO1158" t="s">
        <v>1890</v>
      </c>
      <c r="AP1158" t="s">
        <v>2404</v>
      </c>
      <c r="AQ1158">
        <v>100010278</v>
      </c>
      <c r="AT1158" t="s">
        <v>1880</v>
      </c>
      <c r="AU1158" t="s">
        <v>2084</v>
      </c>
      <c r="AV1158" t="s">
        <v>2084</v>
      </c>
      <c r="AW1158" t="s">
        <v>1870</v>
      </c>
      <c r="AX1158" t="s">
        <v>2085</v>
      </c>
    </row>
    <row r="1159" spans="1:50" x14ac:dyDescent="0.35">
      <c r="A1159" s="18">
        <v>45747</v>
      </c>
      <c r="B1159" t="s">
        <v>1852</v>
      </c>
      <c r="C1159" t="s">
        <v>7</v>
      </c>
      <c r="D1159">
        <v>14797</v>
      </c>
      <c r="E1159" t="s">
        <v>2405</v>
      </c>
      <c r="F1159">
        <v>858</v>
      </c>
      <c r="G1159" t="s">
        <v>2091</v>
      </c>
      <c r="H1159">
        <v>39790</v>
      </c>
      <c r="I1159">
        <v>39031145</v>
      </c>
      <c r="J1159" t="s">
        <v>2080</v>
      </c>
      <c r="K1159" t="s">
        <v>2401</v>
      </c>
      <c r="L1159">
        <v>0</v>
      </c>
      <c r="M1159">
        <v>0</v>
      </c>
      <c r="N1159" t="s">
        <v>1858</v>
      </c>
      <c r="O1159" t="s">
        <v>1859</v>
      </c>
      <c r="P1159">
        <v>200</v>
      </c>
      <c r="Q1159">
        <v>2</v>
      </c>
      <c r="R1159" t="s">
        <v>2406</v>
      </c>
      <c r="S1159" t="s">
        <v>1857</v>
      </c>
      <c r="T1159" t="s">
        <v>1857</v>
      </c>
      <c r="U1159" t="s">
        <v>1857</v>
      </c>
      <c r="V1159" t="s">
        <v>1857</v>
      </c>
      <c r="W1159" t="s">
        <v>1857</v>
      </c>
      <c r="X1159" t="s">
        <v>1857</v>
      </c>
      <c r="Y1159" t="s">
        <v>1857</v>
      </c>
      <c r="Z1159" t="s">
        <v>2092</v>
      </c>
      <c r="AA1159" t="s">
        <v>1889</v>
      </c>
      <c r="AB1159">
        <v>1</v>
      </c>
      <c r="AC1159">
        <v>1</v>
      </c>
      <c r="AD1159" t="s">
        <v>1863</v>
      </c>
      <c r="AE1159">
        <v>39031145</v>
      </c>
      <c r="AF1159" t="s">
        <v>653</v>
      </c>
      <c r="AG1159" t="s">
        <v>2082</v>
      </c>
      <c r="AI1159" t="s">
        <v>1860</v>
      </c>
      <c r="AJ1159" t="s">
        <v>2066</v>
      </c>
      <c r="AL1159" t="s">
        <v>1878</v>
      </c>
      <c r="AN1159">
        <v>16.32054794520548</v>
      </c>
      <c r="AO1159" t="s">
        <v>1890</v>
      </c>
      <c r="AP1159" t="s">
        <v>2407</v>
      </c>
      <c r="AQ1159">
        <v>100009087</v>
      </c>
      <c r="AT1159" t="s">
        <v>1880</v>
      </c>
      <c r="AU1159" t="s">
        <v>2084</v>
      </c>
      <c r="AV1159" t="s">
        <v>2084</v>
      </c>
      <c r="AW1159" t="s">
        <v>1870</v>
      </c>
      <c r="AX1159" t="s">
        <v>2085</v>
      </c>
    </row>
    <row r="1160" spans="1:50" x14ac:dyDescent="0.35">
      <c r="A1160" s="18">
        <v>45747</v>
      </c>
      <c r="B1160" t="s">
        <v>1852</v>
      </c>
      <c r="C1160" t="s">
        <v>7</v>
      </c>
      <c r="D1160">
        <v>15262</v>
      </c>
      <c r="E1160" t="s">
        <v>2408</v>
      </c>
      <c r="F1160">
        <v>909</v>
      </c>
      <c r="G1160" t="s">
        <v>2087</v>
      </c>
      <c r="H1160">
        <v>40162</v>
      </c>
      <c r="I1160">
        <v>39031145</v>
      </c>
      <c r="J1160" t="s">
        <v>2080</v>
      </c>
      <c r="K1160" t="s">
        <v>2401</v>
      </c>
      <c r="L1160">
        <v>0</v>
      </c>
      <c r="M1160">
        <v>0</v>
      </c>
      <c r="N1160" t="s">
        <v>1858</v>
      </c>
      <c r="O1160" t="s">
        <v>1859</v>
      </c>
      <c r="P1160">
        <v>200</v>
      </c>
      <c r="Q1160">
        <v>2</v>
      </c>
      <c r="R1160" t="s">
        <v>2114</v>
      </c>
      <c r="S1160" t="s">
        <v>1857</v>
      </c>
      <c r="T1160" t="s">
        <v>1857</v>
      </c>
      <c r="U1160" t="s">
        <v>1857</v>
      </c>
      <c r="V1160" t="s">
        <v>1857</v>
      </c>
      <c r="W1160" t="s">
        <v>1857</v>
      </c>
      <c r="X1160" t="s">
        <v>1857</v>
      </c>
      <c r="Y1160" t="s">
        <v>1857</v>
      </c>
      <c r="Z1160" t="s">
        <v>2088</v>
      </c>
      <c r="AA1160" t="s">
        <v>1915</v>
      </c>
      <c r="AB1160">
        <v>1</v>
      </c>
      <c r="AC1160">
        <v>1</v>
      </c>
      <c r="AD1160" t="s">
        <v>1863</v>
      </c>
      <c r="AE1160">
        <v>39031145</v>
      </c>
      <c r="AF1160" t="s">
        <v>653</v>
      </c>
      <c r="AG1160" t="s">
        <v>2082</v>
      </c>
      <c r="AI1160" t="s">
        <v>1860</v>
      </c>
      <c r="AJ1160" t="s">
        <v>2066</v>
      </c>
      <c r="AL1160" t="s">
        <v>1878</v>
      </c>
      <c r="AN1160">
        <v>15.301369863013699</v>
      </c>
      <c r="AO1160" t="s">
        <v>1890</v>
      </c>
      <c r="AP1160" t="s">
        <v>2409</v>
      </c>
      <c r="AQ1160">
        <v>100009477</v>
      </c>
      <c r="AT1160" t="s">
        <v>1880</v>
      </c>
      <c r="AU1160" t="s">
        <v>2084</v>
      </c>
      <c r="AV1160" t="s">
        <v>2084</v>
      </c>
      <c r="AW1160" t="s">
        <v>1870</v>
      </c>
      <c r="AX1160" t="s">
        <v>2085</v>
      </c>
    </row>
    <row r="1161" spans="1:50" x14ac:dyDescent="0.35">
      <c r="A1161" s="18">
        <v>45747</v>
      </c>
      <c r="B1161" t="s">
        <v>1852</v>
      </c>
      <c r="C1161" t="s">
        <v>7</v>
      </c>
      <c r="D1161">
        <v>15939</v>
      </c>
      <c r="E1161" t="s">
        <v>2410</v>
      </c>
      <c r="F1161">
        <v>200</v>
      </c>
      <c r="G1161" t="s">
        <v>2105</v>
      </c>
      <c r="H1161">
        <v>40546</v>
      </c>
      <c r="I1161">
        <v>39031145</v>
      </c>
      <c r="J1161" t="s">
        <v>2080</v>
      </c>
      <c r="K1161" t="s">
        <v>2401</v>
      </c>
      <c r="L1161">
        <v>0</v>
      </c>
      <c r="M1161">
        <v>0</v>
      </c>
      <c r="N1161" t="s">
        <v>1858</v>
      </c>
      <c r="O1161" t="s">
        <v>1859</v>
      </c>
      <c r="P1161">
        <v>200</v>
      </c>
      <c r="Q1161">
        <v>2</v>
      </c>
      <c r="R1161" t="s">
        <v>2406</v>
      </c>
      <c r="S1161" t="s">
        <v>1857</v>
      </c>
      <c r="T1161" t="s">
        <v>1857</v>
      </c>
      <c r="U1161" t="s">
        <v>1857</v>
      </c>
      <c r="V1161" t="s">
        <v>1857</v>
      </c>
      <c r="W1161" t="s">
        <v>1857</v>
      </c>
      <c r="X1161" t="s">
        <v>1857</v>
      </c>
      <c r="Y1161" t="s">
        <v>1857</v>
      </c>
      <c r="Z1161" t="s">
        <v>2106</v>
      </c>
      <c r="AA1161" t="s">
        <v>1915</v>
      </c>
      <c r="AB1161">
        <v>1</v>
      </c>
      <c r="AC1161">
        <v>1</v>
      </c>
      <c r="AD1161" t="s">
        <v>1863</v>
      </c>
      <c r="AE1161">
        <v>39031145</v>
      </c>
      <c r="AF1161" t="s">
        <v>653</v>
      </c>
      <c r="AG1161" t="s">
        <v>2082</v>
      </c>
      <c r="AI1161" t="s">
        <v>1860</v>
      </c>
      <c r="AJ1161" t="s">
        <v>2066</v>
      </c>
      <c r="AL1161" t="s">
        <v>1864</v>
      </c>
      <c r="AN1161">
        <v>14.24931506849315</v>
      </c>
      <c r="AO1161" t="s">
        <v>1890</v>
      </c>
      <c r="AP1161" t="s">
        <v>2411</v>
      </c>
      <c r="AQ1161">
        <v>100010618</v>
      </c>
      <c r="AT1161" t="s">
        <v>1880</v>
      </c>
      <c r="AU1161" t="s">
        <v>2084</v>
      </c>
      <c r="AV1161" t="s">
        <v>2084</v>
      </c>
      <c r="AW1161" t="s">
        <v>1870</v>
      </c>
      <c r="AX1161" t="s">
        <v>2085</v>
      </c>
    </row>
    <row r="1162" spans="1:50" x14ac:dyDescent="0.35">
      <c r="A1162" s="18">
        <v>45747</v>
      </c>
      <c r="B1162" t="s">
        <v>1852</v>
      </c>
      <c r="C1162" t="s">
        <v>7</v>
      </c>
      <c r="D1162">
        <v>1814</v>
      </c>
      <c r="E1162" t="s">
        <v>2445</v>
      </c>
      <c r="F1162">
        <v>1527</v>
      </c>
      <c r="G1162" t="s">
        <v>2018</v>
      </c>
      <c r="H1162">
        <v>30106</v>
      </c>
      <c r="I1162">
        <v>39031201</v>
      </c>
      <c r="J1162" t="s">
        <v>1855</v>
      </c>
      <c r="K1162" t="s">
        <v>2446</v>
      </c>
      <c r="L1162">
        <v>0</v>
      </c>
      <c r="M1162">
        <v>0</v>
      </c>
      <c r="N1162" t="s">
        <v>1858</v>
      </c>
      <c r="O1162" t="s">
        <v>1859</v>
      </c>
      <c r="P1162">
        <v>200</v>
      </c>
      <c r="Q1162">
        <v>2</v>
      </c>
      <c r="R1162" t="s">
        <v>2430</v>
      </c>
      <c r="S1162" t="s">
        <v>1857</v>
      </c>
      <c r="T1162" t="s">
        <v>1857</v>
      </c>
      <c r="U1162" t="s">
        <v>1857</v>
      </c>
      <c r="V1162" t="s">
        <v>1857</v>
      </c>
      <c r="W1162" t="s">
        <v>1857</v>
      </c>
      <c r="X1162" t="s">
        <v>1857</v>
      </c>
      <c r="Y1162" t="s">
        <v>1857</v>
      </c>
      <c r="Z1162" t="s">
        <v>2019</v>
      </c>
      <c r="AA1162" t="s">
        <v>1915</v>
      </c>
      <c r="AB1162">
        <v>1</v>
      </c>
      <c r="AC1162">
        <v>1</v>
      </c>
      <c r="AD1162" t="s">
        <v>1863</v>
      </c>
      <c r="AE1162">
        <v>39031201</v>
      </c>
      <c r="AF1162" t="s">
        <v>653</v>
      </c>
      <c r="AG1162" t="s">
        <v>653</v>
      </c>
      <c r="AI1162" t="s">
        <v>1860</v>
      </c>
      <c r="AJ1162" t="s">
        <v>2431</v>
      </c>
      <c r="AL1162" t="s">
        <v>1864</v>
      </c>
      <c r="AN1162">
        <v>42.852054794520548</v>
      </c>
      <c r="AO1162" t="s">
        <v>1890</v>
      </c>
      <c r="AP1162" t="s">
        <v>2447</v>
      </c>
      <c r="AQ1162">
        <v>100011282</v>
      </c>
      <c r="AT1162" t="s">
        <v>1892</v>
      </c>
      <c r="AU1162" t="s">
        <v>1893</v>
      </c>
      <c r="AW1162" t="s">
        <v>1870</v>
      </c>
      <c r="AX1162" t="s">
        <v>2866</v>
      </c>
    </row>
    <row r="1163" spans="1:50" x14ac:dyDescent="0.35">
      <c r="A1163" s="18">
        <v>45747</v>
      </c>
      <c r="B1163" t="s">
        <v>1852</v>
      </c>
      <c r="C1163" t="s">
        <v>7</v>
      </c>
      <c r="D1163">
        <v>136623</v>
      </c>
      <c r="E1163" t="s">
        <v>2526</v>
      </c>
      <c r="F1163">
        <v>916</v>
      </c>
      <c r="G1163" t="s">
        <v>2521</v>
      </c>
      <c r="H1163">
        <v>38629</v>
      </c>
      <c r="I1163">
        <v>39031220</v>
      </c>
      <c r="J1163" t="s">
        <v>2225</v>
      </c>
      <c r="K1163" t="s">
        <v>2524</v>
      </c>
      <c r="L1163">
        <v>0</v>
      </c>
      <c r="M1163">
        <v>0</v>
      </c>
      <c r="N1163" t="s">
        <v>1858</v>
      </c>
      <c r="O1163" t="s">
        <v>1859</v>
      </c>
      <c r="P1163">
        <v>200</v>
      </c>
      <c r="Q1163">
        <v>2</v>
      </c>
      <c r="R1163" t="s">
        <v>2523</v>
      </c>
      <c r="S1163" t="s">
        <v>1857</v>
      </c>
      <c r="T1163" t="s">
        <v>1857</v>
      </c>
      <c r="U1163" t="s">
        <v>1857</v>
      </c>
      <c r="V1163" t="s">
        <v>1857</v>
      </c>
      <c r="W1163" t="s">
        <v>1857</v>
      </c>
      <c r="X1163" t="s">
        <v>1857</v>
      </c>
      <c r="Y1163" t="s">
        <v>1857</v>
      </c>
      <c r="Z1163" t="s">
        <v>1997</v>
      </c>
      <c r="AA1163" t="s">
        <v>1889</v>
      </c>
      <c r="AB1163">
        <v>1</v>
      </c>
      <c r="AC1163">
        <v>1</v>
      </c>
      <c r="AD1163" t="s">
        <v>1863</v>
      </c>
      <c r="AE1163">
        <v>39031220</v>
      </c>
      <c r="AF1163" t="s">
        <v>653</v>
      </c>
      <c r="AG1163" t="s">
        <v>653</v>
      </c>
      <c r="AI1163" t="s">
        <v>1860</v>
      </c>
      <c r="AJ1163" t="s">
        <v>2431</v>
      </c>
      <c r="AL1163" t="s">
        <v>1864</v>
      </c>
      <c r="AN1163">
        <v>19.5013698630137</v>
      </c>
      <c r="AO1163" t="s">
        <v>1890</v>
      </c>
      <c r="AP1163" t="s">
        <v>2528</v>
      </c>
      <c r="AQ1163">
        <v>100010965</v>
      </c>
      <c r="AT1163" t="s">
        <v>1892</v>
      </c>
      <c r="AU1163" t="s">
        <v>1893</v>
      </c>
      <c r="AW1163" t="s">
        <v>1870</v>
      </c>
      <c r="AX1163" t="s">
        <v>2866</v>
      </c>
    </row>
    <row r="1164" spans="1:50" x14ac:dyDescent="0.35">
      <c r="A1164" s="18">
        <v>45747</v>
      </c>
      <c r="B1164" t="s">
        <v>1852</v>
      </c>
      <c r="C1164" t="s">
        <v>7</v>
      </c>
      <c r="D1164">
        <v>12506</v>
      </c>
      <c r="E1164" t="s">
        <v>2493</v>
      </c>
      <c r="F1164">
        <v>726</v>
      </c>
      <c r="G1164" t="s">
        <v>1922</v>
      </c>
      <c r="H1164">
        <v>35370</v>
      </c>
      <c r="I1164">
        <v>39031213</v>
      </c>
      <c r="J1164" t="s">
        <v>1906</v>
      </c>
      <c r="K1164" t="s">
        <v>2494</v>
      </c>
      <c r="L1164">
        <v>0</v>
      </c>
      <c r="M1164">
        <v>0</v>
      </c>
      <c r="N1164" t="s">
        <v>1858</v>
      </c>
      <c r="O1164" t="s">
        <v>1859</v>
      </c>
      <c r="P1164">
        <v>200</v>
      </c>
      <c r="Q1164">
        <v>2</v>
      </c>
      <c r="R1164" t="s">
        <v>2372</v>
      </c>
      <c r="S1164" t="s">
        <v>1857</v>
      </c>
      <c r="T1164" t="s">
        <v>1857</v>
      </c>
      <c r="U1164" t="s">
        <v>1857</v>
      </c>
      <c r="V1164" t="s">
        <v>1857</v>
      </c>
      <c r="W1164" t="s">
        <v>1857</v>
      </c>
      <c r="X1164" t="s">
        <v>1857</v>
      </c>
      <c r="Y1164" t="s">
        <v>1857</v>
      </c>
      <c r="Z1164" t="s">
        <v>1923</v>
      </c>
      <c r="AA1164" t="s">
        <v>1915</v>
      </c>
      <c r="AB1164">
        <v>2</v>
      </c>
      <c r="AC1164">
        <v>1</v>
      </c>
      <c r="AD1164" t="s">
        <v>1863</v>
      </c>
      <c r="AE1164">
        <v>39031213</v>
      </c>
      <c r="AF1164" t="s">
        <v>653</v>
      </c>
      <c r="AG1164" t="s">
        <v>630</v>
      </c>
      <c r="AI1164" t="s">
        <v>1860</v>
      </c>
      <c r="AJ1164" t="s">
        <v>1910</v>
      </c>
      <c r="AL1164" t="s">
        <v>1864</v>
      </c>
      <c r="AN1164">
        <v>28.43013698630137</v>
      </c>
      <c r="AO1164" t="s">
        <v>1890</v>
      </c>
      <c r="AP1164" t="s">
        <v>2495</v>
      </c>
      <c r="AQ1164">
        <v>100010409</v>
      </c>
      <c r="AT1164" t="s">
        <v>1892</v>
      </c>
      <c r="AU1164" t="s">
        <v>1893</v>
      </c>
      <c r="AW1164" t="s">
        <v>1870</v>
      </c>
      <c r="AX1164" t="s">
        <v>2866</v>
      </c>
    </row>
    <row r="1165" spans="1:50" x14ac:dyDescent="0.35">
      <c r="A1165" s="18">
        <v>45747</v>
      </c>
      <c r="B1165" t="s">
        <v>1852</v>
      </c>
      <c r="C1165" t="s">
        <v>7</v>
      </c>
      <c r="D1165">
        <v>14509</v>
      </c>
      <c r="E1165" t="s">
        <v>2496</v>
      </c>
      <c r="F1165">
        <v>1065</v>
      </c>
      <c r="G1165" t="s">
        <v>1918</v>
      </c>
      <c r="H1165">
        <v>33344</v>
      </c>
      <c r="I1165">
        <v>39031213</v>
      </c>
      <c r="J1165" t="s">
        <v>1906</v>
      </c>
      <c r="K1165" t="s">
        <v>2494</v>
      </c>
      <c r="L1165">
        <v>0</v>
      </c>
      <c r="M1165">
        <v>0</v>
      </c>
      <c r="N1165" t="s">
        <v>1858</v>
      </c>
      <c r="O1165" t="s">
        <v>1859</v>
      </c>
      <c r="P1165">
        <v>200</v>
      </c>
      <c r="Q1165">
        <v>2</v>
      </c>
      <c r="R1165" t="s">
        <v>2372</v>
      </c>
      <c r="S1165" t="s">
        <v>1857</v>
      </c>
      <c r="T1165" t="s">
        <v>1857</v>
      </c>
      <c r="U1165" t="s">
        <v>1857</v>
      </c>
      <c r="V1165" t="s">
        <v>1857</v>
      </c>
      <c r="W1165" t="s">
        <v>1857</v>
      </c>
      <c r="X1165" t="s">
        <v>1857</v>
      </c>
      <c r="Y1165" t="s">
        <v>1857</v>
      </c>
      <c r="Z1165" t="s">
        <v>1919</v>
      </c>
      <c r="AA1165" t="s">
        <v>1889</v>
      </c>
      <c r="AB1165">
        <v>2</v>
      </c>
      <c r="AC1165">
        <v>1</v>
      </c>
      <c r="AD1165" t="s">
        <v>1863</v>
      </c>
      <c r="AE1165">
        <v>39031213</v>
      </c>
      <c r="AF1165" t="s">
        <v>653</v>
      </c>
      <c r="AG1165" t="s">
        <v>630</v>
      </c>
      <c r="AI1165" t="s">
        <v>1860</v>
      </c>
      <c r="AJ1165" t="s">
        <v>1910</v>
      </c>
      <c r="AL1165" t="s">
        <v>1864</v>
      </c>
      <c r="AN1165">
        <v>33.980821917808221</v>
      </c>
      <c r="AO1165" t="s">
        <v>1890</v>
      </c>
      <c r="AP1165" t="s">
        <v>2497</v>
      </c>
      <c r="AQ1165">
        <v>100010369</v>
      </c>
      <c r="AT1165" t="s">
        <v>1892</v>
      </c>
      <c r="AU1165" t="s">
        <v>1893</v>
      </c>
      <c r="AW1165" t="s">
        <v>1870</v>
      </c>
      <c r="AX1165" t="s">
        <v>2866</v>
      </c>
    </row>
    <row r="1166" spans="1:50" x14ac:dyDescent="0.35">
      <c r="A1166" s="18">
        <v>45747</v>
      </c>
      <c r="B1166" t="s">
        <v>1852</v>
      </c>
      <c r="C1166" t="s">
        <v>7</v>
      </c>
      <c r="D1166">
        <v>16680</v>
      </c>
      <c r="E1166" t="s">
        <v>2498</v>
      </c>
      <c r="F1166">
        <v>1066</v>
      </c>
      <c r="G1166" t="s">
        <v>1913</v>
      </c>
      <c r="H1166">
        <v>41169</v>
      </c>
      <c r="I1166">
        <v>39031213</v>
      </c>
      <c r="J1166" t="s">
        <v>1906</v>
      </c>
      <c r="K1166" t="s">
        <v>2494</v>
      </c>
      <c r="L1166">
        <v>0</v>
      </c>
      <c r="M1166">
        <v>0</v>
      </c>
      <c r="N1166" t="s">
        <v>1858</v>
      </c>
      <c r="O1166" t="s">
        <v>1859</v>
      </c>
      <c r="P1166">
        <v>200</v>
      </c>
      <c r="Q1166">
        <v>2</v>
      </c>
      <c r="R1166" t="s">
        <v>2372</v>
      </c>
      <c r="S1166" t="s">
        <v>1857</v>
      </c>
      <c r="T1166" t="s">
        <v>1857</v>
      </c>
      <c r="U1166" t="s">
        <v>1857</v>
      </c>
      <c r="V1166" t="s">
        <v>1857</v>
      </c>
      <c r="W1166" t="s">
        <v>1857</v>
      </c>
      <c r="X1166" t="s">
        <v>1857</v>
      </c>
      <c r="Y1166" t="s">
        <v>1857</v>
      </c>
      <c r="Z1166" t="s">
        <v>1914</v>
      </c>
      <c r="AA1166" t="s">
        <v>1915</v>
      </c>
      <c r="AB1166">
        <v>2</v>
      </c>
      <c r="AC1166">
        <v>1</v>
      </c>
      <c r="AD1166" t="s">
        <v>1863</v>
      </c>
      <c r="AE1166">
        <v>39031213</v>
      </c>
      <c r="AF1166" t="s">
        <v>653</v>
      </c>
      <c r="AG1166" t="s">
        <v>630</v>
      </c>
      <c r="AI1166" t="s">
        <v>1860</v>
      </c>
      <c r="AJ1166" t="s">
        <v>1910</v>
      </c>
      <c r="AL1166" t="s">
        <v>1864</v>
      </c>
      <c r="AN1166">
        <v>12.542465753424658</v>
      </c>
      <c r="AO1166" t="s">
        <v>1890</v>
      </c>
      <c r="AP1166" t="s">
        <v>2499</v>
      </c>
      <c r="AQ1166">
        <v>100009515</v>
      </c>
      <c r="AT1166" t="s">
        <v>1892</v>
      </c>
      <c r="AU1166" t="s">
        <v>1893</v>
      </c>
      <c r="AW1166" t="s">
        <v>1870</v>
      </c>
      <c r="AX1166" t="s">
        <v>2866</v>
      </c>
    </row>
    <row r="1167" spans="1:50" x14ac:dyDescent="0.35">
      <c r="A1167" s="18">
        <v>45747</v>
      </c>
      <c r="B1167" t="s">
        <v>1852</v>
      </c>
      <c r="C1167" t="s">
        <v>7</v>
      </c>
      <c r="D1167">
        <v>11232</v>
      </c>
      <c r="E1167" t="s">
        <v>2517</v>
      </c>
      <c r="F1167">
        <v>513</v>
      </c>
      <c r="G1167" t="s">
        <v>2060</v>
      </c>
      <c r="H1167">
        <v>34547</v>
      </c>
      <c r="I1167">
        <v>39031218</v>
      </c>
      <c r="J1167" t="s">
        <v>1969</v>
      </c>
      <c r="K1167" t="s">
        <v>2518</v>
      </c>
      <c r="L1167">
        <v>0</v>
      </c>
      <c r="M1167">
        <v>0</v>
      </c>
      <c r="N1167" t="s">
        <v>1858</v>
      </c>
      <c r="O1167" t="s">
        <v>1859</v>
      </c>
      <c r="P1167">
        <v>200</v>
      </c>
      <c r="Q1167">
        <v>2</v>
      </c>
      <c r="R1167" t="s">
        <v>2431</v>
      </c>
      <c r="S1167" t="s">
        <v>1857</v>
      </c>
      <c r="T1167" t="s">
        <v>1857</v>
      </c>
      <c r="U1167" t="s">
        <v>1857</v>
      </c>
      <c r="V1167" t="s">
        <v>1857</v>
      </c>
      <c r="W1167" t="s">
        <v>1857</v>
      </c>
      <c r="X1167" t="s">
        <v>1857</v>
      </c>
      <c r="Y1167" t="s">
        <v>1857</v>
      </c>
      <c r="Z1167" t="s">
        <v>2062</v>
      </c>
      <c r="AA1167" t="s">
        <v>1915</v>
      </c>
      <c r="AB1167">
        <v>1</v>
      </c>
      <c r="AC1167">
        <v>1</v>
      </c>
      <c r="AD1167" t="s">
        <v>1863</v>
      </c>
      <c r="AE1167">
        <v>39031218</v>
      </c>
      <c r="AF1167" t="s">
        <v>653</v>
      </c>
      <c r="AG1167" t="s">
        <v>653</v>
      </c>
      <c r="AI1167" t="s">
        <v>1860</v>
      </c>
      <c r="AJ1167" t="s">
        <v>2431</v>
      </c>
      <c r="AL1167" t="s">
        <v>1864</v>
      </c>
      <c r="AN1167">
        <v>30.684931506849313</v>
      </c>
      <c r="AO1167" t="s">
        <v>1890</v>
      </c>
      <c r="AP1167" t="s">
        <v>2519</v>
      </c>
      <c r="AQ1167">
        <v>100009849</v>
      </c>
      <c r="AT1167" t="s">
        <v>1892</v>
      </c>
      <c r="AU1167" t="s">
        <v>1893</v>
      </c>
      <c r="AW1167" t="s">
        <v>1870</v>
      </c>
      <c r="AX1167" t="s">
        <v>2866</v>
      </c>
    </row>
    <row r="1168" spans="1:50" x14ac:dyDescent="0.35">
      <c r="A1168" s="18">
        <v>45747</v>
      </c>
      <c r="B1168" t="s">
        <v>1852</v>
      </c>
      <c r="C1168" t="s">
        <v>7</v>
      </c>
      <c r="D1168">
        <v>14207</v>
      </c>
      <c r="E1168" t="s">
        <v>2523</v>
      </c>
      <c r="F1168">
        <v>940</v>
      </c>
      <c r="G1168" t="s">
        <v>2240</v>
      </c>
      <c r="H1168">
        <v>39601</v>
      </c>
      <c r="I1168">
        <v>39031220</v>
      </c>
      <c r="J1168" t="s">
        <v>2225</v>
      </c>
      <c r="K1168" t="s">
        <v>2524</v>
      </c>
      <c r="L1168">
        <v>0</v>
      </c>
      <c r="M1168">
        <v>0</v>
      </c>
      <c r="N1168" t="s">
        <v>1858</v>
      </c>
      <c r="O1168" t="s">
        <v>1859</v>
      </c>
      <c r="P1168">
        <v>200</v>
      </c>
      <c r="Q1168">
        <v>2</v>
      </c>
      <c r="R1168" t="s">
        <v>2527</v>
      </c>
      <c r="S1168" t="s">
        <v>1857</v>
      </c>
      <c r="T1168" t="s">
        <v>1857</v>
      </c>
      <c r="U1168" t="s">
        <v>1857</v>
      </c>
      <c r="V1168" t="s">
        <v>1857</v>
      </c>
      <c r="W1168" t="s">
        <v>1857</v>
      </c>
      <c r="X1168" t="s">
        <v>1857</v>
      </c>
      <c r="Y1168" t="s">
        <v>1857</v>
      </c>
      <c r="Z1168" t="s">
        <v>2241</v>
      </c>
      <c r="AA1168" t="s">
        <v>1915</v>
      </c>
      <c r="AB1168">
        <v>1</v>
      </c>
      <c r="AC1168">
        <v>1</v>
      </c>
      <c r="AD1168" t="s">
        <v>1863</v>
      </c>
      <c r="AE1168">
        <v>39031220</v>
      </c>
      <c r="AF1168" t="s">
        <v>653</v>
      </c>
      <c r="AG1168" t="s">
        <v>653</v>
      </c>
      <c r="AI1168" t="s">
        <v>1860</v>
      </c>
      <c r="AJ1168" t="s">
        <v>2431</v>
      </c>
      <c r="AL1168" t="s">
        <v>1864</v>
      </c>
      <c r="AN1168">
        <v>16.838356164383562</v>
      </c>
      <c r="AO1168" t="s">
        <v>1865</v>
      </c>
      <c r="AP1168" t="s">
        <v>2525</v>
      </c>
      <c r="AQ1168">
        <v>100009627</v>
      </c>
      <c r="AT1168" t="s">
        <v>1892</v>
      </c>
      <c r="AU1168" t="s">
        <v>1893</v>
      </c>
      <c r="AW1168" t="s">
        <v>1870</v>
      </c>
      <c r="AX1168" t="s">
        <v>2866</v>
      </c>
    </row>
    <row r="1169" spans="1:50" x14ac:dyDescent="0.35">
      <c r="A1169" s="18">
        <v>45747</v>
      </c>
      <c r="B1169" t="s">
        <v>1852</v>
      </c>
      <c r="C1169" t="s">
        <v>7</v>
      </c>
      <c r="D1169">
        <v>15599</v>
      </c>
      <c r="E1169" t="s">
        <v>2535</v>
      </c>
      <c r="F1169">
        <v>726</v>
      </c>
      <c r="G1169" t="s">
        <v>1922</v>
      </c>
      <c r="H1169">
        <v>40360</v>
      </c>
      <c r="I1169">
        <v>39031221</v>
      </c>
      <c r="J1169" t="s">
        <v>1906</v>
      </c>
      <c r="K1169" t="s">
        <v>2533</v>
      </c>
      <c r="L1169">
        <v>0</v>
      </c>
      <c r="M1169">
        <v>0</v>
      </c>
      <c r="N1169" t="s">
        <v>1858</v>
      </c>
      <c r="O1169" t="s">
        <v>1859</v>
      </c>
      <c r="P1169">
        <v>200</v>
      </c>
      <c r="Q1169">
        <v>2</v>
      </c>
      <c r="R1169" t="s">
        <v>1941</v>
      </c>
      <c r="S1169" t="s">
        <v>1857</v>
      </c>
      <c r="T1169" t="s">
        <v>1857</v>
      </c>
      <c r="U1169" t="s">
        <v>1857</v>
      </c>
      <c r="V1169" t="s">
        <v>1857</v>
      </c>
      <c r="W1169" t="s">
        <v>1857</v>
      </c>
      <c r="X1169" t="s">
        <v>1857</v>
      </c>
      <c r="Y1169" t="s">
        <v>1857</v>
      </c>
      <c r="Z1169" t="s">
        <v>1923</v>
      </c>
      <c r="AA1169" t="s">
        <v>1915</v>
      </c>
      <c r="AB1169">
        <v>1</v>
      </c>
      <c r="AC1169">
        <v>1</v>
      </c>
      <c r="AD1169" t="s">
        <v>1863</v>
      </c>
      <c r="AE1169">
        <v>39031221</v>
      </c>
      <c r="AF1169" t="s">
        <v>653</v>
      </c>
      <c r="AG1169" t="s">
        <v>630</v>
      </c>
      <c r="AI1169" t="s">
        <v>1860</v>
      </c>
      <c r="AJ1169" t="s">
        <v>1910</v>
      </c>
      <c r="AL1169" t="s">
        <v>1864</v>
      </c>
      <c r="AN1169">
        <v>14.758904109589041</v>
      </c>
      <c r="AO1169" t="s">
        <v>1890</v>
      </c>
      <c r="AP1169" t="s">
        <v>2536</v>
      </c>
      <c r="AQ1169">
        <v>100009289</v>
      </c>
      <c r="AT1169" t="s">
        <v>1880</v>
      </c>
      <c r="AU1169" t="s">
        <v>630</v>
      </c>
      <c r="AV1169" t="s">
        <v>630</v>
      </c>
      <c r="AW1169" t="s">
        <v>1870</v>
      </c>
      <c r="AX1169" t="s">
        <v>1943</v>
      </c>
    </row>
    <row r="1170" spans="1:50" x14ac:dyDescent="0.35">
      <c r="A1170" s="18">
        <v>45747</v>
      </c>
      <c r="B1170" t="s">
        <v>1852</v>
      </c>
      <c r="C1170" t="s">
        <v>7</v>
      </c>
      <c r="D1170">
        <v>16918</v>
      </c>
      <c r="E1170" t="s">
        <v>2537</v>
      </c>
      <c r="F1170">
        <v>726</v>
      </c>
      <c r="G1170" t="s">
        <v>1922</v>
      </c>
      <c r="H1170">
        <v>42290</v>
      </c>
      <c r="I1170">
        <v>39031221</v>
      </c>
      <c r="J1170" t="s">
        <v>1906</v>
      </c>
      <c r="K1170" t="s">
        <v>2533</v>
      </c>
      <c r="L1170">
        <v>0</v>
      </c>
      <c r="M1170">
        <v>0</v>
      </c>
      <c r="N1170" t="s">
        <v>1858</v>
      </c>
      <c r="O1170" t="s">
        <v>1859</v>
      </c>
      <c r="P1170">
        <v>200</v>
      </c>
      <c r="Q1170">
        <v>2</v>
      </c>
      <c r="R1170" t="s">
        <v>1941</v>
      </c>
      <c r="S1170" t="s">
        <v>1857</v>
      </c>
      <c r="T1170" t="s">
        <v>1857</v>
      </c>
      <c r="U1170" t="s">
        <v>1857</v>
      </c>
      <c r="V1170" t="s">
        <v>1857</v>
      </c>
      <c r="W1170" t="s">
        <v>1857</v>
      </c>
      <c r="X1170" t="s">
        <v>1857</v>
      </c>
      <c r="Y1170" t="s">
        <v>1857</v>
      </c>
      <c r="Z1170" t="s">
        <v>1923</v>
      </c>
      <c r="AA1170" t="s">
        <v>1915</v>
      </c>
      <c r="AB1170">
        <v>1</v>
      </c>
      <c r="AC1170">
        <v>1</v>
      </c>
      <c r="AD1170" t="s">
        <v>1863</v>
      </c>
      <c r="AE1170">
        <v>39031221</v>
      </c>
      <c r="AF1170" t="s">
        <v>653</v>
      </c>
      <c r="AG1170" t="s">
        <v>630</v>
      </c>
      <c r="AI1170" t="s">
        <v>1860</v>
      </c>
      <c r="AJ1170" t="s">
        <v>1910</v>
      </c>
      <c r="AL1170" t="s">
        <v>1864</v>
      </c>
      <c r="AN1170">
        <v>9.4712328767123282</v>
      </c>
      <c r="AO1170" t="s">
        <v>1890</v>
      </c>
      <c r="AP1170" t="s">
        <v>2538</v>
      </c>
      <c r="AQ1170">
        <v>100009488</v>
      </c>
      <c r="AT1170" t="s">
        <v>1880</v>
      </c>
      <c r="AU1170" t="s">
        <v>630</v>
      </c>
      <c r="AV1170" t="s">
        <v>630</v>
      </c>
      <c r="AW1170" t="s">
        <v>1870</v>
      </c>
      <c r="AX1170" t="s">
        <v>1943</v>
      </c>
    </row>
    <row r="1171" spans="1:50" x14ac:dyDescent="0.35">
      <c r="A1171" s="18">
        <v>45747</v>
      </c>
      <c r="B1171" t="s">
        <v>1852</v>
      </c>
      <c r="C1171" t="s">
        <v>7</v>
      </c>
      <c r="D1171">
        <v>13375</v>
      </c>
      <c r="E1171" t="s">
        <v>2544</v>
      </c>
      <c r="F1171">
        <v>1473</v>
      </c>
      <c r="G1171" t="s">
        <v>2189</v>
      </c>
      <c r="H1171">
        <v>38355</v>
      </c>
      <c r="I1171">
        <v>39031405</v>
      </c>
      <c r="J1171" t="s">
        <v>1855</v>
      </c>
      <c r="K1171" t="s">
        <v>2074</v>
      </c>
      <c r="L1171">
        <v>0</v>
      </c>
      <c r="M1171">
        <v>0</v>
      </c>
      <c r="N1171" t="s">
        <v>1858</v>
      </c>
      <c r="O1171" t="s">
        <v>1859</v>
      </c>
      <c r="P1171">
        <v>200</v>
      </c>
      <c r="Q1171">
        <v>2</v>
      </c>
      <c r="R1171" t="s">
        <v>2430</v>
      </c>
      <c r="S1171" t="s">
        <v>1857</v>
      </c>
      <c r="T1171" t="s">
        <v>1857</v>
      </c>
      <c r="U1171" t="s">
        <v>1857</v>
      </c>
      <c r="V1171" t="s">
        <v>1857</v>
      </c>
      <c r="W1171" t="s">
        <v>1857</v>
      </c>
      <c r="X1171" t="s">
        <v>1857</v>
      </c>
      <c r="Y1171" t="s">
        <v>1857</v>
      </c>
      <c r="Z1171" t="s">
        <v>2191</v>
      </c>
      <c r="AA1171" t="s">
        <v>1915</v>
      </c>
      <c r="AB1171">
        <v>1</v>
      </c>
      <c r="AC1171">
        <v>1</v>
      </c>
      <c r="AD1171" t="s">
        <v>1863</v>
      </c>
      <c r="AE1171">
        <v>39031405</v>
      </c>
      <c r="AF1171" t="s">
        <v>653</v>
      </c>
      <c r="AG1171" t="s">
        <v>630</v>
      </c>
      <c r="AI1171" t="s">
        <v>1860</v>
      </c>
      <c r="AJ1171" t="s">
        <v>2431</v>
      </c>
      <c r="AL1171" t="s">
        <v>1864</v>
      </c>
      <c r="AN1171">
        <v>20.252054794520546</v>
      </c>
      <c r="AO1171" t="s">
        <v>1890</v>
      </c>
      <c r="AP1171" t="s">
        <v>2545</v>
      </c>
      <c r="AQ1171">
        <v>100009929</v>
      </c>
      <c r="AT1171" t="s">
        <v>1892</v>
      </c>
      <c r="AU1171" t="s">
        <v>1893</v>
      </c>
      <c r="AW1171" t="s">
        <v>1870</v>
      </c>
      <c r="AX1171" t="s">
        <v>2866</v>
      </c>
    </row>
    <row r="1172" spans="1:50" x14ac:dyDescent="0.35">
      <c r="A1172" s="18">
        <v>45747</v>
      </c>
      <c r="B1172" t="s">
        <v>1852</v>
      </c>
      <c r="C1172" t="s">
        <v>7</v>
      </c>
      <c r="D1172">
        <v>53000018</v>
      </c>
      <c r="E1172" t="s">
        <v>2502</v>
      </c>
      <c r="F1172">
        <v>1066</v>
      </c>
      <c r="G1172" t="s">
        <v>1913</v>
      </c>
      <c r="H1172">
        <v>42857</v>
      </c>
      <c r="I1172">
        <v>39031213</v>
      </c>
      <c r="J1172" t="s">
        <v>1906</v>
      </c>
      <c r="K1172" t="s">
        <v>2494</v>
      </c>
      <c r="L1172">
        <v>0</v>
      </c>
      <c r="M1172">
        <v>0</v>
      </c>
      <c r="N1172" t="s">
        <v>1858</v>
      </c>
      <c r="O1172" t="s">
        <v>1859</v>
      </c>
      <c r="P1172">
        <v>200</v>
      </c>
      <c r="Q1172">
        <v>3</v>
      </c>
      <c r="R1172" t="s">
        <v>2372</v>
      </c>
      <c r="S1172" t="s">
        <v>1857</v>
      </c>
      <c r="T1172" t="s">
        <v>1857</v>
      </c>
      <c r="U1172" t="s">
        <v>1857</v>
      </c>
      <c r="V1172" t="s">
        <v>1857</v>
      </c>
      <c r="W1172" t="s">
        <v>1857</v>
      </c>
      <c r="X1172" t="s">
        <v>1857</v>
      </c>
      <c r="Y1172" t="s">
        <v>1857</v>
      </c>
      <c r="Z1172" t="s">
        <v>1914</v>
      </c>
      <c r="AA1172" t="s">
        <v>1915</v>
      </c>
      <c r="AB1172">
        <v>2</v>
      </c>
      <c r="AC1172">
        <v>1</v>
      </c>
      <c r="AD1172" t="s">
        <v>1863</v>
      </c>
      <c r="AE1172">
        <v>39031213</v>
      </c>
      <c r="AF1172" t="s">
        <v>653</v>
      </c>
      <c r="AG1172" t="s">
        <v>630</v>
      </c>
      <c r="AI1172" t="s">
        <v>1860</v>
      </c>
      <c r="AJ1172" t="s">
        <v>1910</v>
      </c>
      <c r="AL1172" t="s">
        <v>1878</v>
      </c>
      <c r="AN1172">
        <v>7.9178082191780819</v>
      </c>
      <c r="AO1172" t="s">
        <v>1890</v>
      </c>
      <c r="AP1172" t="s">
        <v>2503</v>
      </c>
      <c r="AQ1172">
        <v>100011439</v>
      </c>
      <c r="AT1172" t="s">
        <v>1892</v>
      </c>
      <c r="AU1172" t="s">
        <v>1893</v>
      </c>
      <c r="AW1172" t="s">
        <v>1870</v>
      </c>
      <c r="AX1172" t="s">
        <v>2866</v>
      </c>
    </row>
    <row r="1173" spans="1:50" x14ac:dyDescent="0.35">
      <c r="A1173" s="18">
        <v>45747</v>
      </c>
      <c r="B1173" t="s">
        <v>1852</v>
      </c>
      <c r="C1173" t="s">
        <v>7</v>
      </c>
      <c r="D1173">
        <v>11887</v>
      </c>
      <c r="E1173" t="s">
        <v>2400</v>
      </c>
      <c r="F1173">
        <v>513</v>
      </c>
      <c r="G1173" t="s">
        <v>2060</v>
      </c>
      <c r="H1173">
        <v>36572</v>
      </c>
      <c r="I1173">
        <v>39031145</v>
      </c>
      <c r="J1173" t="s">
        <v>2080</v>
      </c>
      <c r="K1173" t="s">
        <v>2401</v>
      </c>
      <c r="L1173">
        <v>0</v>
      </c>
      <c r="M1173">
        <v>0</v>
      </c>
      <c r="N1173" t="s">
        <v>1858</v>
      </c>
      <c r="O1173" t="s">
        <v>1859</v>
      </c>
      <c r="P1173">
        <v>200</v>
      </c>
      <c r="Q1173">
        <v>2</v>
      </c>
      <c r="R1173" t="s">
        <v>2064</v>
      </c>
      <c r="S1173" t="s">
        <v>1857</v>
      </c>
      <c r="T1173" t="s">
        <v>1857</v>
      </c>
      <c r="U1173" t="s">
        <v>1857</v>
      </c>
      <c r="V1173" t="s">
        <v>1857</v>
      </c>
      <c r="W1173" t="s">
        <v>1857</v>
      </c>
      <c r="X1173" t="s">
        <v>1857</v>
      </c>
      <c r="Y1173" t="s">
        <v>1857</v>
      </c>
      <c r="Z1173" t="s">
        <v>2062</v>
      </c>
      <c r="AA1173" t="s">
        <v>1915</v>
      </c>
      <c r="AB1173">
        <v>1</v>
      </c>
      <c r="AC1173">
        <v>1</v>
      </c>
      <c r="AD1173" t="s">
        <v>1863</v>
      </c>
      <c r="AE1173">
        <v>39031145</v>
      </c>
      <c r="AF1173" t="s">
        <v>653</v>
      </c>
      <c r="AG1173" t="s">
        <v>2082</v>
      </c>
      <c r="AI1173" t="s">
        <v>1860</v>
      </c>
      <c r="AJ1173" t="s">
        <v>2066</v>
      </c>
      <c r="AL1173" t="s">
        <v>1864</v>
      </c>
      <c r="AN1173">
        <v>25.136986301369863</v>
      </c>
      <c r="AO1173" t="s">
        <v>1890</v>
      </c>
      <c r="AP1173" t="s">
        <v>2402</v>
      </c>
      <c r="AQ1173">
        <v>100009936</v>
      </c>
      <c r="AT1173" t="s">
        <v>1880</v>
      </c>
      <c r="AU1173" t="s">
        <v>2084</v>
      </c>
      <c r="AV1173" t="s">
        <v>2084</v>
      </c>
      <c r="AW1173" t="s">
        <v>1870</v>
      </c>
      <c r="AX1173" t="s">
        <v>2085</v>
      </c>
    </row>
    <row r="1174" spans="1:50" x14ac:dyDescent="0.35">
      <c r="A1174" s="18">
        <v>45747</v>
      </c>
      <c r="B1174" t="s">
        <v>1852</v>
      </c>
      <c r="C1174" t="s">
        <v>9</v>
      </c>
      <c r="D1174">
        <v>5012</v>
      </c>
      <c r="E1174" t="s">
        <v>2248</v>
      </c>
      <c r="F1174">
        <v>882121</v>
      </c>
      <c r="G1174" t="s">
        <v>1913</v>
      </c>
      <c r="H1174">
        <v>39134</v>
      </c>
      <c r="I1174">
        <v>36030202</v>
      </c>
      <c r="J1174" t="s">
        <v>1906</v>
      </c>
      <c r="K1174" t="s">
        <v>2244</v>
      </c>
      <c r="L1174">
        <v>0</v>
      </c>
      <c r="M1174">
        <v>0</v>
      </c>
      <c r="N1174" t="s">
        <v>1858</v>
      </c>
      <c r="O1174" t="s">
        <v>1859</v>
      </c>
      <c r="P1174">
        <v>220</v>
      </c>
      <c r="Q1174">
        <v>4</v>
      </c>
      <c r="R1174" t="s">
        <v>2245</v>
      </c>
      <c r="S1174" t="s">
        <v>1857</v>
      </c>
      <c r="T1174" t="s">
        <v>1857</v>
      </c>
      <c r="U1174" t="s">
        <v>1857</v>
      </c>
      <c r="V1174" t="s">
        <v>1857</v>
      </c>
      <c r="W1174" t="s">
        <v>1857</v>
      </c>
      <c r="X1174" t="s">
        <v>1857</v>
      </c>
      <c r="Y1174" t="s">
        <v>1857</v>
      </c>
      <c r="Z1174" t="s">
        <v>2249</v>
      </c>
      <c r="AA1174" t="s">
        <v>1915</v>
      </c>
      <c r="AB1174">
        <v>1</v>
      </c>
      <c r="AC1174">
        <v>1</v>
      </c>
      <c r="AD1174" t="s">
        <v>1863</v>
      </c>
      <c r="AE1174">
        <v>36030202</v>
      </c>
      <c r="AF1174" t="s">
        <v>653</v>
      </c>
      <c r="AG1174" t="s">
        <v>630</v>
      </c>
      <c r="AI1174" t="s">
        <v>1860</v>
      </c>
      <c r="AJ1174" t="s">
        <v>2246</v>
      </c>
      <c r="AL1174" t="s">
        <v>1864</v>
      </c>
      <c r="AN1174">
        <v>18.117808219178084</v>
      </c>
      <c r="AO1174" t="s">
        <v>1890</v>
      </c>
      <c r="AP1174" t="s">
        <v>2250</v>
      </c>
      <c r="AQ1174">
        <v>100010362</v>
      </c>
      <c r="AT1174" t="s">
        <v>1892</v>
      </c>
      <c r="AU1174" t="s">
        <v>1893</v>
      </c>
      <c r="AW1174" t="s">
        <v>1870</v>
      </c>
      <c r="AX1174" t="s">
        <v>2865</v>
      </c>
    </row>
    <row r="1175" spans="1:50" x14ac:dyDescent="0.35">
      <c r="A1175" s="18">
        <v>45747</v>
      </c>
      <c r="B1175" t="s">
        <v>1852</v>
      </c>
      <c r="C1175" t="s">
        <v>9</v>
      </c>
      <c r="D1175">
        <v>2356</v>
      </c>
      <c r="E1175" t="s">
        <v>2243</v>
      </c>
      <c r="F1175">
        <v>1066</v>
      </c>
      <c r="G1175" t="s">
        <v>1913</v>
      </c>
      <c r="H1175">
        <v>37697</v>
      </c>
      <c r="I1175">
        <v>36030202</v>
      </c>
      <c r="J1175" t="s">
        <v>1906</v>
      </c>
      <c r="K1175" t="s">
        <v>2244</v>
      </c>
      <c r="L1175">
        <v>0</v>
      </c>
      <c r="M1175">
        <v>0</v>
      </c>
      <c r="N1175" t="s">
        <v>1858</v>
      </c>
      <c r="O1175" t="s">
        <v>1859</v>
      </c>
      <c r="P1175">
        <v>220</v>
      </c>
      <c r="Q1175">
        <v>4</v>
      </c>
      <c r="R1175" t="s">
        <v>2245</v>
      </c>
      <c r="S1175" t="s">
        <v>1857</v>
      </c>
      <c r="T1175" t="s">
        <v>1857</v>
      </c>
      <c r="U1175" t="s">
        <v>1857</v>
      </c>
      <c r="V1175" t="s">
        <v>1857</v>
      </c>
      <c r="W1175" t="s">
        <v>1857</v>
      </c>
      <c r="X1175" t="s">
        <v>1857</v>
      </c>
      <c r="Y1175" t="s">
        <v>1857</v>
      </c>
      <c r="Z1175" t="s">
        <v>1914</v>
      </c>
      <c r="AA1175" t="s">
        <v>1915</v>
      </c>
      <c r="AB1175">
        <v>1</v>
      </c>
      <c r="AC1175">
        <v>1</v>
      </c>
      <c r="AD1175" t="s">
        <v>1863</v>
      </c>
      <c r="AE1175">
        <v>36030202</v>
      </c>
      <c r="AF1175" t="s">
        <v>653</v>
      </c>
      <c r="AG1175" t="s">
        <v>630</v>
      </c>
      <c r="AI1175" t="s">
        <v>1860</v>
      </c>
      <c r="AJ1175" t="s">
        <v>2246</v>
      </c>
      <c r="AL1175" t="s">
        <v>1864</v>
      </c>
      <c r="AN1175">
        <v>22.054794520547944</v>
      </c>
      <c r="AO1175" t="s">
        <v>1890</v>
      </c>
      <c r="AP1175" t="s">
        <v>2247</v>
      </c>
      <c r="AQ1175">
        <v>100011430</v>
      </c>
      <c r="AT1175" t="s">
        <v>1892</v>
      </c>
      <c r="AU1175" t="s">
        <v>1893</v>
      </c>
      <c r="AW1175" t="s">
        <v>1870</v>
      </c>
      <c r="AX1175" t="s">
        <v>2865</v>
      </c>
    </row>
    <row r="1176" spans="1:50" x14ac:dyDescent="0.35">
      <c r="A1176" s="18">
        <v>45747</v>
      </c>
      <c r="B1176" t="s">
        <v>1852</v>
      </c>
      <c r="C1176" t="s">
        <v>9</v>
      </c>
      <c r="D1176">
        <v>55000314</v>
      </c>
      <c r="E1176" t="s">
        <v>2267</v>
      </c>
      <c r="F1176">
        <v>884</v>
      </c>
      <c r="G1176" t="s">
        <v>2257</v>
      </c>
      <c r="H1176">
        <v>36713</v>
      </c>
      <c r="I1176">
        <v>36030301</v>
      </c>
      <c r="J1176" t="s">
        <v>1957</v>
      </c>
      <c r="K1176" t="s">
        <v>2258</v>
      </c>
      <c r="L1176">
        <v>0</v>
      </c>
      <c r="M1176">
        <v>0</v>
      </c>
      <c r="N1176" t="s">
        <v>1858</v>
      </c>
      <c r="O1176" t="s">
        <v>1859</v>
      </c>
      <c r="P1176">
        <v>220</v>
      </c>
      <c r="Q1176">
        <v>4</v>
      </c>
      <c r="R1176" t="s">
        <v>2246</v>
      </c>
      <c r="S1176" t="s">
        <v>1857</v>
      </c>
      <c r="T1176" t="s">
        <v>1857</v>
      </c>
      <c r="U1176" t="s">
        <v>1857</v>
      </c>
      <c r="V1176" t="s">
        <v>1857</v>
      </c>
      <c r="W1176" t="s">
        <v>1857</v>
      </c>
      <c r="X1176" t="s">
        <v>1857</v>
      </c>
      <c r="Y1176" t="s">
        <v>1857</v>
      </c>
      <c r="Z1176" t="s">
        <v>2259</v>
      </c>
      <c r="AA1176" t="s">
        <v>1915</v>
      </c>
      <c r="AB1176">
        <v>1</v>
      </c>
      <c r="AC1176">
        <v>1</v>
      </c>
      <c r="AD1176" t="s">
        <v>1863</v>
      </c>
      <c r="AE1176">
        <v>36030301</v>
      </c>
      <c r="AF1176" t="s">
        <v>653</v>
      </c>
      <c r="AG1176" t="s">
        <v>653</v>
      </c>
      <c r="AI1176" t="s">
        <v>1860</v>
      </c>
      <c r="AJ1176" t="s">
        <v>2246</v>
      </c>
      <c r="AL1176" t="s">
        <v>1864</v>
      </c>
      <c r="AN1176">
        <v>24.75068493150685</v>
      </c>
      <c r="AO1176" t="s">
        <v>1865</v>
      </c>
      <c r="AP1176" t="s">
        <v>2270</v>
      </c>
      <c r="AQ1176">
        <v>100009738</v>
      </c>
      <c r="AT1176" t="s">
        <v>1892</v>
      </c>
      <c r="AU1176" t="s">
        <v>1893</v>
      </c>
      <c r="AW1176" t="s">
        <v>1870</v>
      </c>
      <c r="AX1176" t="s">
        <v>2865</v>
      </c>
    </row>
    <row r="1177" spans="1:50" x14ac:dyDescent="0.35">
      <c r="A1177" s="18">
        <v>45747</v>
      </c>
      <c r="B1177" t="s">
        <v>1852</v>
      </c>
      <c r="C1177" t="s">
        <v>9</v>
      </c>
      <c r="D1177">
        <v>6926</v>
      </c>
      <c r="E1177" t="s">
        <v>2245</v>
      </c>
      <c r="F1177">
        <v>881437</v>
      </c>
      <c r="G1177" t="s">
        <v>1975</v>
      </c>
      <c r="H1177">
        <v>40917</v>
      </c>
      <c r="I1177" t="s">
        <v>2261</v>
      </c>
      <c r="J1177" t="s">
        <v>2262</v>
      </c>
      <c r="K1177" t="s">
        <v>2258</v>
      </c>
      <c r="L1177">
        <v>0</v>
      </c>
      <c r="M1177">
        <v>0</v>
      </c>
      <c r="N1177" t="s">
        <v>1858</v>
      </c>
      <c r="O1177" t="s">
        <v>1859</v>
      </c>
      <c r="P1177">
        <v>220</v>
      </c>
      <c r="Q1177">
        <v>4</v>
      </c>
      <c r="R1177" t="s">
        <v>2246</v>
      </c>
      <c r="S1177" t="s">
        <v>1857</v>
      </c>
      <c r="T1177" t="s">
        <v>1857</v>
      </c>
      <c r="U1177" t="s">
        <v>1857</v>
      </c>
      <c r="V1177" t="s">
        <v>1857</v>
      </c>
      <c r="W1177" t="s">
        <v>1857</v>
      </c>
      <c r="X1177" t="s">
        <v>1857</v>
      </c>
      <c r="Y1177" t="s">
        <v>1857</v>
      </c>
      <c r="Z1177" t="s">
        <v>1976</v>
      </c>
      <c r="AA1177" t="s">
        <v>1902</v>
      </c>
      <c r="AB1177">
        <v>1</v>
      </c>
      <c r="AC1177">
        <v>1</v>
      </c>
      <c r="AD1177" t="s">
        <v>1863</v>
      </c>
      <c r="AE1177">
        <v>36030301</v>
      </c>
      <c r="AF1177" t="s">
        <v>653</v>
      </c>
      <c r="AG1177" t="s">
        <v>653</v>
      </c>
      <c r="AI1177" t="s">
        <v>1860</v>
      </c>
      <c r="AJ1177" t="s">
        <v>2246</v>
      </c>
      <c r="AL1177" t="s">
        <v>1864</v>
      </c>
      <c r="AN1177">
        <v>13.232876712328768</v>
      </c>
      <c r="AO1177" t="s">
        <v>1865</v>
      </c>
      <c r="AP1177" t="s">
        <v>2263</v>
      </c>
      <c r="AQ1177">
        <v>100010611</v>
      </c>
      <c r="AT1177" t="s">
        <v>1892</v>
      </c>
      <c r="AU1177" t="s">
        <v>1893</v>
      </c>
      <c r="AW1177" t="s">
        <v>1870</v>
      </c>
      <c r="AX1177" t="s">
        <v>2865</v>
      </c>
    </row>
    <row r="1178" spans="1:50" x14ac:dyDescent="0.35">
      <c r="A1178" s="18">
        <v>45747</v>
      </c>
      <c r="B1178" t="s">
        <v>1852</v>
      </c>
      <c r="C1178" t="s">
        <v>9</v>
      </c>
      <c r="D1178">
        <v>2530</v>
      </c>
      <c r="E1178" t="s">
        <v>2277</v>
      </c>
      <c r="F1178">
        <v>200</v>
      </c>
      <c r="G1178" t="s">
        <v>2105</v>
      </c>
      <c r="H1178">
        <v>37712</v>
      </c>
      <c r="I1178">
        <v>36030308</v>
      </c>
      <c r="J1178" t="s">
        <v>2225</v>
      </c>
      <c r="K1178" t="s">
        <v>2274</v>
      </c>
      <c r="L1178">
        <v>0</v>
      </c>
      <c r="M1178">
        <v>0</v>
      </c>
      <c r="N1178" t="s">
        <v>1858</v>
      </c>
      <c r="O1178" t="s">
        <v>1859</v>
      </c>
      <c r="P1178">
        <v>220</v>
      </c>
      <c r="Q1178">
        <v>4</v>
      </c>
      <c r="R1178" t="s">
        <v>2278</v>
      </c>
      <c r="S1178" t="s">
        <v>1857</v>
      </c>
      <c r="T1178" t="s">
        <v>1857</v>
      </c>
      <c r="U1178" t="s">
        <v>1857</v>
      </c>
      <c r="V1178" t="s">
        <v>1857</v>
      </c>
      <c r="W1178" t="s">
        <v>1857</v>
      </c>
      <c r="X1178" t="s">
        <v>1857</v>
      </c>
      <c r="Y1178" t="s">
        <v>1857</v>
      </c>
      <c r="Z1178" t="s">
        <v>2106</v>
      </c>
      <c r="AA1178" t="s">
        <v>1915</v>
      </c>
      <c r="AB1178">
        <v>1</v>
      </c>
      <c r="AC1178">
        <v>1</v>
      </c>
      <c r="AD1178" t="s">
        <v>1863</v>
      </c>
      <c r="AE1178">
        <v>36030308</v>
      </c>
      <c r="AF1178" t="s">
        <v>653</v>
      </c>
      <c r="AG1178" t="s">
        <v>2082</v>
      </c>
      <c r="AI1178" t="s">
        <v>1860</v>
      </c>
      <c r="AJ1178" t="s">
        <v>2246</v>
      </c>
      <c r="AL1178" t="s">
        <v>1864</v>
      </c>
      <c r="AN1178">
        <v>22.013698630136986</v>
      </c>
      <c r="AO1178" t="s">
        <v>1890</v>
      </c>
      <c r="AP1178" t="s">
        <v>2279</v>
      </c>
      <c r="AQ1178">
        <v>100009925</v>
      </c>
      <c r="AT1178" t="s">
        <v>1892</v>
      </c>
      <c r="AU1178" t="s">
        <v>1893</v>
      </c>
      <c r="AW1178" t="s">
        <v>1870</v>
      </c>
      <c r="AX1178" t="s">
        <v>2865</v>
      </c>
    </row>
    <row r="1179" spans="1:50" x14ac:dyDescent="0.35">
      <c r="A1179" s="18">
        <v>45747</v>
      </c>
      <c r="B1179" t="s">
        <v>1852</v>
      </c>
      <c r="C1179" t="s">
        <v>9</v>
      </c>
      <c r="D1179">
        <v>1342</v>
      </c>
      <c r="E1179" t="s">
        <v>2273</v>
      </c>
      <c r="F1179">
        <v>857</v>
      </c>
      <c r="G1179" t="s">
        <v>2129</v>
      </c>
      <c r="H1179">
        <v>37196</v>
      </c>
      <c r="I1179">
        <v>36030308</v>
      </c>
      <c r="J1179" t="s">
        <v>2225</v>
      </c>
      <c r="K1179" t="s">
        <v>2274</v>
      </c>
      <c r="L1179">
        <v>0</v>
      </c>
      <c r="M1179">
        <v>0</v>
      </c>
      <c r="N1179" t="s">
        <v>1858</v>
      </c>
      <c r="O1179" t="s">
        <v>1859</v>
      </c>
      <c r="P1179">
        <v>220</v>
      </c>
      <c r="Q1179">
        <v>4</v>
      </c>
      <c r="R1179" t="s">
        <v>2275</v>
      </c>
      <c r="S1179" t="s">
        <v>1857</v>
      </c>
      <c r="T1179" t="s">
        <v>1857</v>
      </c>
      <c r="U1179" t="s">
        <v>1857</v>
      </c>
      <c r="V1179" t="s">
        <v>1857</v>
      </c>
      <c r="W1179" t="s">
        <v>1857</v>
      </c>
      <c r="X1179" t="s">
        <v>1857</v>
      </c>
      <c r="Y1179" t="s">
        <v>1857</v>
      </c>
      <c r="Z1179" t="s">
        <v>2131</v>
      </c>
      <c r="AA1179" t="s">
        <v>1889</v>
      </c>
      <c r="AB1179">
        <v>1</v>
      </c>
      <c r="AC1179">
        <v>1</v>
      </c>
      <c r="AD1179" t="s">
        <v>1863</v>
      </c>
      <c r="AE1179">
        <v>36030308</v>
      </c>
      <c r="AF1179" t="s">
        <v>653</v>
      </c>
      <c r="AG1179" t="s">
        <v>2082</v>
      </c>
      <c r="AI1179" t="s">
        <v>1860</v>
      </c>
      <c r="AJ1179" t="s">
        <v>2246</v>
      </c>
      <c r="AL1179" t="s">
        <v>1864</v>
      </c>
      <c r="AN1179">
        <v>23.427397260273974</v>
      </c>
      <c r="AO1179" t="s">
        <v>1890</v>
      </c>
      <c r="AP1179" t="s">
        <v>2276</v>
      </c>
      <c r="AQ1179">
        <v>100011640</v>
      </c>
      <c r="AT1179" t="s">
        <v>1892</v>
      </c>
      <c r="AU1179" t="s">
        <v>1893</v>
      </c>
      <c r="AW1179" t="s">
        <v>1870</v>
      </c>
      <c r="AX1179" t="s">
        <v>2865</v>
      </c>
    </row>
    <row r="1180" spans="1:50" x14ac:dyDescent="0.35">
      <c r="A1180" s="18">
        <v>45747</v>
      </c>
      <c r="B1180" t="s">
        <v>1852</v>
      </c>
      <c r="C1180" t="s">
        <v>9</v>
      </c>
      <c r="D1180">
        <v>2233</v>
      </c>
      <c r="E1180" t="s">
        <v>2342</v>
      </c>
      <c r="F1180">
        <v>909</v>
      </c>
      <c r="G1180" t="s">
        <v>2087</v>
      </c>
      <c r="H1180">
        <v>37685</v>
      </c>
      <c r="I1180">
        <v>36030715</v>
      </c>
      <c r="J1180" t="s">
        <v>2331</v>
      </c>
      <c r="K1180" t="s">
        <v>2343</v>
      </c>
      <c r="L1180">
        <v>0</v>
      </c>
      <c r="M1180">
        <v>0</v>
      </c>
      <c r="N1180" t="s">
        <v>1858</v>
      </c>
      <c r="O1180" t="s">
        <v>1859</v>
      </c>
      <c r="P1180">
        <v>220</v>
      </c>
      <c r="Q1180">
        <v>4</v>
      </c>
      <c r="R1180" t="s">
        <v>2095</v>
      </c>
      <c r="S1180" t="s">
        <v>1857</v>
      </c>
      <c r="T1180" t="s">
        <v>1857</v>
      </c>
      <c r="U1180" t="s">
        <v>1857</v>
      </c>
      <c r="V1180" t="s">
        <v>1857</v>
      </c>
      <c r="W1180" t="s">
        <v>1857</v>
      </c>
      <c r="X1180" t="s">
        <v>1857</v>
      </c>
      <c r="Y1180" t="s">
        <v>1857</v>
      </c>
      <c r="Z1180" t="s">
        <v>2088</v>
      </c>
      <c r="AA1180" t="s">
        <v>1915</v>
      </c>
      <c r="AB1180">
        <v>1</v>
      </c>
      <c r="AC1180">
        <v>1</v>
      </c>
      <c r="AD1180" t="s">
        <v>1863</v>
      </c>
      <c r="AE1180">
        <v>36030715</v>
      </c>
      <c r="AF1180" t="s">
        <v>653</v>
      </c>
      <c r="AG1180" t="s">
        <v>653</v>
      </c>
      <c r="AI1180" t="s">
        <v>1860</v>
      </c>
      <c r="AJ1180" t="s">
        <v>2066</v>
      </c>
      <c r="AL1180" t="s">
        <v>1864</v>
      </c>
      <c r="AN1180">
        <v>22.087671232876712</v>
      </c>
      <c r="AO1180" t="s">
        <v>1890</v>
      </c>
      <c r="AP1180" t="s">
        <v>2344</v>
      </c>
      <c r="AQ1180">
        <v>100009888</v>
      </c>
      <c r="AT1180" t="s">
        <v>1880</v>
      </c>
      <c r="AU1180" t="s">
        <v>2084</v>
      </c>
      <c r="AV1180" t="s">
        <v>2084</v>
      </c>
      <c r="AW1180" t="s">
        <v>1870</v>
      </c>
      <c r="AX1180" t="s">
        <v>2085</v>
      </c>
    </row>
    <row r="1181" spans="1:50" x14ac:dyDescent="0.35">
      <c r="A1181" s="18">
        <v>45747</v>
      </c>
      <c r="B1181" t="s">
        <v>1852</v>
      </c>
      <c r="C1181" t="s">
        <v>9</v>
      </c>
      <c r="D1181">
        <v>55000192</v>
      </c>
      <c r="E1181" t="s">
        <v>2286</v>
      </c>
      <c r="F1181">
        <v>881437</v>
      </c>
      <c r="G1181" t="s">
        <v>1975</v>
      </c>
      <c r="H1181">
        <v>41323</v>
      </c>
      <c r="I1181">
        <v>36030311</v>
      </c>
      <c r="J1181" t="s">
        <v>1855</v>
      </c>
      <c r="K1181" t="s">
        <v>2287</v>
      </c>
      <c r="L1181">
        <v>0</v>
      </c>
      <c r="M1181">
        <v>0</v>
      </c>
      <c r="N1181" t="s">
        <v>1858</v>
      </c>
      <c r="O1181" t="s">
        <v>1859</v>
      </c>
      <c r="P1181">
        <v>220</v>
      </c>
      <c r="Q1181">
        <v>4</v>
      </c>
      <c r="R1181" t="s">
        <v>2246</v>
      </c>
      <c r="S1181" t="s">
        <v>1857</v>
      </c>
      <c r="T1181" t="s">
        <v>1857</v>
      </c>
      <c r="U1181" t="s">
        <v>1857</v>
      </c>
      <c r="V1181" t="s">
        <v>1857</v>
      </c>
      <c r="W1181" t="s">
        <v>1857</v>
      </c>
      <c r="X1181" t="s">
        <v>1857</v>
      </c>
      <c r="Y1181" t="s">
        <v>1857</v>
      </c>
      <c r="Z1181" t="s">
        <v>1976</v>
      </c>
      <c r="AA1181" t="s">
        <v>1902</v>
      </c>
      <c r="AB1181">
        <v>1</v>
      </c>
      <c r="AC1181">
        <v>1</v>
      </c>
      <c r="AD1181" t="s">
        <v>1863</v>
      </c>
      <c r="AE1181">
        <v>36030311</v>
      </c>
      <c r="AF1181" t="s">
        <v>653</v>
      </c>
      <c r="AG1181" t="s">
        <v>653</v>
      </c>
      <c r="AI1181" t="s">
        <v>1860</v>
      </c>
      <c r="AJ1181" t="s">
        <v>2246</v>
      </c>
      <c r="AL1181" t="s">
        <v>1864</v>
      </c>
      <c r="AN1181">
        <v>12.12054794520548</v>
      </c>
      <c r="AO1181" t="s">
        <v>1865</v>
      </c>
      <c r="AP1181" t="s">
        <v>2288</v>
      </c>
      <c r="AQ1181">
        <v>100010928</v>
      </c>
      <c r="AT1181" t="s">
        <v>1892</v>
      </c>
      <c r="AU1181" t="s">
        <v>1893</v>
      </c>
      <c r="AW1181" t="s">
        <v>1870</v>
      </c>
      <c r="AX1181" t="s">
        <v>2865</v>
      </c>
    </row>
    <row r="1182" spans="1:50" x14ac:dyDescent="0.35">
      <c r="A1182" s="18">
        <v>45747</v>
      </c>
      <c r="B1182" t="s">
        <v>1852</v>
      </c>
      <c r="C1182" t="s">
        <v>9</v>
      </c>
      <c r="D1182">
        <v>55000454</v>
      </c>
      <c r="E1182" t="s">
        <v>2289</v>
      </c>
      <c r="F1182">
        <v>103</v>
      </c>
      <c r="G1182" t="s">
        <v>2047</v>
      </c>
      <c r="H1182">
        <v>41596</v>
      </c>
      <c r="I1182">
        <v>36030311</v>
      </c>
      <c r="J1182" t="s">
        <v>1855</v>
      </c>
      <c r="K1182" t="s">
        <v>2287</v>
      </c>
      <c r="L1182">
        <v>0</v>
      </c>
      <c r="M1182">
        <v>0</v>
      </c>
      <c r="N1182" t="s">
        <v>1858</v>
      </c>
      <c r="O1182" t="s">
        <v>1859</v>
      </c>
      <c r="P1182">
        <v>220</v>
      </c>
      <c r="Q1182">
        <v>4</v>
      </c>
      <c r="R1182" t="s">
        <v>2286</v>
      </c>
      <c r="S1182" t="s">
        <v>1857</v>
      </c>
      <c r="T1182" t="s">
        <v>1857</v>
      </c>
      <c r="U1182" t="s">
        <v>1857</v>
      </c>
      <c r="V1182" t="s">
        <v>1857</v>
      </c>
      <c r="W1182" t="s">
        <v>1857</v>
      </c>
      <c r="X1182" t="s">
        <v>1857</v>
      </c>
      <c r="Y1182" t="s">
        <v>1857</v>
      </c>
      <c r="Z1182" t="s">
        <v>2048</v>
      </c>
      <c r="AA1182" t="s">
        <v>1915</v>
      </c>
      <c r="AB1182">
        <v>1</v>
      </c>
      <c r="AC1182">
        <v>1</v>
      </c>
      <c r="AD1182" t="s">
        <v>1863</v>
      </c>
      <c r="AE1182">
        <v>36030311</v>
      </c>
      <c r="AF1182" t="s">
        <v>653</v>
      </c>
      <c r="AG1182" t="s">
        <v>653</v>
      </c>
      <c r="AI1182" t="s">
        <v>1860</v>
      </c>
      <c r="AJ1182" t="s">
        <v>2246</v>
      </c>
      <c r="AL1182" t="s">
        <v>1864</v>
      </c>
      <c r="AN1182">
        <v>11.372602739726027</v>
      </c>
      <c r="AO1182" t="s">
        <v>1890</v>
      </c>
      <c r="AP1182" t="s">
        <v>2290</v>
      </c>
      <c r="AQ1182">
        <v>100011399</v>
      </c>
      <c r="AT1182" t="s">
        <v>1892</v>
      </c>
      <c r="AU1182" t="s">
        <v>1893</v>
      </c>
      <c r="AW1182" t="s">
        <v>1870</v>
      </c>
      <c r="AX1182" t="s">
        <v>2865</v>
      </c>
    </row>
    <row r="1183" spans="1:50" x14ac:dyDescent="0.35">
      <c r="A1183" s="18">
        <v>45747</v>
      </c>
      <c r="B1183" t="s">
        <v>1852</v>
      </c>
      <c r="C1183" t="s">
        <v>9</v>
      </c>
      <c r="D1183">
        <v>55000673</v>
      </c>
      <c r="E1183" t="s">
        <v>2291</v>
      </c>
      <c r="F1183">
        <v>1572</v>
      </c>
      <c r="G1183" t="s">
        <v>2292</v>
      </c>
      <c r="H1183">
        <v>42506</v>
      </c>
      <c r="I1183">
        <v>36030311</v>
      </c>
      <c r="J1183" t="s">
        <v>1855</v>
      </c>
      <c r="K1183" t="s">
        <v>2287</v>
      </c>
      <c r="L1183">
        <v>0</v>
      </c>
      <c r="M1183">
        <v>0</v>
      </c>
      <c r="N1183" t="s">
        <v>1858</v>
      </c>
      <c r="O1183" t="s">
        <v>1859</v>
      </c>
      <c r="P1183">
        <v>220</v>
      </c>
      <c r="Q1183">
        <v>4</v>
      </c>
      <c r="R1183" t="s">
        <v>2286</v>
      </c>
      <c r="S1183" t="s">
        <v>1857</v>
      </c>
      <c r="T1183" t="s">
        <v>1857</v>
      </c>
      <c r="U1183" t="s">
        <v>1857</v>
      </c>
      <c r="V1183" t="s">
        <v>1857</v>
      </c>
      <c r="W1183" t="s">
        <v>1857</v>
      </c>
      <c r="X1183" t="s">
        <v>1857</v>
      </c>
      <c r="Y1183" t="s">
        <v>1857</v>
      </c>
      <c r="Z1183" t="s">
        <v>2293</v>
      </c>
      <c r="AA1183" t="s">
        <v>1889</v>
      </c>
      <c r="AB1183">
        <v>1</v>
      </c>
      <c r="AC1183">
        <v>1</v>
      </c>
      <c r="AD1183" t="s">
        <v>1863</v>
      </c>
      <c r="AE1183">
        <v>36030311</v>
      </c>
      <c r="AF1183" t="s">
        <v>653</v>
      </c>
      <c r="AG1183" t="s">
        <v>653</v>
      </c>
      <c r="AI1183" t="s">
        <v>1860</v>
      </c>
      <c r="AJ1183" t="s">
        <v>2246</v>
      </c>
      <c r="AL1183" t="s">
        <v>1878</v>
      </c>
      <c r="AN1183">
        <v>8.8794520547945197</v>
      </c>
      <c r="AO1183" t="s">
        <v>1890</v>
      </c>
      <c r="AP1183" t="s">
        <v>2294</v>
      </c>
      <c r="AQ1183">
        <v>100010371</v>
      </c>
      <c r="AT1183" t="s">
        <v>1892</v>
      </c>
      <c r="AU1183" t="s">
        <v>1893</v>
      </c>
      <c r="AW1183" t="s">
        <v>1870</v>
      </c>
      <c r="AX1183" t="s">
        <v>2865</v>
      </c>
    </row>
    <row r="1184" spans="1:50" x14ac:dyDescent="0.35">
      <c r="A1184" s="18">
        <v>45747</v>
      </c>
      <c r="B1184" t="s">
        <v>1852</v>
      </c>
      <c r="C1184" t="s">
        <v>9</v>
      </c>
      <c r="D1184">
        <v>6855</v>
      </c>
      <c r="E1184" t="s">
        <v>2256</v>
      </c>
      <c r="F1184">
        <v>884</v>
      </c>
      <c r="G1184" t="s">
        <v>2257</v>
      </c>
      <c r="H1184">
        <v>40709</v>
      </c>
      <c r="I1184">
        <v>36030301</v>
      </c>
      <c r="J1184" t="s">
        <v>1957</v>
      </c>
      <c r="K1184" t="s">
        <v>2258</v>
      </c>
      <c r="L1184">
        <v>0</v>
      </c>
      <c r="M1184">
        <v>0</v>
      </c>
      <c r="N1184" t="s">
        <v>1858</v>
      </c>
      <c r="O1184" t="s">
        <v>1859</v>
      </c>
      <c r="P1184">
        <v>220</v>
      </c>
      <c r="Q1184">
        <v>4</v>
      </c>
      <c r="R1184" t="s">
        <v>2246</v>
      </c>
      <c r="S1184" t="s">
        <v>1857</v>
      </c>
      <c r="T1184" t="s">
        <v>1857</v>
      </c>
      <c r="U1184" t="s">
        <v>1857</v>
      </c>
      <c r="V1184" t="s">
        <v>1857</v>
      </c>
      <c r="W1184" t="s">
        <v>1857</v>
      </c>
      <c r="X1184" t="s">
        <v>1857</v>
      </c>
      <c r="Y1184" t="s">
        <v>1857</v>
      </c>
      <c r="Z1184" t="s">
        <v>2259</v>
      </c>
      <c r="AA1184" t="s">
        <v>1915</v>
      </c>
      <c r="AB1184">
        <v>1</v>
      </c>
      <c r="AC1184">
        <v>1</v>
      </c>
      <c r="AD1184" t="s">
        <v>1863</v>
      </c>
      <c r="AE1184">
        <v>36030301</v>
      </c>
      <c r="AF1184" t="s">
        <v>653</v>
      </c>
      <c r="AG1184" t="s">
        <v>653</v>
      </c>
      <c r="AI1184" t="s">
        <v>1860</v>
      </c>
      <c r="AJ1184" t="s">
        <v>2246</v>
      </c>
      <c r="AL1184" t="s">
        <v>1864</v>
      </c>
      <c r="AN1184">
        <v>13.802739726027397</v>
      </c>
      <c r="AO1184" t="s">
        <v>1865</v>
      </c>
      <c r="AP1184" t="s">
        <v>2260</v>
      </c>
      <c r="AQ1184">
        <v>100009782</v>
      </c>
      <c r="AT1184" t="s">
        <v>1892</v>
      </c>
      <c r="AU1184" t="s">
        <v>1893</v>
      </c>
      <c r="AW1184" t="s">
        <v>1870</v>
      </c>
      <c r="AX1184" t="s">
        <v>2865</v>
      </c>
    </row>
    <row r="1185" spans="1:50" x14ac:dyDescent="0.35">
      <c r="A1185" s="18">
        <v>45747</v>
      </c>
      <c r="B1185" t="s">
        <v>1852</v>
      </c>
      <c r="C1185" t="s">
        <v>9</v>
      </c>
      <c r="D1185">
        <v>5333</v>
      </c>
      <c r="E1185" t="s">
        <v>2324</v>
      </c>
      <c r="F1185">
        <v>1636</v>
      </c>
      <c r="G1185" t="s">
        <v>2325</v>
      </c>
      <c r="H1185">
        <v>39195</v>
      </c>
      <c r="I1185">
        <v>36030408</v>
      </c>
      <c r="J1185" t="s">
        <v>2197</v>
      </c>
      <c r="K1185" t="s">
        <v>2326</v>
      </c>
      <c r="L1185">
        <v>0</v>
      </c>
      <c r="M1185">
        <v>0</v>
      </c>
      <c r="N1185" t="s">
        <v>1858</v>
      </c>
      <c r="O1185" t="s">
        <v>1859</v>
      </c>
      <c r="P1185">
        <v>220</v>
      </c>
      <c r="Q1185">
        <v>4</v>
      </c>
      <c r="R1185" t="s">
        <v>2416</v>
      </c>
      <c r="S1185" t="s">
        <v>1857</v>
      </c>
      <c r="T1185" t="s">
        <v>1857</v>
      </c>
      <c r="U1185" t="s">
        <v>1857</v>
      </c>
      <c r="V1185" t="s">
        <v>1857</v>
      </c>
      <c r="W1185" t="s">
        <v>1857</v>
      </c>
      <c r="X1185" t="s">
        <v>1857</v>
      </c>
      <c r="Y1185" t="s">
        <v>1857</v>
      </c>
      <c r="Z1185" t="s">
        <v>2327</v>
      </c>
      <c r="AA1185" t="s">
        <v>1915</v>
      </c>
      <c r="AB1185">
        <v>1</v>
      </c>
      <c r="AC1185">
        <v>1</v>
      </c>
      <c r="AD1185" t="s">
        <v>1863</v>
      </c>
      <c r="AE1185">
        <v>36030408</v>
      </c>
      <c r="AF1185" t="s">
        <v>653</v>
      </c>
      <c r="AG1185" t="s">
        <v>2082</v>
      </c>
      <c r="AI1185" t="s">
        <v>1860</v>
      </c>
      <c r="AJ1185" t="s">
        <v>2066</v>
      </c>
      <c r="AL1185" t="s">
        <v>1864</v>
      </c>
      <c r="AN1185">
        <v>17.950684931506849</v>
      </c>
      <c r="AO1185" t="s">
        <v>1890</v>
      </c>
      <c r="AP1185" t="s">
        <v>2328</v>
      </c>
      <c r="AQ1185">
        <v>100009673</v>
      </c>
      <c r="AS1185" t="s">
        <v>1867</v>
      </c>
      <c r="AT1185" t="s">
        <v>2201</v>
      </c>
      <c r="AU1185" t="s">
        <v>2084</v>
      </c>
      <c r="AV1185" t="s">
        <v>2084</v>
      </c>
      <c r="AW1185" t="s">
        <v>1870</v>
      </c>
      <c r="AX1185" t="s">
        <v>2085</v>
      </c>
    </row>
    <row r="1186" spans="1:50" x14ac:dyDescent="0.35">
      <c r="A1186" s="18">
        <v>45747</v>
      </c>
      <c r="B1186" t="s">
        <v>1852</v>
      </c>
      <c r="C1186" t="s">
        <v>9</v>
      </c>
      <c r="D1186">
        <v>55000202</v>
      </c>
      <c r="E1186" t="s">
        <v>2345</v>
      </c>
      <c r="F1186">
        <v>200</v>
      </c>
      <c r="G1186" t="s">
        <v>2105</v>
      </c>
      <c r="H1186">
        <v>41337</v>
      </c>
      <c r="I1186">
        <v>36030715</v>
      </c>
      <c r="J1186" t="s">
        <v>2331</v>
      </c>
      <c r="K1186" t="s">
        <v>2343</v>
      </c>
      <c r="L1186">
        <v>0</v>
      </c>
      <c r="M1186">
        <v>0</v>
      </c>
      <c r="N1186" t="s">
        <v>1858</v>
      </c>
      <c r="O1186" t="s">
        <v>1859</v>
      </c>
      <c r="P1186">
        <v>220</v>
      </c>
      <c r="Q1186">
        <v>4</v>
      </c>
      <c r="R1186" t="s">
        <v>2064</v>
      </c>
      <c r="S1186" t="s">
        <v>1857</v>
      </c>
      <c r="T1186" t="s">
        <v>1857</v>
      </c>
      <c r="U1186" t="s">
        <v>1857</v>
      </c>
      <c r="V1186" t="s">
        <v>1857</v>
      </c>
      <c r="W1186" t="s">
        <v>1857</v>
      </c>
      <c r="X1186" t="s">
        <v>1857</v>
      </c>
      <c r="Y1186" t="s">
        <v>1857</v>
      </c>
      <c r="Z1186" t="s">
        <v>2106</v>
      </c>
      <c r="AA1186" t="s">
        <v>1915</v>
      </c>
      <c r="AB1186">
        <v>1</v>
      </c>
      <c r="AC1186">
        <v>1</v>
      </c>
      <c r="AD1186" t="s">
        <v>1863</v>
      </c>
      <c r="AE1186">
        <v>36030715</v>
      </c>
      <c r="AF1186" t="s">
        <v>653</v>
      </c>
      <c r="AG1186" t="s">
        <v>653</v>
      </c>
      <c r="AI1186" t="s">
        <v>1860</v>
      </c>
      <c r="AJ1186" t="s">
        <v>2066</v>
      </c>
      <c r="AL1186" t="s">
        <v>1864</v>
      </c>
      <c r="AN1186">
        <v>12.082191780821917</v>
      </c>
      <c r="AO1186" t="s">
        <v>1890</v>
      </c>
      <c r="AP1186" t="s">
        <v>2346</v>
      </c>
      <c r="AQ1186">
        <v>100010180</v>
      </c>
      <c r="AT1186" t="s">
        <v>1880</v>
      </c>
      <c r="AU1186" t="s">
        <v>2084</v>
      </c>
      <c r="AV1186" t="s">
        <v>2084</v>
      </c>
      <c r="AW1186" t="s">
        <v>1870</v>
      </c>
      <c r="AX1186" t="s">
        <v>2085</v>
      </c>
    </row>
    <row r="1187" spans="1:50" x14ac:dyDescent="0.35">
      <c r="A1187" s="18">
        <v>45747</v>
      </c>
      <c r="B1187" t="s">
        <v>1852</v>
      </c>
      <c r="C1187" t="s">
        <v>9</v>
      </c>
      <c r="D1187">
        <v>55000082</v>
      </c>
      <c r="E1187" t="s">
        <v>2246</v>
      </c>
      <c r="F1187">
        <v>882884</v>
      </c>
      <c r="G1187" t="s">
        <v>2264</v>
      </c>
      <c r="H1187">
        <v>41183</v>
      </c>
      <c r="I1187" t="s">
        <v>2261</v>
      </c>
      <c r="J1187" t="s">
        <v>2262</v>
      </c>
      <c r="K1187" t="s">
        <v>2258</v>
      </c>
      <c r="L1187">
        <v>0</v>
      </c>
      <c r="M1187">
        <v>0</v>
      </c>
      <c r="N1187" t="s">
        <v>1858</v>
      </c>
      <c r="O1187" t="s">
        <v>1859</v>
      </c>
      <c r="P1187">
        <v>220</v>
      </c>
      <c r="Q1187">
        <v>4</v>
      </c>
      <c r="R1187" t="s">
        <v>1860</v>
      </c>
      <c r="S1187" t="s">
        <v>1857</v>
      </c>
      <c r="T1187" t="s">
        <v>1857</v>
      </c>
      <c r="U1187" t="s">
        <v>1857</v>
      </c>
      <c r="V1187" t="s">
        <v>1857</v>
      </c>
      <c r="W1187" t="s">
        <v>1857</v>
      </c>
      <c r="X1187" t="s">
        <v>1857</v>
      </c>
      <c r="Y1187" t="s">
        <v>1857</v>
      </c>
      <c r="Z1187" t="s">
        <v>2265</v>
      </c>
      <c r="AA1187" t="s">
        <v>1877</v>
      </c>
      <c r="AB1187">
        <v>1</v>
      </c>
      <c r="AC1187">
        <v>1</v>
      </c>
      <c r="AD1187" t="s">
        <v>1863</v>
      </c>
      <c r="AE1187">
        <v>36030301</v>
      </c>
      <c r="AF1187" t="s">
        <v>653</v>
      </c>
      <c r="AG1187" t="s">
        <v>653</v>
      </c>
      <c r="AI1187" t="s">
        <v>1860</v>
      </c>
      <c r="AJ1187" t="s">
        <v>1860</v>
      </c>
      <c r="AL1187" t="s">
        <v>1864</v>
      </c>
      <c r="AN1187">
        <v>12.504109589041096</v>
      </c>
      <c r="AO1187" t="s">
        <v>1865</v>
      </c>
      <c r="AP1187" t="s">
        <v>2266</v>
      </c>
      <c r="AQ1187">
        <v>100010505</v>
      </c>
      <c r="AT1187" t="s">
        <v>1892</v>
      </c>
      <c r="AU1187" t="s">
        <v>1893</v>
      </c>
      <c r="AW1187" t="s">
        <v>1870</v>
      </c>
      <c r="AX1187" t="s">
        <v>2865</v>
      </c>
    </row>
    <row r="1188" spans="1:50" x14ac:dyDescent="0.35">
      <c r="A1188" s="18">
        <v>45747</v>
      </c>
      <c r="B1188" t="s">
        <v>1852</v>
      </c>
      <c r="C1188" t="s">
        <v>8</v>
      </c>
      <c r="D1188">
        <v>58000194</v>
      </c>
      <c r="E1188" t="s">
        <v>2641</v>
      </c>
      <c r="F1188">
        <v>513</v>
      </c>
      <c r="G1188" t="s">
        <v>2060</v>
      </c>
      <c r="H1188">
        <v>43150</v>
      </c>
      <c r="I1188">
        <v>14030321</v>
      </c>
      <c r="J1188" t="s">
        <v>1855</v>
      </c>
      <c r="K1188" t="s">
        <v>2005</v>
      </c>
      <c r="L1188">
        <v>0</v>
      </c>
      <c r="M1188">
        <v>0</v>
      </c>
      <c r="N1188" t="s">
        <v>1858</v>
      </c>
      <c r="O1188" t="s">
        <v>1859</v>
      </c>
      <c r="P1188">
        <v>220</v>
      </c>
      <c r="Q1188">
        <v>9</v>
      </c>
      <c r="R1188" t="s">
        <v>2619</v>
      </c>
      <c r="S1188" t="s">
        <v>1857</v>
      </c>
      <c r="T1188" t="s">
        <v>1857</v>
      </c>
      <c r="U1188" t="s">
        <v>1857</v>
      </c>
      <c r="V1188" t="s">
        <v>1857</v>
      </c>
      <c r="W1188" t="s">
        <v>1857</v>
      </c>
      <c r="X1188" t="s">
        <v>1857</v>
      </c>
      <c r="Y1188" t="s">
        <v>1857</v>
      </c>
      <c r="Z1188" t="s">
        <v>2062</v>
      </c>
      <c r="AA1188" t="s">
        <v>1915</v>
      </c>
      <c r="AB1188">
        <v>1</v>
      </c>
      <c r="AC1188">
        <v>1</v>
      </c>
      <c r="AD1188" t="s">
        <v>1863</v>
      </c>
      <c r="AE1188">
        <v>14030321</v>
      </c>
      <c r="AF1188" t="s">
        <v>653</v>
      </c>
      <c r="AG1188" t="s">
        <v>653</v>
      </c>
      <c r="AI1188" t="s">
        <v>1860</v>
      </c>
      <c r="AJ1188" t="s">
        <v>2069</v>
      </c>
      <c r="AL1188" t="s">
        <v>1864</v>
      </c>
      <c r="AN1188">
        <v>7.1150684931506847</v>
      </c>
      <c r="AO1188" t="s">
        <v>1890</v>
      </c>
      <c r="AP1188" t="s">
        <v>2642</v>
      </c>
      <c r="AQ1188">
        <v>100009730</v>
      </c>
      <c r="AT1188" t="s">
        <v>1892</v>
      </c>
      <c r="AU1188" t="s">
        <v>1893</v>
      </c>
      <c r="AW1188" t="s">
        <v>1870</v>
      </c>
      <c r="AX1188" t="s">
        <v>2867</v>
      </c>
    </row>
    <row r="1189" spans="1:50" x14ac:dyDescent="0.35">
      <c r="A1189" s="18">
        <v>45747</v>
      </c>
      <c r="B1189" t="s">
        <v>1852</v>
      </c>
      <c r="C1189" t="s">
        <v>7</v>
      </c>
      <c r="D1189">
        <v>51000102</v>
      </c>
      <c r="E1189" t="s">
        <v>2414</v>
      </c>
      <c r="F1189">
        <v>858</v>
      </c>
      <c r="G1189" t="s">
        <v>2091</v>
      </c>
      <c r="H1189">
        <v>43150</v>
      </c>
      <c r="I1189">
        <v>39031145</v>
      </c>
      <c r="J1189" t="s">
        <v>2080</v>
      </c>
      <c r="K1189" t="s">
        <v>2401</v>
      </c>
      <c r="L1189">
        <v>0</v>
      </c>
      <c r="M1189">
        <v>0</v>
      </c>
      <c r="N1189" t="s">
        <v>1858</v>
      </c>
      <c r="O1189" t="s">
        <v>1859</v>
      </c>
      <c r="P1189">
        <v>200</v>
      </c>
      <c r="Q1189">
        <v>2</v>
      </c>
      <c r="R1189" t="s">
        <v>2406</v>
      </c>
      <c r="S1189" t="s">
        <v>1857</v>
      </c>
      <c r="T1189" t="s">
        <v>1857</v>
      </c>
      <c r="U1189" t="s">
        <v>1857</v>
      </c>
      <c r="V1189" t="s">
        <v>1857</v>
      </c>
      <c r="W1189" t="s">
        <v>1857</v>
      </c>
      <c r="X1189" t="s">
        <v>1857</v>
      </c>
      <c r="Y1189" t="s">
        <v>1857</v>
      </c>
      <c r="Z1189" t="s">
        <v>2092</v>
      </c>
      <c r="AA1189" t="s">
        <v>1889</v>
      </c>
      <c r="AB1189">
        <v>1</v>
      </c>
      <c r="AC1189">
        <v>1</v>
      </c>
      <c r="AD1189" t="s">
        <v>1863</v>
      </c>
      <c r="AE1189">
        <v>39031145</v>
      </c>
      <c r="AF1189" t="s">
        <v>653</v>
      </c>
      <c r="AG1189" t="s">
        <v>2082</v>
      </c>
      <c r="AI1189" t="s">
        <v>1860</v>
      </c>
      <c r="AJ1189" t="s">
        <v>2066</v>
      </c>
      <c r="AL1189" t="s">
        <v>1864</v>
      </c>
      <c r="AN1189">
        <v>7.1150684931506847</v>
      </c>
      <c r="AO1189" t="s">
        <v>1890</v>
      </c>
      <c r="AP1189" t="s">
        <v>2415</v>
      </c>
      <c r="AQ1189">
        <v>100011699</v>
      </c>
      <c r="AT1189" t="s">
        <v>1880</v>
      </c>
      <c r="AU1189" t="s">
        <v>2084</v>
      </c>
      <c r="AV1189" t="s">
        <v>2084</v>
      </c>
      <c r="AW1189" t="s">
        <v>1870</v>
      </c>
      <c r="AX1189" t="s">
        <v>2085</v>
      </c>
    </row>
    <row r="1190" spans="1:50" x14ac:dyDescent="0.35">
      <c r="A1190" s="18">
        <v>45747</v>
      </c>
      <c r="B1190" t="s">
        <v>1852</v>
      </c>
      <c r="C1190" t="s">
        <v>5</v>
      </c>
      <c r="D1190">
        <v>58000216</v>
      </c>
      <c r="E1190" t="s">
        <v>2137</v>
      </c>
      <c r="F1190">
        <v>200</v>
      </c>
      <c r="G1190" t="s">
        <v>2105</v>
      </c>
      <c r="H1190">
        <v>43206</v>
      </c>
      <c r="I1190">
        <v>19030323</v>
      </c>
      <c r="J1190" t="s">
        <v>2080</v>
      </c>
      <c r="K1190" t="s">
        <v>2081</v>
      </c>
      <c r="L1190">
        <v>0</v>
      </c>
      <c r="M1190">
        <v>0</v>
      </c>
      <c r="N1190" t="s">
        <v>1858</v>
      </c>
      <c r="O1190" t="s">
        <v>1859</v>
      </c>
      <c r="P1190">
        <v>210</v>
      </c>
      <c r="Q1190">
        <v>11</v>
      </c>
      <c r="R1190" t="s">
        <v>2130</v>
      </c>
      <c r="S1190" t="s">
        <v>1857</v>
      </c>
      <c r="T1190" t="s">
        <v>1857</v>
      </c>
      <c r="U1190" t="s">
        <v>1857</v>
      </c>
      <c r="V1190" t="s">
        <v>1857</v>
      </c>
      <c r="W1190" t="s">
        <v>1857</v>
      </c>
      <c r="X1190" t="s">
        <v>1857</v>
      </c>
      <c r="Y1190" t="s">
        <v>1857</v>
      </c>
      <c r="Z1190" t="s">
        <v>2106</v>
      </c>
      <c r="AA1190" t="s">
        <v>1915</v>
      </c>
      <c r="AB1190">
        <v>1</v>
      </c>
      <c r="AC1190">
        <v>1</v>
      </c>
      <c r="AD1190" t="s">
        <v>1863</v>
      </c>
      <c r="AE1190">
        <v>19030323</v>
      </c>
      <c r="AF1190" t="s">
        <v>653</v>
      </c>
      <c r="AG1190" t="s">
        <v>2082</v>
      </c>
      <c r="AI1190" t="s">
        <v>1860</v>
      </c>
      <c r="AJ1190" t="s">
        <v>2066</v>
      </c>
      <c r="AL1190" t="s">
        <v>1878</v>
      </c>
      <c r="AN1190">
        <v>6.9616438356164387</v>
      </c>
      <c r="AO1190" t="s">
        <v>1890</v>
      </c>
      <c r="AP1190" t="s">
        <v>2138</v>
      </c>
      <c r="AQ1190">
        <v>100010628</v>
      </c>
      <c r="AT1190" t="s">
        <v>1880</v>
      </c>
      <c r="AU1190" t="s">
        <v>2084</v>
      </c>
      <c r="AV1190" t="s">
        <v>2084</v>
      </c>
      <c r="AW1190" t="s">
        <v>1870</v>
      </c>
      <c r="AX1190" t="s">
        <v>2085</v>
      </c>
    </row>
    <row r="1191" spans="1:50" x14ac:dyDescent="0.35">
      <c r="A1191" s="18">
        <v>45747</v>
      </c>
      <c r="B1191" t="s">
        <v>1852</v>
      </c>
      <c r="C1191" t="s">
        <v>9</v>
      </c>
      <c r="D1191">
        <v>55000774</v>
      </c>
      <c r="E1191" t="s">
        <v>2347</v>
      </c>
      <c r="F1191">
        <v>200</v>
      </c>
      <c r="G1191" t="s">
        <v>2105</v>
      </c>
      <c r="H1191">
        <v>43206</v>
      </c>
      <c r="I1191">
        <v>36030715</v>
      </c>
      <c r="J1191" t="s">
        <v>2331</v>
      </c>
      <c r="K1191" t="s">
        <v>2343</v>
      </c>
      <c r="L1191">
        <v>0</v>
      </c>
      <c r="M1191">
        <v>0</v>
      </c>
      <c r="N1191" t="s">
        <v>1858</v>
      </c>
      <c r="O1191" t="s">
        <v>1859</v>
      </c>
      <c r="P1191">
        <v>220</v>
      </c>
      <c r="Q1191">
        <v>4</v>
      </c>
      <c r="R1191" t="s">
        <v>2095</v>
      </c>
      <c r="S1191" t="s">
        <v>1857</v>
      </c>
      <c r="T1191" t="s">
        <v>1857</v>
      </c>
      <c r="U1191" t="s">
        <v>1857</v>
      </c>
      <c r="V1191" t="s">
        <v>1857</v>
      </c>
      <c r="W1191" t="s">
        <v>1857</v>
      </c>
      <c r="X1191" t="s">
        <v>1857</v>
      </c>
      <c r="Y1191" t="s">
        <v>1857</v>
      </c>
      <c r="Z1191" t="s">
        <v>2106</v>
      </c>
      <c r="AA1191" t="s">
        <v>1915</v>
      </c>
      <c r="AB1191">
        <v>1</v>
      </c>
      <c r="AC1191">
        <v>1</v>
      </c>
      <c r="AD1191" t="s">
        <v>1863</v>
      </c>
      <c r="AE1191">
        <v>36030715</v>
      </c>
      <c r="AF1191" t="s">
        <v>653</v>
      </c>
      <c r="AG1191" t="s">
        <v>653</v>
      </c>
      <c r="AI1191" t="s">
        <v>1860</v>
      </c>
      <c r="AJ1191" t="s">
        <v>2066</v>
      </c>
      <c r="AL1191" t="s">
        <v>1864</v>
      </c>
      <c r="AN1191">
        <v>6.9616438356164387</v>
      </c>
      <c r="AO1191" t="s">
        <v>1890</v>
      </c>
      <c r="AP1191" t="s">
        <v>2348</v>
      </c>
      <c r="AQ1191">
        <v>100010771</v>
      </c>
      <c r="AT1191" t="s">
        <v>1880</v>
      </c>
      <c r="AU1191" t="s">
        <v>2084</v>
      </c>
      <c r="AV1191" t="s">
        <v>2084</v>
      </c>
      <c r="AW1191" t="s">
        <v>1870</v>
      </c>
      <c r="AX1191" t="s">
        <v>2085</v>
      </c>
    </row>
    <row r="1192" spans="1:50" x14ac:dyDescent="0.35">
      <c r="A1192" s="18">
        <v>45747</v>
      </c>
      <c r="B1192" t="s">
        <v>1852</v>
      </c>
      <c r="C1192" t="s">
        <v>8</v>
      </c>
      <c r="D1192">
        <v>59000150</v>
      </c>
      <c r="E1192" t="s">
        <v>2568</v>
      </c>
      <c r="F1192">
        <v>200</v>
      </c>
      <c r="G1192" t="s">
        <v>2105</v>
      </c>
      <c r="H1192">
        <v>43227</v>
      </c>
      <c r="I1192">
        <v>14030308</v>
      </c>
      <c r="J1192" t="s">
        <v>2225</v>
      </c>
      <c r="K1192" t="s">
        <v>2563</v>
      </c>
      <c r="L1192">
        <v>0</v>
      </c>
      <c r="M1192">
        <v>0</v>
      </c>
      <c r="N1192" t="s">
        <v>1858</v>
      </c>
      <c r="O1192" t="s">
        <v>1859</v>
      </c>
      <c r="P1192">
        <v>220</v>
      </c>
      <c r="Q1192">
        <v>9</v>
      </c>
      <c r="R1192" t="s">
        <v>2566</v>
      </c>
      <c r="S1192" t="s">
        <v>1857</v>
      </c>
      <c r="T1192" t="s">
        <v>1857</v>
      </c>
      <c r="U1192" t="s">
        <v>1857</v>
      </c>
      <c r="V1192" t="s">
        <v>1857</v>
      </c>
      <c r="W1192" t="s">
        <v>1857</v>
      </c>
      <c r="X1192" t="s">
        <v>1857</v>
      </c>
      <c r="Y1192" t="s">
        <v>1857</v>
      </c>
      <c r="Z1192" t="s">
        <v>2106</v>
      </c>
      <c r="AA1192" t="s">
        <v>1915</v>
      </c>
      <c r="AB1192">
        <v>1</v>
      </c>
      <c r="AC1192">
        <v>1</v>
      </c>
      <c r="AD1192" t="s">
        <v>1863</v>
      </c>
      <c r="AE1192">
        <v>14030308</v>
      </c>
      <c r="AF1192" t="s">
        <v>653</v>
      </c>
      <c r="AG1192" t="s">
        <v>2082</v>
      </c>
      <c r="AI1192" t="s">
        <v>1860</v>
      </c>
      <c r="AJ1192" t="s">
        <v>2069</v>
      </c>
      <c r="AL1192" t="s">
        <v>1878</v>
      </c>
      <c r="AN1192">
        <v>6.904109589041096</v>
      </c>
      <c r="AO1192" t="s">
        <v>1890</v>
      </c>
      <c r="AP1192" t="s">
        <v>2569</v>
      </c>
      <c r="AQ1192">
        <v>100010993</v>
      </c>
      <c r="AT1192" t="s">
        <v>1892</v>
      </c>
      <c r="AU1192" t="s">
        <v>1893</v>
      </c>
      <c r="AW1192" t="s">
        <v>1870</v>
      </c>
      <c r="AX1192" t="s">
        <v>2867</v>
      </c>
    </row>
    <row r="1193" spans="1:50" x14ac:dyDescent="0.35">
      <c r="A1193" s="18">
        <v>45747</v>
      </c>
      <c r="B1193" t="s">
        <v>1852</v>
      </c>
      <c r="C1193" t="s">
        <v>5</v>
      </c>
      <c r="D1193">
        <v>58000252</v>
      </c>
      <c r="E1193" t="s">
        <v>1951</v>
      </c>
      <c r="F1193">
        <v>726</v>
      </c>
      <c r="G1193" t="s">
        <v>1922</v>
      </c>
      <c r="H1193">
        <v>43325</v>
      </c>
      <c r="I1193">
        <v>19030213</v>
      </c>
      <c r="J1193" t="s">
        <v>1906</v>
      </c>
      <c r="K1193" t="s">
        <v>1940</v>
      </c>
      <c r="L1193">
        <v>0</v>
      </c>
      <c r="M1193">
        <v>0</v>
      </c>
      <c r="N1193" t="s">
        <v>1858</v>
      </c>
      <c r="O1193" t="s">
        <v>1859</v>
      </c>
      <c r="P1193">
        <v>210</v>
      </c>
      <c r="Q1193">
        <v>12</v>
      </c>
      <c r="R1193" t="s">
        <v>1941</v>
      </c>
      <c r="S1193" t="s">
        <v>1857</v>
      </c>
      <c r="T1193" t="s">
        <v>1857</v>
      </c>
      <c r="U1193" t="s">
        <v>1857</v>
      </c>
      <c r="V1193" t="s">
        <v>1857</v>
      </c>
      <c r="W1193" t="s">
        <v>1857</v>
      </c>
      <c r="X1193" t="s">
        <v>1857</v>
      </c>
      <c r="Y1193" t="s">
        <v>1857</v>
      </c>
      <c r="Z1193" t="s">
        <v>1923</v>
      </c>
      <c r="AA1193" t="s">
        <v>1915</v>
      </c>
      <c r="AB1193">
        <v>1</v>
      </c>
      <c r="AC1193">
        <v>1</v>
      </c>
      <c r="AD1193" t="s">
        <v>1863</v>
      </c>
      <c r="AE1193">
        <v>19030213</v>
      </c>
      <c r="AF1193" t="s">
        <v>653</v>
      </c>
      <c r="AG1193" t="s">
        <v>630</v>
      </c>
      <c r="AI1193" t="s">
        <v>1860</v>
      </c>
      <c r="AJ1193" t="s">
        <v>1910</v>
      </c>
      <c r="AL1193" t="s">
        <v>1864</v>
      </c>
      <c r="AN1193">
        <v>6.6356164383561644</v>
      </c>
      <c r="AO1193" t="s">
        <v>1890</v>
      </c>
      <c r="AP1193" t="s">
        <v>1952</v>
      </c>
      <c r="AQ1193">
        <v>100010288</v>
      </c>
      <c r="AT1193" t="s">
        <v>1880</v>
      </c>
      <c r="AU1193" t="s">
        <v>630</v>
      </c>
      <c r="AV1193" t="s">
        <v>630</v>
      </c>
      <c r="AW1193" t="s">
        <v>1870</v>
      </c>
      <c r="AX1193" t="s">
        <v>1943</v>
      </c>
    </row>
    <row r="1194" spans="1:50" x14ac:dyDescent="0.35">
      <c r="A1194" s="18">
        <v>45747</v>
      </c>
      <c r="B1194" t="s">
        <v>1852</v>
      </c>
      <c r="C1194" t="s">
        <v>8</v>
      </c>
      <c r="D1194">
        <v>59000156</v>
      </c>
      <c r="E1194" t="s">
        <v>2643</v>
      </c>
      <c r="F1194">
        <v>905</v>
      </c>
      <c r="G1194" t="s">
        <v>2644</v>
      </c>
      <c r="H1194">
        <v>43353</v>
      </c>
      <c r="I1194">
        <v>14030321</v>
      </c>
      <c r="J1194" t="s">
        <v>1855</v>
      </c>
      <c r="K1194" t="s">
        <v>2005</v>
      </c>
      <c r="L1194">
        <v>0</v>
      </c>
      <c r="M1194">
        <v>0</v>
      </c>
      <c r="N1194" t="s">
        <v>1858</v>
      </c>
      <c r="O1194" t="s">
        <v>1859</v>
      </c>
      <c r="P1194">
        <v>220</v>
      </c>
      <c r="Q1194">
        <v>9</v>
      </c>
      <c r="R1194" t="s">
        <v>2619</v>
      </c>
      <c r="S1194" t="s">
        <v>1857</v>
      </c>
      <c r="T1194" t="s">
        <v>1857</v>
      </c>
      <c r="U1194" t="s">
        <v>1857</v>
      </c>
      <c r="V1194" t="s">
        <v>1857</v>
      </c>
      <c r="W1194" t="s">
        <v>1857</v>
      </c>
      <c r="X1194" t="s">
        <v>1857</v>
      </c>
      <c r="Y1194" t="s">
        <v>1857</v>
      </c>
      <c r="Z1194" t="s">
        <v>2645</v>
      </c>
      <c r="AA1194" t="s">
        <v>1889</v>
      </c>
      <c r="AB1194">
        <v>1</v>
      </c>
      <c r="AC1194">
        <v>1</v>
      </c>
      <c r="AD1194" t="s">
        <v>1863</v>
      </c>
      <c r="AE1194">
        <v>14030321</v>
      </c>
      <c r="AF1194" t="s">
        <v>653</v>
      </c>
      <c r="AG1194" t="s">
        <v>653</v>
      </c>
      <c r="AI1194" t="s">
        <v>1860</v>
      </c>
      <c r="AJ1194" t="s">
        <v>2069</v>
      </c>
      <c r="AL1194" t="s">
        <v>1878</v>
      </c>
      <c r="AN1194">
        <v>6.558904109589041</v>
      </c>
      <c r="AO1194" t="s">
        <v>1890</v>
      </c>
      <c r="AP1194" t="s">
        <v>2646</v>
      </c>
      <c r="AQ1194">
        <v>100010623</v>
      </c>
      <c r="AT1194" t="s">
        <v>1892</v>
      </c>
      <c r="AU1194" t="s">
        <v>1893</v>
      </c>
      <c r="AW1194" t="s">
        <v>1870</v>
      </c>
      <c r="AX1194" t="s">
        <v>2867</v>
      </c>
    </row>
    <row r="1195" spans="1:50" x14ac:dyDescent="0.35">
      <c r="A1195" s="18">
        <v>45747</v>
      </c>
      <c r="B1195" t="s">
        <v>1852</v>
      </c>
      <c r="C1195" t="s">
        <v>5</v>
      </c>
      <c r="D1195">
        <v>58000313</v>
      </c>
      <c r="E1195" t="s">
        <v>2139</v>
      </c>
      <c r="F1195">
        <v>858</v>
      </c>
      <c r="G1195" t="s">
        <v>2091</v>
      </c>
      <c r="H1195">
        <v>43409</v>
      </c>
      <c r="I1195">
        <v>19030323</v>
      </c>
      <c r="J1195" t="s">
        <v>2080</v>
      </c>
      <c r="K1195" t="s">
        <v>2081</v>
      </c>
      <c r="L1195">
        <v>0</v>
      </c>
      <c r="M1195">
        <v>0</v>
      </c>
      <c r="N1195" t="s">
        <v>1858</v>
      </c>
      <c r="O1195" t="s">
        <v>1859</v>
      </c>
      <c r="P1195">
        <v>210</v>
      </c>
      <c r="Q1195">
        <v>12</v>
      </c>
      <c r="R1195" t="s">
        <v>2114</v>
      </c>
      <c r="S1195" t="s">
        <v>1857</v>
      </c>
      <c r="T1195" t="s">
        <v>1857</v>
      </c>
      <c r="U1195" t="s">
        <v>1857</v>
      </c>
      <c r="V1195" t="s">
        <v>1857</v>
      </c>
      <c r="W1195" t="s">
        <v>1857</v>
      </c>
      <c r="X1195" t="s">
        <v>1857</v>
      </c>
      <c r="Y1195" t="s">
        <v>1857</v>
      </c>
      <c r="Z1195" t="s">
        <v>2092</v>
      </c>
      <c r="AA1195" t="s">
        <v>1889</v>
      </c>
      <c r="AB1195">
        <v>1</v>
      </c>
      <c r="AC1195">
        <v>1</v>
      </c>
      <c r="AD1195" t="s">
        <v>1863</v>
      </c>
      <c r="AE1195">
        <v>19030323</v>
      </c>
      <c r="AF1195" t="s">
        <v>653</v>
      </c>
      <c r="AG1195" t="s">
        <v>2082</v>
      </c>
      <c r="AI1195" t="s">
        <v>1860</v>
      </c>
      <c r="AJ1195" t="s">
        <v>2066</v>
      </c>
      <c r="AL1195" t="s">
        <v>1864</v>
      </c>
      <c r="AN1195">
        <v>6.4054794520547942</v>
      </c>
      <c r="AO1195" t="s">
        <v>1890</v>
      </c>
      <c r="AP1195" t="s">
        <v>2140</v>
      </c>
      <c r="AQ1195">
        <v>100009362</v>
      </c>
      <c r="AT1195" t="s">
        <v>1880</v>
      </c>
      <c r="AU1195" t="s">
        <v>2084</v>
      </c>
      <c r="AV1195" t="s">
        <v>2084</v>
      </c>
      <c r="AW1195" t="s">
        <v>1870</v>
      </c>
      <c r="AX1195" t="s">
        <v>2085</v>
      </c>
    </row>
    <row r="1196" spans="1:50" x14ac:dyDescent="0.35">
      <c r="A1196" s="18">
        <v>45747</v>
      </c>
      <c r="B1196" t="s">
        <v>1852</v>
      </c>
      <c r="C1196" t="s">
        <v>7</v>
      </c>
      <c r="D1196">
        <v>51000117</v>
      </c>
      <c r="E1196" t="s">
        <v>2539</v>
      </c>
      <c r="F1196">
        <v>726</v>
      </c>
      <c r="G1196" t="s">
        <v>1922</v>
      </c>
      <c r="H1196">
        <v>43423</v>
      </c>
      <c r="I1196">
        <v>39031221</v>
      </c>
      <c r="J1196" t="s">
        <v>1906</v>
      </c>
      <c r="K1196" t="s">
        <v>2533</v>
      </c>
      <c r="L1196">
        <v>0</v>
      </c>
      <c r="M1196">
        <v>0</v>
      </c>
      <c r="N1196" t="s">
        <v>1858</v>
      </c>
      <c r="O1196" t="s">
        <v>1859</v>
      </c>
      <c r="P1196">
        <v>200</v>
      </c>
      <c r="Q1196">
        <v>2</v>
      </c>
      <c r="R1196" t="s">
        <v>1941</v>
      </c>
      <c r="S1196" t="s">
        <v>1857</v>
      </c>
      <c r="T1196" t="s">
        <v>1857</v>
      </c>
      <c r="U1196" t="s">
        <v>1857</v>
      </c>
      <c r="V1196" t="s">
        <v>1857</v>
      </c>
      <c r="W1196" t="s">
        <v>1857</v>
      </c>
      <c r="X1196" t="s">
        <v>1857</v>
      </c>
      <c r="Y1196" t="s">
        <v>1857</v>
      </c>
      <c r="Z1196" t="s">
        <v>1923</v>
      </c>
      <c r="AA1196" t="s">
        <v>1915</v>
      </c>
      <c r="AB1196">
        <v>1</v>
      </c>
      <c r="AC1196">
        <v>1</v>
      </c>
      <c r="AD1196" t="s">
        <v>1863</v>
      </c>
      <c r="AE1196">
        <v>39031221</v>
      </c>
      <c r="AF1196" t="s">
        <v>653</v>
      </c>
      <c r="AG1196" t="s">
        <v>630</v>
      </c>
      <c r="AI1196" t="s">
        <v>1860</v>
      </c>
      <c r="AJ1196" t="s">
        <v>1910</v>
      </c>
      <c r="AL1196" t="s">
        <v>1864</v>
      </c>
      <c r="AN1196">
        <v>6.3671232876712329</v>
      </c>
      <c r="AO1196" t="s">
        <v>1890</v>
      </c>
      <c r="AP1196" t="s">
        <v>2540</v>
      </c>
      <c r="AQ1196">
        <v>100011183</v>
      </c>
      <c r="AT1196" t="s">
        <v>1880</v>
      </c>
      <c r="AU1196" t="s">
        <v>630</v>
      </c>
      <c r="AV1196" t="s">
        <v>630</v>
      </c>
      <c r="AW1196" t="s">
        <v>1870</v>
      </c>
      <c r="AX1196" t="s">
        <v>1943</v>
      </c>
    </row>
    <row r="1197" spans="1:50" x14ac:dyDescent="0.35">
      <c r="A1197" s="18">
        <v>45747</v>
      </c>
      <c r="B1197" t="s">
        <v>1852</v>
      </c>
      <c r="C1197" t="s">
        <v>7</v>
      </c>
      <c r="D1197">
        <v>51000121</v>
      </c>
      <c r="E1197" t="s">
        <v>2470</v>
      </c>
      <c r="F1197">
        <v>883046</v>
      </c>
      <c r="G1197" t="s">
        <v>2471</v>
      </c>
      <c r="H1197">
        <v>43479</v>
      </c>
      <c r="I1197">
        <v>39031207</v>
      </c>
      <c r="J1197" t="s">
        <v>2331</v>
      </c>
      <c r="K1197" t="s">
        <v>2472</v>
      </c>
      <c r="L1197">
        <v>0</v>
      </c>
      <c r="M1197">
        <v>0</v>
      </c>
      <c r="N1197" t="s">
        <v>1858</v>
      </c>
      <c r="O1197" t="s">
        <v>1859</v>
      </c>
      <c r="P1197">
        <v>200</v>
      </c>
      <c r="Q1197">
        <v>2</v>
      </c>
      <c r="R1197" t="s">
        <v>2473</v>
      </c>
      <c r="S1197" t="s">
        <v>1857</v>
      </c>
      <c r="T1197" t="s">
        <v>1857</v>
      </c>
      <c r="U1197" t="s">
        <v>1857</v>
      </c>
      <c r="V1197" t="s">
        <v>1857</v>
      </c>
      <c r="W1197" t="s">
        <v>1857</v>
      </c>
      <c r="X1197" t="s">
        <v>1857</v>
      </c>
      <c r="Y1197" t="s">
        <v>1857</v>
      </c>
      <c r="Z1197" t="s">
        <v>2474</v>
      </c>
      <c r="AA1197" t="s">
        <v>1915</v>
      </c>
      <c r="AB1197">
        <v>2</v>
      </c>
      <c r="AC1197">
        <v>1</v>
      </c>
      <c r="AD1197" t="s">
        <v>1863</v>
      </c>
      <c r="AE1197">
        <v>39031207</v>
      </c>
      <c r="AF1197" t="s">
        <v>653</v>
      </c>
      <c r="AG1197" t="s">
        <v>653</v>
      </c>
      <c r="AI1197" t="s">
        <v>1860</v>
      </c>
      <c r="AJ1197" t="s">
        <v>2431</v>
      </c>
      <c r="AL1197" t="s">
        <v>1864</v>
      </c>
      <c r="AN1197">
        <v>6.2136986301369861</v>
      </c>
      <c r="AO1197" t="s">
        <v>1890</v>
      </c>
      <c r="AP1197" t="s">
        <v>2475</v>
      </c>
      <c r="AQ1197">
        <v>100009276</v>
      </c>
      <c r="AT1197" t="s">
        <v>1892</v>
      </c>
      <c r="AU1197" t="s">
        <v>1893</v>
      </c>
      <c r="AW1197" t="s">
        <v>1870</v>
      </c>
      <c r="AX1197" t="s">
        <v>2866</v>
      </c>
    </row>
    <row r="1198" spans="1:50" x14ac:dyDescent="0.35">
      <c r="A1198" s="18">
        <v>45747</v>
      </c>
      <c r="B1198" t="s">
        <v>1852</v>
      </c>
      <c r="C1198" t="s">
        <v>8</v>
      </c>
      <c r="D1198">
        <v>59000168</v>
      </c>
      <c r="E1198" t="s">
        <v>2557</v>
      </c>
      <c r="F1198">
        <v>157</v>
      </c>
      <c r="G1198" t="s">
        <v>2367</v>
      </c>
      <c r="H1198">
        <v>43556</v>
      </c>
      <c r="I1198">
        <v>14030202</v>
      </c>
      <c r="J1198" t="s">
        <v>1906</v>
      </c>
      <c r="K1198" t="s">
        <v>2551</v>
      </c>
      <c r="L1198">
        <v>0</v>
      </c>
      <c r="M1198">
        <v>0</v>
      </c>
      <c r="N1198" t="s">
        <v>1858</v>
      </c>
      <c r="O1198" t="s">
        <v>1859</v>
      </c>
      <c r="P1198">
        <v>220</v>
      </c>
      <c r="Q1198">
        <v>9</v>
      </c>
      <c r="R1198" t="s">
        <v>1910</v>
      </c>
      <c r="S1198" t="s">
        <v>1857</v>
      </c>
      <c r="T1198" t="s">
        <v>1857</v>
      </c>
      <c r="U1198" t="s">
        <v>1857</v>
      </c>
      <c r="V1198" t="s">
        <v>1857</v>
      </c>
      <c r="W1198" t="s">
        <v>1857</v>
      </c>
      <c r="X1198" t="s">
        <v>1857</v>
      </c>
      <c r="Y1198" t="s">
        <v>1857</v>
      </c>
      <c r="Z1198" t="s">
        <v>2368</v>
      </c>
      <c r="AA1198" t="s">
        <v>1889</v>
      </c>
      <c r="AB1198">
        <v>1</v>
      </c>
      <c r="AC1198">
        <v>1</v>
      </c>
      <c r="AD1198" t="s">
        <v>1863</v>
      </c>
      <c r="AE1198">
        <v>14030202</v>
      </c>
      <c r="AF1198" t="s">
        <v>653</v>
      </c>
      <c r="AG1198" t="s">
        <v>630</v>
      </c>
      <c r="AI1198" t="s">
        <v>1860</v>
      </c>
      <c r="AJ1198" t="s">
        <v>1910</v>
      </c>
      <c r="AL1198" t="s">
        <v>1864</v>
      </c>
      <c r="AN1198">
        <v>6.0027397260273974</v>
      </c>
      <c r="AO1198" t="s">
        <v>1890</v>
      </c>
      <c r="AP1198" t="s">
        <v>2558</v>
      </c>
      <c r="AQ1198">
        <v>100010597</v>
      </c>
      <c r="AT1198" t="s">
        <v>1892</v>
      </c>
      <c r="AU1198" t="s">
        <v>1893</v>
      </c>
      <c r="AW1198" t="s">
        <v>1870</v>
      </c>
      <c r="AX1198" t="s">
        <v>2867</v>
      </c>
    </row>
    <row r="1199" spans="1:50" x14ac:dyDescent="0.35">
      <c r="A1199" s="18">
        <v>45747</v>
      </c>
      <c r="B1199" t="s">
        <v>1852</v>
      </c>
      <c r="C1199" t="s">
        <v>5</v>
      </c>
      <c r="D1199">
        <v>58000450</v>
      </c>
      <c r="E1199" t="s">
        <v>2130</v>
      </c>
      <c r="F1199">
        <v>852</v>
      </c>
      <c r="G1199" t="s">
        <v>2141</v>
      </c>
      <c r="H1199">
        <v>43563</v>
      </c>
      <c r="I1199">
        <v>19030323</v>
      </c>
      <c r="J1199" t="s">
        <v>2080</v>
      </c>
      <c r="K1199" t="s">
        <v>2081</v>
      </c>
      <c r="L1199">
        <v>0</v>
      </c>
      <c r="M1199">
        <v>0</v>
      </c>
      <c r="N1199" t="s">
        <v>1858</v>
      </c>
      <c r="O1199" t="s">
        <v>1859</v>
      </c>
      <c r="P1199">
        <v>210</v>
      </c>
      <c r="Q1199">
        <v>12</v>
      </c>
      <c r="R1199" t="s">
        <v>2066</v>
      </c>
      <c r="S1199" t="s">
        <v>1857</v>
      </c>
      <c r="T1199" t="s">
        <v>1857</v>
      </c>
      <c r="U1199" t="s">
        <v>1857</v>
      </c>
      <c r="V1199" t="s">
        <v>1857</v>
      </c>
      <c r="W1199" t="s">
        <v>1857</v>
      </c>
      <c r="X1199" t="s">
        <v>1857</v>
      </c>
      <c r="Y1199" t="s">
        <v>1857</v>
      </c>
      <c r="Z1199" t="s">
        <v>2142</v>
      </c>
      <c r="AA1199" t="s">
        <v>1902</v>
      </c>
      <c r="AB1199">
        <v>1</v>
      </c>
      <c r="AC1199">
        <v>1</v>
      </c>
      <c r="AD1199" t="s">
        <v>1863</v>
      </c>
      <c r="AE1199">
        <v>19030323</v>
      </c>
      <c r="AF1199" t="s">
        <v>653</v>
      </c>
      <c r="AG1199" t="s">
        <v>2082</v>
      </c>
      <c r="AI1199" t="s">
        <v>1860</v>
      </c>
      <c r="AJ1199" t="s">
        <v>2066</v>
      </c>
      <c r="AL1199" t="s">
        <v>1864</v>
      </c>
      <c r="AN1199">
        <v>5.9835616438356167</v>
      </c>
      <c r="AO1199" t="s">
        <v>1865</v>
      </c>
      <c r="AP1199" t="s">
        <v>2143</v>
      </c>
      <c r="AQ1199">
        <v>100010690</v>
      </c>
      <c r="AT1199" t="s">
        <v>1880</v>
      </c>
      <c r="AU1199" t="s">
        <v>2084</v>
      </c>
      <c r="AV1199" t="s">
        <v>2084</v>
      </c>
      <c r="AW1199" t="s">
        <v>1870</v>
      </c>
      <c r="AX1199" t="s">
        <v>2085</v>
      </c>
    </row>
    <row r="1200" spans="1:50" x14ac:dyDescent="0.35">
      <c r="A1200" s="18">
        <v>45747</v>
      </c>
      <c r="B1200" t="s">
        <v>1852</v>
      </c>
      <c r="C1200" t="s">
        <v>5</v>
      </c>
      <c r="D1200">
        <v>58000474</v>
      </c>
      <c r="E1200" t="s">
        <v>2042</v>
      </c>
      <c r="F1200">
        <v>1527</v>
      </c>
      <c r="G1200" t="s">
        <v>2018</v>
      </c>
      <c r="H1200">
        <v>43591</v>
      </c>
      <c r="I1200">
        <v>19030311</v>
      </c>
      <c r="J1200" t="s">
        <v>1855</v>
      </c>
      <c r="K1200" t="s">
        <v>2005</v>
      </c>
      <c r="L1200">
        <v>0</v>
      </c>
      <c r="M1200">
        <v>0</v>
      </c>
      <c r="N1200" t="s">
        <v>1858</v>
      </c>
      <c r="O1200" t="s">
        <v>1859</v>
      </c>
      <c r="P1200">
        <v>210</v>
      </c>
      <c r="Q1200">
        <v>12</v>
      </c>
      <c r="R1200" t="s">
        <v>1971</v>
      </c>
      <c r="S1200" t="s">
        <v>1857</v>
      </c>
      <c r="T1200" t="s">
        <v>1857</v>
      </c>
      <c r="U1200" t="s">
        <v>1857</v>
      </c>
      <c r="V1200" t="s">
        <v>1857</v>
      </c>
      <c r="W1200" t="s">
        <v>1857</v>
      </c>
      <c r="X1200" t="s">
        <v>1857</v>
      </c>
      <c r="Y1200" t="s">
        <v>1857</v>
      </c>
      <c r="Z1200" t="s">
        <v>2019</v>
      </c>
      <c r="AA1200" t="s">
        <v>1915</v>
      </c>
      <c r="AB1200">
        <v>1</v>
      </c>
      <c r="AC1200">
        <v>1</v>
      </c>
      <c r="AD1200" t="s">
        <v>1863</v>
      </c>
      <c r="AE1200">
        <v>19030311</v>
      </c>
      <c r="AF1200" t="s">
        <v>653</v>
      </c>
      <c r="AG1200" t="s">
        <v>653</v>
      </c>
      <c r="AI1200" t="s">
        <v>1860</v>
      </c>
      <c r="AJ1200" t="s">
        <v>1964</v>
      </c>
      <c r="AL1200" t="s">
        <v>1864</v>
      </c>
      <c r="AN1200">
        <v>5.9068493150684933</v>
      </c>
      <c r="AO1200" t="s">
        <v>1890</v>
      </c>
      <c r="AP1200" t="s">
        <v>2043</v>
      </c>
      <c r="AQ1200">
        <v>100011122</v>
      </c>
      <c r="AT1200" t="s">
        <v>1892</v>
      </c>
      <c r="AU1200" t="s">
        <v>1893</v>
      </c>
      <c r="AW1200" t="s">
        <v>1870</v>
      </c>
      <c r="AX1200" t="s">
        <v>2068</v>
      </c>
    </row>
    <row r="1201" spans="1:50" x14ac:dyDescent="0.35">
      <c r="A1201" s="18">
        <v>45747</v>
      </c>
      <c r="B1201" t="s">
        <v>1852</v>
      </c>
      <c r="C1201" t="s">
        <v>9</v>
      </c>
      <c r="D1201">
        <v>55000835</v>
      </c>
      <c r="E1201" t="s">
        <v>2349</v>
      </c>
      <c r="F1201">
        <v>200</v>
      </c>
      <c r="G1201" t="s">
        <v>2105</v>
      </c>
      <c r="H1201">
        <v>43619</v>
      </c>
      <c r="I1201">
        <v>36030715</v>
      </c>
      <c r="J1201" t="s">
        <v>2331</v>
      </c>
      <c r="K1201" t="s">
        <v>2343</v>
      </c>
      <c r="L1201">
        <v>0</v>
      </c>
      <c r="M1201">
        <v>0</v>
      </c>
      <c r="N1201" t="s">
        <v>1858</v>
      </c>
      <c r="O1201" t="s">
        <v>1859</v>
      </c>
      <c r="P1201">
        <v>220</v>
      </c>
      <c r="Q1201">
        <v>4</v>
      </c>
      <c r="R1201" t="s">
        <v>2130</v>
      </c>
      <c r="S1201" t="s">
        <v>1857</v>
      </c>
      <c r="T1201" t="s">
        <v>1857</v>
      </c>
      <c r="U1201" t="s">
        <v>1857</v>
      </c>
      <c r="V1201" t="s">
        <v>1857</v>
      </c>
      <c r="W1201" t="s">
        <v>1857</v>
      </c>
      <c r="X1201" t="s">
        <v>1857</v>
      </c>
      <c r="Y1201" t="s">
        <v>1857</v>
      </c>
      <c r="Z1201" t="s">
        <v>2106</v>
      </c>
      <c r="AA1201" t="s">
        <v>1915</v>
      </c>
      <c r="AB1201">
        <v>1</v>
      </c>
      <c r="AC1201">
        <v>1</v>
      </c>
      <c r="AD1201" t="s">
        <v>1863</v>
      </c>
      <c r="AE1201">
        <v>36030715</v>
      </c>
      <c r="AF1201" t="s">
        <v>653</v>
      </c>
      <c r="AG1201" t="s">
        <v>653</v>
      </c>
      <c r="AI1201" t="s">
        <v>1860</v>
      </c>
      <c r="AJ1201" t="s">
        <v>2066</v>
      </c>
      <c r="AL1201" t="s">
        <v>1864</v>
      </c>
      <c r="AN1201">
        <v>5.8301369863013699</v>
      </c>
      <c r="AO1201" t="s">
        <v>1890</v>
      </c>
      <c r="AP1201" t="s">
        <v>2350</v>
      </c>
      <c r="AQ1201">
        <v>100010031</v>
      </c>
      <c r="AT1201" t="s">
        <v>1880</v>
      </c>
      <c r="AU1201" t="s">
        <v>2084</v>
      </c>
      <c r="AV1201" t="s">
        <v>2084</v>
      </c>
      <c r="AW1201" t="s">
        <v>1870</v>
      </c>
      <c r="AX1201" t="s">
        <v>2085</v>
      </c>
    </row>
    <row r="1202" spans="1:50" x14ac:dyDescent="0.35">
      <c r="A1202" s="18">
        <v>45747</v>
      </c>
      <c r="B1202" t="s">
        <v>1852</v>
      </c>
      <c r="C1202" t="s">
        <v>7</v>
      </c>
      <c r="D1202">
        <v>53000158</v>
      </c>
      <c r="E1202" t="s">
        <v>2504</v>
      </c>
      <c r="F1202">
        <v>726</v>
      </c>
      <c r="G1202" t="s">
        <v>1922</v>
      </c>
      <c r="H1202">
        <v>43647</v>
      </c>
      <c r="I1202">
        <v>39031213</v>
      </c>
      <c r="J1202" t="s">
        <v>1906</v>
      </c>
      <c r="K1202" t="s">
        <v>2494</v>
      </c>
      <c r="L1202">
        <v>0</v>
      </c>
      <c r="M1202">
        <v>0</v>
      </c>
      <c r="N1202" t="s">
        <v>1858</v>
      </c>
      <c r="O1202" t="s">
        <v>1859</v>
      </c>
      <c r="P1202">
        <v>200</v>
      </c>
      <c r="Q1202">
        <v>3</v>
      </c>
      <c r="R1202" t="s">
        <v>2372</v>
      </c>
      <c r="S1202" t="s">
        <v>1857</v>
      </c>
      <c r="T1202" t="s">
        <v>1857</v>
      </c>
      <c r="U1202" t="s">
        <v>1857</v>
      </c>
      <c r="V1202" t="s">
        <v>1857</v>
      </c>
      <c r="W1202" t="s">
        <v>1857</v>
      </c>
      <c r="X1202" t="s">
        <v>1857</v>
      </c>
      <c r="Y1202" t="s">
        <v>1857</v>
      </c>
      <c r="Z1202" t="s">
        <v>1923</v>
      </c>
      <c r="AA1202" t="s">
        <v>1915</v>
      </c>
      <c r="AB1202">
        <v>2</v>
      </c>
      <c r="AC1202">
        <v>1</v>
      </c>
      <c r="AD1202" t="s">
        <v>1863</v>
      </c>
      <c r="AE1202">
        <v>39031213</v>
      </c>
      <c r="AF1202" t="s">
        <v>653</v>
      </c>
      <c r="AG1202" t="s">
        <v>630</v>
      </c>
      <c r="AI1202" t="s">
        <v>1860</v>
      </c>
      <c r="AJ1202" t="s">
        <v>1910</v>
      </c>
      <c r="AL1202" t="s">
        <v>1864</v>
      </c>
      <c r="AN1202">
        <v>5.7534246575342465</v>
      </c>
      <c r="AO1202" t="s">
        <v>1890</v>
      </c>
      <c r="AP1202" t="s">
        <v>2505</v>
      </c>
      <c r="AQ1202">
        <v>100010703</v>
      </c>
      <c r="AT1202" t="s">
        <v>1892</v>
      </c>
      <c r="AU1202" t="s">
        <v>1893</v>
      </c>
      <c r="AW1202" t="s">
        <v>1870</v>
      </c>
      <c r="AX1202" t="s">
        <v>2866</v>
      </c>
    </row>
    <row r="1203" spans="1:50" x14ac:dyDescent="0.35">
      <c r="A1203" s="18">
        <v>45747</v>
      </c>
      <c r="B1203" t="s">
        <v>1852</v>
      </c>
      <c r="C1203" t="s">
        <v>9</v>
      </c>
      <c r="D1203">
        <v>55000846</v>
      </c>
      <c r="E1203" t="s">
        <v>2295</v>
      </c>
      <c r="F1203">
        <v>1695</v>
      </c>
      <c r="G1203" t="s">
        <v>2296</v>
      </c>
      <c r="H1203">
        <v>43649</v>
      </c>
      <c r="I1203">
        <v>36030311</v>
      </c>
      <c r="J1203" t="s">
        <v>1855</v>
      </c>
      <c r="K1203" t="s">
        <v>2287</v>
      </c>
      <c r="L1203">
        <v>0</v>
      </c>
      <c r="M1203">
        <v>0</v>
      </c>
      <c r="N1203" t="s">
        <v>1858</v>
      </c>
      <c r="O1203" t="s">
        <v>1859</v>
      </c>
      <c r="P1203">
        <v>220</v>
      </c>
      <c r="Q1203">
        <v>4</v>
      </c>
      <c r="R1203" t="s">
        <v>2286</v>
      </c>
      <c r="S1203" t="s">
        <v>1857</v>
      </c>
      <c r="T1203" t="s">
        <v>1857</v>
      </c>
      <c r="U1203" t="s">
        <v>1857</v>
      </c>
      <c r="V1203" t="s">
        <v>1857</v>
      </c>
      <c r="W1203" t="s">
        <v>1857</v>
      </c>
      <c r="X1203" t="s">
        <v>1857</v>
      </c>
      <c r="Y1203" t="s">
        <v>1857</v>
      </c>
      <c r="Z1203" t="s">
        <v>2297</v>
      </c>
      <c r="AA1203" t="s">
        <v>1889</v>
      </c>
      <c r="AB1203">
        <v>1</v>
      </c>
      <c r="AC1203">
        <v>1</v>
      </c>
      <c r="AD1203" t="s">
        <v>1863</v>
      </c>
      <c r="AE1203">
        <v>36030311</v>
      </c>
      <c r="AF1203" t="s">
        <v>653</v>
      </c>
      <c r="AG1203" t="s">
        <v>653</v>
      </c>
      <c r="AI1203" t="s">
        <v>1860</v>
      </c>
      <c r="AJ1203" t="s">
        <v>2246</v>
      </c>
      <c r="AL1203" t="s">
        <v>1864</v>
      </c>
      <c r="AN1203">
        <v>5.7479452054794518</v>
      </c>
      <c r="AO1203" t="s">
        <v>1890</v>
      </c>
      <c r="AP1203" t="s">
        <v>2298</v>
      </c>
      <c r="AQ1203">
        <v>100010358</v>
      </c>
      <c r="AT1203" t="s">
        <v>1892</v>
      </c>
      <c r="AU1203" t="s">
        <v>1893</v>
      </c>
      <c r="AW1203" t="s">
        <v>1870</v>
      </c>
      <c r="AX1203" t="s">
        <v>2865</v>
      </c>
    </row>
    <row r="1204" spans="1:50" x14ac:dyDescent="0.35">
      <c r="A1204" s="18">
        <v>45747</v>
      </c>
      <c r="B1204" t="s">
        <v>1852</v>
      </c>
      <c r="C1204" t="s">
        <v>8</v>
      </c>
      <c r="D1204">
        <v>59000203</v>
      </c>
      <c r="E1204" t="s">
        <v>2647</v>
      </c>
      <c r="F1204">
        <v>607</v>
      </c>
      <c r="G1204" t="s">
        <v>1988</v>
      </c>
      <c r="H1204">
        <v>43682</v>
      </c>
      <c r="I1204">
        <v>14030321</v>
      </c>
      <c r="J1204" t="s">
        <v>1855</v>
      </c>
      <c r="K1204" t="s">
        <v>2005</v>
      </c>
      <c r="L1204">
        <v>0</v>
      </c>
      <c r="M1204">
        <v>0</v>
      </c>
      <c r="N1204" t="s">
        <v>1858</v>
      </c>
      <c r="O1204" t="s">
        <v>1859</v>
      </c>
      <c r="P1204">
        <v>220</v>
      </c>
      <c r="Q1204">
        <v>9</v>
      </c>
      <c r="R1204" t="s">
        <v>2069</v>
      </c>
      <c r="S1204" t="s">
        <v>1857</v>
      </c>
      <c r="T1204" t="s">
        <v>1857</v>
      </c>
      <c r="U1204" t="s">
        <v>1857</v>
      </c>
      <c r="V1204" t="s">
        <v>1857</v>
      </c>
      <c r="W1204" t="s">
        <v>1857</v>
      </c>
      <c r="X1204" t="s">
        <v>1857</v>
      </c>
      <c r="Y1204" t="s">
        <v>1857</v>
      </c>
      <c r="Z1204" t="s">
        <v>1989</v>
      </c>
      <c r="AA1204" t="s">
        <v>1889</v>
      </c>
      <c r="AB1204">
        <v>1</v>
      </c>
      <c r="AC1204">
        <v>1</v>
      </c>
      <c r="AD1204" t="s">
        <v>1863</v>
      </c>
      <c r="AE1204">
        <v>14030321</v>
      </c>
      <c r="AF1204" t="s">
        <v>653</v>
      </c>
      <c r="AG1204" t="s">
        <v>653</v>
      </c>
      <c r="AI1204" t="s">
        <v>1860</v>
      </c>
      <c r="AJ1204" t="s">
        <v>2069</v>
      </c>
      <c r="AL1204" t="s">
        <v>1864</v>
      </c>
      <c r="AN1204">
        <v>5.6575342465753424</v>
      </c>
      <c r="AO1204" t="s">
        <v>1890</v>
      </c>
      <c r="AP1204" t="s">
        <v>2648</v>
      </c>
      <c r="AQ1204">
        <v>100009418</v>
      </c>
      <c r="AT1204" t="s">
        <v>1892</v>
      </c>
      <c r="AU1204" t="s">
        <v>1893</v>
      </c>
      <c r="AW1204" t="s">
        <v>1870</v>
      </c>
      <c r="AX1204" t="s">
        <v>2867</v>
      </c>
    </row>
    <row r="1205" spans="1:50" x14ac:dyDescent="0.35">
      <c r="A1205" s="18">
        <v>45747</v>
      </c>
      <c r="B1205" t="s">
        <v>1852</v>
      </c>
      <c r="C1205" t="s">
        <v>5</v>
      </c>
      <c r="D1205">
        <v>58000541</v>
      </c>
      <c r="E1205" t="s">
        <v>2234</v>
      </c>
      <c r="F1205">
        <v>858</v>
      </c>
      <c r="G1205" t="s">
        <v>2091</v>
      </c>
      <c r="H1205">
        <v>43717</v>
      </c>
      <c r="I1205">
        <v>19030701</v>
      </c>
      <c r="J1205" t="s">
        <v>2225</v>
      </c>
      <c r="K1205" t="s">
        <v>2226</v>
      </c>
      <c r="L1205">
        <v>0</v>
      </c>
      <c r="M1205">
        <v>0</v>
      </c>
      <c r="N1205" t="s">
        <v>1858</v>
      </c>
      <c r="O1205" t="s">
        <v>1859</v>
      </c>
      <c r="P1205">
        <v>210</v>
      </c>
      <c r="Q1205">
        <v>11</v>
      </c>
      <c r="R1205" t="s">
        <v>2034</v>
      </c>
      <c r="S1205" t="s">
        <v>1857</v>
      </c>
      <c r="T1205" t="s">
        <v>1857</v>
      </c>
      <c r="U1205" t="s">
        <v>1857</v>
      </c>
      <c r="V1205" t="s">
        <v>1857</v>
      </c>
      <c r="W1205" t="s">
        <v>1857</v>
      </c>
      <c r="X1205" t="s">
        <v>1857</v>
      </c>
      <c r="Y1205" t="s">
        <v>1857</v>
      </c>
      <c r="Z1205" t="s">
        <v>2092</v>
      </c>
      <c r="AA1205" t="s">
        <v>1889</v>
      </c>
      <c r="AB1205">
        <v>1</v>
      </c>
      <c r="AC1205">
        <v>1</v>
      </c>
      <c r="AD1205" t="s">
        <v>1863</v>
      </c>
      <c r="AE1205">
        <v>19030701</v>
      </c>
      <c r="AF1205" t="s">
        <v>653</v>
      </c>
      <c r="AG1205" t="s">
        <v>2082</v>
      </c>
      <c r="AI1205" t="s">
        <v>1860</v>
      </c>
      <c r="AJ1205" t="s">
        <v>1964</v>
      </c>
      <c r="AL1205" t="s">
        <v>1864</v>
      </c>
      <c r="AN1205">
        <v>5.5616438356164384</v>
      </c>
      <c r="AO1205" t="s">
        <v>1890</v>
      </c>
      <c r="AP1205" t="s">
        <v>2235</v>
      </c>
      <c r="AQ1205">
        <v>100009411</v>
      </c>
      <c r="AT1205" t="s">
        <v>1892</v>
      </c>
      <c r="AU1205" t="s">
        <v>1893</v>
      </c>
      <c r="AW1205" t="s">
        <v>1870</v>
      </c>
      <c r="AX1205" t="s">
        <v>2068</v>
      </c>
    </row>
    <row r="1206" spans="1:50" x14ac:dyDescent="0.35">
      <c r="A1206" s="18">
        <v>45747</v>
      </c>
      <c r="B1206" t="s">
        <v>1852</v>
      </c>
      <c r="C1206" t="s">
        <v>5</v>
      </c>
      <c r="D1206">
        <v>58000542</v>
      </c>
      <c r="E1206" t="s">
        <v>2879</v>
      </c>
      <c r="F1206">
        <v>823</v>
      </c>
      <c r="G1206" t="s">
        <v>2880</v>
      </c>
      <c r="H1206">
        <v>43717</v>
      </c>
      <c r="I1206">
        <v>19030339</v>
      </c>
      <c r="J1206" t="s">
        <v>1885</v>
      </c>
      <c r="K1206" t="s">
        <v>2869</v>
      </c>
      <c r="L1206">
        <v>0</v>
      </c>
      <c r="M1206">
        <v>0</v>
      </c>
      <c r="N1206" t="s">
        <v>1858</v>
      </c>
      <c r="O1206" t="s">
        <v>1859</v>
      </c>
      <c r="P1206">
        <v>210</v>
      </c>
      <c r="Q1206">
        <v>12</v>
      </c>
      <c r="R1206" t="s">
        <v>2870</v>
      </c>
      <c r="S1206" t="s">
        <v>1857</v>
      </c>
      <c r="T1206" t="s">
        <v>1857</v>
      </c>
      <c r="U1206" t="s">
        <v>1857</v>
      </c>
      <c r="V1206" t="s">
        <v>1857</v>
      </c>
      <c r="W1206" t="s">
        <v>1857</v>
      </c>
      <c r="X1206" t="s">
        <v>1857</v>
      </c>
      <c r="Y1206" t="s">
        <v>1857</v>
      </c>
      <c r="Z1206" t="s">
        <v>2881</v>
      </c>
      <c r="AA1206" t="s">
        <v>1915</v>
      </c>
      <c r="AB1206">
        <v>1</v>
      </c>
      <c r="AC1206">
        <v>1</v>
      </c>
      <c r="AD1206" t="s">
        <v>1863</v>
      </c>
      <c r="AE1206">
        <v>19030339</v>
      </c>
      <c r="AF1206" t="s">
        <v>653</v>
      </c>
      <c r="AG1206" t="s">
        <v>653</v>
      </c>
      <c r="AI1206" t="s">
        <v>1860</v>
      </c>
      <c r="AJ1206" t="s">
        <v>2066</v>
      </c>
      <c r="AL1206" t="s">
        <v>1864</v>
      </c>
      <c r="AN1206">
        <v>5.5616438356164384</v>
      </c>
      <c r="AO1206" t="s">
        <v>1890</v>
      </c>
      <c r="AP1206" t="s">
        <v>2882</v>
      </c>
      <c r="AQ1206">
        <v>100009914</v>
      </c>
      <c r="AS1206" t="s">
        <v>1867</v>
      </c>
      <c r="AT1206" t="s">
        <v>1880</v>
      </c>
      <c r="AU1206" t="s">
        <v>2084</v>
      </c>
      <c r="AV1206" t="s">
        <v>2084</v>
      </c>
      <c r="AW1206" t="s">
        <v>1870</v>
      </c>
      <c r="AX1206" t="s">
        <v>2085</v>
      </c>
    </row>
    <row r="1207" spans="1:50" x14ac:dyDescent="0.35">
      <c r="A1207" s="18">
        <v>45747</v>
      </c>
      <c r="B1207" t="s">
        <v>1852</v>
      </c>
      <c r="C1207" t="s">
        <v>5</v>
      </c>
      <c r="D1207">
        <v>58000548</v>
      </c>
      <c r="E1207" t="s">
        <v>2205</v>
      </c>
      <c r="F1207">
        <v>909</v>
      </c>
      <c r="G1207" t="s">
        <v>2087</v>
      </c>
      <c r="H1207">
        <v>43724</v>
      </c>
      <c r="I1207">
        <v>19030410</v>
      </c>
      <c r="J1207" t="s">
        <v>2197</v>
      </c>
      <c r="K1207" t="s">
        <v>2203</v>
      </c>
      <c r="L1207">
        <v>0</v>
      </c>
      <c r="M1207">
        <v>0</v>
      </c>
      <c r="N1207" t="s">
        <v>1858</v>
      </c>
      <c r="O1207" t="s">
        <v>1859</v>
      </c>
      <c r="P1207">
        <v>210</v>
      </c>
      <c r="Q1207">
        <v>11</v>
      </c>
      <c r="R1207" t="s">
        <v>2066</v>
      </c>
      <c r="S1207" t="s">
        <v>1857</v>
      </c>
      <c r="T1207" t="s">
        <v>1857</v>
      </c>
      <c r="U1207" t="s">
        <v>1857</v>
      </c>
      <c r="V1207" t="s">
        <v>1857</v>
      </c>
      <c r="W1207" t="s">
        <v>1857</v>
      </c>
      <c r="X1207" t="s">
        <v>1857</v>
      </c>
      <c r="Y1207" t="s">
        <v>1857</v>
      </c>
      <c r="Z1207" t="s">
        <v>2088</v>
      </c>
      <c r="AA1207" t="s">
        <v>1915</v>
      </c>
      <c r="AB1207">
        <v>1</v>
      </c>
      <c r="AC1207">
        <v>1</v>
      </c>
      <c r="AD1207" t="s">
        <v>1863</v>
      </c>
      <c r="AE1207">
        <v>19030410</v>
      </c>
      <c r="AF1207" t="s">
        <v>653</v>
      </c>
      <c r="AG1207" t="s">
        <v>2082</v>
      </c>
      <c r="AI1207" t="s">
        <v>1860</v>
      </c>
      <c r="AJ1207" t="s">
        <v>2066</v>
      </c>
      <c r="AL1207" t="s">
        <v>1878</v>
      </c>
      <c r="AN1207">
        <v>5.5424657534246577</v>
      </c>
      <c r="AO1207" t="s">
        <v>1890</v>
      </c>
      <c r="AP1207" t="s">
        <v>2206</v>
      </c>
      <c r="AQ1207">
        <v>100009480</v>
      </c>
      <c r="AT1207" t="s">
        <v>1880</v>
      </c>
      <c r="AU1207" t="s">
        <v>2084</v>
      </c>
      <c r="AV1207" t="s">
        <v>2084</v>
      </c>
      <c r="AW1207" t="s">
        <v>1870</v>
      </c>
      <c r="AX1207" t="s">
        <v>2085</v>
      </c>
    </row>
    <row r="1208" spans="1:50" x14ac:dyDescent="0.35">
      <c r="A1208" s="18">
        <v>45747</v>
      </c>
      <c r="B1208" t="s">
        <v>1852</v>
      </c>
      <c r="C1208" t="s">
        <v>7</v>
      </c>
      <c r="D1208">
        <v>51000203</v>
      </c>
      <c r="E1208" t="s">
        <v>2458</v>
      </c>
      <c r="F1208">
        <v>934</v>
      </c>
      <c r="G1208" t="s">
        <v>1982</v>
      </c>
      <c r="H1208">
        <v>43773</v>
      </c>
      <c r="I1208">
        <v>39031201</v>
      </c>
      <c r="J1208" t="s">
        <v>1855</v>
      </c>
      <c r="K1208" t="s">
        <v>2446</v>
      </c>
      <c r="L1208">
        <v>0</v>
      </c>
      <c r="M1208">
        <v>0</v>
      </c>
      <c r="N1208" t="s">
        <v>1858</v>
      </c>
      <c r="O1208" t="s">
        <v>1859</v>
      </c>
      <c r="P1208">
        <v>200</v>
      </c>
      <c r="Q1208">
        <v>3</v>
      </c>
      <c r="R1208" t="s">
        <v>2430</v>
      </c>
      <c r="S1208" t="s">
        <v>1857</v>
      </c>
      <c r="T1208" t="s">
        <v>1857</v>
      </c>
      <c r="U1208" t="s">
        <v>1857</v>
      </c>
      <c r="V1208" t="s">
        <v>1857</v>
      </c>
      <c r="W1208" t="s">
        <v>1857</v>
      </c>
      <c r="X1208" t="s">
        <v>1857</v>
      </c>
      <c r="Y1208" t="s">
        <v>1857</v>
      </c>
      <c r="Z1208" t="s">
        <v>1985</v>
      </c>
      <c r="AA1208" t="s">
        <v>1889</v>
      </c>
      <c r="AB1208">
        <v>1</v>
      </c>
      <c r="AC1208">
        <v>1</v>
      </c>
      <c r="AD1208" t="s">
        <v>1863</v>
      </c>
      <c r="AE1208">
        <v>39031201</v>
      </c>
      <c r="AF1208" t="s">
        <v>653</v>
      </c>
      <c r="AG1208" t="s">
        <v>653</v>
      </c>
      <c r="AI1208" t="s">
        <v>1860</v>
      </c>
      <c r="AJ1208" t="s">
        <v>2431</v>
      </c>
      <c r="AL1208" t="s">
        <v>1864</v>
      </c>
      <c r="AN1208">
        <v>5.4082191780821915</v>
      </c>
      <c r="AO1208" t="s">
        <v>1890</v>
      </c>
      <c r="AP1208" t="s">
        <v>2459</v>
      </c>
      <c r="AQ1208">
        <v>100009632</v>
      </c>
      <c r="AT1208" t="s">
        <v>1892</v>
      </c>
      <c r="AU1208" t="s">
        <v>1893</v>
      </c>
      <c r="AW1208" t="s">
        <v>1870</v>
      </c>
      <c r="AX1208" t="s">
        <v>2866</v>
      </c>
    </row>
    <row r="1209" spans="1:50" x14ac:dyDescent="0.35">
      <c r="A1209" s="18">
        <v>45747</v>
      </c>
      <c r="B1209" t="s">
        <v>1852</v>
      </c>
      <c r="C1209" t="s">
        <v>7</v>
      </c>
      <c r="D1209">
        <v>58000562</v>
      </c>
      <c r="E1209" t="s">
        <v>2416</v>
      </c>
      <c r="F1209">
        <v>316</v>
      </c>
      <c r="G1209" t="s">
        <v>2117</v>
      </c>
      <c r="H1209">
        <v>43787</v>
      </c>
      <c r="I1209">
        <v>39031145</v>
      </c>
      <c r="J1209" t="s">
        <v>2080</v>
      </c>
      <c r="K1209" t="s">
        <v>2401</v>
      </c>
      <c r="L1209">
        <v>0</v>
      </c>
      <c r="M1209">
        <v>0</v>
      </c>
      <c r="N1209" t="s">
        <v>1858</v>
      </c>
      <c r="O1209" t="s">
        <v>1859</v>
      </c>
      <c r="P1209">
        <v>200</v>
      </c>
      <c r="Q1209">
        <v>2</v>
      </c>
      <c r="R1209" t="s">
        <v>2066</v>
      </c>
      <c r="S1209" t="s">
        <v>1857</v>
      </c>
      <c r="T1209" t="s">
        <v>1857</v>
      </c>
      <c r="U1209" t="s">
        <v>1857</v>
      </c>
      <c r="V1209" t="s">
        <v>1857</v>
      </c>
      <c r="W1209" t="s">
        <v>1857</v>
      </c>
      <c r="X1209" t="s">
        <v>1857</v>
      </c>
      <c r="Y1209" t="s">
        <v>1857</v>
      </c>
      <c r="Z1209" t="s">
        <v>2118</v>
      </c>
      <c r="AA1209" t="s">
        <v>1902</v>
      </c>
      <c r="AB1209">
        <v>1</v>
      </c>
      <c r="AC1209">
        <v>1</v>
      </c>
      <c r="AD1209" t="s">
        <v>1863</v>
      </c>
      <c r="AE1209">
        <v>39031145</v>
      </c>
      <c r="AF1209" t="s">
        <v>653</v>
      </c>
      <c r="AG1209" t="s">
        <v>2082</v>
      </c>
      <c r="AI1209" t="s">
        <v>1860</v>
      </c>
      <c r="AJ1209" t="s">
        <v>2066</v>
      </c>
      <c r="AL1209" t="s">
        <v>1864</v>
      </c>
      <c r="AN1209">
        <v>5.3698630136986303</v>
      </c>
      <c r="AO1209" t="s">
        <v>1865</v>
      </c>
      <c r="AP1209" t="s">
        <v>2417</v>
      </c>
      <c r="AQ1209">
        <v>100010588</v>
      </c>
      <c r="AT1209" t="s">
        <v>1880</v>
      </c>
      <c r="AU1209" t="s">
        <v>2084</v>
      </c>
      <c r="AV1209" t="s">
        <v>2084</v>
      </c>
      <c r="AW1209" t="s">
        <v>1870</v>
      </c>
      <c r="AX1209" t="s">
        <v>2085</v>
      </c>
    </row>
    <row r="1210" spans="1:50" x14ac:dyDescent="0.35">
      <c r="A1210" s="18">
        <v>45747</v>
      </c>
      <c r="B1210" t="s">
        <v>1852</v>
      </c>
      <c r="C1210" t="s">
        <v>5</v>
      </c>
      <c r="D1210">
        <v>58000569</v>
      </c>
      <c r="E1210" t="s">
        <v>1984</v>
      </c>
      <c r="F1210">
        <v>881437</v>
      </c>
      <c r="G1210" t="s">
        <v>1975</v>
      </c>
      <c r="H1210">
        <v>43808</v>
      </c>
      <c r="I1210">
        <v>19030307</v>
      </c>
      <c r="J1210" t="s">
        <v>1957</v>
      </c>
      <c r="K1210" t="s">
        <v>1983</v>
      </c>
      <c r="L1210">
        <v>0</v>
      </c>
      <c r="M1210">
        <v>0</v>
      </c>
      <c r="N1210" t="s">
        <v>1858</v>
      </c>
      <c r="O1210" t="s">
        <v>1859</v>
      </c>
      <c r="P1210">
        <v>210</v>
      </c>
      <c r="Q1210">
        <v>12</v>
      </c>
      <c r="R1210" t="s">
        <v>1964</v>
      </c>
      <c r="S1210" t="s">
        <v>1857</v>
      </c>
      <c r="T1210" t="s">
        <v>1857</v>
      </c>
      <c r="U1210" t="s">
        <v>1857</v>
      </c>
      <c r="V1210" t="s">
        <v>1857</v>
      </c>
      <c r="W1210" t="s">
        <v>1857</v>
      </c>
      <c r="X1210" t="s">
        <v>1857</v>
      </c>
      <c r="Y1210" t="s">
        <v>1857</v>
      </c>
      <c r="Z1210" t="s">
        <v>1976</v>
      </c>
      <c r="AA1210" t="s">
        <v>1902</v>
      </c>
      <c r="AB1210">
        <v>1</v>
      </c>
      <c r="AC1210">
        <v>1</v>
      </c>
      <c r="AD1210" t="s">
        <v>1863</v>
      </c>
      <c r="AE1210">
        <v>19030307</v>
      </c>
      <c r="AF1210" t="s">
        <v>653</v>
      </c>
      <c r="AG1210" t="s">
        <v>653</v>
      </c>
      <c r="AI1210" t="s">
        <v>1860</v>
      </c>
      <c r="AJ1210" t="s">
        <v>1964</v>
      </c>
      <c r="AL1210" t="s">
        <v>1864</v>
      </c>
      <c r="AN1210">
        <v>5.3123287671232875</v>
      </c>
      <c r="AO1210" t="s">
        <v>1865</v>
      </c>
      <c r="AP1210" t="s">
        <v>1999</v>
      </c>
      <c r="AQ1210">
        <v>100010504</v>
      </c>
      <c r="AT1210" t="s">
        <v>1892</v>
      </c>
      <c r="AU1210" t="s">
        <v>1893</v>
      </c>
      <c r="AW1210" t="s">
        <v>1870</v>
      </c>
      <c r="AX1210" t="s">
        <v>2068</v>
      </c>
    </row>
    <row r="1211" spans="1:50" x14ac:dyDescent="0.35">
      <c r="A1211" s="18">
        <v>45747</v>
      </c>
      <c r="B1211" t="s">
        <v>1852</v>
      </c>
      <c r="C1211" t="s">
        <v>5</v>
      </c>
      <c r="D1211">
        <v>58000577</v>
      </c>
      <c r="E1211" t="s">
        <v>2059</v>
      </c>
      <c r="F1211">
        <v>513</v>
      </c>
      <c r="G1211" t="s">
        <v>2060</v>
      </c>
      <c r="H1211">
        <v>43836</v>
      </c>
      <c r="I1211">
        <v>19030315</v>
      </c>
      <c r="J1211" t="s">
        <v>1855</v>
      </c>
      <c r="K1211" t="s">
        <v>2061</v>
      </c>
      <c r="L1211">
        <v>0</v>
      </c>
      <c r="M1211">
        <v>0</v>
      </c>
      <c r="N1211" t="s">
        <v>1858</v>
      </c>
      <c r="O1211" t="s">
        <v>1859</v>
      </c>
      <c r="P1211">
        <v>210</v>
      </c>
      <c r="Q1211">
        <v>12</v>
      </c>
      <c r="R1211" t="s">
        <v>1971</v>
      </c>
      <c r="S1211" t="s">
        <v>1857</v>
      </c>
      <c r="T1211" t="s">
        <v>1857</v>
      </c>
      <c r="U1211" t="s">
        <v>1857</v>
      </c>
      <c r="V1211" t="s">
        <v>1857</v>
      </c>
      <c r="W1211" t="s">
        <v>1857</v>
      </c>
      <c r="X1211" t="s">
        <v>1857</v>
      </c>
      <c r="Y1211" t="s">
        <v>1857</v>
      </c>
      <c r="Z1211" t="s">
        <v>2062</v>
      </c>
      <c r="AA1211" t="s">
        <v>1915</v>
      </c>
      <c r="AB1211">
        <v>1</v>
      </c>
      <c r="AC1211">
        <v>1</v>
      </c>
      <c r="AD1211" t="s">
        <v>1863</v>
      </c>
      <c r="AE1211">
        <v>19030315</v>
      </c>
      <c r="AF1211" t="s">
        <v>653</v>
      </c>
      <c r="AG1211" t="s">
        <v>630</v>
      </c>
      <c r="AI1211" t="s">
        <v>1860</v>
      </c>
      <c r="AJ1211" t="s">
        <v>1964</v>
      </c>
      <c r="AL1211" t="s">
        <v>1864</v>
      </c>
      <c r="AN1211">
        <v>5.2356164383561641</v>
      </c>
      <c r="AO1211" t="s">
        <v>1890</v>
      </c>
      <c r="AP1211" t="s">
        <v>2063</v>
      </c>
      <c r="AQ1211">
        <v>100010649</v>
      </c>
      <c r="AT1211" t="s">
        <v>1892</v>
      </c>
      <c r="AU1211" t="s">
        <v>1893</v>
      </c>
      <c r="AW1211" t="s">
        <v>1870</v>
      </c>
      <c r="AX1211" t="s">
        <v>2068</v>
      </c>
    </row>
    <row r="1212" spans="1:50" x14ac:dyDescent="0.35">
      <c r="A1212" s="18">
        <v>45747</v>
      </c>
      <c r="B1212" t="s">
        <v>1852</v>
      </c>
      <c r="C1212" t="s">
        <v>8</v>
      </c>
      <c r="D1212">
        <v>59000211</v>
      </c>
      <c r="E1212" t="s">
        <v>2566</v>
      </c>
      <c r="F1212">
        <v>316</v>
      </c>
      <c r="G1212" t="s">
        <v>2117</v>
      </c>
      <c r="H1212">
        <v>43843</v>
      </c>
      <c r="I1212">
        <v>14030308</v>
      </c>
      <c r="J1212" t="s">
        <v>2225</v>
      </c>
      <c r="K1212" t="s">
        <v>2563</v>
      </c>
      <c r="L1212">
        <v>0</v>
      </c>
      <c r="M1212">
        <v>0</v>
      </c>
      <c r="N1212" t="s">
        <v>1858</v>
      </c>
      <c r="O1212" t="s">
        <v>1859</v>
      </c>
      <c r="P1212">
        <v>220</v>
      </c>
      <c r="Q1212">
        <v>9</v>
      </c>
      <c r="R1212" t="s">
        <v>2069</v>
      </c>
      <c r="S1212" t="s">
        <v>1857</v>
      </c>
      <c r="T1212" t="s">
        <v>1857</v>
      </c>
      <c r="U1212" t="s">
        <v>1857</v>
      </c>
      <c r="V1212" t="s">
        <v>1857</v>
      </c>
      <c r="W1212" t="s">
        <v>1857</v>
      </c>
      <c r="X1212" t="s">
        <v>1857</v>
      </c>
      <c r="Y1212" t="s">
        <v>1857</v>
      </c>
      <c r="Z1212" t="s">
        <v>2118</v>
      </c>
      <c r="AA1212" t="s">
        <v>1902</v>
      </c>
      <c r="AB1212">
        <v>1</v>
      </c>
      <c r="AC1212">
        <v>1</v>
      </c>
      <c r="AD1212" t="s">
        <v>1863</v>
      </c>
      <c r="AE1212">
        <v>14030308</v>
      </c>
      <c r="AF1212" t="s">
        <v>653</v>
      </c>
      <c r="AG1212" t="s">
        <v>2082</v>
      </c>
      <c r="AI1212" t="s">
        <v>1860</v>
      </c>
      <c r="AJ1212" t="s">
        <v>2069</v>
      </c>
      <c r="AL1212" t="s">
        <v>1864</v>
      </c>
      <c r="AN1212">
        <v>9.2465753424657535</v>
      </c>
      <c r="AO1212" t="s">
        <v>1865</v>
      </c>
      <c r="AP1212" t="s">
        <v>2570</v>
      </c>
      <c r="AQ1212">
        <v>100009846</v>
      </c>
      <c r="AT1212" t="s">
        <v>1892</v>
      </c>
      <c r="AU1212" t="s">
        <v>1893</v>
      </c>
      <c r="AW1212" t="s">
        <v>1870</v>
      </c>
      <c r="AX1212" t="s">
        <v>2867</v>
      </c>
    </row>
    <row r="1213" spans="1:50" x14ac:dyDescent="0.35">
      <c r="A1213" s="18">
        <v>45747</v>
      </c>
      <c r="B1213" t="s">
        <v>1852</v>
      </c>
      <c r="C1213" t="s">
        <v>5</v>
      </c>
      <c r="D1213">
        <v>58000593</v>
      </c>
      <c r="E1213" t="s">
        <v>2144</v>
      </c>
      <c r="F1213">
        <v>200</v>
      </c>
      <c r="G1213" t="s">
        <v>2105</v>
      </c>
      <c r="H1213">
        <v>43878</v>
      </c>
      <c r="I1213">
        <v>19030323</v>
      </c>
      <c r="J1213" t="s">
        <v>2080</v>
      </c>
      <c r="K1213" t="s">
        <v>2081</v>
      </c>
      <c r="L1213">
        <v>0</v>
      </c>
      <c r="M1213">
        <v>0</v>
      </c>
      <c r="N1213" t="s">
        <v>1858</v>
      </c>
      <c r="O1213" t="s">
        <v>1859</v>
      </c>
      <c r="P1213">
        <v>210</v>
      </c>
      <c r="Q1213">
        <v>11</v>
      </c>
      <c r="R1213" t="s">
        <v>2114</v>
      </c>
      <c r="S1213" t="s">
        <v>1857</v>
      </c>
      <c r="T1213" t="s">
        <v>1857</v>
      </c>
      <c r="U1213" t="s">
        <v>1857</v>
      </c>
      <c r="V1213" t="s">
        <v>1857</v>
      </c>
      <c r="W1213" t="s">
        <v>1857</v>
      </c>
      <c r="X1213" t="s">
        <v>1857</v>
      </c>
      <c r="Y1213" t="s">
        <v>1857</v>
      </c>
      <c r="Z1213" t="s">
        <v>2106</v>
      </c>
      <c r="AA1213" t="s">
        <v>1915</v>
      </c>
      <c r="AB1213">
        <v>1</v>
      </c>
      <c r="AC1213">
        <v>1</v>
      </c>
      <c r="AD1213" t="s">
        <v>1863</v>
      </c>
      <c r="AE1213">
        <v>19030323</v>
      </c>
      <c r="AF1213" t="s">
        <v>653</v>
      </c>
      <c r="AG1213" t="s">
        <v>2082</v>
      </c>
      <c r="AI1213" t="s">
        <v>1860</v>
      </c>
      <c r="AJ1213" t="s">
        <v>2066</v>
      </c>
      <c r="AL1213" t="s">
        <v>1878</v>
      </c>
      <c r="AN1213">
        <v>5.1205479452054794</v>
      </c>
      <c r="AO1213" t="s">
        <v>1890</v>
      </c>
      <c r="AP1213" t="s">
        <v>2145</v>
      </c>
      <c r="AQ1213">
        <v>100010625</v>
      </c>
      <c r="AT1213" t="s">
        <v>1880</v>
      </c>
      <c r="AU1213" t="s">
        <v>2084</v>
      </c>
      <c r="AV1213" t="s">
        <v>2084</v>
      </c>
      <c r="AW1213" t="s">
        <v>1870</v>
      </c>
      <c r="AX1213" t="s">
        <v>2085</v>
      </c>
    </row>
    <row r="1214" spans="1:50" x14ac:dyDescent="0.35">
      <c r="A1214" s="18">
        <v>45747</v>
      </c>
      <c r="B1214" t="s">
        <v>1852</v>
      </c>
      <c r="C1214" t="s">
        <v>5</v>
      </c>
      <c r="D1214">
        <v>58000597</v>
      </c>
      <c r="E1214" t="s">
        <v>2146</v>
      </c>
      <c r="F1214">
        <v>857</v>
      </c>
      <c r="G1214" t="s">
        <v>2129</v>
      </c>
      <c r="H1214">
        <v>43878</v>
      </c>
      <c r="I1214">
        <v>19030323</v>
      </c>
      <c r="J1214" t="s">
        <v>2080</v>
      </c>
      <c r="K1214" t="s">
        <v>2081</v>
      </c>
      <c r="L1214">
        <v>0</v>
      </c>
      <c r="M1214">
        <v>0</v>
      </c>
      <c r="N1214" t="s">
        <v>1858</v>
      </c>
      <c r="O1214" t="s">
        <v>1859</v>
      </c>
      <c r="P1214">
        <v>210</v>
      </c>
      <c r="Q1214">
        <v>11</v>
      </c>
      <c r="R1214" t="s">
        <v>2114</v>
      </c>
      <c r="S1214" t="s">
        <v>1857</v>
      </c>
      <c r="T1214" t="s">
        <v>1857</v>
      </c>
      <c r="U1214" t="s">
        <v>1857</v>
      </c>
      <c r="V1214" t="s">
        <v>1857</v>
      </c>
      <c r="W1214" t="s">
        <v>1857</v>
      </c>
      <c r="X1214" t="s">
        <v>1857</v>
      </c>
      <c r="Y1214" t="s">
        <v>1857</v>
      </c>
      <c r="Z1214" t="s">
        <v>2131</v>
      </c>
      <c r="AA1214" t="s">
        <v>1889</v>
      </c>
      <c r="AB1214">
        <v>1</v>
      </c>
      <c r="AC1214">
        <v>1</v>
      </c>
      <c r="AD1214" t="s">
        <v>1863</v>
      </c>
      <c r="AE1214">
        <v>19030323</v>
      </c>
      <c r="AF1214" t="s">
        <v>653</v>
      </c>
      <c r="AG1214" t="s">
        <v>2082</v>
      </c>
      <c r="AI1214" t="s">
        <v>1860</v>
      </c>
      <c r="AJ1214" t="s">
        <v>2066</v>
      </c>
      <c r="AL1214" t="s">
        <v>1878</v>
      </c>
      <c r="AN1214">
        <v>5.1205479452054794</v>
      </c>
      <c r="AO1214" t="s">
        <v>1890</v>
      </c>
      <c r="AP1214" t="s">
        <v>2147</v>
      </c>
      <c r="AQ1214">
        <v>100009332</v>
      </c>
      <c r="AT1214" t="s">
        <v>1880</v>
      </c>
      <c r="AU1214" t="s">
        <v>2084</v>
      </c>
      <c r="AV1214" t="s">
        <v>2084</v>
      </c>
      <c r="AW1214" t="s">
        <v>1870</v>
      </c>
      <c r="AX1214" t="s">
        <v>2085</v>
      </c>
    </row>
    <row r="1215" spans="1:50" x14ac:dyDescent="0.35">
      <c r="A1215" s="18">
        <v>45747</v>
      </c>
      <c r="B1215" t="s">
        <v>1852</v>
      </c>
      <c r="C1215" t="s">
        <v>5</v>
      </c>
      <c r="D1215">
        <v>58000614</v>
      </c>
      <c r="E1215" t="s">
        <v>1872</v>
      </c>
      <c r="F1215">
        <v>2700</v>
      </c>
      <c r="G1215" t="s">
        <v>1873</v>
      </c>
      <c r="H1215">
        <v>43990</v>
      </c>
      <c r="I1215">
        <v>11030607</v>
      </c>
      <c r="J1215" t="s">
        <v>1874</v>
      </c>
      <c r="K1215" t="s">
        <v>1875</v>
      </c>
      <c r="L1215">
        <v>0</v>
      </c>
      <c r="M1215">
        <v>0</v>
      </c>
      <c r="N1215" t="s">
        <v>1858</v>
      </c>
      <c r="O1215" t="s">
        <v>1859</v>
      </c>
      <c r="P1215">
        <v>210</v>
      </c>
      <c r="Q1215">
        <v>11</v>
      </c>
      <c r="S1215" t="s">
        <v>1857</v>
      </c>
      <c r="T1215" t="s">
        <v>1857</v>
      </c>
      <c r="U1215" t="s">
        <v>1857</v>
      </c>
      <c r="V1215" t="s">
        <v>1857</v>
      </c>
      <c r="W1215" t="s">
        <v>1857</v>
      </c>
      <c r="X1215" t="s">
        <v>1857</v>
      </c>
      <c r="Y1215" t="s">
        <v>1857</v>
      </c>
      <c r="Z1215" t="s">
        <v>1876</v>
      </c>
      <c r="AA1215" t="s">
        <v>1877</v>
      </c>
      <c r="AB1215">
        <v>1</v>
      </c>
      <c r="AC1215">
        <v>1</v>
      </c>
      <c r="AD1215" t="s">
        <v>1863</v>
      </c>
      <c r="AE1215">
        <v>11030607</v>
      </c>
      <c r="AF1215" t="s">
        <v>653</v>
      </c>
      <c r="AG1215" t="s">
        <v>653</v>
      </c>
      <c r="AI1215" t="s">
        <v>1872</v>
      </c>
      <c r="AJ1215" t="s">
        <v>1872</v>
      </c>
      <c r="AL1215" t="s">
        <v>1878</v>
      </c>
      <c r="AN1215">
        <v>4.8136986301369866</v>
      </c>
      <c r="AO1215" t="s">
        <v>1865</v>
      </c>
      <c r="AP1215" t="s">
        <v>1879</v>
      </c>
      <c r="AQ1215">
        <v>100011724</v>
      </c>
      <c r="AS1215" t="s">
        <v>1867</v>
      </c>
      <c r="AT1215" t="s">
        <v>1880</v>
      </c>
      <c r="AU1215" t="s">
        <v>679</v>
      </c>
      <c r="AV1215" t="s">
        <v>1881</v>
      </c>
      <c r="AW1215" t="s">
        <v>1870</v>
      </c>
      <c r="AX1215" t="s">
        <v>1882</v>
      </c>
    </row>
    <row r="1216" spans="1:50" x14ac:dyDescent="0.35">
      <c r="A1216" s="18">
        <v>45747</v>
      </c>
      <c r="B1216" t="s">
        <v>1852</v>
      </c>
      <c r="C1216" t="s">
        <v>5</v>
      </c>
      <c r="D1216">
        <v>58000615</v>
      </c>
      <c r="E1216" t="s">
        <v>1894</v>
      </c>
      <c r="F1216">
        <v>924</v>
      </c>
      <c r="G1216" t="s">
        <v>1884</v>
      </c>
      <c r="H1216">
        <v>43990</v>
      </c>
      <c r="I1216">
        <v>11030712</v>
      </c>
      <c r="J1216" t="s">
        <v>1885</v>
      </c>
      <c r="K1216" t="s">
        <v>1886</v>
      </c>
      <c r="L1216">
        <v>0</v>
      </c>
      <c r="M1216">
        <v>0</v>
      </c>
      <c r="N1216" t="s">
        <v>1858</v>
      </c>
      <c r="O1216" t="s">
        <v>1859</v>
      </c>
      <c r="P1216">
        <v>210</v>
      </c>
      <c r="Q1216">
        <v>11</v>
      </c>
      <c r="R1216" t="s">
        <v>1887</v>
      </c>
      <c r="S1216" t="s">
        <v>1857</v>
      </c>
      <c r="T1216" t="s">
        <v>1857</v>
      </c>
      <c r="U1216" t="s">
        <v>1857</v>
      </c>
      <c r="V1216" t="s">
        <v>1857</v>
      </c>
      <c r="W1216" t="s">
        <v>1857</v>
      </c>
      <c r="X1216" t="s">
        <v>1857</v>
      </c>
      <c r="Y1216" t="s">
        <v>1857</v>
      </c>
      <c r="Z1216" t="s">
        <v>1888</v>
      </c>
      <c r="AA1216" t="s">
        <v>1889</v>
      </c>
      <c r="AB1216">
        <v>2</v>
      </c>
      <c r="AC1216">
        <v>1</v>
      </c>
      <c r="AD1216" t="s">
        <v>1863</v>
      </c>
      <c r="AE1216">
        <v>11030712</v>
      </c>
      <c r="AF1216" t="s">
        <v>653</v>
      </c>
      <c r="AG1216" t="s">
        <v>653</v>
      </c>
      <c r="AI1216" t="s">
        <v>1872</v>
      </c>
      <c r="AJ1216" t="s">
        <v>1887</v>
      </c>
      <c r="AL1216" t="s">
        <v>1864</v>
      </c>
      <c r="AN1216">
        <v>4.8136986301369866</v>
      </c>
      <c r="AO1216" t="s">
        <v>1890</v>
      </c>
      <c r="AP1216" t="s">
        <v>1895</v>
      </c>
      <c r="AQ1216">
        <v>100011723</v>
      </c>
      <c r="AT1216" t="s">
        <v>1892</v>
      </c>
      <c r="AU1216" t="s">
        <v>1893</v>
      </c>
      <c r="AW1216" t="s">
        <v>1870</v>
      </c>
      <c r="AX1216" t="s">
        <v>2068</v>
      </c>
    </row>
    <row r="1217" spans="1:50" x14ac:dyDescent="0.35">
      <c r="A1217" s="18">
        <v>45747</v>
      </c>
      <c r="B1217" t="s">
        <v>1852</v>
      </c>
      <c r="C1217" t="s">
        <v>9</v>
      </c>
      <c r="D1217">
        <v>55000903</v>
      </c>
      <c r="E1217" t="s">
        <v>2251</v>
      </c>
      <c r="F1217">
        <v>882120</v>
      </c>
      <c r="G1217" t="s">
        <v>1918</v>
      </c>
      <c r="H1217">
        <v>43997</v>
      </c>
      <c r="I1217">
        <v>36030202</v>
      </c>
      <c r="J1217" t="s">
        <v>1906</v>
      </c>
      <c r="K1217" t="s">
        <v>2244</v>
      </c>
      <c r="L1217">
        <v>0</v>
      </c>
      <c r="M1217">
        <v>0</v>
      </c>
      <c r="N1217" t="s">
        <v>1858</v>
      </c>
      <c r="O1217" t="s">
        <v>1859</v>
      </c>
      <c r="P1217">
        <v>220</v>
      </c>
      <c r="Q1217">
        <v>4</v>
      </c>
      <c r="R1217" t="s">
        <v>1941</v>
      </c>
      <c r="S1217" t="s">
        <v>1857</v>
      </c>
      <c r="T1217" t="s">
        <v>1857</v>
      </c>
      <c r="U1217" t="s">
        <v>1857</v>
      </c>
      <c r="V1217" t="s">
        <v>1857</v>
      </c>
      <c r="W1217" t="s">
        <v>1857</v>
      </c>
      <c r="X1217" t="s">
        <v>1857</v>
      </c>
      <c r="Y1217" t="s">
        <v>1857</v>
      </c>
      <c r="Z1217" t="s">
        <v>2252</v>
      </c>
      <c r="AA1217" t="s">
        <v>1889</v>
      </c>
      <c r="AB1217">
        <v>1</v>
      </c>
      <c r="AC1217">
        <v>1</v>
      </c>
      <c r="AD1217" t="s">
        <v>1863</v>
      </c>
      <c r="AE1217">
        <v>36030202</v>
      </c>
      <c r="AF1217" t="s">
        <v>653</v>
      </c>
      <c r="AG1217" t="s">
        <v>630</v>
      </c>
      <c r="AI1217" t="s">
        <v>1860</v>
      </c>
      <c r="AJ1217" t="s">
        <v>1910</v>
      </c>
      <c r="AL1217" t="s">
        <v>1864</v>
      </c>
      <c r="AN1217">
        <v>4.7945205479452051</v>
      </c>
      <c r="AO1217" t="s">
        <v>1890</v>
      </c>
      <c r="AP1217" t="s">
        <v>2253</v>
      </c>
      <c r="AQ1217">
        <v>100011713</v>
      </c>
      <c r="AT1217" t="s">
        <v>1892</v>
      </c>
      <c r="AU1217" t="s">
        <v>1893</v>
      </c>
      <c r="AW1217" t="s">
        <v>1870</v>
      </c>
      <c r="AX1217" t="s">
        <v>2865</v>
      </c>
    </row>
    <row r="1218" spans="1:50" x14ac:dyDescent="0.35">
      <c r="A1218" s="18">
        <v>45747</v>
      </c>
      <c r="B1218" t="s">
        <v>1852</v>
      </c>
      <c r="C1218" t="s">
        <v>7</v>
      </c>
      <c r="D1218">
        <v>51000217</v>
      </c>
      <c r="E1218" t="s">
        <v>2500</v>
      </c>
      <c r="F1218">
        <v>1065</v>
      </c>
      <c r="G1218" t="s">
        <v>1918</v>
      </c>
      <c r="H1218">
        <v>44053</v>
      </c>
      <c r="I1218">
        <v>39031213</v>
      </c>
      <c r="J1218" t="s">
        <v>1906</v>
      </c>
      <c r="K1218" t="s">
        <v>2494</v>
      </c>
      <c r="L1218">
        <v>0</v>
      </c>
      <c r="M1218">
        <v>0</v>
      </c>
      <c r="N1218" t="s">
        <v>1858</v>
      </c>
      <c r="O1218" t="s">
        <v>1859</v>
      </c>
      <c r="P1218">
        <v>200</v>
      </c>
      <c r="Q1218">
        <v>3</v>
      </c>
      <c r="R1218" t="s">
        <v>2372</v>
      </c>
      <c r="S1218" t="s">
        <v>1857</v>
      </c>
      <c r="T1218" t="s">
        <v>1857</v>
      </c>
      <c r="U1218" t="s">
        <v>1857</v>
      </c>
      <c r="V1218" t="s">
        <v>1857</v>
      </c>
      <c r="W1218" t="s">
        <v>1857</v>
      </c>
      <c r="X1218" t="s">
        <v>1857</v>
      </c>
      <c r="Y1218" t="s">
        <v>1857</v>
      </c>
      <c r="Z1218" t="s">
        <v>1919</v>
      </c>
      <c r="AA1218" t="s">
        <v>1889</v>
      </c>
      <c r="AB1218">
        <v>2</v>
      </c>
      <c r="AC1218">
        <v>1</v>
      </c>
      <c r="AD1218" t="s">
        <v>1863</v>
      </c>
      <c r="AE1218">
        <v>39031213</v>
      </c>
      <c r="AF1218" t="s">
        <v>653</v>
      </c>
      <c r="AG1218" t="s">
        <v>630</v>
      </c>
      <c r="AI1218" t="s">
        <v>1860</v>
      </c>
      <c r="AJ1218" t="s">
        <v>1910</v>
      </c>
      <c r="AL1218" t="s">
        <v>1864</v>
      </c>
      <c r="AN1218">
        <v>4.6410958904109592</v>
      </c>
      <c r="AO1218" t="s">
        <v>1890</v>
      </c>
      <c r="AP1218" t="s">
        <v>2501</v>
      </c>
      <c r="AQ1218">
        <v>100009843</v>
      </c>
      <c r="AT1218" t="s">
        <v>1892</v>
      </c>
      <c r="AU1218" t="s">
        <v>1893</v>
      </c>
      <c r="AW1218" t="s">
        <v>1870</v>
      </c>
      <c r="AX1218" t="s">
        <v>2866</v>
      </c>
    </row>
    <row r="1219" spans="1:50" x14ac:dyDescent="0.35">
      <c r="A1219" s="18">
        <v>45747</v>
      </c>
      <c r="B1219" t="s">
        <v>1852</v>
      </c>
      <c r="C1219" t="s">
        <v>7</v>
      </c>
      <c r="D1219">
        <v>70000019</v>
      </c>
      <c r="E1219" t="s">
        <v>2418</v>
      </c>
      <c r="F1219">
        <v>857</v>
      </c>
      <c r="G1219" t="s">
        <v>2129</v>
      </c>
      <c r="H1219">
        <v>44089</v>
      </c>
      <c r="I1219">
        <v>39031145</v>
      </c>
      <c r="J1219" t="s">
        <v>2080</v>
      </c>
      <c r="K1219" t="s">
        <v>2401</v>
      </c>
      <c r="L1219">
        <v>0</v>
      </c>
      <c r="M1219">
        <v>0</v>
      </c>
      <c r="N1219" t="s">
        <v>1858</v>
      </c>
      <c r="O1219" t="s">
        <v>1859</v>
      </c>
      <c r="P1219">
        <v>200</v>
      </c>
      <c r="Q1219">
        <v>2</v>
      </c>
      <c r="R1219" t="s">
        <v>2406</v>
      </c>
      <c r="S1219" t="s">
        <v>1857</v>
      </c>
      <c r="T1219" t="s">
        <v>1857</v>
      </c>
      <c r="U1219" t="s">
        <v>1857</v>
      </c>
      <c r="V1219" t="s">
        <v>1857</v>
      </c>
      <c r="W1219" t="s">
        <v>1857</v>
      </c>
      <c r="X1219" t="s">
        <v>1857</v>
      </c>
      <c r="Y1219" t="s">
        <v>1857</v>
      </c>
      <c r="Z1219" t="s">
        <v>2131</v>
      </c>
      <c r="AA1219" t="s">
        <v>1889</v>
      </c>
      <c r="AB1219">
        <v>1</v>
      </c>
      <c r="AC1219">
        <v>1</v>
      </c>
      <c r="AD1219" t="s">
        <v>1863</v>
      </c>
      <c r="AE1219">
        <v>39031145</v>
      </c>
      <c r="AF1219" t="s">
        <v>653</v>
      </c>
      <c r="AG1219" t="s">
        <v>2082</v>
      </c>
      <c r="AI1219" t="s">
        <v>1860</v>
      </c>
      <c r="AJ1219" t="s">
        <v>2066</v>
      </c>
      <c r="AL1219" t="s">
        <v>1864</v>
      </c>
      <c r="AN1219">
        <v>4.5424657534246577</v>
      </c>
      <c r="AO1219" t="s">
        <v>1890</v>
      </c>
      <c r="AP1219" t="s">
        <v>2419</v>
      </c>
      <c r="AQ1219">
        <v>100023421</v>
      </c>
      <c r="AT1219" t="s">
        <v>1880</v>
      </c>
      <c r="AU1219" t="s">
        <v>2084</v>
      </c>
      <c r="AV1219" t="s">
        <v>2084</v>
      </c>
      <c r="AW1219" t="s">
        <v>1870</v>
      </c>
      <c r="AX1219" t="s">
        <v>2085</v>
      </c>
    </row>
    <row r="1220" spans="1:50" x14ac:dyDescent="0.35">
      <c r="A1220" s="18">
        <v>45747</v>
      </c>
      <c r="B1220" t="s">
        <v>1852</v>
      </c>
      <c r="C1220" t="s">
        <v>5</v>
      </c>
      <c r="D1220">
        <v>70000098</v>
      </c>
      <c r="E1220" t="s">
        <v>1896</v>
      </c>
      <c r="F1220">
        <v>924</v>
      </c>
      <c r="G1220" t="s">
        <v>1884</v>
      </c>
      <c r="H1220">
        <v>44109</v>
      </c>
      <c r="I1220">
        <v>11030712</v>
      </c>
      <c r="J1220" t="s">
        <v>1885</v>
      </c>
      <c r="K1220" t="s">
        <v>1886</v>
      </c>
      <c r="L1220">
        <v>0</v>
      </c>
      <c r="M1220">
        <v>0</v>
      </c>
      <c r="N1220" t="s">
        <v>1858</v>
      </c>
      <c r="O1220" t="s">
        <v>1859</v>
      </c>
      <c r="P1220">
        <v>210</v>
      </c>
      <c r="Q1220">
        <v>11</v>
      </c>
      <c r="R1220" t="s">
        <v>1887</v>
      </c>
      <c r="S1220" t="s">
        <v>1857</v>
      </c>
      <c r="T1220" t="s">
        <v>1857</v>
      </c>
      <c r="U1220" t="s">
        <v>1857</v>
      </c>
      <c r="V1220" t="s">
        <v>1857</v>
      </c>
      <c r="W1220" t="s">
        <v>1857</v>
      </c>
      <c r="X1220" t="s">
        <v>1857</v>
      </c>
      <c r="Y1220" t="s">
        <v>1857</v>
      </c>
      <c r="Z1220" t="s">
        <v>1888</v>
      </c>
      <c r="AA1220" t="s">
        <v>1889</v>
      </c>
      <c r="AB1220">
        <v>2</v>
      </c>
      <c r="AC1220">
        <v>1</v>
      </c>
      <c r="AD1220" t="s">
        <v>1863</v>
      </c>
      <c r="AE1220">
        <v>11030712</v>
      </c>
      <c r="AF1220" t="s">
        <v>653</v>
      </c>
      <c r="AG1220" t="s">
        <v>653</v>
      </c>
      <c r="AI1220" t="s">
        <v>1872</v>
      </c>
      <c r="AJ1220" t="s">
        <v>1887</v>
      </c>
      <c r="AL1220" t="s">
        <v>1864</v>
      </c>
      <c r="AN1220">
        <v>4.4876712328767123</v>
      </c>
      <c r="AO1220" t="s">
        <v>1890</v>
      </c>
      <c r="AP1220" t="s">
        <v>1897</v>
      </c>
      <c r="AQ1220">
        <v>100023598</v>
      </c>
      <c r="AT1220" t="s">
        <v>1892</v>
      </c>
      <c r="AU1220" t="s">
        <v>1893</v>
      </c>
      <c r="AW1220" t="s">
        <v>1870</v>
      </c>
      <c r="AX1220" t="s">
        <v>2068</v>
      </c>
    </row>
    <row r="1221" spans="1:50" x14ac:dyDescent="0.35">
      <c r="A1221" s="18">
        <v>45747</v>
      </c>
      <c r="B1221" t="s">
        <v>1852</v>
      </c>
      <c r="C1221" t="s">
        <v>7</v>
      </c>
      <c r="D1221">
        <v>70000009</v>
      </c>
      <c r="E1221" t="s">
        <v>2460</v>
      </c>
      <c r="F1221">
        <v>934</v>
      </c>
      <c r="G1221" t="s">
        <v>1982</v>
      </c>
      <c r="H1221">
        <v>44123</v>
      </c>
      <c r="I1221">
        <v>39031201</v>
      </c>
      <c r="J1221" t="s">
        <v>1855</v>
      </c>
      <c r="K1221" t="s">
        <v>2446</v>
      </c>
      <c r="L1221">
        <v>0</v>
      </c>
      <c r="M1221">
        <v>0</v>
      </c>
      <c r="N1221" t="s">
        <v>1858</v>
      </c>
      <c r="O1221" t="s">
        <v>1859</v>
      </c>
      <c r="P1221">
        <v>200</v>
      </c>
      <c r="Q1221">
        <v>3</v>
      </c>
      <c r="R1221" t="s">
        <v>2430</v>
      </c>
      <c r="S1221" t="s">
        <v>1857</v>
      </c>
      <c r="T1221" t="s">
        <v>1857</v>
      </c>
      <c r="U1221" t="s">
        <v>1857</v>
      </c>
      <c r="V1221" t="s">
        <v>1857</v>
      </c>
      <c r="W1221" t="s">
        <v>1857</v>
      </c>
      <c r="X1221" t="s">
        <v>1857</v>
      </c>
      <c r="Y1221" t="s">
        <v>1857</v>
      </c>
      <c r="Z1221" t="s">
        <v>1985</v>
      </c>
      <c r="AA1221" t="s">
        <v>1889</v>
      </c>
      <c r="AB1221">
        <v>1</v>
      </c>
      <c r="AC1221">
        <v>1</v>
      </c>
      <c r="AD1221" t="s">
        <v>1863</v>
      </c>
      <c r="AE1221">
        <v>39031201</v>
      </c>
      <c r="AF1221" t="s">
        <v>653</v>
      </c>
      <c r="AG1221" t="s">
        <v>653</v>
      </c>
      <c r="AI1221" t="s">
        <v>1860</v>
      </c>
      <c r="AJ1221" t="s">
        <v>2431</v>
      </c>
      <c r="AL1221" t="s">
        <v>1864</v>
      </c>
      <c r="AN1221">
        <v>4.4493150684931511</v>
      </c>
      <c r="AO1221" t="s">
        <v>1890</v>
      </c>
      <c r="AP1221" t="s">
        <v>2461</v>
      </c>
      <c r="AQ1221">
        <v>100010141</v>
      </c>
      <c r="AT1221" t="s">
        <v>1892</v>
      </c>
      <c r="AU1221" t="s">
        <v>1893</v>
      </c>
      <c r="AW1221" t="s">
        <v>1870</v>
      </c>
      <c r="AX1221" t="s">
        <v>2866</v>
      </c>
    </row>
    <row r="1222" spans="1:50" x14ac:dyDescent="0.35">
      <c r="A1222" s="18">
        <v>45747</v>
      </c>
      <c r="B1222" t="s">
        <v>1852</v>
      </c>
      <c r="C1222" t="s">
        <v>9</v>
      </c>
      <c r="D1222">
        <v>70000174</v>
      </c>
      <c r="E1222" t="s">
        <v>2299</v>
      </c>
      <c r="F1222">
        <v>1696</v>
      </c>
      <c r="G1222" t="s">
        <v>2300</v>
      </c>
      <c r="H1222">
        <v>44138</v>
      </c>
      <c r="I1222">
        <v>36030311</v>
      </c>
      <c r="J1222" t="s">
        <v>1855</v>
      </c>
      <c r="K1222" t="s">
        <v>2287</v>
      </c>
      <c r="L1222">
        <v>0</v>
      </c>
      <c r="M1222">
        <v>0</v>
      </c>
      <c r="N1222" t="s">
        <v>1858</v>
      </c>
      <c r="O1222" t="s">
        <v>1859</v>
      </c>
      <c r="P1222">
        <v>220</v>
      </c>
      <c r="Q1222">
        <v>4</v>
      </c>
      <c r="R1222" t="s">
        <v>2286</v>
      </c>
      <c r="S1222" t="s">
        <v>1857</v>
      </c>
      <c r="T1222" t="s">
        <v>1857</v>
      </c>
      <c r="U1222" t="s">
        <v>1857</v>
      </c>
      <c r="V1222" t="s">
        <v>1857</v>
      </c>
      <c r="W1222" t="s">
        <v>1857</v>
      </c>
      <c r="X1222" t="s">
        <v>1857</v>
      </c>
      <c r="Y1222" t="s">
        <v>1857</v>
      </c>
      <c r="Z1222" t="s">
        <v>2301</v>
      </c>
      <c r="AA1222" t="s">
        <v>1915</v>
      </c>
      <c r="AB1222">
        <v>1</v>
      </c>
      <c r="AC1222">
        <v>1</v>
      </c>
      <c r="AD1222" t="s">
        <v>1863</v>
      </c>
      <c r="AE1222">
        <v>36030311</v>
      </c>
      <c r="AF1222" t="s">
        <v>653</v>
      </c>
      <c r="AG1222" t="s">
        <v>653</v>
      </c>
      <c r="AI1222" t="s">
        <v>1860</v>
      </c>
      <c r="AJ1222" t="s">
        <v>2246</v>
      </c>
      <c r="AL1222" t="s">
        <v>1878</v>
      </c>
      <c r="AN1222">
        <v>4.4082191780821915</v>
      </c>
      <c r="AO1222" t="s">
        <v>1890</v>
      </c>
      <c r="AP1222" t="s">
        <v>2302</v>
      </c>
      <c r="AQ1222">
        <v>100023745</v>
      </c>
      <c r="AT1222" t="s">
        <v>1892</v>
      </c>
      <c r="AU1222" t="s">
        <v>1893</v>
      </c>
      <c r="AW1222" t="s">
        <v>1870</v>
      </c>
      <c r="AX1222" t="s">
        <v>2865</v>
      </c>
    </row>
    <row r="1223" spans="1:50" x14ac:dyDescent="0.35">
      <c r="A1223" s="18">
        <v>45747</v>
      </c>
      <c r="B1223" t="s">
        <v>1852</v>
      </c>
      <c r="C1223" t="s">
        <v>5</v>
      </c>
      <c r="D1223">
        <v>70000178</v>
      </c>
      <c r="E1223" t="s">
        <v>2044</v>
      </c>
      <c r="F1223">
        <v>154</v>
      </c>
      <c r="G1223" t="s">
        <v>2039</v>
      </c>
      <c r="H1223">
        <v>44138</v>
      </c>
      <c r="I1223">
        <v>19030311</v>
      </c>
      <c r="J1223" t="s">
        <v>1855</v>
      </c>
      <c r="K1223" t="s">
        <v>2005</v>
      </c>
      <c r="L1223">
        <v>0</v>
      </c>
      <c r="M1223">
        <v>0</v>
      </c>
      <c r="N1223" t="s">
        <v>1858</v>
      </c>
      <c r="O1223" t="s">
        <v>1859</v>
      </c>
      <c r="P1223">
        <v>210</v>
      </c>
      <c r="Q1223">
        <v>11</v>
      </c>
      <c r="R1223" t="s">
        <v>1971</v>
      </c>
      <c r="S1223" t="s">
        <v>1857</v>
      </c>
      <c r="T1223" t="s">
        <v>1857</v>
      </c>
      <c r="U1223" t="s">
        <v>1857</v>
      </c>
      <c r="V1223" t="s">
        <v>1857</v>
      </c>
      <c r="W1223" t="s">
        <v>1857</v>
      </c>
      <c r="X1223" t="s">
        <v>1857</v>
      </c>
      <c r="Y1223" t="s">
        <v>1857</v>
      </c>
      <c r="Z1223" t="s">
        <v>2040</v>
      </c>
      <c r="AA1223" t="s">
        <v>1889</v>
      </c>
      <c r="AB1223">
        <v>1</v>
      </c>
      <c r="AC1223">
        <v>1</v>
      </c>
      <c r="AD1223" t="s">
        <v>1863</v>
      </c>
      <c r="AE1223">
        <v>19030311</v>
      </c>
      <c r="AF1223" t="s">
        <v>653</v>
      </c>
      <c r="AG1223" t="s">
        <v>653</v>
      </c>
      <c r="AI1223" t="s">
        <v>1860</v>
      </c>
      <c r="AJ1223" t="s">
        <v>1964</v>
      </c>
      <c r="AL1223" t="s">
        <v>1864</v>
      </c>
      <c r="AN1223">
        <v>4.4082191780821915</v>
      </c>
      <c r="AO1223" t="s">
        <v>1890</v>
      </c>
      <c r="AP1223" t="s">
        <v>2045</v>
      </c>
      <c r="AQ1223">
        <v>100023756</v>
      </c>
      <c r="AT1223" t="s">
        <v>1892</v>
      </c>
      <c r="AU1223" t="s">
        <v>1893</v>
      </c>
      <c r="AW1223" t="s">
        <v>1870</v>
      </c>
      <c r="AX1223" t="s">
        <v>2068</v>
      </c>
    </row>
    <row r="1224" spans="1:50" x14ac:dyDescent="0.35">
      <c r="A1224" s="18">
        <v>45747</v>
      </c>
      <c r="B1224" t="s">
        <v>1852</v>
      </c>
      <c r="C1224" t="s">
        <v>7</v>
      </c>
      <c r="D1224">
        <v>70000267</v>
      </c>
      <c r="E1224" t="s">
        <v>2462</v>
      </c>
      <c r="F1224">
        <v>1572</v>
      </c>
      <c r="G1224" t="s">
        <v>2292</v>
      </c>
      <c r="H1224">
        <v>44166</v>
      </c>
      <c r="I1224">
        <v>39031201</v>
      </c>
      <c r="J1224" t="s">
        <v>1855</v>
      </c>
      <c r="K1224" t="s">
        <v>2446</v>
      </c>
      <c r="L1224">
        <v>0</v>
      </c>
      <c r="M1224">
        <v>0</v>
      </c>
      <c r="N1224" t="s">
        <v>1858</v>
      </c>
      <c r="O1224" t="s">
        <v>1859</v>
      </c>
      <c r="P1224">
        <v>200</v>
      </c>
      <c r="Q1224">
        <v>3</v>
      </c>
      <c r="R1224" t="s">
        <v>2430</v>
      </c>
      <c r="S1224" t="s">
        <v>1857</v>
      </c>
      <c r="T1224" t="s">
        <v>1857</v>
      </c>
      <c r="U1224" t="s">
        <v>1857</v>
      </c>
      <c r="V1224" t="s">
        <v>1857</v>
      </c>
      <c r="W1224" t="s">
        <v>1857</v>
      </c>
      <c r="X1224" t="s">
        <v>1857</v>
      </c>
      <c r="Y1224" t="s">
        <v>1857</v>
      </c>
      <c r="Z1224" t="s">
        <v>2293</v>
      </c>
      <c r="AA1224" t="s">
        <v>1889</v>
      </c>
      <c r="AB1224">
        <v>1</v>
      </c>
      <c r="AC1224">
        <v>1</v>
      </c>
      <c r="AD1224" t="s">
        <v>1863</v>
      </c>
      <c r="AE1224">
        <v>39031201</v>
      </c>
      <c r="AF1224" t="s">
        <v>653</v>
      </c>
      <c r="AG1224" t="s">
        <v>653</v>
      </c>
      <c r="AI1224" t="s">
        <v>1860</v>
      </c>
      <c r="AJ1224" t="s">
        <v>2431</v>
      </c>
      <c r="AL1224" t="s">
        <v>1864</v>
      </c>
      <c r="AN1224">
        <v>4.3315068493150681</v>
      </c>
      <c r="AO1224" t="s">
        <v>1890</v>
      </c>
      <c r="AP1224" t="s">
        <v>2463</v>
      </c>
      <c r="AQ1224">
        <v>100023924</v>
      </c>
      <c r="AT1224" t="s">
        <v>1892</v>
      </c>
      <c r="AU1224" t="s">
        <v>1893</v>
      </c>
      <c r="AW1224" t="s">
        <v>1870</v>
      </c>
      <c r="AX1224" t="s">
        <v>2866</v>
      </c>
    </row>
    <row r="1225" spans="1:50" x14ac:dyDescent="0.35">
      <c r="A1225" s="18">
        <v>45747</v>
      </c>
      <c r="B1225" t="s">
        <v>1852</v>
      </c>
      <c r="C1225" t="s">
        <v>5</v>
      </c>
      <c r="D1225">
        <v>70000292</v>
      </c>
      <c r="E1225" t="s">
        <v>2148</v>
      </c>
      <c r="F1225">
        <v>857</v>
      </c>
      <c r="G1225" t="s">
        <v>2129</v>
      </c>
      <c r="H1225">
        <v>44172</v>
      </c>
      <c r="I1225">
        <v>19030323</v>
      </c>
      <c r="J1225" t="s">
        <v>2080</v>
      </c>
      <c r="K1225" t="s">
        <v>2081</v>
      </c>
      <c r="L1225">
        <v>0</v>
      </c>
      <c r="M1225">
        <v>0</v>
      </c>
      <c r="N1225" t="s">
        <v>1858</v>
      </c>
      <c r="O1225" t="s">
        <v>1859</v>
      </c>
      <c r="P1225">
        <v>210</v>
      </c>
      <c r="Q1225">
        <v>11</v>
      </c>
      <c r="R1225" t="s">
        <v>2095</v>
      </c>
      <c r="S1225" t="s">
        <v>1857</v>
      </c>
      <c r="T1225" t="s">
        <v>1857</v>
      </c>
      <c r="U1225" t="s">
        <v>1857</v>
      </c>
      <c r="V1225" t="s">
        <v>1857</v>
      </c>
      <c r="W1225" t="s">
        <v>1857</v>
      </c>
      <c r="X1225" t="s">
        <v>1857</v>
      </c>
      <c r="Y1225" t="s">
        <v>1857</v>
      </c>
      <c r="Z1225" t="s">
        <v>2131</v>
      </c>
      <c r="AA1225" t="s">
        <v>1889</v>
      </c>
      <c r="AB1225">
        <v>1</v>
      </c>
      <c r="AC1225">
        <v>1</v>
      </c>
      <c r="AD1225" t="s">
        <v>1863</v>
      </c>
      <c r="AE1225">
        <v>19030323</v>
      </c>
      <c r="AF1225" t="s">
        <v>653</v>
      </c>
      <c r="AG1225" t="s">
        <v>2082</v>
      </c>
      <c r="AI1225" t="s">
        <v>1860</v>
      </c>
      <c r="AJ1225" t="s">
        <v>2066</v>
      </c>
      <c r="AL1225" t="s">
        <v>1864</v>
      </c>
      <c r="AN1225">
        <v>4.3150684931506849</v>
      </c>
      <c r="AO1225" t="s">
        <v>1890</v>
      </c>
      <c r="AP1225" t="s">
        <v>2149</v>
      </c>
      <c r="AQ1225">
        <v>100009961</v>
      </c>
      <c r="AT1225" t="s">
        <v>1880</v>
      </c>
      <c r="AU1225" t="s">
        <v>2084</v>
      </c>
      <c r="AV1225" t="s">
        <v>2084</v>
      </c>
      <c r="AW1225" t="s">
        <v>1870</v>
      </c>
      <c r="AX1225" t="s">
        <v>2085</v>
      </c>
    </row>
    <row r="1226" spans="1:50" x14ac:dyDescent="0.35">
      <c r="A1226" s="18">
        <v>45747</v>
      </c>
      <c r="B1226" t="s">
        <v>1852</v>
      </c>
      <c r="C1226" t="s">
        <v>5</v>
      </c>
      <c r="D1226">
        <v>70000308</v>
      </c>
      <c r="E1226" t="s">
        <v>2046</v>
      </c>
      <c r="F1226">
        <v>103</v>
      </c>
      <c r="G1226" t="s">
        <v>2047</v>
      </c>
      <c r="H1226">
        <v>44172</v>
      </c>
      <c r="I1226">
        <v>19030311</v>
      </c>
      <c r="J1226" t="s">
        <v>1855</v>
      </c>
      <c r="K1226" t="s">
        <v>2005</v>
      </c>
      <c r="L1226">
        <v>0</v>
      </c>
      <c r="M1226">
        <v>0</v>
      </c>
      <c r="N1226" t="s">
        <v>1858</v>
      </c>
      <c r="O1226" t="s">
        <v>1859</v>
      </c>
      <c r="P1226">
        <v>210</v>
      </c>
      <c r="Q1226">
        <v>11</v>
      </c>
      <c r="R1226" t="s">
        <v>1971</v>
      </c>
      <c r="S1226" t="s">
        <v>1857</v>
      </c>
      <c r="T1226" t="s">
        <v>1857</v>
      </c>
      <c r="U1226" t="s">
        <v>1857</v>
      </c>
      <c r="V1226" t="s">
        <v>1857</v>
      </c>
      <c r="W1226" t="s">
        <v>1857</v>
      </c>
      <c r="X1226" t="s">
        <v>1857</v>
      </c>
      <c r="Y1226" t="s">
        <v>1857</v>
      </c>
      <c r="Z1226" t="s">
        <v>2048</v>
      </c>
      <c r="AA1226" t="s">
        <v>1915</v>
      </c>
      <c r="AB1226">
        <v>1</v>
      </c>
      <c r="AC1226">
        <v>1</v>
      </c>
      <c r="AD1226" t="s">
        <v>1863</v>
      </c>
      <c r="AE1226">
        <v>19030311</v>
      </c>
      <c r="AF1226" t="s">
        <v>653</v>
      </c>
      <c r="AG1226" t="s">
        <v>653</v>
      </c>
      <c r="AI1226" t="s">
        <v>1860</v>
      </c>
      <c r="AJ1226" t="s">
        <v>1964</v>
      </c>
      <c r="AL1226" t="s">
        <v>1864</v>
      </c>
      <c r="AN1226">
        <v>4.3150684931506849</v>
      </c>
      <c r="AO1226" t="s">
        <v>1890</v>
      </c>
      <c r="AP1226" t="s">
        <v>2049</v>
      </c>
      <c r="AQ1226">
        <v>100023986</v>
      </c>
      <c r="AT1226" t="s">
        <v>1892</v>
      </c>
      <c r="AU1226" t="s">
        <v>1893</v>
      </c>
      <c r="AW1226" t="s">
        <v>1870</v>
      </c>
      <c r="AX1226" t="s">
        <v>2068</v>
      </c>
    </row>
    <row r="1227" spans="1:50" x14ac:dyDescent="0.35">
      <c r="A1227" s="18">
        <v>45747</v>
      </c>
      <c r="B1227" t="s">
        <v>1852</v>
      </c>
      <c r="C1227" t="s">
        <v>5</v>
      </c>
      <c r="D1227">
        <v>70000328</v>
      </c>
      <c r="E1227" t="s">
        <v>2210</v>
      </c>
      <c r="F1227">
        <v>318</v>
      </c>
      <c r="G1227" t="s">
        <v>2214</v>
      </c>
      <c r="H1227">
        <v>44179</v>
      </c>
      <c r="I1227">
        <v>19030414</v>
      </c>
      <c r="J1227" t="s">
        <v>1885</v>
      </c>
      <c r="K1227" t="s">
        <v>2209</v>
      </c>
      <c r="L1227">
        <v>0</v>
      </c>
      <c r="M1227">
        <v>0</v>
      </c>
      <c r="N1227" t="s">
        <v>1858</v>
      </c>
      <c r="O1227" t="s">
        <v>1859</v>
      </c>
      <c r="P1227">
        <v>210</v>
      </c>
      <c r="Q1227">
        <v>12</v>
      </c>
      <c r="R1227" t="s">
        <v>2066</v>
      </c>
      <c r="S1227" t="s">
        <v>1857</v>
      </c>
      <c r="T1227" t="s">
        <v>1857</v>
      </c>
      <c r="U1227" t="s">
        <v>1857</v>
      </c>
      <c r="V1227" t="s">
        <v>1857</v>
      </c>
      <c r="W1227" t="s">
        <v>1857</v>
      </c>
      <c r="X1227" t="s">
        <v>1857</v>
      </c>
      <c r="Y1227" t="s">
        <v>1857</v>
      </c>
      <c r="Z1227" t="s">
        <v>2215</v>
      </c>
      <c r="AA1227" t="s">
        <v>1902</v>
      </c>
      <c r="AB1227">
        <v>1</v>
      </c>
      <c r="AC1227">
        <v>1</v>
      </c>
      <c r="AD1227" t="s">
        <v>1863</v>
      </c>
      <c r="AE1227">
        <v>19030414</v>
      </c>
      <c r="AF1227" t="s">
        <v>653</v>
      </c>
      <c r="AG1227" t="s">
        <v>2082</v>
      </c>
      <c r="AI1227" t="s">
        <v>1860</v>
      </c>
      <c r="AJ1227" t="s">
        <v>2066</v>
      </c>
      <c r="AL1227" t="s">
        <v>1878</v>
      </c>
      <c r="AN1227">
        <v>4.2958904109589042</v>
      </c>
      <c r="AO1227" t="s">
        <v>1865</v>
      </c>
      <c r="AP1227" t="s">
        <v>2216</v>
      </c>
      <c r="AQ1227">
        <v>100024021</v>
      </c>
      <c r="AT1227" t="s">
        <v>1880</v>
      </c>
      <c r="AU1227" t="s">
        <v>2084</v>
      </c>
      <c r="AV1227" t="s">
        <v>2084</v>
      </c>
      <c r="AW1227" t="s">
        <v>1870</v>
      </c>
      <c r="AX1227" t="s">
        <v>2085</v>
      </c>
    </row>
    <row r="1228" spans="1:50" x14ac:dyDescent="0.35">
      <c r="A1228" s="18">
        <v>45747</v>
      </c>
      <c r="B1228" t="s">
        <v>1852</v>
      </c>
      <c r="C1228" t="s">
        <v>5</v>
      </c>
      <c r="D1228">
        <v>70000680</v>
      </c>
      <c r="E1228" t="s">
        <v>2150</v>
      </c>
      <c r="F1228">
        <v>858</v>
      </c>
      <c r="G1228" t="s">
        <v>2091</v>
      </c>
      <c r="H1228">
        <v>44207</v>
      </c>
      <c r="I1228">
        <v>19030323</v>
      </c>
      <c r="J1228" t="s">
        <v>2080</v>
      </c>
      <c r="K1228" t="s">
        <v>2081</v>
      </c>
      <c r="L1228">
        <v>0</v>
      </c>
      <c r="M1228">
        <v>0</v>
      </c>
      <c r="N1228" t="s">
        <v>1858</v>
      </c>
      <c r="O1228" t="s">
        <v>1859</v>
      </c>
      <c r="P1228">
        <v>210</v>
      </c>
      <c r="Q1228">
        <v>11</v>
      </c>
      <c r="R1228" t="s">
        <v>2095</v>
      </c>
      <c r="S1228" t="s">
        <v>1857</v>
      </c>
      <c r="T1228" t="s">
        <v>1857</v>
      </c>
      <c r="U1228" t="s">
        <v>1857</v>
      </c>
      <c r="V1228" t="s">
        <v>1857</v>
      </c>
      <c r="W1228" t="s">
        <v>1857</v>
      </c>
      <c r="X1228" t="s">
        <v>1857</v>
      </c>
      <c r="Y1228" t="s">
        <v>1857</v>
      </c>
      <c r="Z1228" t="s">
        <v>2092</v>
      </c>
      <c r="AA1228" t="s">
        <v>1889</v>
      </c>
      <c r="AB1228">
        <v>1</v>
      </c>
      <c r="AC1228">
        <v>1</v>
      </c>
      <c r="AD1228" t="s">
        <v>1863</v>
      </c>
      <c r="AE1228">
        <v>19030323</v>
      </c>
      <c r="AF1228" t="s">
        <v>653</v>
      </c>
      <c r="AG1228" t="s">
        <v>2082</v>
      </c>
      <c r="AI1228" t="s">
        <v>1860</v>
      </c>
      <c r="AJ1228" t="s">
        <v>2066</v>
      </c>
      <c r="AL1228" t="s">
        <v>1864</v>
      </c>
      <c r="AN1228">
        <v>4.2191780821917808</v>
      </c>
      <c r="AO1228" t="s">
        <v>1890</v>
      </c>
      <c r="AP1228" t="s">
        <v>2151</v>
      </c>
      <c r="AQ1228">
        <v>100024257</v>
      </c>
      <c r="AT1228" t="s">
        <v>1880</v>
      </c>
      <c r="AU1228" t="s">
        <v>2084</v>
      </c>
      <c r="AV1228" t="s">
        <v>2084</v>
      </c>
      <c r="AW1228" t="s">
        <v>1870</v>
      </c>
      <c r="AX1228" t="s">
        <v>2085</v>
      </c>
    </row>
    <row r="1229" spans="1:50" x14ac:dyDescent="0.35">
      <c r="A1229" s="18">
        <v>45747</v>
      </c>
      <c r="B1229" t="s">
        <v>1852</v>
      </c>
      <c r="C1229" t="s">
        <v>7</v>
      </c>
      <c r="D1229">
        <v>70000770</v>
      </c>
      <c r="E1229" t="s">
        <v>2152</v>
      </c>
      <c r="F1229">
        <v>316</v>
      </c>
      <c r="G1229" t="s">
        <v>2117</v>
      </c>
      <c r="H1229">
        <v>44228</v>
      </c>
      <c r="I1229">
        <v>39031145</v>
      </c>
      <c r="J1229" t="s">
        <v>2080</v>
      </c>
      <c r="K1229" t="s">
        <v>2401</v>
      </c>
      <c r="L1229">
        <v>0</v>
      </c>
      <c r="M1229">
        <v>0</v>
      </c>
      <c r="N1229" t="s">
        <v>1858</v>
      </c>
      <c r="O1229" t="s">
        <v>1859</v>
      </c>
      <c r="P1229">
        <v>200</v>
      </c>
      <c r="Q1229">
        <v>2</v>
      </c>
      <c r="R1229" t="s">
        <v>2066</v>
      </c>
      <c r="S1229" t="s">
        <v>1857</v>
      </c>
      <c r="T1229" t="s">
        <v>1857</v>
      </c>
      <c r="U1229" t="s">
        <v>1857</v>
      </c>
      <c r="V1229" t="s">
        <v>1857</v>
      </c>
      <c r="W1229" t="s">
        <v>1857</v>
      </c>
      <c r="X1229" t="s">
        <v>1857</v>
      </c>
      <c r="Y1229" t="s">
        <v>1857</v>
      </c>
      <c r="Z1229" t="s">
        <v>2118</v>
      </c>
      <c r="AA1229" t="s">
        <v>1902</v>
      </c>
      <c r="AB1229">
        <v>1</v>
      </c>
      <c r="AC1229">
        <v>1</v>
      </c>
      <c r="AD1229" t="s">
        <v>1863</v>
      </c>
      <c r="AE1229">
        <v>39031145</v>
      </c>
      <c r="AF1229" t="s">
        <v>653</v>
      </c>
      <c r="AG1229" t="s">
        <v>2082</v>
      </c>
      <c r="AI1229" t="s">
        <v>1860</v>
      </c>
      <c r="AJ1229" t="s">
        <v>2066</v>
      </c>
      <c r="AL1229" t="s">
        <v>1864</v>
      </c>
      <c r="AN1229">
        <v>4.161643835616438</v>
      </c>
      <c r="AO1229" t="s">
        <v>1865</v>
      </c>
      <c r="AP1229" t="s">
        <v>2153</v>
      </c>
      <c r="AQ1229">
        <v>100024434</v>
      </c>
      <c r="AT1229" t="s">
        <v>1880</v>
      </c>
      <c r="AU1229" t="s">
        <v>2084</v>
      </c>
      <c r="AV1229" t="s">
        <v>2084</v>
      </c>
      <c r="AW1229" t="s">
        <v>1870</v>
      </c>
      <c r="AX1229" t="s">
        <v>2085</v>
      </c>
    </row>
    <row r="1230" spans="1:50" x14ac:dyDescent="0.35">
      <c r="A1230" s="18">
        <v>45747</v>
      </c>
      <c r="B1230" t="s">
        <v>1852</v>
      </c>
      <c r="C1230" t="s">
        <v>5</v>
      </c>
      <c r="D1230">
        <v>70000786</v>
      </c>
      <c r="E1230" t="s">
        <v>2050</v>
      </c>
      <c r="F1230">
        <v>1527</v>
      </c>
      <c r="G1230" t="s">
        <v>2018</v>
      </c>
      <c r="H1230">
        <v>44228</v>
      </c>
      <c r="I1230">
        <v>19030311</v>
      </c>
      <c r="J1230" t="s">
        <v>1855</v>
      </c>
      <c r="K1230" t="s">
        <v>2005</v>
      </c>
      <c r="L1230">
        <v>0</v>
      </c>
      <c r="M1230">
        <v>0</v>
      </c>
      <c r="N1230" t="s">
        <v>1858</v>
      </c>
      <c r="O1230" t="s">
        <v>1859</v>
      </c>
      <c r="P1230">
        <v>210</v>
      </c>
      <c r="Q1230">
        <v>11</v>
      </c>
      <c r="R1230" t="s">
        <v>1971</v>
      </c>
      <c r="S1230" t="s">
        <v>1857</v>
      </c>
      <c r="T1230" t="s">
        <v>1857</v>
      </c>
      <c r="U1230" t="s">
        <v>1857</v>
      </c>
      <c r="V1230" t="s">
        <v>1857</v>
      </c>
      <c r="W1230" t="s">
        <v>1857</v>
      </c>
      <c r="X1230" t="s">
        <v>1857</v>
      </c>
      <c r="Y1230" t="s">
        <v>1857</v>
      </c>
      <c r="Z1230" t="s">
        <v>2019</v>
      </c>
      <c r="AA1230" t="s">
        <v>1915</v>
      </c>
      <c r="AB1230">
        <v>1</v>
      </c>
      <c r="AC1230">
        <v>1</v>
      </c>
      <c r="AD1230" t="s">
        <v>1863</v>
      </c>
      <c r="AE1230">
        <v>19030311</v>
      </c>
      <c r="AF1230" t="s">
        <v>653</v>
      </c>
      <c r="AG1230" t="s">
        <v>653</v>
      </c>
      <c r="AI1230" t="s">
        <v>1860</v>
      </c>
      <c r="AJ1230" t="s">
        <v>1964</v>
      </c>
      <c r="AL1230" t="s">
        <v>1864</v>
      </c>
      <c r="AN1230">
        <v>4.161643835616438</v>
      </c>
      <c r="AO1230" t="s">
        <v>1890</v>
      </c>
      <c r="AP1230" t="s">
        <v>2051</v>
      </c>
      <c r="AQ1230">
        <v>100024474</v>
      </c>
      <c r="AT1230" t="s">
        <v>1892</v>
      </c>
      <c r="AU1230" t="s">
        <v>1893</v>
      </c>
      <c r="AW1230" t="s">
        <v>1870</v>
      </c>
      <c r="AX1230" t="s">
        <v>2068</v>
      </c>
    </row>
    <row r="1231" spans="1:50" x14ac:dyDescent="0.35">
      <c r="A1231" s="18">
        <v>45747</v>
      </c>
      <c r="B1231" t="s">
        <v>1852</v>
      </c>
      <c r="C1231" t="s">
        <v>7</v>
      </c>
      <c r="D1231">
        <v>70000792</v>
      </c>
      <c r="E1231" t="s">
        <v>2420</v>
      </c>
      <c r="F1231">
        <v>200</v>
      </c>
      <c r="G1231" t="s">
        <v>2105</v>
      </c>
      <c r="H1231">
        <v>44235</v>
      </c>
      <c r="I1231">
        <v>39031145</v>
      </c>
      <c r="J1231" t="s">
        <v>2080</v>
      </c>
      <c r="K1231" t="s">
        <v>2401</v>
      </c>
      <c r="L1231">
        <v>0</v>
      </c>
      <c r="M1231">
        <v>0</v>
      </c>
      <c r="N1231" t="s">
        <v>1858</v>
      </c>
      <c r="O1231" t="s">
        <v>1859</v>
      </c>
      <c r="P1231">
        <v>200</v>
      </c>
      <c r="Q1231">
        <v>2</v>
      </c>
      <c r="R1231" t="s">
        <v>2114</v>
      </c>
      <c r="S1231" t="s">
        <v>1857</v>
      </c>
      <c r="T1231" t="s">
        <v>1857</v>
      </c>
      <c r="U1231" t="s">
        <v>1857</v>
      </c>
      <c r="V1231" t="s">
        <v>1857</v>
      </c>
      <c r="W1231" t="s">
        <v>1857</v>
      </c>
      <c r="X1231" t="s">
        <v>1857</v>
      </c>
      <c r="Y1231" t="s">
        <v>1857</v>
      </c>
      <c r="Z1231" t="s">
        <v>2106</v>
      </c>
      <c r="AA1231" t="s">
        <v>1915</v>
      </c>
      <c r="AB1231">
        <v>1</v>
      </c>
      <c r="AC1231">
        <v>1</v>
      </c>
      <c r="AD1231" t="s">
        <v>1863</v>
      </c>
      <c r="AE1231">
        <v>39031145</v>
      </c>
      <c r="AF1231" t="s">
        <v>653</v>
      </c>
      <c r="AG1231" t="s">
        <v>2082</v>
      </c>
      <c r="AI1231" t="s">
        <v>1860</v>
      </c>
      <c r="AJ1231" t="s">
        <v>2066</v>
      </c>
      <c r="AL1231" t="s">
        <v>1864</v>
      </c>
      <c r="AN1231">
        <v>4.1424657534246574</v>
      </c>
      <c r="AO1231" t="s">
        <v>1890</v>
      </c>
      <c r="AP1231" t="s">
        <v>2421</v>
      </c>
      <c r="AQ1231">
        <v>100007269</v>
      </c>
      <c r="AT1231" t="s">
        <v>1880</v>
      </c>
      <c r="AU1231" t="s">
        <v>2084</v>
      </c>
      <c r="AV1231" t="s">
        <v>2084</v>
      </c>
      <c r="AW1231" t="s">
        <v>1870</v>
      </c>
      <c r="AX1231" t="s">
        <v>2085</v>
      </c>
    </row>
    <row r="1232" spans="1:50" x14ac:dyDescent="0.35">
      <c r="A1232" s="18">
        <v>45747</v>
      </c>
      <c r="B1232" t="s">
        <v>1852</v>
      </c>
      <c r="C1232" t="s">
        <v>7</v>
      </c>
      <c r="D1232">
        <v>70000866</v>
      </c>
      <c r="E1232" t="s">
        <v>2464</v>
      </c>
      <c r="F1232">
        <v>513</v>
      </c>
      <c r="G1232" t="s">
        <v>2060</v>
      </c>
      <c r="H1232">
        <v>44256</v>
      </c>
      <c r="I1232">
        <v>39031201</v>
      </c>
      <c r="J1232" t="s">
        <v>1855</v>
      </c>
      <c r="K1232" t="s">
        <v>2446</v>
      </c>
      <c r="L1232">
        <v>0</v>
      </c>
      <c r="M1232">
        <v>0</v>
      </c>
      <c r="N1232" t="s">
        <v>1858</v>
      </c>
      <c r="O1232" t="s">
        <v>1859</v>
      </c>
      <c r="P1232">
        <v>200</v>
      </c>
      <c r="Q1232">
        <v>3</v>
      </c>
      <c r="R1232" t="s">
        <v>2430</v>
      </c>
      <c r="S1232" t="s">
        <v>1857</v>
      </c>
      <c r="T1232" t="s">
        <v>1857</v>
      </c>
      <c r="U1232" t="s">
        <v>1857</v>
      </c>
      <c r="V1232" t="s">
        <v>1857</v>
      </c>
      <c r="W1232" t="s">
        <v>1857</v>
      </c>
      <c r="X1232" t="s">
        <v>1857</v>
      </c>
      <c r="Y1232" t="s">
        <v>1857</v>
      </c>
      <c r="Z1232" t="s">
        <v>2062</v>
      </c>
      <c r="AA1232" t="s">
        <v>1915</v>
      </c>
      <c r="AB1232">
        <v>1</v>
      </c>
      <c r="AC1232">
        <v>1</v>
      </c>
      <c r="AD1232" t="s">
        <v>1863</v>
      </c>
      <c r="AE1232">
        <v>39031201</v>
      </c>
      <c r="AF1232" t="s">
        <v>653</v>
      </c>
      <c r="AG1232" t="s">
        <v>653</v>
      </c>
      <c r="AI1232" t="s">
        <v>1860</v>
      </c>
      <c r="AJ1232" t="s">
        <v>2431</v>
      </c>
      <c r="AL1232" t="s">
        <v>1864</v>
      </c>
      <c r="AN1232">
        <v>4.0849315068493155</v>
      </c>
      <c r="AO1232" t="s">
        <v>1890</v>
      </c>
      <c r="AP1232" t="s">
        <v>2465</v>
      </c>
      <c r="AQ1232">
        <v>100024612</v>
      </c>
      <c r="AT1232" t="s">
        <v>1892</v>
      </c>
      <c r="AU1232" t="s">
        <v>1893</v>
      </c>
      <c r="AW1232" t="s">
        <v>1870</v>
      </c>
      <c r="AX1232" t="s">
        <v>2866</v>
      </c>
    </row>
    <row r="1233" spans="1:50" x14ac:dyDescent="0.35">
      <c r="A1233" s="18">
        <v>45747</v>
      </c>
      <c r="B1233" t="s">
        <v>1852</v>
      </c>
      <c r="C1233" t="s">
        <v>5</v>
      </c>
      <c r="D1233">
        <v>70000970</v>
      </c>
      <c r="E1233" t="s">
        <v>1929</v>
      </c>
      <c r="F1233">
        <v>101</v>
      </c>
      <c r="G1233" t="s">
        <v>1930</v>
      </c>
      <c r="H1233">
        <v>44256</v>
      </c>
      <c r="I1233">
        <v>19030201</v>
      </c>
      <c r="J1233" t="s">
        <v>1906</v>
      </c>
      <c r="K1233" t="s">
        <v>1907</v>
      </c>
      <c r="L1233">
        <v>0</v>
      </c>
      <c r="M1233">
        <v>0</v>
      </c>
      <c r="N1233" t="s">
        <v>1858</v>
      </c>
      <c r="O1233" t="s">
        <v>1859</v>
      </c>
      <c r="P1233">
        <v>210</v>
      </c>
      <c r="Q1233">
        <v>12</v>
      </c>
      <c r="R1233" t="s">
        <v>2895</v>
      </c>
      <c r="S1233" t="s">
        <v>1857</v>
      </c>
      <c r="T1233" t="s">
        <v>1857</v>
      </c>
      <c r="U1233" t="s">
        <v>1857</v>
      </c>
      <c r="V1233" t="s">
        <v>1857</v>
      </c>
      <c r="W1233" t="s">
        <v>1857</v>
      </c>
      <c r="X1233" t="s">
        <v>1857</v>
      </c>
      <c r="Y1233" t="s">
        <v>1857</v>
      </c>
      <c r="Z1233" t="s">
        <v>1931</v>
      </c>
      <c r="AA1233" t="s">
        <v>1889</v>
      </c>
      <c r="AB1233">
        <v>1</v>
      </c>
      <c r="AC1233">
        <v>1</v>
      </c>
      <c r="AD1233" t="s">
        <v>1863</v>
      </c>
      <c r="AE1233">
        <v>19030201</v>
      </c>
      <c r="AF1233" t="s">
        <v>653</v>
      </c>
      <c r="AG1233" t="s">
        <v>630</v>
      </c>
      <c r="AI1233" t="s">
        <v>1860</v>
      </c>
      <c r="AJ1233" t="s">
        <v>1910</v>
      </c>
      <c r="AL1233" t="s">
        <v>1878</v>
      </c>
      <c r="AN1233">
        <v>4.0849315068493155</v>
      </c>
      <c r="AO1233" t="s">
        <v>1890</v>
      </c>
      <c r="AP1233" t="s">
        <v>1932</v>
      </c>
      <c r="AQ1233">
        <v>100030090</v>
      </c>
      <c r="AT1233" t="s">
        <v>1892</v>
      </c>
      <c r="AU1233" t="s">
        <v>1893</v>
      </c>
      <c r="AW1233" t="s">
        <v>1870</v>
      </c>
      <c r="AX1233" t="s">
        <v>2068</v>
      </c>
    </row>
    <row r="1234" spans="1:50" x14ac:dyDescent="0.35">
      <c r="A1234" s="18">
        <v>45747</v>
      </c>
      <c r="B1234" t="s">
        <v>1852</v>
      </c>
      <c r="C1234" t="s">
        <v>5</v>
      </c>
      <c r="D1234">
        <v>70001262</v>
      </c>
      <c r="E1234" t="s">
        <v>1933</v>
      </c>
      <c r="F1234">
        <v>161</v>
      </c>
      <c r="G1234" t="s">
        <v>1934</v>
      </c>
      <c r="H1234">
        <v>44326</v>
      </c>
      <c r="I1234">
        <v>19030201</v>
      </c>
      <c r="J1234" t="s">
        <v>1906</v>
      </c>
      <c r="K1234" t="s">
        <v>1907</v>
      </c>
      <c r="L1234">
        <v>0</v>
      </c>
      <c r="M1234">
        <v>0</v>
      </c>
      <c r="N1234" t="s">
        <v>1858</v>
      </c>
      <c r="O1234" t="s">
        <v>1859</v>
      </c>
      <c r="P1234">
        <v>210</v>
      </c>
      <c r="Q1234">
        <v>12</v>
      </c>
      <c r="R1234" t="s">
        <v>2895</v>
      </c>
      <c r="S1234" t="s">
        <v>1857</v>
      </c>
      <c r="T1234" t="s">
        <v>1857</v>
      </c>
      <c r="U1234" t="s">
        <v>1857</v>
      </c>
      <c r="V1234" t="s">
        <v>1857</v>
      </c>
      <c r="W1234" t="s">
        <v>1857</v>
      </c>
      <c r="X1234" t="s">
        <v>1857</v>
      </c>
      <c r="Y1234" t="s">
        <v>1857</v>
      </c>
      <c r="Z1234" t="s">
        <v>1935</v>
      </c>
      <c r="AA1234" t="s">
        <v>1889</v>
      </c>
      <c r="AB1234">
        <v>1</v>
      </c>
      <c r="AC1234">
        <v>1</v>
      </c>
      <c r="AD1234" t="s">
        <v>1863</v>
      </c>
      <c r="AE1234">
        <v>19030201</v>
      </c>
      <c r="AF1234" t="s">
        <v>653</v>
      </c>
      <c r="AG1234" t="s">
        <v>630</v>
      </c>
      <c r="AI1234" t="s">
        <v>1860</v>
      </c>
      <c r="AJ1234" t="s">
        <v>1910</v>
      </c>
      <c r="AL1234" t="s">
        <v>1864</v>
      </c>
      <c r="AN1234">
        <v>3.893150684931507</v>
      </c>
      <c r="AO1234" t="s">
        <v>1890</v>
      </c>
      <c r="AP1234" t="s">
        <v>1936</v>
      </c>
      <c r="AQ1234">
        <v>100010161</v>
      </c>
      <c r="AT1234" t="s">
        <v>1892</v>
      </c>
      <c r="AU1234" t="s">
        <v>1893</v>
      </c>
      <c r="AW1234" t="s">
        <v>1870</v>
      </c>
      <c r="AX1234" t="s">
        <v>2068</v>
      </c>
    </row>
    <row r="1235" spans="1:50" x14ac:dyDescent="0.35">
      <c r="A1235" s="18">
        <v>45747</v>
      </c>
      <c r="B1235" t="s">
        <v>1852</v>
      </c>
      <c r="C1235" t="s">
        <v>5</v>
      </c>
      <c r="D1235">
        <v>70001301</v>
      </c>
      <c r="E1235" t="s">
        <v>2154</v>
      </c>
      <c r="F1235">
        <v>857</v>
      </c>
      <c r="G1235" t="s">
        <v>2129</v>
      </c>
      <c r="H1235">
        <v>44333</v>
      </c>
      <c r="I1235">
        <v>19030323</v>
      </c>
      <c r="J1235" t="s">
        <v>2080</v>
      </c>
      <c r="K1235" t="s">
        <v>2081</v>
      </c>
      <c r="L1235">
        <v>0</v>
      </c>
      <c r="M1235">
        <v>0</v>
      </c>
      <c r="N1235" t="s">
        <v>1858</v>
      </c>
      <c r="O1235" t="s">
        <v>1859</v>
      </c>
      <c r="P1235">
        <v>210</v>
      </c>
      <c r="Q1235">
        <v>11</v>
      </c>
      <c r="R1235" t="s">
        <v>2095</v>
      </c>
      <c r="S1235" t="s">
        <v>1857</v>
      </c>
      <c r="T1235" t="s">
        <v>1857</v>
      </c>
      <c r="U1235" t="s">
        <v>1857</v>
      </c>
      <c r="V1235" t="s">
        <v>1857</v>
      </c>
      <c r="W1235" t="s">
        <v>1857</v>
      </c>
      <c r="X1235" t="s">
        <v>1857</v>
      </c>
      <c r="Y1235" t="s">
        <v>1857</v>
      </c>
      <c r="Z1235" t="s">
        <v>2131</v>
      </c>
      <c r="AA1235" t="s">
        <v>1889</v>
      </c>
      <c r="AB1235">
        <v>1</v>
      </c>
      <c r="AC1235">
        <v>1</v>
      </c>
      <c r="AD1235" t="s">
        <v>1863</v>
      </c>
      <c r="AE1235">
        <v>19030323</v>
      </c>
      <c r="AF1235" t="s">
        <v>653</v>
      </c>
      <c r="AG1235" t="s">
        <v>2082</v>
      </c>
      <c r="AI1235" t="s">
        <v>1860</v>
      </c>
      <c r="AJ1235" t="s">
        <v>2066</v>
      </c>
      <c r="AL1235" t="s">
        <v>1864</v>
      </c>
      <c r="AN1235">
        <v>3.8739726027397259</v>
      </c>
      <c r="AO1235" t="s">
        <v>1890</v>
      </c>
      <c r="AP1235" t="s">
        <v>2155</v>
      </c>
      <c r="AQ1235">
        <v>100030943</v>
      </c>
      <c r="AT1235" t="s">
        <v>1880</v>
      </c>
      <c r="AU1235" t="s">
        <v>2084</v>
      </c>
      <c r="AV1235" t="s">
        <v>2084</v>
      </c>
      <c r="AW1235" t="s">
        <v>1870</v>
      </c>
      <c r="AX1235" t="s">
        <v>2085</v>
      </c>
    </row>
    <row r="1236" spans="1:50" x14ac:dyDescent="0.35">
      <c r="A1236" s="18">
        <v>45747</v>
      </c>
      <c r="B1236" t="s">
        <v>1852</v>
      </c>
      <c r="C1236" t="s">
        <v>7</v>
      </c>
      <c r="D1236">
        <v>70001393</v>
      </c>
      <c r="E1236" t="s">
        <v>2422</v>
      </c>
      <c r="F1236">
        <v>858</v>
      </c>
      <c r="G1236" t="s">
        <v>2091</v>
      </c>
      <c r="H1236">
        <v>44354</v>
      </c>
      <c r="I1236">
        <v>39031145</v>
      </c>
      <c r="J1236" t="s">
        <v>2080</v>
      </c>
      <c r="K1236" t="s">
        <v>2401</v>
      </c>
      <c r="L1236">
        <v>0</v>
      </c>
      <c r="M1236">
        <v>0</v>
      </c>
      <c r="N1236" t="s">
        <v>1858</v>
      </c>
      <c r="O1236" t="s">
        <v>1859</v>
      </c>
      <c r="P1236">
        <v>200</v>
      </c>
      <c r="Q1236">
        <v>2</v>
      </c>
      <c r="R1236" t="s">
        <v>2406</v>
      </c>
      <c r="S1236" t="s">
        <v>1857</v>
      </c>
      <c r="T1236" t="s">
        <v>1857</v>
      </c>
      <c r="U1236" t="s">
        <v>1857</v>
      </c>
      <c r="V1236" t="s">
        <v>1857</v>
      </c>
      <c r="W1236" t="s">
        <v>1857</v>
      </c>
      <c r="X1236" t="s">
        <v>1857</v>
      </c>
      <c r="Y1236" t="s">
        <v>1857</v>
      </c>
      <c r="Z1236" t="s">
        <v>2092</v>
      </c>
      <c r="AA1236" t="s">
        <v>1889</v>
      </c>
      <c r="AB1236">
        <v>1</v>
      </c>
      <c r="AC1236">
        <v>1</v>
      </c>
      <c r="AD1236" t="s">
        <v>1863</v>
      </c>
      <c r="AE1236">
        <v>39031145</v>
      </c>
      <c r="AF1236" t="s">
        <v>653</v>
      </c>
      <c r="AG1236" t="s">
        <v>2082</v>
      </c>
      <c r="AI1236" t="s">
        <v>1860</v>
      </c>
      <c r="AJ1236" t="s">
        <v>2066</v>
      </c>
      <c r="AL1236" t="s">
        <v>1864</v>
      </c>
      <c r="AN1236">
        <v>3.8164383561643835</v>
      </c>
      <c r="AO1236" t="s">
        <v>1890</v>
      </c>
      <c r="AP1236" t="s">
        <v>2423</v>
      </c>
      <c r="AQ1236">
        <v>100031218</v>
      </c>
      <c r="AT1236" t="s">
        <v>1880</v>
      </c>
      <c r="AU1236" t="s">
        <v>2084</v>
      </c>
      <c r="AV1236" t="s">
        <v>2084</v>
      </c>
      <c r="AW1236" t="s">
        <v>1870</v>
      </c>
      <c r="AX1236" t="s">
        <v>2085</v>
      </c>
    </row>
    <row r="1237" spans="1:50" x14ac:dyDescent="0.35">
      <c r="A1237" s="18">
        <v>45747</v>
      </c>
      <c r="B1237" t="s">
        <v>1852</v>
      </c>
      <c r="C1237" t="s">
        <v>5</v>
      </c>
      <c r="D1237">
        <v>70001418</v>
      </c>
      <c r="E1237" t="s">
        <v>2156</v>
      </c>
      <c r="F1237">
        <v>857</v>
      </c>
      <c r="G1237" t="s">
        <v>2129</v>
      </c>
      <c r="H1237">
        <v>44361</v>
      </c>
      <c r="I1237">
        <v>19030323</v>
      </c>
      <c r="J1237" t="s">
        <v>2080</v>
      </c>
      <c r="K1237" t="s">
        <v>2081</v>
      </c>
      <c r="L1237">
        <v>0</v>
      </c>
      <c r="M1237">
        <v>0</v>
      </c>
      <c r="N1237" t="s">
        <v>1858</v>
      </c>
      <c r="O1237" t="s">
        <v>1859</v>
      </c>
      <c r="P1237">
        <v>210</v>
      </c>
      <c r="Q1237">
        <v>11</v>
      </c>
      <c r="R1237" t="s">
        <v>2114</v>
      </c>
      <c r="S1237" t="s">
        <v>1857</v>
      </c>
      <c r="T1237" t="s">
        <v>1857</v>
      </c>
      <c r="U1237" t="s">
        <v>1857</v>
      </c>
      <c r="V1237" t="s">
        <v>1857</v>
      </c>
      <c r="W1237" t="s">
        <v>1857</v>
      </c>
      <c r="X1237" t="s">
        <v>1857</v>
      </c>
      <c r="Y1237" t="s">
        <v>1857</v>
      </c>
      <c r="Z1237" t="s">
        <v>2131</v>
      </c>
      <c r="AA1237" t="s">
        <v>1889</v>
      </c>
      <c r="AB1237">
        <v>1</v>
      </c>
      <c r="AC1237">
        <v>1</v>
      </c>
      <c r="AD1237" t="s">
        <v>1863</v>
      </c>
      <c r="AE1237">
        <v>19030323</v>
      </c>
      <c r="AF1237" t="s">
        <v>653</v>
      </c>
      <c r="AG1237" t="s">
        <v>2082</v>
      </c>
      <c r="AI1237" t="s">
        <v>1860</v>
      </c>
      <c r="AJ1237" t="s">
        <v>2066</v>
      </c>
      <c r="AL1237" t="s">
        <v>1878</v>
      </c>
      <c r="AN1237">
        <v>3.7972602739726029</v>
      </c>
      <c r="AO1237" t="s">
        <v>1890</v>
      </c>
      <c r="AP1237" t="s">
        <v>2157</v>
      </c>
      <c r="AQ1237">
        <v>100031433</v>
      </c>
      <c r="AT1237" t="s">
        <v>1880</v>
      </c>
      <c r="AU1237" t="s">
        <v>2084</v>
      </c>
      <c r="AV1237" t="s">
        <v>2084</v>
      </c>
      <c r="AW1237" t="s">
        <v>1870</v>
      </c>
      <c r="AX1237" t="s">
        <v>2085</v>
      </c>
    </row>
    <row r="1238" spans="1:50" x14ac:dyDescent="0.35">
      <c r="A1238" s="18">
        <v>45747</v>
      </c>
      <c r="B1238" t="s">
        <v>1852</v>
      </c>
      <c r="C1238" t="s">
        <v>7</v>
      </c>
      <c r="D1238">
        <v>70001440</v>
      </c>
      <c r="E1238" t="s">
        <v>2380</v>
      </c>
      <c r="F1238">
        <v>1636</v>
      </c>
      <c r="G1238" t="s">
        <v>2325</v>
      </c>
      <c r="H1238">
        <v>44382</v>
      </c>
      <c r="I1238">
        <v>39031145</v>
      </c>
      <c r="J1238" t="s">
        <v>2080</v>
      </c>
      <c r="K1238" t="s">
        <v>2401</v>
      </c>
      <c r="L1238">
        <v>0</v>
      </c>
      <c r="M1238">
        <v>0</v>
      </c>
      <c r="N1238" t="s">
        <v>1858</v>
      </c>
      <c r="O1238" t="s">
        <v>1859</v>
      </c>
      <c r="P1238">
        <v>200</v>
      </c>
      <c r="Q1238">
        <v>2</v>
      </c>
      <c r="R1238" t="s">
        <v>2066</v>
      </c>
      <c r="S1238" t="s">
        <v>1857</v>
      </c>
      <c r="T1238" t="s">
        <v>1857</v>
      </c>
      <c r="U1238" t="s">
        <v>1857</v>
      </c>
      <c r="V1238" t="s">
        <v>1857</v>
      </c>
      <c r="W1238" t="s">
        <v>1857</v>
      </c>
      <c r="X1238" t="s">
        <v>1857</v>
      </c>
      <c r="Y1238" t="s">
        <v>1857</v>
      </c>
      <c r="Z1238" t="s">
        <v>2327</v>
      </c>
      <c r="AA1238" t="s">
        <v>1915</v>
      </c>
      <c r="AB1238">
        <v>1</v>
      </c>
      <c r="AC1238">
        <v>1</v>
      </c>
      <c r="AD1238" t="s">
        <v>1863</v>
      </c>
      <c r="AE1238">
        <v>39031145</v>
      </c>
      <c r="AF1238" t="s">
        <v>653</v>
      </c>
      <c r="AG1238" t="s">
        <v>2082</v>
      </c>
      <c r="AI1238" t="s">
        <v>1860</v>
      </c>
      <c r="AJ1238" t="s">
        <v>2066</v>
      </c>
      <c r="AL1238" t="s">
        <v>1864</v>
      </c>
      <c r="AN1238">
        <v>3.7397260273972601</v>
      </c>
      <c r="AO1238" t="s">
        <v>1890</v>
      </c>
      <c r="AP1238" t="s">
        <v>2382</v>
      </c>
      <c r="AQ1238">
        <v>100031566</v>
      </c>
      <c r="AT1238" t="s">
        <v>1880</v>
      </c>
      <c r="AU1238" t="s">
        <v>2084</v>
      </c>
      <c r="AV1238" t="s">
        <v>2084</v>
      </c>
      <c r="AW1238" t="s">
        <v>1870</v>
      </c>
      <c r="AX1238" t="s">
        <v>2085</v>
      </c>
    </row>
    <row r="1239" spans="1:50" x14ac:dyDescent="0.35">
      <c r="A1239" s="18">
        <v>45747</v>
      </c>
      <c r="B1239" t="s">
        <v>1852</v>
      </c>
      <c r="C1239" t="s">
        <v>9</v>
      </c>
      <c r="D1239">
        <v>70001448</v>
      </c>
      <c r="E1239" t="s">
        <v>2303</v>
      </c>
      <c r="F1239">
        <v>1695</v>
      </c>
      <c r="G1239" t="s">
        <v>2296</v>
      </c>
      <c r="H1239">
        <v>44382</v>
      </c>
      <c r="I1239">
        <v>36030311</v>
      </c>
      <c r="J1239" t="s">
        <v>1855</v>
      </c>
      <c r="K1239" t="s">
        <v>2287</v>
      </c>
      <c r="L1239">
        <v>0</v>
      </c>
      <c r="M1239">
        <v>0</v>
      </c>
      <c r="N1239" t="s">
        <v>1858</v>
      </c>
      <c r="O1239" t="s">
        <v>1859</v>
      </c>
      <c r="P1239">
        <v>220</v>
      </c>
      <c r="Q1239">
        <v>4</v>
      </c>
      <c r="R1239" t="s">
        <v>2286</v>
      </c>
      <c r="S1239" t="s">
        <v>1857</v>
      </c>
      <c r="T1239" t="s">
        <v>1857</v>
      </c>
      <c r="U1239" t="s">
        <v>1857</v>
      </c>
      <c r="V1239" t="s">
        <v>1857</v>
      </c>
      <c r="W1239" t="s">
        <v>1857</v>
      </c>
      <c r="X1239" t="s">
        <v>1857</v>
      </c>
      <c r="Y1239" t="s">
        <v>1857</v>
      </c>
      <c r="Z1239" t="s">
        <v>2297</v>
      </c>
      <c r="AA1239" t="s">
        <v>1889</v>
      </c>
      <c r="AB1239">
        <v>1</v>
      </c>
      <c r="AC1239">
        <v>1</v>
      </c>
      <c r="AD1239" t="s">
        <v>1863</v>
      </c>
      <c r="AE1239">
        <v>36030311</v>
      </c>
      <c r="AF1239" t="s">
        <v>653</v>
      </c>
      <c r="AG1239" t="s">
        <v>653</v>
      </c>
      <c r="AI1239" t="s">
        <v>1860</v>
      </c>
      <c r="AJ1239" t="s">
        <v>2246</v>
      </c>
      <c r="AL1239" t="s">
        <v>1864</v>
      </c>
      <c r="AN1239">
        <v>3.7397260273972601</v>
      </c>
      <c r="AO1239" t="s">
        <v>1890</v>
      </c>
      <c r="AP1239" t="s">
        <v>2304</v>
      </c>
      <c r="AQ1239">
        <v>100031616</v>
      </c>
      <c r="AT1239" t="s">
        <v>1892</v>
      </c>
      <c r="AU1239" t="s">
        <v>1893</v>
      </c>
      <c r="AW1239" t="s">
        <v>1870</v>
      </c>
      <c r="AX1239" t="s">
        <v>2865</v>
      </c>
    </row>
    <row r="1240" spans="1:50" x14ac:dyDescent="0.35">
      <c r="A1240" s="18">
        <v>45747</v>
      </c>
      <c r="B1240" t="s">
        <v>1852</v>
      </c>
      <c r="C1240" t="s">
        <v>7</v>
      </c>
      <c r="D1240">
        <v>70001868</v>
      </c>
      <c r="E1240" t="s">
        <v>2430</v>
      </c>
      <c r="F1240">
        <v>881492</v>
      </c>
      <c r="G1240" t="s">
        <v>2896</v>
      </c>
      <c r="H1240">
        <v>44482</v>
      </c>
      <c r="I1240" t="s">
        <v>2546</v>
      </c>
      <c r="J1240" t="s">
        <v>2262</v>
      </c>
      <c r="K1240" t="s">
        <v>2074</v>
      </c>
      <c r="L1240">
        <v>0</v>
      </c>
      <c r="M1240">
        <v>0</v>
      </c>
      <c r="N1240" t="s">
        <v>1858</v>
      </c>
      <c r="O1240" t="s">
        <v>1859</v>
      </c>
      <c r="P1240">
        <v>200</v>
      </c>
      <c r="Q1240">
        <v>2</v>
      </c>
      <c r="R1240" t="s">
        <v>2431</v>
      </c>
      <c r="S1240" t="s">
        <v>1857</v>
      </c>
      <c r="T1240" t="s">
        <v>1857</v>
      </c>
      <c r="U1240" t="s">
        <v>1857</v>
      </c>
      <c r="V1240" t="s">
        <v>1857</v>
      </c>
      <c r="W1240" t="s">
        <v>1857</v>
      </c>
      <c r="X1240" t="s">
        <v>1857</v>
      </c>
      <c r="Y1240" t="s">
        <v>1857</v>
      </c>
      <c r="Z1240" t="s">
        <v>2897</v>
      </c>
      <c r="AA1240" t="s">
        <v>1877</v>
      </c>
      <c r="AB1240">
        <v>1</v>
      </c>
      <c r="AC1240">
        <v>1</v>
      </c>
      <c r="AD1240" t="s">
        <v>1863</v>
      </c>
      <c r="AE1240">
        <v>39031405</v>
      </c>
      <c r="AF1240" t="s">
        <v>653</v>
      </c>
      <c r="AG1240" t="s">
        <v>630</v>
      </c>
      <c r="AI1240" t="s">
        <v>1860</v>
      </c>
      <c r="AJ1240" t="s">
        <v>2431</v>
      </c>
      <c r="AL1240" t="s">
        <v>1864</v>
      </c>
      <c r="AN1240">
        <v>3.4657534246575343</v>
      </c>
      <c r="AO1240" t="s">
        <v>1865</v>
      </c>
      <c r="AP1240" t="s">
        <v>2547</v>
      </c>
      <c r="AQ1240">
        <v>100033099</v>
      </c>
      <c r="AT1240" t="s">
        <v>1892</v>
      </c>
      <c r="AU1240" t="s">
        <v>1893</v>
      </c>
      <c r="AW1240" t="s">
        <v>1870</v>
      </c>
      <c r="AX1240" t="s">
        <v>2866</v>
      </c>
    </row>
    <row r="1241" spans="1:50" x14ac:dyDescent="0.35">
      <c r="A1241" s="18">
        <v>45747</v>
      </c>
      <c r="B1241" t="s">
        <v>1852</v>
      </c>
      <c r="C1241" t="s">
        <v>5</v>
      </c>
      <c r="D1241">
        <v>70001980</v>
      </c>
      <c r="E1241" t="s">
        <v>2158</v>
      </c>
      <c r="F1241">
        <v>857</v>
      </c>
      <c r="G1241" t="s">
        <v>2129</v>
      </c>
      <c r="H1241">
        <v>44503</v>
      </c>
      <c r="I1241">
        <v>19030323</v>
      </c>
      <c r="J1241" t="s">
        <v>2080</v>
      </c>
      <c r="K1241" t="s">
        <v>2081</v>
      </c>
      <c r="L1241">
        <v>0</v>
      </c>
      <c r="M1241">
        <v>0</v>
      </c>
      <c r="N1241" t="s">
        <v>1858</v>
      </c>
      <c r="O1241" t="s">
        <v>1859</v>
      </c>
      <c r="P1241">
        <v>210</v>
      </c>
      <c r="Q1241">
        <v>11</v>
      </c>
      <c r="R1241" t="s">
        <v>2095</v>
      </c>
      <c r="S1241" t="s">
        <v>1857</v>
      </c>
      <c r="T1241" t="s">
        <v>1857</v>
      </c>
      <c r="U1241" t="s">
        <v>1857</v>
      </c>
      <c r="V1241" t="s">
        <v>1857</v>
      </c>
      <c r="W1241" t="s">
        <v>1857</v>
      </c>
      <c r="X1241" t="s">
        <v>1857</v>
      </c>
      <c r="Y1241" t="s">
        <v>1857</v>
      </c>
      <c r="Z1241" t="s">
        <v>2131</v>
      </c>
      <c r="AA1241" t="s">
        <v>1889</v>
      </c>
      <c r="AB1241">
        <v>1</v>
      </c>
      <c r="AC1241">
        <v>1</v>
      </c>
      <c r="AD1241" t="s">
        <v>1863</v>
      </c>
      <c r="AE1241">
        <v>19030323</v>
      </c>
      <c r="AF1241" t="s">
        <v>653</v>
      </c>
      <c r="AG1241" t="s">
        <v>2082</v>
      </c>
      <c r="AI1241" t="s">
        <v>1860</v>
      </c>
      <c r="AJ1241" t="s">
        <v>2066</v>
      </c>
      <c r="AL1241" t="s">
        <v>1878</v>
      </c>
      <c r="AN1241">
        <v>3.408219178082192</v>
      </c>
      <c r="AO1241" t="s">
        <v>1890</v>
      </c>
      <c r="AP1241" t="s">
        <v>2159</v>
      </c>
      <c r="AQ1241">
        <v>100033328</v>
      </c>
      <c r="AT1241" t="s">
        <v>1880</v>
      </c>
      <c r="AU1241" t="s">
        <v>2084</v>
      </c>
      <c r="AV1241" t="s">
        <v>2084</v>
      </c>
      <c r="AW1241" t="s">
        <v>1870</v>
      </c>
      <c r="AX1241" t="s">
        <v>2085</v>
      </c>
    </row>
    <row r="1242" spans="1:50" x14ac:dyDescent="0.35">
      <c r="A1242" s="18">
        <v>45747</v>
      </c>
      <c r="B1242" t="s">
        <v>1852</v>
      </c>
      <c r="C1242" t="s">
        <v>5</v>
      </c>
      <c r="D1242">
        <v>70001986</v>
      </c>
      <c r="E1242" t="s">
        <v>2160</v>
      </c>
      <c r="F1242">
        <v>857</v>
      </c>
      <c r="G1242" t="s">
        <v>2129</v>
      </c>
      <c r="H1242">
        <v>44503</v>
      </c>
      <c r="I1242">
        <v>19030323</v>
      </c>
      <c r="J1242" t="s">
        <v>2080</v>
      </c>
      <c r="K1242" t="s">
        <v>2081</v>
      </c>
      <c r="L1242">
        <v>0</v>
      </c>
      <c r="M1242">
        <v>0</v>
      </c>
      <c r="N1242" t="s">
        <v>1858</v>
      </c>
      <c r="O1242" t="s">
        <v>1859</v>
      </c>
      <c r="P1242">
        <v>210</v>
      </c>
      <c r="Q1242">
        <v>11</v>
      </c>
      <c r="R1242" t="s">
        <v>2098</v>
      </c>
      <c r="S1242" t="s">
        <v>1857</v>
      </c>
      <c r="T1242" t="s">
        <v>1857</v>
      </c>
      <c r="U1242" t="s">
        <v>1857</v>
      </c>
      <c r="V1242" t="s">
        <v>1857</v>
      </c>
      <c r="W1242" t="s">
        <v>1857</v>
      </c>
      <c r="X1242" t="s">
        <v>1857</v>
      </c>
      <c r="Y1242" t="s">
        <v>1857</v>
      </c>
      <c r="Z1242" t="s">
        <v>2131</v>
      </c>
      <c r="AA1242" t="s">
        <v>1889</v>
      </c>
      <c r="AB1242">
        <v>1</v>
      </c>
      <c r="AC1242">
        <v>1</v>
      </c>
      <c r="AD1242" t="s">
        <v>1863</v>
      </c>
      <c r="AE1242">
        <v>19030323</v>
      </c>
      <c r="AF1242" t="s">
        <v>653</v>
      </c>
      <c r="AG1242" t="s">
        <v>2082</v>
      </c>
      <c r="AI1242" t="s">
        <v>1860</v>
      </c>
      <c r="AJ1242" t="s">
        <v>2066</v>
      </c>
      <c r="AL1242" t="s">
        <v>1878</v>
      </c>
      <c r="AN1242">
        <v>3.408219178082192</v>
      </c>
      <c r="AO1242" t="s">
        <v>1890</v>
      </c>
      <c r="AP1242" t="s">
        <v>2161</v>
      </c>
      <c r="AQ1242">
        <v>100009243</v>
      </c>
      <c r="AT1242" t="s">
        <v>1880</v>
      </c>
      <c r="AU1242" t="s">
        <v>2084</v>
      </c>
      <c r="AV1242" t="s">
        <v>2084</v>
      </c>
      <c r="AW1242" t="s">
        <v>1870</v>
      </c>
      <c r="AX1242" t="s">
        <v>2085</v>
      </c>
    </row>
    <row r="1243" spans="1:50" x14ac:dyDescent="0.35">
      <c r="A1243" s="18">
        <v>45747</v>
      </c>
      <c r="B1243" t="s">
        <v>1852</v>
      </c>
      <c r="C1243" t="s">
        <v>5</v>
      </c>
      <c r="D1243">
        <v>70002102</v>
      </c>
      <c r="E1243" t="s">
        <v>1937</v>
      </c>
      <c r="F1243">
        <v>106</v>
      </c>
      <c r="G1243" t="s">
        <v>1926</v>
      </c>
      <c r="H1243">
        <v>44536</v>
      </c>
      <c r="I1243">
        <v>19030201</v>
      </c>
      <c r="J1243" t="s">
        <v>1906</v>
      </c>
      <c r="K1243" t="s">
        <v>1907</v>
      </c>
      <c r="L1243">
        <v>0</v>
      </c>
      <c r="M1243">
        <v>0</v>
      </c>
      <c r="N1243" t="s">
        <v>1858</v>
      </c>
      <c r="O1243" t="s">
        <v>1859</v>
      </c>
      <c r="P1243">
        <v>210</v>
      </c>
      <c r="Q1243">
        <v>11</v>
      </c>
      <c r="R1243" t="s">
        <v>2895</v>
      </c>
      <c r="S1243" t="s">
        <v>1857</v>
      </c>
      <c r="T1243" t="s">
        <v>1857</v>
      </c>
      <c r="U1243" t="s">
        <v>1857</v>
      </c>
      <c r="V1243" t="s">
        <v>1857</v>
      </c>
      <c r="W1243" t="s">
        <v>1857</v>
      </c>
      <c r="X1243" t="s">
        <v>1857</v>
      </c>
      <c r="Y1243" t="s">
        <v>1857</v>
      </c>
      <c r="Z1243" t="s">
        <v>1927</v>
      </c>
      <c r="AA1243" t="s">
        <v>1915</v>
      </c>
      <c r="AB1243">
        <v>1</v>
      </c>
      <c r="AC1243">
        <v>1</v>
      </c>
      <c r="AD1243" t="s">
        <v>1863</v>
      </c>
      <c r="AE1243">
        <v>19030201</v>
      </c>
      <c r="AF1243" t="s">
        <v>653</v>
      </c>
      <c r="AG1243" t="s">
        <v>630</v>
      </c>
      <c r="AI1243" t="s">
        <v>1860</v>
      </c>
      <c r="AJ1243" t="s">
        <v>1910</v>
      </c>
      <c r="AL1243" t="s">
        <v>1864</v>
      </c>
      <c r="AN1243">
        <v>3.3178082191780822</v>
      </c>
      <c r="AO1243" t="s">
        <v>1890</v>
      </c>
      <c r="AP1243" t="s">
        <v>1938</v>
      </c>
      <c r="AQ1243">
        <v>100033719</v>
      </c>
      <c r="AT1243" t="s">
        <v>1892</v>
      </c>
      <c r="AU1243" t="s">
        <v>1893</v>
      </c>
      <c r="AW1243" t="s">
        <v>1870</v>
      </c>
      <c r="AX1243" t="s">
        <v>2068</v>
      </c>
    </row>
    <row r="1244" spans="1:50" x14ac:dyDescent="0.35">
      <c r="A1244" s="18">
        <v>45747</v>
      </c>
      <c r="B1244" t="s">
        <v>1852</v>
      </c>
      <c r="C1244" t="s">
        <v>5</v>
      </c>
      <c r="D1244">
        <v>70002114</v>
      </c>
      <c r="E1244" t="s">
        <v>2000</v>
      </c>
      <c r="F1244">
        <v>1572</v>
      </c>
      <c r="G1244" t="s">
        <v>2292</v>
      </c>
      <c r="H1244">
        <v>44538</v>
      </c>
      <c r="I1244">
        <v>19030307</v>
      </c>
      <c r="J1244" t="s">
        <v>1957</v>
      </c>
      <c r="K1244" t="s">
        <v>1983</v>
      </c>
      <c r="L1244">
        <v>0</v>
      </c>
      <c r="M1244">
        <v>0</v>
      </c>
      <c r="N1244" t="s">
        <v>1858</v>
      </c>
      <c r="O1244" t="s">
        <v>1859</v>
      </c>
      <c r="P1244">
        <v>210</v>
      </c>
      <c r="Q1244">
        <v>11</v>
      </c>
      <c r="R1244" t="s">
        <v>1984</v>
      </c>
      <c r="S1244" t="s">
        <v>1857</v>
      </c>
      <c r="T1244" t="s">
        <v>1857</v>
      </c>
      <c r="U1244" t="s">
        <v>1857</v>
      </c>
      <c r="V1244" t="s">
        <v>1857</v>
      </c>
      <c r="W1244" t="s">
        <v>1857</v>
      </c>
      <c r="X1244" t="s">
        <v>1857</v>
      </c>
      <c r="Y1244" t="s">
        <v>1857</v>
      </c>
      <c r="Z1244" t="s">
        <v>2293</v>
      </c>
      <c r="AA1244" t="s">
        <v>1889</v>
      </c>
      <c r="AB1244">
        <v>1</v>
      </c>
      <c r="AC1244">
        <v>1</v>
      </c>
      <c r="AD1244" t="s">
        <v>1863</v>
      </c>
      <c r="AE1244">
        <v>19030307</v>
      </c>
      <c r="AF1244" t="s">
        <v>653</v>
      </c>
      <c r="AG1244" t="s">
        <v>653</v>
      </c>
      <c r="AI1244" t="s">
        <v>1860</v>
      </c>
      <c r="AJ1244" t="s">
        <v>1964</v>
      </c>
      <c r="AL1244" t="s">
        <v>1864</v>
      </c>
      <c r="AN1244">
        <v>3.3123287671232875</v>
      </c>
      <c r="AO1244" t="s">
        <v>1890</v>
      </c>
      <c r="AP1244" t="s">
        <v>2003</v>
      </c>
      <c r="AQ1244">
        <v>100033750</v>
      </c>
      <c r="AT1244" t="s">
        <v>1892</v>
      </c>
      <c r="AU1244" t="s">
        <v>1893</v>
      </c>
      <c r="AW1244" t="s">
        <v>1870</v>
      </c>
      <c r="AX1244" t="s">
        <v>2068</v>
      </c>
    </row>
    <row r="1245" spans="1:50" x14ac:dyDescent="0.35">
      <c r="A1245" s="18">
        <v>45747</v>
      </c>
      <c r="B1245" t="s">
        <v>1852</v>
      </c>
      <c r="C1245" t="s">
        <v>9</v>
      </c>
      <c r="D1245">
        <v>70002169</v>
      </c>
      <c r="E1245" t="s">
        <v>2271</v>
      </c>
      <c r="F1245">
        <v>884</v>
      </c>
      <c r="G1245" t="s">
        <v>2257</v>
      </c>
      <c r="H1245">
        <v>44564</v>
      </c>
      <c r="I1245">
        <v>36030301</v>
      </c>
      <c r="J1245" t="s">
        <v>1957</v>
      </c>
      <c r="K1245" t="s">
        <v>2258</v>
      </c>
      <c r="L1245">
        <v>0</v>
      </c>
      <c r="M1245">
        <v>0</v>
      </c>
      <c r="N1245" t="s">
        <v>1858</v>
      </c>
      <c r="O1245" t="s">
        <v>1859</v>
      </c>
      <c r="P1245">
        <v>220</v>
      </c>
      <c r="Q1245">
        <v>4</v>
      </c>
      <c r="R1245" t="s">
        <v>2246</v>
      </c>
      <c r="S1245" t="s">
        <v>1857</v>
      </c>
      <c r="T1245" t="s">
        <v>1857</v>
      </c>
      <c r="U1245" t="s">
        <v>1857</v>
      </c>
      <c r="V1245" t="s">
        <v>1857</v>
      </c>
      <c r="W1245" t="s">
        <v>1857</v>
      </c>
      <c r="X1245" t="s">
        <v>1857</v>
      </c>
      <c r="Y1245" t="s">
        <v>1857</v>
      </c>
      <c r="Z1245" t="s">
        <v>2259</v>
      </c>
      <c r="AA1245" t="s">
        <v>1915</v>
      </c>
      <c r="AB1245">
        <v>1</v>
      </c>
      <c r="AC1245">
        <v>1</v>
      </c>
      <c r="AD1245" t="s">
        <v>1863</v>
      </c>
      <c r="AE1245">
        <v>36030301</v>
      </c>
      <c r="AF1245" t="s">
        <v>653</v>
      </c>
      <c r="AG1245" t="s">
        <v>653</v>
      </c>
      <c r="AI1245" t="s">
        <v>1860</v>
      </c>
      <c r="AJ1245" t="s">
        <v>2246</v>
      </c>
      <c r="AL1245" t="s">
        <v>1864</v>
      </c>
      <c r="AN1245">
        <v>3.2410958904109588</v>
      </c>
      <c r="AO1245" t="s">
        <v>1865</v>
      </c>
      <c r="AP1245" t="s">
        <v>2272</v>
      </c>
      <c r="AQ1245">
        <v>100033969</v>
      </c>
      <c r="AT1245" t="s">
        <v>1892</v>
      </c>
      <c r="AU1245" t="s">
        <v>1893</v>
      </c>
      <c r="AW1245" t="s">
        <v>1870</v>
      </c>
      <c r="AX1245" t="s">
        <v>2865</v>
      </c>
    </row>
    <row r="1246" spans="1:50" x14ac:dyDescent="0.35">
      <c r="A1246" s="18">
        <v>45747</v>
      </c>
      <c r="B1246" t="s">
        <v>1852</v>
      </c>
      <c r="C1246" t="s">
        <v>9</v>
      </c>
      <c r="D1246">
        <v>70002184</v>
      </c>
      <c r="E1246" t="s">
        <v>2305</v>
      </c>
      <c r="F1246">
        <v>101</v>
      </c>
      <c r="G1246" t="s">
        <v>1930</v>
      </c>
      <c r="H1246">
        <v>44564</v>
      </c>
      <c r="I1246">
        <v>36030311</v>
      </c>
      <c r="J1246" t="s">
        <v>1855</v>
      </c>
      <c r="K1246" t="s">
        <v>2287</v>
      </c>
      <c r="L1246">
        <v>0</v>
      </c>
      <c r="M1246">
        <v>0</v>
      </c>
      <c r="N1246" t="s">
        <v>1858</v>
      </c>
      <c r="O1246" t="s">
        <v>1859</v>
      </c>
      <c r="P1246">
        <v>220</v>
      </c>
      <c r="Q1246">
        <v>4</v>
      </c>
      <c r="R1246" t="s">
        <v>2286</v>
      </c>
      <c r="S1246" t="s">
        <v>1857</v>
      </c>
      <c r="T1246" t="s">
        <v>1857</v>
      </c>
      <c r="U1246" t="s">
        <v>1857</v>
      </c>
      <c r="V1246" t="s">
        <v>1857</v>
      </c>
      <c r="W1246" t="s">
        <v>1857</v>
      </c>
      <c r="X1246" t="s">
        <v>1857</v>
      </c>
      <c r="Y1246" t="s">
        <v>1857</v>
      </c>
      <c r="Z1246" t="s">
        <v>1931</v>
      </c>
      <c r="AA1246" t="s">
        <v>1889</v>
      </c>
      <c r="AB1246">
        <v>1</v>
      </c>
      <c r="AC1246">
        <v>1</v>
      </c>
      <c r="AD1246" t="s">
        <v>1863</v>
      </c>
      <c r="AE1246">
        <v>36030311</v>
      </c>
      <c r="AF1246" t="s">
        <v>653</v>
      </c>
      <c r="AG1246" t="s">
        <v>653</v>
      </c>
      <c r="AI1246" t="s">
        <v>1860</v>
      </c>
      <c r="AJ1246" t="s">
        <v>2246</v>
      </c>
      <c r="AL1246" t="s">
        <v>1864</v>
      </c>
      <c r="AN1246">
        <v>3.2410958904109588</v>
      </c>
      <c r="AO1246" t="s">
        <v>1890</v>
      </c>
      <c r="AP1246" t="s">
        <v>2306</v>
      </c>
      <c r="AQ1246">
        <v>100034012</v>
      </c>
      <c r="AT1246" t="s">
        <v>1892</v>
      </c>
      <c r="AU1246" t="s">
        <v>1893</v>
      </c>
      <c r="AW1246" t="s">
        <v>1870</v>
      </c>
      <c r="AX1246" t="s">
        <v>2865</v>
      </c>
    </row>
    <row r="1247" spans="1:50" x14ac:dyDescent="0.35">
      <c r="A1247" s="18">
        <v>45747</v>
      </c>
      <c r="B1247" t="s">
        <v>1852</v>
      </c>
      <c r="C1247" t="s">
        <v>7</v>
      </c>
      <c r="D1247">
        <v>70002189</v>
      </c>
      <c r="E1247" t="s">
        <v>2473</v>
      </c>
      <c r="F1247">
        <v>313</v>
      </c>
      <c r="G1247" t="s">
        <v>2476</v>
      </c>
      <c r="H1247">
        <v>44564</v>
      </c>
      <c r="I1247">
        <v>39031207</v>
      </c>
      <c r="J1247" t="s">
        <v>2331</v>
      </c>
      <c r="K1247" t="s">
        <v>2472</v>
      </c>
      <c r="L1247">
        <v>0</v>
      </c>
      <c r="M1247">
        <v>0</v>
      </c>
      <c r="N1247" t="s">
        <v>1858</v>
      </c>
      <c r="O1247" t="s">
        <v>1859</v>
      </c>
      <c r="P1247">
        <v>200</v>
      </c>
      <c r="Q1247">
        <v>2</v>
      </c>
      <c r="R1247" t="s">
        <v>2431</v>
      </c>
      <c r="S1247" t="s">
        <v>1857</v>
      </c>
      <c r="T1247" t="s">
        <v>1857</v>
      </c>
      <c r="U1247" t="s">
        <v>1857</v>
      </c>
      <c r="V1247" t="s">
        <v>1857</v>
      </c>
      <c r="W1247" t="s">
        <v>1857</v>
      </c>
      <c r="X1247" t="s">
        <v>1857</v>
      </c>
      <c r="Y1247" t="s">
        <v>1857</v>
      </c>
      <c r="Z1247" t="s">
        <v>2477</v>
      </c>
      <c r="AA1247" t="s">
        <v>1915</v>
      </c>
      <c r="AB1247">
        <v>2</v>
      </c>
      <c r="AC1247">
        <v>1</v>
      </c>
      <c r="AD1247" t="s">
        <v>1863</v>
      </c>
      <c r="AE1247">
        <v>39031207</v>
      </c>
      <c r="AF1247" t="s">
        <v>653</v>
      </c>
      <c r="AG1247" t="s">
        <v>653</v>
      </c>
      <c r="AI1247" t="s">
        <v>1860</v>
      </c>
      <c r="AJ1247" t="s">
        <v>2431</v>
      </c>
      <c r="AL1247" t="s">
        <v>1864</v>
      </c>
      <c r="AN1247">
        <v>3.2410958904109588</v>
      </c>
      <c r="AO1247" t="s">
        <v>1865</v>
      </c>
      <c r="AP1247" t="s">
        <v>2478</v>
      </c>
      <c r="AQ1247">
        <v>100034030</v>
      </c>
      <c r="AT1247" t="s">
        <v>1892</v>
      </c>
      <c r="AU1247" t="s">
        <v>1893</v>
      </c>
      <c r="AW1247" t="s">
        <v>1870</v>
      </c>
      <c r="AX1247" t="s">
        <v>2866</v>
      </c>
    </row>
    <row r="1248" spans="1:50" x14ac:dyDescent="0.35">
      <c r="A1248" s="18">
        <v>45747</v>
      </c>
      <c r="B1248" t="s">
        <v>1852</v>
      </c>
      <c r="C1248" t="s">
        <v>8</v>
      </c>
      <c r="D1248">
        <v>70002197</v>
      </c>
      <c r="E1248" t="s">
        <v>2571</v>
      </c>
      <c r="F1248">
        <v>857</v>
      </c>
      <c r="G1248" t="s">
        <v>2129</v>
      </c>
      <c r="H1248">
        <v>44571</v>
      </c>
      <c r="I1248">
        <v>14030308</v>
      </c>
      <c r="J1248" t="s">
        <v>2225</v>
      </c>
      <c r="K1248" t="s">
        <v>2563</v>
      </c>
      <c r="L1248">
        <v>0</v>
      </c>
      <c r="M1248">
        <v>0</v>
      </c>
      <c r="N1248" t="s">
        <v>1858</v>
      </c>
      <c r="O1248" t="s">
        <v>1859</v>
      </c>
      <c r="P1248">
        <v>220</v>
      </c>
      <c r="Q1248">
        <v>9</v>
      </c>
      <c r="R1248" t="s">
        <v>2566</v>
      </c>
      <c r="S1248" t="s">
        <v>1857</v>
      </c>
      <c r="T1248" t="s">
        <v>1857</v>
      </c>
      <c r="U1248" t="s">
        <v>1857</v>
      </c>
      <c r="V1248" t="s">
        <v>1857</v>
      </c>
      <c r="W1248" t="s">
        <v>1857</v>
      </c>
      <c r="X1248" t="s">
        <v>1857</v>
      </c>
      <c r="Y1248" t="s">
        <v>1857</v>
      </c>
      <c r="Z1248" t="s">
        <v>2131</v>
      </c>
      <c r="AA1248" t="s">
        <v>1889</v>
      </c>
      <c r="AB1248">
        <v>1</v>
      </c>
      <c r="AC1248">
        <v>1</v>
      </c>
      <c r="AD1248" t="s">
        <v>1863</v>
      </c>
      <c r="AE1248">
        <v>14030308</v>
      </c>
      <c r="AF1248" t="s">
        <v>653</v>
      </c>
      <c r="AG1248" t="s">
        <v>2082</v>
      </c>
      <c r="AI1248" t="s">
        <v>1860</v>
      </c>
      <c r="AJ1248" t="s">
        <v>2069</v>
      </c>
      <c r="AL1248" t="s">
        <v>1864</v>
      </c>
      <c r="AN1248">
        <v>3.2219178082191782</v>
      </c>
      <c r="AO1248" t="s">
        <v>1890</v>
      </c>
      <c r="AP1248" t="s">
        <v>2572</v>
      </c>
      <c r="AQ1248">
        <v>100024636</v>
      </c>
      <c r="AT1248" t="s">
        <v>1892</v>
      </c>
      <c r="AU1248" t="s">
        <v>1893</v>
      </c>
      <c r="AW1248" t="s">
        <v>1870</v>
      </c>
      <c r="AX1248" t="s">
        <v>2867</v>
      </c>
    </row>
    <row r="1249" spans="1:50" x14ac:dyDescent="0.35">
      <c r="A1249" s="18">
        <v>45747</v>
      </c>
      <c r="B1249" t="s">
        <v>1852</v>
      </c>
      <c r="C1249" t="s">
        <v>7</v>
      </c>
      <c r="D1249">
        <v>70002287</v>
      </c>
      <c r="E1249" t="s">
        <v>2424</v>
      </c>
      <c r="F1249">
        <v>858</v>
      </c>
      <c r="G1249" t="s">
        <v>2091</v>
      </c>
      <c r="H1249">
        <v>44599</v>
      </c>
      <c r="I1249">
        <v>39031145</v>
      </c>
      <c r="J1249" t="s">
        <v>2080</v>
      </c>
      <c r="K1249" t="s">
        <v>2401</v>
      </c>
      <c r="L1249">
        <v>0</v>
      </c>
      <c r="M1249">
        <v>0</v>
      </c>
      <c r="N1249" t="s">
        <v>1858</v>
      </c>
      <c r="O1249" t="s">
        <v>1859</v>
      </c>
      <c r="P1249">
        <v>200</v>
      </c>
      <c r="Q1249">
        <v>2</v>
      </c>
      <c r="R1249" t="s">
        <v>2152</v>
      </c>
      <c r="S1249" t="s">
        <v>1857</v>
      </c>
      <c r="T1249" t="s">
        <v>1857</v>
      </c>
      <c r="U1249" t="s">
        <v>1857</v>
      </c>
      <c r="V1249" t="s">
        <v>1857</v>
      </c>
      <c r="W1249" t="s">
        <v>1857</v>
      </c>
      <c r="X1249" t="s">
        <v>1857</v>
      </c>
      <c r="Y1249" t="s">
        <v>1857</v>
      </c>
      <c r="Z1249" t="s">
        <v>2092</v>
      </c>
      <c r="AA1249" t="s">
        <v>1889</v>
      </c>
      <c r="AB1249">
        <v>1</v>
      </c>
      <c r="AC1249">
        <v>1</v>
      </c>
      <c r="AD1249" t="s">
        <v>1863</v>
      </c>
      <c r="AE1249">
        <v>39031145</v>
      </c>
      <c r="AF1249" t="s">
        <v>653</v>
      </c>
      <c r="AG1249" t="s">
        <v>2082</v>
      </c>
      <c r="AI1249" t="s">
        <v>1860</v>
      </c>
      <c r="AJ1249" t="s">
        <v>2066</v>
      </c>
      <c r="AL1249" t="s">
        <v>1864</v>
      </c>
      <c r="AN1249">
        <v>3.1452054794520548</v>
      </c>
      <c r="AO1249" t="s">
        <v>1890</v>
      </c>
      <c r="AP1249" t="s">
        <v>2425</v>
      </c>
      <c r="AQ1249">
        <v>100034525</v>
      </c>
      <c r="AT1249" t="s">
        <v>1880</v>
      </c>
      <c r="AU1249" t="s">
        <v>2084</v>
      </c>
      <c r="AV1249" t="s">
        <v>2084</v>
      </c>
      <c r="AW1249" t="s">
        <v>1870</v>
      </c>
      <c r="AX1249" t="s">
        <v>2085</v>
      </c>
    </row>
    <row r="1250" spans="1:50" x14ac:dyDescent="0.35">
      <c r="A1250" s="18">
        <v>45747</v>
      </c>
      <c r="B1250" t="s">
        <v>1852</v>
      </c>
      <c r="C1250" t="s">
        <v>8</v>
      </c>
      <c r="D1250">
        <v>70002293</v>
      </c>
      <c r="E1250" t="s">
        <v>2610</v>
      </c>
      <c r="F1250">
        <v>857</v>
      </c>
      <c r="G1250" t="s">
        <v>2129</v>
      </c>
      <c r="H1250">
        <v>44606</v>
      </c>
      <c r="I1250">
        <v>14030320</v>
      </c>
      <c r="J1250" t="s">
        <v>2225</v>
      </c>
      <c r="K1250" t="s">
        <v>2594</v>
      </c>
      <c r="L1250">
        <v>0</v>
      </c>
      <c r="M1250">
        <v>0</v>
      </c>
      <c r="N1250" t="s">
        <v>1858</v>
      </c>
      <c r="O1250" t="s">
        <v>1859</v>
      </c>
      <c r="P1250">
        <v>220</v>
      </c>
      <c r="Q1250">
        <v>9</v>
      </c>
      <c r="R1250" t="s">
        <v>2095</v>
      </c>
      <c r="S1250" t="s">
        <v>1857</v>
      </c>
      <c r="T1250" t="s">
        <v>1857</v>
      </c>
      <c r="U1250" t="s">
        <v>1857</v>
      </c>
      <c r="V1250" t="s">
        <v>1857</v>
      </c>
      <c r="W1250" t="s">
        <v>1857</v>
      </c>
      <c r="X1250" t="s">
        <v>1857</v>
      </c>
      <c r="Y1250" t="s">
        <v>1857</v>
      </c>
      <c r="Z1250" t="s">
        <v>2131</v>
      </c>
      <c r="AA1250" t="s">
        <v>1889</v>
      </c>
      <c r="AB1250">
        <v>1</v>
      </c>
      <c r="AC1250">
        <v>1</v>
      </c>
      <c r="AD1250" t="s">
        <v>1863</v>
      </c>
      <c r="AE1250">
        <v>14030320</v>
      </c>
      <c r="AF1250" t="s">
        <v>653</v>
      </c>
      <c r="AG1250" t="s">
        <v>2082</v>
      </c>
      <c r="AI1250" t="s">
        <v>1860</v>
      </c>
      <c r="AJ1250" t="s">
        <v>2066</v>
      </c>
      <c r="AL1250" t="s">
        <v>1864</v>
      </c>
      <c r="AN1250">
        <v>3.1260273972602741</v>
      </c>
      <c r="AO1250" t="s">
        <v>1890</v>
      </c>
      <c r="AP1250" t="s">
        <v>2611</v>
      </c>
      <c r="AQ1250">
        <v>100034538</v>
      </c>
      <c r="AT1250" t="s">
        <v>1880</v>
      </c>
      <c r="AU1250" t="s">
        <v>2084</v>
      </c>
      <c r="AV1250" t="s">
        <v>2084</v>
      </c>
      <c r="AW1250" t="s">
        <v>1870</v>
      </c>
      <c r="AX1250" t="s">
        <v>2085</v>
      </c>
    </row>
    <row r="1251" spans="1:50" x14ac:dyDescent="0.35">
      <c r="A1251" s="18">
        <v>45747</v>
      </c>
      <c r="B1251" t="s">
        <v>1852</v>
      </c>
      <c r="C1251" t="s">
        <v>7</v>
      </c>
      <c r="D1251">
        <v>70002353</v>
      </c>
      <c r="E1251" t="s">
        <v>2426</v>
      </c>
      <c r="F1251">
        <v>909</v>
      </c>
      <c r="G1251" t="s">
        <v>2087</v>
      </c>
      <c r="H1251">
        <v>44627</v>
      </c>
      <c r="I1251">
        <v>39031145</v>
      </c>
      <c r="J1251" t="s">
        <v>2080</v>
      </c>
      <c r="K1251" t="s">
        <v>2401</v>
      </c>
      <c r="L1251">
        <v>0</v>
      </c>
      <c r="M1251">
        <v>0</v>
      </c>
      <c r="N1251" t="s">
        <v>1858</v>
      </c>
      <c r="O1251" t="s">
        <v>1859</v>
      </c>
      <c r="P1251">
        <v>200</v>
      </c>
      <c r="Q1251">
        <v>2</v>
      </c>
      <c r="R1251" t="s">
        <v>2152</v>
      </c>
      <c r="S1251" t="s">
        <v>1857</v>
      </c>
      <c r="T1251" t="s">
        <v>1857</v>
      </c>
      <c r="U1251" t="s">
        <v>1857</v>
      </c>
      <c r="V1251" t="s">
        <v>1857</v>
      </c>
      <c r="W1251" t="s">
        <v>1857</v>
      </c>
      <c r="X1251" t="s">
        <v>1857</v>
      </c>
      <c r="Y1251" t="s">
        <v>1857</v>
      </c>
      <c r="Z1251" t="s">
        <v>2088</v>
      </c>
      <c r="AA1251" t="s">
        <v>1915</v>
      </c>
      <c r="AB1251">
        <v>1</v>
      </c>
      <c r="AC1251">
        <v>1</v>
      </c>
      <c r="AD1251" t="s">
        <v>1863</v>
      </c>
      <c r="AE1251">
        <v>39031145</v>
      </c>
      <c r="AF1251" t="s">
        <v>653</v>
      </c>
      <c r="AG1251" t="s">
        <v>2082</v>
      </c>
      <c r="AI1251" t="s">
        <v>1860</v>
      </c>
      <c r="AJ1251" t="s">
        <v>2066</v>
      </c>
      <c r="AL1251" t="s">
        <v>1864</v>
      </c>
      <c r="AN1251">
        <v>3.0684931506849313</v>
      </c>
      <c r="AO1251" t="s">
        <v>1890</v>
      </c>
      <c r="AP1251" t="s">
        <v>2427</v>
      </c>
      <c r="AQ1251">
        <v>100034920</v>
      </c>
      <c r="AT1251" t="s">
        <v>1880</v>
      </c>
      <c r="AU1251" t="s">
        <v>2084</v>
      </c>
      <c r="AV1251" t="s">
        <v>2084</v>
      </c>
      <c r="AW1251" t="s">
        <v>1870</v>
      </c>
      <c r="AX1251" t="s">
        <v>2085</v>
      </c>
    </row>
    <row r="1252" spans="1:50" x14ac:dyDescent="0.35">
      <c r="A1252" s="18">
        <v>45747</v>
      </c>
      <c r="B1252" t="s">
        <v>1852</v>
      </c>
      <c r="C1252" t="s">
        <v>9</v>
      </c>
      <c r="D1252">
        <v>70002423</v>
      </c>
      <c r="E1252" t="s">
        <v>2307</v>
      </c>
      <c r="F1252">
        <v>1572</v>
      </c>
      <c r="G1252" t="s">
        <v>2292</v>
      </c>
      <c r="H1252">
        <v>44641</v>
      </c>
      <c r="I1252">
        <v>36030311</v>
      </c>
      <c r="J1252" t="s">
        <v>1855</v>
      </c>
      <c r="K1252" t="s">
        <v>2287</v>
      </c>
      <c r="L1252">
        <v>0</v>
      </c>
      <c r="M1252">
        <v>0</v>
      </c>
      <c r="N1252" t="s">
        <v>1858</v>
      </c>
      <c r="O1252" t="s">
        <v>1859</v>
      </c>
      <c r="P1252">
        <v>220</v>
      </c>
      <c r="Q1252">
        <v>4</v>
      </c>
      <c r="R1252" t="s">
        <v>2286</v>
      </c>
      <c r="S1252" t="s">
        <v>1857</v>
      </c>
      <c r="T1252" t="s">
        <v>1857</v>
      </c>
      <c r="U1252" t="s">
        <v>1857</v>
      </c>
      <c r="V1252" t="s">
        <v>1857</v>
      </c>
      <c r="W1252" t="s">
        <v>1857</v>
      </c>
      <c r="X1252" t="s">
        <v>1857</v>
      </c>
      <c r="Y1252" t="s">
        <v>1857</v>
      </c>
      <c r="Z1252" t="s">
        <v>2293</v>
      </c>
      <c r="AA1252" t="s">
        <v>1889</v>
      </c>
      <c r="AB1252">
        <v>1</v>
      </c>
      <c r="AC1252">
        <v>1</v>
      </c>
      <c r="AD1252" t="s">
        <v>1863</v>
      </c>
      <c r="AE1252">
        <v>36030311</v>
      </c>
      <c r="AF1252" t="s">
        <v>653</v>
      </c>
      <c r="AG1252" t="s">
        <v>653</v>
      </c>
      <c r="AI1252" t="s">
        <v>1860</v>
      </c>
      <c r="AJ1252" t="s">
        <v>2246</v>
      </c>
      <c r="AL1252" t="s">
        <v>1864</v>
      </c>
      <c r="AN1252">
        <v>3.0301369863013701</v>
      </c>
      <c r="AO1252" t="s">
        <v>1890</v>
      </c>
      <c r="AP1252" t="s">
        <v>2308</v>
      </c>
      <c r="AQ1252">
        <v>100035194</v>
      </c>
      <c r="AT1252" t="s">
        <v>1892</v>
      </c>
      <c r="AU1252" t="s">
        <v>1893</v>
      </c>
      <c r="AW1252" t="s">
        <v>1870</v>
      </c>
      <c r="AX1252" t="s">
        <v>2865</v>
      </c>
    </row>
    <row r="1253" spans="1:50" x14ac:dyDescent="0.35">
      <c r="A1253" s="18">
        <v>45747</v>
      </c>
      <c r="B1253" t="s">
        <v>1852</v>
      </c>
      <c r="C1253" t="s">
        <v>9</v>
      </c>
      <c r="D1253">
        <v>70002425</v>
      </c>
      <c r="E1253" t="s">
        <v>2309</v>
      </c>
      <c r="F1253">
        <v>607</v>
      </c>
      <c r="G1253" t="s">
        <v>1988</v>
      </c>
      <c r="H1253">
        <v>44641</v>
      </c>
      <c r="I1253">
        <v>36030311</v>
      </c>
      <c r="J1253" t="s">
        <v>1855</v>
      </c>
      <c r="K1253" t="s">
        <v>2287</v>
      </c>
      <c r="L1253">
        <v>0</v>
      </c>
      <c r="M1253">
        <v>0</v>
      </c>
      <c r="N1253" t="s">
        <v>1858</v>
      </c>
      <c r="O1253" t="s">
        <v>1859</v>
      </c>
      <c r="P1253">
        <v>220</v>
      </c>
      <c r="Q1253">
        <v>4</v>
      </c>
      <c r="R1253" t="s">
        <v>2286</v>
      </c>
      <c r="S1253" t="s">
        <v>1857</v>
      </c>
      <c r="T1253" t="s">
        <v>1857</v>
      </c>
      <c r="U1253" t="s">
        <v>1857</v>
      </c>
      <c r="V1253" t="s">
        <v>1857</v>
      </c>
      <c r="W1253" t="s">
        <v>1857</v>
      </c>
      <c r="X1253" t="s">
        <v>1857</v>
      </c>
      <c r="Y1253" t="s">
        <v>1857</v>
      </c>
      <c r="Z1253" t="s">
        <v>1989</v>
      </c>
      <c r="AA1253" t="s">
        <v>1889</v>
      </c>
      <c r="AB1253">
        <v>1</v>
      </c>
      <c r="AC1253">
        <v>1</v>
      </c>
      <c r="AD1253" t="s">
        <v>1863</v>
      </c>
      <c r="AE1253">
        <v>36030311</v>
      </c>
      <c r="AF1253" t="s">
        <v>653</v>
      </c>
      <c r="AG1253" t="s">
        <v>653</v>
      </c>
      <c r="AI1253" t="s">
        <v>1860</v>
      </c>
      <c r="AJ1253" t="s">
        <v>2246</v>
      </c>
      <c r="AL1253" t="s">
        <v>1864</v>
      </c>
      <c r="AN1253">
        <v>3.0301369863013701</v>
      </c>
      <c r="AO1253" t="s">
        <v>1890</v>
      </c>
      <c r="AP1253" t="s">
        <v>2310</v>
      </c>
      <c r="AQ1253">
        <v>100011044</v>
      </c>
      <c r="AT1253" t="s">
        <v>1892</v>
      </c>
      <c r="AU1253" t="s">
        <v>1893</v>
      </c>
      <c r="AW1253" t="s">
        <v>1870</v>
      </c>
      <c r="AX1253" t="s">
        <v>2865</v>
      </c>
    </row>
    <row r="1254" spans="1:50" x14ac:dyDescent="0.35">
      <c r="A1254" s="18">
        <v>45747</v>
      </c>
      <c r="B1254" t="s">
        <v>1852</v>
      </c>
      <c r="C1254" t="s">
        <v>9</v>
      </c>
      <c r="D1254">
        <v>70002426</v>
      </c>
      <c r="E1254" t="s">
        <v>2311</v>
      </c>
      <c r="F1254">
        <v>607</v>
      </c>
      <c r="G1254" t="s">
        <v>1988</v>
      </c>
      <c r="H1254">
        <v>44641</v>
      </c>
      <c r="I1254">
        <v>36030311</v>
      </c>
      <c r="J1254" t="s">
        <v>1855</v>
      </c>
      <c r="K1254" t="s">
        <v>2287</v>
      </c>
      <c r="L1254">
        <v>0</v>
      </c>
      <c r="M1254">
        <v>0</v>
      </c>
      <c r="N1254" t="s">
        <v>1858</v>
      </c>
      <c r="O1254" t="s">
        <v>1859</v>
      </c>
      <c r="P1254">
        <v>220</v>
      </c>
      <c r="Q1254">
        <v>4</v>
      </c>
      <c r="R1254" t="s">
        <v>2286</v>
      </c>
      <c r="S1254" t="s">
        <v>1857</v>
      </c>
      <c r="T1254" t="s">
        <v>1857</v>
      </c>
      <c r="U1254" t="s">
        <v>1857</v>
      </c>
      <c r="V1254" t="s">
        <v>1857</v>
      </c>
      <c r="W1254" t="s">
        <v>1857</v>
      </c>
      <c r="X1254" t="s">
        <v>1857</v>
      </c>
      <c r="Y1254" t="s">
        <v>1857</v>
      </c>
      <c r="Z1254" t="s">
        <v>1989</v>
      </c>
      <c r="AA1254" t="s">
        <v>1889</v>
      </c>
      <c r="AB1254">
        <v>1</v>
      </c>
      <c r="AC1254">
        <v>1</v>
      </c>
      <c r="AD1254" t="s">
        <v>1863</v>
      </c>
      <c r="AE1254">
        <v>36030311</v>
      </c>
      <c r="AF1254" t="s">
        <v>653</v>
      </c>
      <c r="AG1254" t="s">
        <v>653</v>
      </c>
      <c r="AI1254" t="s">
        <v>1860</v>
      </c>
      <c r="AJ1254" t="s">
        <v>2246</v>
      </c>
      <c r="AL1254" t="s">
        <v>1878</v>
      </c>
      <c r="AN1254">
        <v>3.0301369863013701</v>
      </c>
      <c r="AO1254" t="s">
        <v>1890</v>
      </c>
      <c r="AP1254" t="s">
        <v>2312</v>
      </c>
      <c r="AQ1254">
        <v>100010198</v>
      </c>
      <c r="AT1254" t="s">
        <v>1892</v>
      </c>
      <c r="AU1254" t="s">
        <v>1893</v>
      </c>
      <c r="AW1254" t="s">
        <v>1870</v>
      </c>
      <c r="AX1254" t="s">
        <v>2865</v>
      </c>
    </row>
    <row r="1255" spans="1:50" x14ac:dyDescent="0.35">
      <c r="A1255" s="18">
        <v>45747</v>
      </c>
      <c r="B1255" t="s">
        <v>1852</v>
      </c>
      <c r="C1255" t="s">
        <v>5</v>
      </c>
      <c r="D1255">
        <v>70002540</v>
      </c>
      <c r="E1255" t="s">
        <v>2162</v>
      </c>
      <c r="F1255">
        <v>316</v>
      </c>
      <c r="G1255" t="s">
        <v>2117</v>
      </c>
      <c r="H1255">
        <v>44663</v>
      </c>
      <c r="I1255">
        <v>19030323</v>
      </c>
      <c r="J1255" t="s">
        <v>2080</v>
      </c>
      <c r="K1255" t="s">
        <v>2081</v>
      </c>
      <c r="L1255">
        <v>0</v>
      </c>
      <c r="M1255">
        <v>0</v>
      </c>
      <c r="N1255" t="s">
        <v>1858</v>
      </c>
      <c r="O1255" t="s">
        <v>1859</v>
      </c>
      <c r="P1255">
        <v>220</v>
      </c>
      <c r="Q1255">
        <v>11</v>
      </c>
      <c r="R1255" t="s">
        <v>2066</v>
      </c>
      <c r="S1255" t="s">
        <v>1857</v>
      </c>
      <c r="T1255" t="s">
        <v>1857</v>
      </c>
      <c r="U1255" t="s">
        <v>1857</v>
      </c>
      <c r="V1255" t="s">
        <v>1857</v>
      </c>
      <c r="W1255" t="s">
        <v>1857</v>
      </c>
      <c r="X1255" t="s">
        <v>1857</v>
      </c>
      <c r="Y1255" t="s">
        <v>1857</v>
      </c>
      <c r="Z1255" t="s">
        <v>2118</v>
      </c>
      <c r="AA1255" t="s">
        <v>1902</v>
      </c>
      <c r="AB1255">
        <v>1</v>
      </c>
      <c r="AC1255">
        <v>1</v>
      </c>
      <c r="AD1255" t="s">
        <v>1863</v>
      </c>
      <c r="AE1255">
        <v>19030323</v>
      </c>
      <c r="AF1255" t="s">
        <v>653</v>
      </c>
      <c r="AG1255" t="s">
        <v>2082</v>
      </c>
      <c r="AI1255" t="s">
        <v>1860</v>
      </c>
      <c r="AJ1255" t="s">
        <v>2066</v>
      </c>
      <c r="AL1255" t="s">
        <v>1864</v>
      </c>
      <c r="AN1255">
        <v>2.9698630136986299</v>
      </c>
      <c r="AO1255" t="s">
        <v>1890</v>
      </c>
      <c r="AP1255" t="s">
        <v>2163</v>
      </c>
      <c r="AQ1255">
        <v>100035667</v>
      </c>
      <c r="AT1255" t="s">
        <v>1880</v>
      </c>
      <c r="AU1255" t="s">
        <v>2084</v>
      </c>
      <c r="AV1255" t="s">
        <v>2084</v>
      </c>
      <c r="AW1255" t="s">
        <v>1870</v>
      </c>
      <c r="AX1255" t="s">
        <v>2085</v>
      </c>
    </row>
    <row r="1256" spans="1:50" x14ac:dyDescent="0.35">
      <c r="A1256" s="18">
        <v>45747</v>
      </c>
      <c r="B1256" t="s">
        <v>1852</v>
      </c>
      <c r="C1256" t="s">
        <v>8</v>
      </c>
      <c r="D1256">
        <v>70002558</v>
      </c>
      <c r="E1256" t="s">
        <v>2649</v>
      </c>
      <c r="F1256">
        <v>110</v>
      </c>
      <c r="G1256" t="s">
        <v>2636</v>
      </c>
      <c r="H1256">
        <v>44669</v>
      </c>
      <c r="I1256">
        <v>14030321</v>
      </c>
      <c r="J1256" t="s">
        <v>1855</v>
      </c>
      <c r="K1256" t="s">
        <v>2005</v>
      </c>
      <c r="L1256">
        <v>0</v>
      </c>
      <c r="M1256">
        <v>0</v>
      </c>
      <c r="N1256" t="s">
        <v>1858</v>
      </c>
      <c r="O1256" t="s">
        <v>1859</v>
      </c>
      <c r="P1256">
        <v>220</v>
      </c>
      <c r="Q1256">
        <v>9</v>
      </c>
      <c r="R1256" t="s">
        <v>2619</v>
      </c>
      <c r="S1256" t="s">
        <v>1857</v>
      </c>
      <c r="T1256" t="s">
        <v>1857</v>
      </c>
      <c r="U1256" t="s">
        <v>1857</v>
      </c>
      <c r="V1256" t="s">
        <v>1857</v>
      </c>
      <c r="W1256" t="s">
        <v>1857</v>
      </c>
      <c r="X1256" t="s">
        <v>1857</v>
      </c>
      <c r="Y1256" t="s">
        <v>1857</v>
      </c>
      <c r="Z1256" t="s">
        <v>2637</v>
      </c>
      <c r="AA1256" t="s">
        <v>1889</v>
      </c>
      <c r="AB1256">
        <v>1</v>
      </c>
      <c r="AC1256">
        <v>1</v>
      </c>
      <c r="AD1256" t="s">
        <v>1863</v>
      </c>
      <c r="AE1256">
        <v>14030321</v>
      </c>
      <c r="AF1256" t="s">
        <v>653</v>
      </c>
      <c r="AG1256" t="s">
        <v>653</v>
      </c>
      <c r="AI1256" t="s">
        <v>1860</v>
      </c>
      <c r="AJ1256" t="s">
        <v>2069</v>
      </c>
      <c r="AL1256" t="s">
        <v>1878</v>
      </c>
      <c r="AN1256">
        <v>2.9534246575342467</v>
      </c>
      <c r="AO1256" t="s">
        <v>1890</v>
      </c>
      <c r="AP1256" t="s">
        <v>2650</v>
      </c>
      <c r="AQ1256">
        <v>100024627</v>
      </c>
      <c r="AT1256" t="s">
        <v>1892</v>
      </c>
      <c r="AU1256" t="s">
        <v>1893</v>
      </c>
      <c r="AW1256" t="s">
        <v>1870</v>
      </c>
      <c r="AX1256" t="s">
        <v>2867</v>
      </c>
    </row>
    <row r="1257" spans="1:50" x14ac:dyDescent="0.35">
      <c r="A1257" s="18">
        <v>45747</v>
      </c>
      <c r="B1257" t="s">
        <v>1852</v>
      </c>
      <c r="C1257" t="s">
        <v>7</v>
      </c>
      <c r="D1257">
        <v>70002555</v>
      </c>
      <c r="E1257" t="s">
        <v>2406</v>
      </c>
      <c r="F1257">
        <v>316</v>
      </c>
      <c r="G1257" t="s">
        <v>2117</v>
      </c>
      <c r="H1257">
        <v>44669</v>
      </c>
      <c r="I1257">
        <v>39031145</v>
      </c>
      <c r="J1257" t="s">
        <v>2080</v>
      </c>
      <c r="K1257" t="s">
        <v>2401</v>
      </c>
      <c r="L1257">
        <v>0</v>
      </c>
      <c r="M1257">
        <v>0</v>
      </c>
      <c r="N1257" t="s">
        <v>1858</v>
      </c>
      <c r="O1257" t="s">
        <v>1859</v>
      </c>
      <c r="P1257">
        <v>200</v>
      </c>
      <c r="Q1257">
        <v>2</v>
      </c>
      <c r="R1257" t="s">
        <v>2066</v>
      </c>
      <c r="S1257" t="s">
        <v>1857</v>
      </c>
      <c r="T1257" t="s">
        <v>1857</v>
      </c>
      <c r="U1257" t="s">
        <v>1857</v>
      </c>
      <c r="V1257" t="s">
        <v>1857</v>
      </c>
      <c r="W1257" t="s">
        <v>1857</v>
      </c>
      <c r="X1257" t="s">
        <v>1857</v>
      </c>
      <c r="Y1257" t="s">
        <v>1857</v>
      </c>
      <c r="Z1257" t="s">
        <v>2118</v>
      </c>
      <c r="AA1257" t="s">
        <v>1902</v>
      </c>
      <c r="AB1257">
        <v>1</v>
      </c>
      <c r="AC1257">
        <v>1</v>
      </c>
      <c r="AD1257" t="s">
        <v>1863</v>
      </c>
      <c r="AE1257">
        <v>39031145</v>
      </c>
      <c r="AF1257" t="s">
        <v>653</v>
      </c>
      <c r="AG1257" t="s">
        <v>2082</v>
      </c>
      <c r="AI1257" t="s">
        <v>1860</v>
      </c>
      <c r="AJ1257" t="s">
        <v>2066</v>
      </c>
      <c r="AL1257" t="s">
        <v>1864</v>
      </c>
      <c r="AN1257">
        <v>2.9534246575342467</v>
      </c>
      <c r="AO1257" t="s">
        <v>1865</v>
      </c>
      <c r="AP1257" t="s">
        <v>2428</v>
      </c>
      <c r="AQ1257">
        <v>100035719</v>
      </c>
      <c r="AT1257" t="s">
        <v>1880</v>
      </c>
      <c r="AU1257" t="s">
        <v>2084</v>
      </c>
      <c r="AV1257" t="s">
        <v>2084</v>
      </c>
      <c r="AW1257" t="s">
        <v>1870</v>
      </c>
      <c r="AX1257" t="s">
        <v>2085</v>
      </c>
    </row>
    <row r="1258" spans="1:50" x14ac:dyDescent="0.35">
      <c r="A1258" s="18">
        <v>45747</v>
      </c>
      <c r="B1258" t="s">
        <v>1852</v>
      </c>
      <c r="C1258" t="s">
        <v>8</v>
      </c>
      <c r="D1258">
        <v>70002556</v>
      </c>
      <c r="E1258" t="s">
        <v>2590</v>
      </c>
      <c r="F1258">
        <v>881437</v>
      </c>
      <c r="G1258" t="s">
        <v>1975</v>
      </c>
      <c r="H1258">
        <v>44669</v>
      </c>
      <c r="I1258">
        <v>14030316</v>
      </c>
      <c r="J1258" t="s">
        <v>1957</v>
      </c>
      <c r="K1258" t="s">
        <v>2589</v>
      </c>
      <c r="L1258">
        <v>0</v>
      </c>
      <c r="M1258">
        <v>0</v>
      </c>
      <c r="N1258" t="s">
        <v>1858</v>
      </c>
      <c r="O1258" t="s">
        <v>1859</v>
      </c>
      <c r="P1258">
        <v>220</v>
      </c>
      <c r="Q1258">
        <v>9</v>
      </c>
      <c r="R1258" t="s">
        <v>2069</v>
      </c>
      <c r="S1258" t="s">
        <v>1857</v>
      </c>
      <c r="T1258" t="s">
        <v>1857</v>
      </c>
      <c r="U1258" t="s">
        <v>1857</v>
      </c>
      <c r="V1258" t="s">
        <v>1857</v>
      </c>
      <c r="W1258" t="s">
        <v>1857</v>
      </c>
      <c r="X1258" t="s">
        <v>1857</v>
      </c>
      <c r="Y1258" t="s">
        <v>1857</v>
      </c>
      <c r="Z1258" t="s">
        <v>1976</v>
      </c>
      <c r="AA1258" t="s">
        <v>1902</v>
      </c>
      <c r="AB1258">
        <v>1</v>
      </c>
      <c r="AC1258">
        <v>1</v>
      </c>
      <c r="AD1258" t="s">
        <v>1863</v>
      </c>
      <c r="AE1258">
        <v>14030316</v>
      </c>
      <c r="AF1258" t="s">
        <v>653</v>
      </c>
      <c r="AG1258" t="s">
        <v>653</v>
      </c>
      <c r="AI1258" t="s">
        <v>1860</v>
      </c>
      <c r="AJ1258" t="s">
        <v>2069</v>
      </c>
      <c r="AL1258" t="s">
        <v>1864</v>
      </c>
      <c r="AN1258">
        <v>2.9534246575342467</v>
      </c>
      <c r="AO1258" t="s">
        <v>1865</v>
      </c>
      <c r="AP1258" t="s">
        <v>2592</v>
      </c>
      <c r="AQ1258">
        <v>100035720</v>
      </c>
      <c r="AT1258" t="s">
        <v>1892</v>
      </c>
      <c r="AU1258" t="s">
        <v>1893</v>
      </c>
      <c r="AW1258" t="s">
        <v>1870</v>
      </c>
      <c r="AX1258" t="s">
        <v>2867</v>
      </c>
    </row>
    <row r="1259" spans="1:50" x14ac:dyDescent="0.35">
      <c r="A1259" s="18">
        <v>45747</v>
      </c>
      <c r="B1259" t="s">
        <v>1852</v>
      </c>
      <c r="C1259" t="s">
        <v>9</v>
      </c>
      <c r="D1259">
        <v>70002559</v>
      </c>
      <c r="E1259" t="s">
        <v>2283</v>
      </c>
      <c r="F1259">
        <v>858</v>
      </c>
      <c r="G1259" t="s">
        <v>2091</v>
      </c>
      <c r="H1259">
        <v>44669</v>
      </c>
      <c r="I1259">
        <v>36030308</v>
      </c>
      <c r="J1259" t="s">
        <v>2225</v>
      </c>
      <c r="K1259" t="s">
        <v>2274</v>
      </c>
      <c r="L1259">
        <v>0</v>
      </c>
      <c r="M1259">
        <v>0</v>
      </c>
      <c r="N1259" t="s">
        <v>1858</v>
      </c>
      <c r="O1259" t="s">
        <v>1859</v>
      </c>
      <c r="P1259">
        <v>220</v>
      </c>
      <c r="Q1259">
        <v>4</v>
      </c>
      <c r="R1259" t="s">
        <v>2278</v>
      </c>
      <c r="S1259" t="s">
        <v>1857</v>
      </c>
      <c r="T1259" t="s">
        <v>1857</v>
      </c>
      <c r="U1259" t="s">
        <v>1857</v>
      </c>
      <c r="V1259" t="s">
        <v>1857</v>
      </c>
      <c r="W1259" t="s">
        <v>1857</v>
      </c>
      <c r="X1259" t="s">
        <v>1857</v>
      </c>
      <c r="Y1259" t="s">
        <v>1857</v>
      </c>
      <c r="Z1259" t="s">
        <v>2092</v>
      </c>
      <c r="AA1259" t="s">
        <v>1889</v>
      </c>
      <c r="AB1259">
        <v>1</v>
      </c>
      <c r="AC1259">
        <v>1</v>
      </c>
      <c r="AD1259" t="s">
        <v>1863</v>
      </c>
      <c r="AE1259">
        <v>36030308</v>
      </c>
      <c r="AF1259" t="s">
        <v>653</v>
      </c>
      <c r="AG1259" t="s">
        <v>2082</v>
      </c>
      <c r="AI1259" t="s">
        <v>1860</v>
      </c>
      <c r="AJ1259" t="s">
        <v>2246</v>
      </c>
      <c r="AL1259" t="s">
        <v>1864</v>
      </c>
      <c r="AN1259">
        <v>2.9534246575342467</v>
      </c>
      <c r="AO1259" t="s">
        <v>1890</v>
      </c>
      <c r="AP1259" t="s">
        <v>2284</v>
      </c>
      <c r="AQ1259">
        <v>100035723</v>
      </c>
      <c r="AT1259" t="s">
        <v>1892</v>
      </c>
      <c r="AU1259" t="s">
        <v>1893</v>
      </c>
      <c r="AW1259" t="s">
        <v>1870</v>
      </c>
      <c r="AX1259" t="s">
        <v>2865</v>
      </c>
    </row>
    <row r="1260" spans="1:50" x14ac:dyDescent="0.35">
      <c r="A1260" s="18">
        <v>45747</v>
      </c>
      <c r="B1260" t="s">
        <v>1852</v>
      </c>
      <c r="C1260" t="s">
        <v>7</v>
      </c>
      <c r="D1260">
        <v>70002797</v>
      </c>
      <c r="E1260" t="s">
        <v>2429</v>
      </c>
      <c r="F1260">
        <v>200</v>
      </c>
      <c r="G1260" t="s">
        <v>2105</v>
      </c>
      <c r="H1260">
        <v>44725</v>
      </c>
      <c r="I1260">
        <v>39031220</v>
      </c>
      <c r="J1260" t="s">
        <v>2225</v>
      </c>
      <c r="K1260" t="s">
        <v>2524</v>
      </c>
      <c r="L1260">
        <v>0</v>
      </c>
      <c r="M1260">
        <v>0</v>
      </c>
      <c r="N1260" t="s">
        <v>1858</v>
      </c>
      <c r="O1260" t="s">
        <v>1859</v>
      </c>
      <c r="P1260">
        <v>200</v>
      </c>
      <c r="Q1260">
        <v>2</v>
      </c>
      <c r="R1260" t="s">
        <v>2523</v>
      </c>
      <c r="S1260" t="s">
        <v>1857</v>
      </c>
      <c r="T1260" t="s">
        <v>1857</v>
      </c>
      <c r="U1260" t="s">
        <v>1857</v>
      </c>
      <c r="V1260" t="s">
        <v>1857</v>
      </c>
      <c r="W1260" t="s">
        <v>1857</v>
      </c>
      <c r="X1260" t="s">
        <v>1857</v>
      </c>
      <c r="Y1260" t="s">
        <v>1857</v>
      </c>
      <c r="Z1260" t="s">
        <v>2106</v>
      </c>
      <c r="AA1260" t="s">
        <v>1915</v>
      </c>
      <c r="AB1260">
        <v>1</v>
      </c>
      <c r="AC1260">
        <v>1</v>
      </c>
      <c r="AD1260" t="s">
        <v>1863</v>
      </c>
      <c r="AE1260">
        <v>39031220</v>
      </c>
      <c r="AF1260" t="s">
        <v>653</v>
      </c>
      <c r="AG1260" t="s">
        <v>653</v>
      </c>
      <c r="AI1260" t="s">
        <v>1860</v>
      </c>
      <c r="AJ1260" t="s">
        <v>2431</v>
      </c>
      <c r="AL1260" t="s">
        <v>1864</v>
      </c>
      <c r="AN1260">
        <v>2.8</v>
      </c>
      <c r="AO1260" t="s">
        <v>1890</v>
      </c>
      <c r="AP1260" t="s">
        <v>2432</v>
      </c>
      <c r="AQ1260">
        <v>100036536</v>
      </c>
      <c r="AT1260" t="s">
        <v>1892</v>
      </c>
      <c r="AU1260" t="s">
        <v>1893</v>
      </c>
      <c r="AW1260" t="s">
        <v>1870</v>
      </c>
      <c r="AX1260" t="s">
        <v>2866</v>
      </c>
    </row>
    <row r="1261" spans="1:50" x14ac:dyDescent="0.35">
      <c r="A1261" s="18">
        <v>45747</v>
      </c>
      <c r="B1261" t="s">
        <v>1852</v>
      </c>
      <c r="C1261" t="s">
        <v>7</v>
      </c>
      <c r="D1261">
        <v>70002940</v>
      </c>
      <c r="E1261" t="s">
        <v>2529</v>
      </c>
      <c r="F1261">
        <v>200</v>
      </c>
      <c r="G1261" t="s">
        <v>2105</v>
      </c>
      <c r="H1261">
        <v>44746</v>
      </c>
      <c r="I1261">
        <v>39031220</v>
      </c>
      <c r="J1261" t="s">
        <v>2225</v>
      </c>
      <c r="K1261" t="s">
        <v>2524</v>
      </c>
      <c r="L1261">
        <v>0</v>
      </c>
      <c r="M1261">
        <v>0</v>
      </c>
      <c r="N1261" t="s">
        <v>1858</v>
      </c>
      <c r="O1261" t="s">
        <v>1859</v>
      </c>
      <c r="P1261">
        <v>200</v>
      </c>
      <c r="Q1261">
        <v>2</v>
      </c>
      <c r="R1261" t="s">
        <v>2523</v>
      </c>
      <c r="S1261" t="s">
        <v>1857</v>
      </c>
      <c r="T1261" t="s">
        <v>1857</v>
      </c>
      <c r="U1261" t="s">
        <v>1857</v>
      </c>
      <c r="V1261" t="s">
        <v>1857</v>
      </c>
      <c r="W1261" t="s">
        <v>1857</v>
      </c>
      <c r="X1261" t="s">
        <v>1857</v>
      </c>
      <c r="Y1261" t="s">
        <v>1857</v>
      </c>
      <c r="Z1261" t="s">
        <v>2106</v>
      </c>
      <c r="AA1261" t="s">
        <v>1915</v>
      </c>
      <c r="AB1261">
        <v>1</v>
      </c>
      <c r="AC1261">
        <v>1</v>
      </c>
      <c r="AD1261" t="s">
        <v>1863</v>
      </c>
      <c r="AE1261">
        <v>39031220</v>
      </c>
      <c r="AF1261" t="s">
        <v>653</v>
      </c>
      <c r="AG1261" t="s">
        <v>653</v>
      </c>
      <c r="AI1261" t="s">
        <v>1860</v>
      </c>
      <c r="AJ1261" t="s">
        <v>2431</v>
      </c>
      <c r="AL1261" t="s">
        <v>1864</v>
      </c>
      <c r="AN1261">
        <v>2.7424657534246575</v>
      </c>
      <c r="AO1261" t="s">
        <v>1890</v>
      </c>
      <c r="AP1261" t="s">
        <v>2530</v>
      </c>
      <c r="AQ1261">
        <v>100036974</v>
      </c>
      <c r="AT1261" t="s">
        <v>1892</v>
      </c>
      <c r="AU1261" t="s">
        <v>1893</v>
      </c>
      <c r="AW1261" t="s">
        <v>1870</v>
      </c>
      <c r="AX1261" t="s">
        <v>2866</v>
      </c>
    </row>
    <row r="1262" spans="1:50" x14ac:dyDescent="0.35">
      <c r="A1262" s="18">
        <v>45747</v>
      </c>
      <c r="B1262" t="s">
        <v>1852</v>
      </c>
      <c r="C1262" t="s">
        <v>7</v>
      </c>
      <c r="D1262">
        <v>70002948</v>
      </c>
      <c r="E1262" t="s">
        <v>2466</v>
      </c>
      <c r="F1262">
        <v>1696</v>
      </c>
      <c r="G1262" t="s">
        <v>2300</v>
      </c>
      <c r="H1262">
        <v>44746</v>
      </c>
      <c r="I1262">
        <v>39031201</v>
      </c>
      <c r="J1262" t="s">
        <v>1855</v>
      </c>
      <c r="K1262" t="s">
        <v>2446</v>
      </c>
      <c r="L1262">
        <v>0</v>
      </c>
      <c r="M1262">
        <v>0</v>
      </c>
      <c r="N1262" t="s">
        <v>1858</v>
      </c>
      <c r="O1262" t="s">
        <v>1859</v>
      </c>
      <c r="P1262">
        <v>200</v>
      </c>
      <c r="Q1262">
        <v>3</v>
      </c>
      <c r="R1262" t="s">
        <v>2430</v>
      </c>
      <c r="S1262" t="s">
        <v>1857</v>
      </c>
      <c r="T1262" t="s">
        <v>1857</v>
      </c>
      <c r="U1262" t="s">
        <v>1857</v>
      </c>
      <c r="V1262" t="s">
        <v>1857</v>
      </c>
      <c r="W1262" t="s">
        <v>1857</v>
      </c>
      <c r="X1262" t="s">
        <v>1857</v>
      </c>
      <c r="Y1262" t="s">
        <v>1857</v>
      </c>
      <c r="Z1262" t="s">
        <v>2301</v>
      </c>
      <c r="AA1262" t="s">
        <v>1915</v>
      </c>
      <c r="AB1262">
        <v>1</v>
      </c>
      <c r="AC1262">
        <v>1</v>
      </c>
      <c r="AD1262" t="s">
        <v>1863</v>
      </c>
      <c r="AE1262">
        <v>39031201</v>
      </c>
      <c r="AF1262" t="s">
        <v>653</v>
      </c>
      <c r="AG1262" t="s">
        <v>653</v>
      </c>
      <c r="AI1262" t="s">
        <v>1860</v>
      </c>
      <c r="AJ1262" t="s">
        <v>2431</v>
      </c>
      <c r="AL1262" t="s">
        <v>1864</v>
      </c>
      <c r="AN1262">
        <v>2.7424657534246575</v>
      </c>
      <c r="AO1262" t="s">
        <v>1890</v>
      </c>
      <c r="AP1262" t="s">
        <v>2467</v>
      </c>
      <c r="AQ1262">
        <v>100036982</v>
      </c>
      <c r="AT1262" t="s">
        <v>1892</v>
      </c>
      <c r="AU1262" t="s">
        <v>1893</v>
      </c>
      <c r="AW1262" t="s">
        <v>1870</v>
      </c>
      <c r="AX1262" t="s">
        <v>2866</v>
      </c>
    </row>
    <row r="1263" spans="1:50" x14ac:dyDescent="0.35">
      <c r="A1263" s="18">
        <v>45747</v>
      </c>
      <c r="B1263" t="s">
        <v>1852</v>
      </c>
      <c r="C1263" t="s">
        <v>5</v>
      </c>
      <c r="D1263">
        <v>70003006</v>
      </c>
      <c r="E1263" t="s">
        <v>2164</v>
      </c>
      <c r="F1263">
        <v>858</v>
      </c>
      <c r="G1263" t="s">
        <v>2091</v>
      </c>
      <c r="H1263">
        <v>44753</v>
      </c>
      <c r="I1263">
        <v>19030323</v>
      </c>
      <c r="J1263" t="s">
        <v>2080</v>
      </c>
      <c r="K1263" t="s">
        <v>2081</v>
      </c>
      <c r="L1263">
        <v>0</v>
      </c>
      <c r="M1263">
        <v>0</v>
      </c>
      <c r="N1263" t="s">
        <v>1858</v>
      </c>
      <c r="O1263" t="s">
        <v>1859</v>
      </c>
      <c r="P1263">
        <v>210</v>
      </c>
      <c r="Q1263">
        <v>11</v>
      </c>
      <c r="R1263" t="s">
        <v>2095</v>
      </c>
      <c r="S1263" t="s">
        <v>1857</v>
      </c>
      <c r="T1263" t="s">
        <v>1857</v>
      </c>
      <c r="U1263" t="s">
        <v>1857</v>
      </c>
      <c r="V1263" t="s">
        <v>1857</v>
      </c>
      <c r="W1263" t="s">
        <v>1857</v>
      </c>
      <c r="X1263" t="s">
        <v>1857</v>
      </c>
      <c r="Y1263" t="s">
        <v>1857</v>
      </c>
      <c r="Z1263" t="s">
        <v>2092</v>
      </c>
      <c r="AA1263" t="s">
        <v>1889</v>
      </c>
      <c r="AB1263">
        <v>1</v>
      </c>
      <c r="AC1263">
        <v>1</v>
      </c>
      <c r="AD1263" t="s">
        <v>1863</v>
      </c>
      <c r="AE1263">
        <v>19030323</v>
      </c>
      <c r="AF1263" t="s">
        <v>653</v>
      </c>
      <c r="AG1263" t="s">
        <v>2082</v>
      </c>
      <c r="AI1263" t="s">
        <v>1860</v>
      </c>
      <c r="AJ1263" t="s">
        <v>2066</v>
      </c>
      <c r="AL1263" t="s">
        <v>1864</v>
      </c>
      <c r="AN1263">
        <v>2.7232876712328768</v>
      </c>
      <c r="AO1263" t="s">
        <v>1890</v>
      </c>
      <c r="AP1263" t="s">
        <v>2165</v>
      </c>
      <c r="AQ1263">
        <v>100037169</v>
      </c>
      <c r="AT1263" t="s">
        <v>1880</v>
      </c>
      <c r="AU1263" t="s">
        <v>2084</v>
      </c>
      <c r="AV1263" t="s">
        <v>2084</v>
      </c>
      <c r="AW1263" t="s">
        <v>1870</v>
      </c>
      <c r="AX1263" t="s">
        <v>2085</v>
      </c>
    </row>
    <row r="1264" spans="1:50" x14ac:dyDescent="0.35">
      <c r="A1264" s="18">
        <v>45747</v>
      </c>
      <c r="B1264" t="s">
        <v>1852</v>
      </c>
      <c r="C1264" t="s">
        <v>7</v>
      </c>
      <c r="D1264">
        <v>70003008</v>
      </c>
      <c r="E1264" t="s">
        <v>2066</v>
      </c>
      <c r="F1264">
        <v>2492</v>
      </c>
      <c r="G1264" t="s">
        <v>2433</v>
      </c>
      <c r="H1264">
        <v>44753</v>
      </c>
      <c r="I1264">
        <v>39031145</v>
      </c>
      <c r="J1264" t="s">
        <v>2080</v>
      </c>
      <c r="K1264" t="s">
        <v>2401</v>
      </c>
      <c r="L1264">
        <v>0</v>
      </c>
      <c r="M1264">
        <v>0</v>
      </c>
      <c r="N1264" t="s">
        <v>1858</v>
      </c>
      <c r="O1264" t="s">
        <v>1859</v>
      </c>
      <c r="P1264">
        <v>200</v>
      </c>
      <c r="Q1264">
        <v>2</v>
      </c>
      <c r="R1264" t="s">
        <v>1860</v>
      </c>
      <c r="S1264" t="s">
        <v>1857</v>
      </c>
      <c r="T1264" t="s">
        <v>1857</v>
      </c>
      <c r="U1264" t="s">
        <v>1857</v>
      </c>
      <c r="V1264" t="s">
        <v>1857</v>
      </c>
      <c r="W1264" t="s">
        <v>1857</v>
      </c>
      <c r="X1264" t="s">
        <v>1857</v>
      </c>
      <c r="Y1264" t="s">
        <v>1857</v>
      </c>
      <c r="Z1264" t="s">
        <v>2434</v>
      </c>
      <c r="AA1264" t="s">
        <v>1862</v>
      </c>
      <c r="AB1264">
        <v>1</v>
      </c>
      <c r="AC1264">
        <v>1</v>
      </c>
      <c r="AD1264" t="s">
        <v>1863</v>
      </c>
      <c r="AE1264">
        <v>39031145</v>
      </c>
      <c r="AF1264" t="s">
        <v>653</v>
      </c>
      <c r="AG1264" t="s">
        <v>2082</v>
      </c>
      <c r="AI1264" t="s">
        <v>1860</v>
      </c>
      <c r="AJ1264" t="s">
        <v>1860</v>
      </c>
      <c r="AL1264" t="s">
        <v>1864</v>
      </c>
      <c r="AN1264">
        <v>2.7232876712328768</v>
      </c>
      <c r="AO1264" t="s">
        <v>1865</v>
      </c>
      <c r="AP1264" t="s">
        <v>2435</v>
      </c>
      <c r="AQ1264">
        <v>100037173</v>
      </c>
      <c r="AT1264" t="s">
        <v>1880</v>
      </c>
      <c r="AU1264" t="s">
        <v>2084</v>
      </c>
      <c r="AV1264" t="s">
        <v>2084</v>
      </c>
      <c r="AW1264" t="s">
        <v>1870</v>
      </c>
      <c r="AX1264" t="s">
        <v>2085</v>
      </c>
    </row>
    <row r="1265" spans="1:50" x14ac:dyDescent="0.35">
      <c r="A1265" s="18">
        <v>45747</v>
      </c>
      <c r="B1265" t="s">
        <v>1852</v>
      </c>
      <c r="C1265" t="s">
        <v>7</v>
      </c>
      <c r="D1265">
        <v>93000217</v>
      </c>
      <c r="E1265" t="s">
        <v>2515</v>
      </c>
      <c r="F1265">
        <v>1066</v>
      </c>
      <c r="G1265" t="s">
        <v>1913</v>
      </c>
      <c r="H1265">
        <v>44753</v>
      </c>
      <c r="I1265">
        <v>38031201</v>
      </c>
      <c r="J1265" t="s">
        <v>1969</v>
      </c>
      <c r="K1265" t="s">
        <v>2371</v>
      </c>
      <c r="L1265">
        <v>0</v>
      </c>
      <c r="M1265">
        <v>0</v>
      </c>
      <c r="N1265" t="s">
        <v>1858</v>
      </c>
      <c r="O1265" t="s">
        <v>1859</v>
      </c>
      <c r="P1265">
        <v>200</v>
      </c>
      <c r="Q1265">
        <v>2</v>
      </c>
      <c r="R1265" t="s">
        <v>2372</v>
      </c>
      <c r="S1265" t="s">
        <v>1857</v>
      </c>
      <c r="T1265" t="s">
        <v>1857</v>
      </c>
      <c r="U1265" t="s">
        <v>1857</v>
      </c>
      <c r="V1265" t="s">
        <v>1857</v>
      </c>
      <c r="W1265" t="s">
        <v>1857</v>
      </c>
      <c r="X1265" t="s">
        <v>1857</v>
      </c>
      <c r="Y1265" t="s">
        <v>1857</v>
      </c>
      <c r="Z1265" t="s">
        <v>1914</v>
      </c>
      <c r="AA1265" t="s">
        <v>1915</v>
      </c>
      <c r="AB1265">
        <v>1</v>
      </c>
      <c r="AC1265">
        <v>1</v>
      </c>
      <c r="AD1265" t="s">
        <v>1863</v>
      </c>
      <c r="AE1265">
        <v>38031201</v>
      </c>
      <c r="AF1265" t="s">
        <v>653</v>
      </c>
      <c r="AG1265" t="s">
        <v>653</v>
      </c>
      <c r="AI1265" t="s">
        <v>1860</v>
      </c>
      <c r="AJ1265" t="s">
        <v>1910</v>
      </c>
      <c r="AL1265" t="s">
        <v>1864</v>
      </c>
      <c r="AN1265">
        <v>2.7232876712328768</v>
      </c>
      <c r="AO1265" t="s">
        <v>1890</v>
      </c>
      <c r="AP1265" t="s">
        <v>2516</v>
      </c>
      <c r="AQ1265">
        <v>100023474</v>
      </c>
      <c r="AT1265" t="s">
        <v>1892</v>
      </c>
      <c r="AU1265" t="s">
        <v>1893</v>
      </c>
      <c r="AW1265" t="s">
        <v>1870</v>
      </c>
      <c r="AX1265" t="s">
        <v>2866</v>
      </c>
    </row>
    <row r="1266" spans="1:50" x14ac:dyDescent="0.35">
      <c r="A1266" s="18">
        <v>45747</v>
      </c>
      <c r="B1266" t="s">
        <v>1852</v>
      </c>
      <c r="C1266" t="s">
        <v>7</v>
      </c>
      <c r="D1266">
        <v>70003023</v>
      </c>
      <c r="E1266" t="s">
        <v>2468</v>
      </c>
      <c r="F1266">
        <v>1695</v>
      </c>
      <c r="G1266" t="s">
        <v>2296</v>
      </c>
      <c r="H1266">
        <v>44753</v>
      </c>
      <c r="I1266">
        <v>39031201</v>
      </c>
      <c r="J1266" t="s">
        <v>1855</v>
      </c>
      <c r="K1266" t="s">
        <v>2446</v>
      </c>
      <c r="L1266">
        <v>0</v>
      </c>
      <c r="M1266">
        <v>0</v>
      </c>
      <c r="N1266" t="s">
        <v>1858</v>
      </c>
      <c r="O1266" t="s">
        <v>1859</v>
      </c>
      <c r="P1266">
        <v>200</v>
      </c>
      <c r="Q1266">
        <v>3</v>
      </c>
      <c r="R1266" t="s">
        <v>2430</v>
      </c>
      <c r="S1266" t="s">
        <v>1857</v>
      </c>
      <c r="T1266" t="s">
        <v>1857</v>
      </c>
      <c r="U1266" t="s">
        <v>1857</v>
      </c>
      <c r="V1266" t="s">
        <v>1857</v>
      </c>
      <c r="W1266" t="s">
        <v>1857</v>
      </c>
      <c r="X1266" t="s">
        <v>1857</v>
      </c>
      <c r="Y1266" t="s">
        <v>1857</v>
      </c>
      <c r="Z1266" t="s">
        <v>2297</v>
      </c>
      <c r="AA1266" t="s">
        <v>1889</v>
      </c>
      <c r="AB1266">
        <v>1</v>
      </c>
      <c r="AC1266">
        <v>1</v>
      </c>
      <c r="AD1266" t="s">
        <v>1863</v>
      </c>
      <c r="AE1266">
        <v>39031201</v>
      </c>
      <c r="AF1266" t="s">
        <v>653</v>
      </c>
      <c r="AG1266" t="s">
        <v>653</v>
      </c>
      <c r="AI1266" t="s">
        <v>1860</v>
      </c>
      <c r="AJ1266" t="s">
        <v>2431</v>
      </c>
      <c r="AL1266" t="s">
        <v>1864</v>
      </c>
      <c r="AN1266">
        <v>2.7232876712328768</v>
      </c>
      <c r="AO1266" t="s">
        <v>1890</v>
      </c>
      <c r="AP1266" t="s">
        <v>2469</v>
      </c>
      <c r="AQ1266">
        <v>100037212</v>
      </c>
      <c r="AT1266" t="s">
        <v>1892</v>
      </c>
      <c r="AU1266" t="s">
        <v>1893</v>
      </c>
      <c r="AW1266" t="s">
        <v>1870</v>
      </c>
      <c r="AX1266" t="s">
        <v>2866</v>
      </c>
    </row>
    <row r="1267" spans="1:50" x14ac:dyDescent="0.35">
      <c r="A1267" s="18">
        <v>45747</v>
      </c>
      <c r="B1267" t="s">
        <v>1852</v>
      </c>
      <c r="C1267" t="s">
        <v>5</v>
      </c>
      <c r="D1267">
        <v>70003284</v>
      </c>
      <c r="E1267" t="s">
        <v>2052</v>
      </c>
      <c r="F1267">
        <v>933</v>
      </c>
      <c r="G1267" t="s">
        <v>2014</v>
      </c>
      <c r="H1267">
        <v>44816</v>
      </c>
      <c r="I1267">
        <v>19030311</v>
      </c>
      <c r="J1267" t="s">
        <v>1855</v>
      </c>
      <c r="K1267" t="s">
        <v>2005</v>
      </c>
      <c r="L1267">
        <v>0</v>
      </c>
      <c r="M1267">
        <v>0</v>
      </c>
      <c r="N1267" t="s">
        <v>1858</v>
      </c>
      <c r="O1267" t="s">
        <v>1859</v>
      </c>
      <c r="P1267">
        <v>210</v>
      </c>
      <c r="Q1267">
        <v>11</v>
      </c>
      <c r="R1267" t="s">
        <v>1971</v>
      </c>
      <c r="S1267" t="s">
        <v>1857</v>
      </c>
      <c r="T1267" t="s">
        <v>1857</v>
      </c>
      <c r="U1267" t="s">
        <v>1857</v>
      </c>
      <c r="V1267" t="s">
        <v>1857</v>
      </c>
      <c r="W1267" t="s">
        <v>1857</v>
      </c>
      <c r="X1267" t="s">
        <v>1857</v>
      </c>
      <c r="Y1267" t="s">
        <v>1857</v>
      </c>
      <c r="Z1267" t="s">
        <v>2015</v>
      </c>
      <c r="AA1267" t="s">
        <v>1889</v>
      </c>
      <c r="AB1267">
        <v>1</v>
      </c>
      <c r="AC1267">
        <v>1</v>
      </c>
      <c r="AD1267" t="s">
        <v>1863</v>
      </c>
      <c r="AE1267">
        <v>19030311</v>
      </c>
      <c r="AF1267" t="s">
        <v>653</v>
      </c>
      <c r="AG1267" t="s">
        <v>653</v>
      </c>
      <c r="AI1267" t="s">
        <v>1860</v>
      </c>
      <c r="AJ1267" t="s">
        <v>1964</v>
      </c>
      <c r="AL1267" t="s">
        <v>1864</v>
      </c>
      <c r="AN1267">
        <v>2.5506849315068494</v>
      </c>
      <c r="AO1267" t="s">
        <v>1890</v>
      </c>
      <c r="AP1267" t="s">
        <v>2053</v>
      </c>
      <c r="AQ1267">
        <v>100038116</v>
      </c>
      <c r="AT1267" t="s">
        <v>1892</v>
      </c>
      <c r="AU1267" t="s">
        <v>1893</v>
      </c>
      <c r="AW1267" t="s">
        <v>1870</v>
      </c>
      <c r="AX1267" t="s">
        <v>2068</v>
      </c>
    </row>
    <row r="1268" spans="1:50" x14ac:dyDescent="0.35">
      <c r="A1268" s="18">
        <v>45747</v>
      </c>
      <c r="B1268" t="s">
        <v>1852</v>
      </c>
      <c r="C1268" t="s">
        <v>5</v>
      </c>
      <c r="D1268">
        <v>70003292</v>
      </c>
      <c r="E1268" t="s">
        <v>2166</v>
      </c>
      <c r="F1268">
        <v>909</v>
      </c>
      <c r="G1268" t="s">
        <v>2087</v>
      </c>
      <c r="H1268">
        <v>44816</v>
      </c>
      <c r="I1268">
        <v>19030323</v>
      </c>
      <c r="J1268" t="s">
        <v>2080</v>
      </c>
      <c r="K1268" t="s">
        <v>2081</v>
      </c>
      <c r="L1268">
        <v>0</v>
      </c>
      <c r="M1268">
        <v>0</v>
      </c>
      <c r="N1268" t="s">
        <v>1858</v>
      </c>
      <c r="O1268" t="s">
        <v>1859</v>
      </c>
      <c r="P1268">
        <v>210</v>
      </c>
      <c r="Q1268">
        <v>11</v>
      </c>
      <c r="R1268" t="s">
        <v>2066</v>
      </c>
      <c r="S1268" t="s">
        <v>1857</v>
      </c>
      <c r="T1268" t="s">
        <v>1857</v>
      </c>
      <c r="U1268" t="s">
        <v>1857</v>
      </c>
      <c r="V1268" t="s">
        <v>1857</v>
      </c>
      <c r="W1268" t="s">
        <v>1857</v>
      </c>
      <c r="X1268" t="s">
        <v>1857</v>
      </c>
      <c r="Y1268" t="s">
        <v>1857</v>
      </c>
      <c r="Z1268" t="s">
        <v>2088</v>
      </c>
      <c r="AA1268" t="s">
        <v>1915</v>
      </c>
      <c r="AB1268">
        <v>1</v>
      </c>
      <c r="AC1268">
        <v>1</v>
      </c>
      <c r="AD1268" t="s">
        <v>1863</v>
      </c>
      <c r="AE1268">
        <v>19030323</v>
      </c>
      <c r="AF1268" t="s">
        <v>653</v>
      </c>
      <c r="AG1268" t="s">
        <v>2082</v>
      </c>
      <c r="AI1268" t="s">
        <v>1860</v>
      </c>
      <c r="AJ1268" t="s">
        <v>2066</v>
      </c>
      <c r="AL1268" t="s">
        <v>1864</v>
      </c>
      <c r="AN1268">
        <v>2.5506849315068494</v>
      </c>
      <c r="AO1268" t="s">
        <v>1890</v>
      </c>
      <c r="AP1268" t="s">
        <v>2168</v>
      </c>
      <c r="AQ1268">
        <v>100038125</v>
      </c>
      <c r="AT1268" t="s">
        <v>1880</v>
      </c>
      <c r="AU1268" t="s">
        <v>2084</v>
      </c>
      <c r="AV1268" t="s">
        <v>2084</v>
      </c>
      <c r="AW1268" t="s">
        <v>1870</v>
      </c>
      <c r="AX1268" t="s">
        <v>2085</v>
      </c>
    </row>
    <row r="1269" spans="1:50" x14ac:dyDescent="0.35">
      <c r="A1269" s="18">
        <v>45747</v>
      </c>
      <c r="B1269" t="s">
        <v>1852</v>
      </c>
      <c r="C1269" t="s">
        <v>5</v>
      </c>
      <c r="D1269">
        <v>70003295</v>
      </c>
      <c r="E1269" t="s">
        <v>2217</v>
      </c>
      <c r="F1269">
        <v>108</v>
      </c>
      <c r="G1269" t="s">
        <v>2208</v>
      </c>
      <c r="H1269">
        <v>44816</v>
      </c>
      <c r="I1269">
        <v>19030414</v>
      </c>
      <c r="J1269" t="s">
        <v>1885</v>
      </c>
      <c r="K1269" t="s">
        <v>2209</v>
      </c>
      <c r="L1269">
        <v>0</v>
      </c>
      <c r="M1269">
        <v>0</v>
      </c>
      <c r="N1269" t="s">
        <v>1858</v>
      </c>
      <c r="O1269" t="s">
        <v>1859</v>
      </c>
      <c r="P1269">
        <v>210</v>
      </c>
      <c r="Q1269">
        <v>12</v>
      </c>
      <c r="R1269" t="s">
        <v>2210</v>
      </c>
      <c r="S1269" t="s">
        <v>1857</v>
      </c>
      <c r="T1269" t="s">
        <v>1857</v>
      </c>
      <c r="U1269" t="s">
        <v>1857</v>
      </c>
      <c r="V1269" t="s">
        <v>1857</v>
      </c>
      <c r="W1269" t="s">
        <v>1857</v>
      </c>
      <c r="X1269" t="s">
        <v>1857</v>
      </c>
      <c r="Y1269" t="s">
        <v>1857</v>
      </c>
      <c r="Z1269" t="s">
        <v>2211</v>
      </c>
      <c r="AA1269" t="s">
        <v>1915</v>
      </c>
      <c r="AB1269">
        <v>1</v>
      </c>
      <c r="AC1269">
        <v>1</v>
      </c>
      <c r="AD1269" t="s">
        <v>1863</v>
      </c>
      <c r="AE1269">
        <v>19030414</v>
      </c>
      <c r="AF1269" t="s">
        <v>653</v>
      </c>
      <c r="AG1269" t="s">
        <v>2082</v>
      </c>
      <c r="AI1269" t="s">
        <v>1860</v>
      </c>
      <c r="AJ1269" t="s">
        <v>2066</v>
      </c>
      <c r="AL1269" t="s">
        <v>1864</v>
      </c>
      <c r="AN1269">
        <v>2.5506849315068494</v>
      </c>
      <c r="AO1269" t="s">
        <v>1890</v>
      </c>
      <c r="AP1269" t="s">
        <v>2218</v>
      </c>
      <c r="AQ1269">
        <v>100038135</v>
      </c>
      <c r="AT1269" t="s">
        <v>1880</v>
      </c>
      <c r="AU1269" t="s">
        <v>2084</v>
      </c>
      <c r="AV1269" t="s">
        <v>2084</v>
      </c>
      <c r="AW1269" t="s">
        <v>1870</v>
      </c>
      <c r="AX1269" t="s">
        <v>2085</v>
      </c>
    </row>
    <row r="1270" spans="1:50" x14ac:dyDescent="0.35">
      <c r="A1270" s="18">
        <v>45747</v>
      </c>
      <c r="B1270" t="s">
        <v>1852</v>
      </c>
      <c r="C1270" t="s">
        <v>5</v>
      </c>
      <c r="D1270">
        <v>70003298</v>
      </c>
      <c r="E1270" t="s">
        <v>2236</v>
      </c>
      <c r="F1270">
        <v>909</v>
      </c>
      <c r="G1270" t="s">
        <v>2087</v>
      </c>
      <c r="H1270">
        <v>44816</v>
      </c>
      <c r="I1270">
        <v>19030323</v>
      </c>
      <c r="J1270" t="s">
        <v>2080</v>
      </c>
      <c r="K1270" t="s">
        <v>2081</v>
      </c>
      <c r="L1270">
        <v>0</v>
      </c>
      <c r="M1270">
        <v>0</v>
      </c>
      <c r="N1270" t="s">
        <v>1858</v>
      </c>
      <c r="O1270" t="s">
        <v>1859</v>
      </c>
      <c r="P1270">
        <v>210</v>
      </c>
      <c r="Q1270">
        <v>11</v>
      </c>
      <c r="R1270" t="s">
        <v>2034</v>
      </c>
      <c r="S1270" t="s">
        <v>1857</v>
      </c>
      <c r="T1270" t="s">
        <v>1857</v>
      </c>
      <c r="U1270" t="s">
        <v>1857</v>
      </c>
      <c r="V1270" t="s">
        <v>1857</v>
      </c>
      <c r="W1270" t="s">
        <v>1857</v>
      </c>
      <c r="X1270" t="s">
        <v>1857</v>
      </c>
      <c r="Y1270" t="s">
        <v>1857</v>
      </c>
      <c r="Z1270" t="s">
        <v>2088</v>
      </c>
      <c r="AA1270" t="s">
        <v>1915</v>
      </c>
      <c r="AB1270">
        <v>1</v>
      </c>
      <c r="AC1270">
        <v>1</v>
      </c>
      <c r="AD1270" t="s">
        <v>1863</v>
      </c>
      <c r="AE1270">
        <v>19030323</v>
      </c>
      <c r="AF1270" t="s">
        <v>653</v>
      </c>
      <c r="AG1270" t="s">
        <v>2082</v>
      </c>
      <c r="AI1270" t="s">
        <v>1860</v>
      </c>
      <c r="AJ1270" t="s">
        <v>1964</v>
      </c>
      <c r="AL1270" t="s">
        <v>1864</v>
      </c>
      <c r="AN1270">
        <v>2.5506849315068494</v>
      </c>
      <c r="AO1270" t="s">
        <v>1890</v>
      </c>
      <c r="AP1270" t="s">
        <v>2237</v>
      </c>
      <c r="AQ1270">
        <v>100038138</v>
      </c>
      <c r="AT1270" t="s">
        <v>1892</v>
      </c>
      <c r="AU1270" t="s">
        <v>1893</v>
      </c>
      <c r="AW1270" t="s">
        <v>1870</v>
      </c>
      <c r="AX1270" t="s">
        <v>2085</v>
      </c>
    </row>
    <row r="1271" spans="1:50" x14ac:dyDescent="0.35">
      <c r="A1271" s="18">
        <v>45747</v>
      </c>
      <c r="B1271" t="s">
        <v>1852</v>
      </c>
      <c r="C1271" t="s">
        <v>7</v>
      </c>
      <c r="D1271">
        <v>70003305</v>
      </c>
      <c r="E1271" t="s">
        <v>2390</v>
      </c>
      <c r="F1271">
        <v>108</v>
      </c>
      <c r="G1271" t="s">
        <v>2208</v>
      </c>
      <c r="H1271">
        <v>44816</v>
      </c>
      <c r="I1271">
        <v>39030817</v>
      </c>
      <c r="J1271" t="s">
        <v>1885</v>
      </c>
      <c r="K1271" t="s">
        <v>2391</v>
      </c>
      <c r="L1271">
        <v>0</v>
      </c>
      <c r="M1271">
        <v>0</v>
      </c>
      <c r="N1271" t="s">
        <v>1858</v>
      </c>
      <c r="O1271" t="s">
        <v>1859</v>
      </c>
      <c r="P1271">
        <v>200</v>
      </c>
      <c r="Q1271">
        <v>3</v>
      </c>
      <c r="R1271" t="s">
        <v>2210</v>
      </c>
      <c r="S1271" t="s">
        <v>1857</v>
      </c>
      <c r="T1271" t="s">
        <v>1857</v>
      </c>
      <c r="U1271" t="s">
        <v>1857</v>
      </c>
      <c r="V1271" t="s">
        <v>1857</v>
      </c>
      <c r="W1271" t="s">
        <v>1857</v>
      </c>
      <c r="X1271" t="s">
        <v>1857</v>
      </c>
      <c r="Y1271" t="s">
        <v>1857</v>
      </c>
      <c r="Z1271" t="s">
        <v>2211</v>
      </c>
      <c r="AA1271" t="s">
        <v>1915</v>
      </c>
      <c r="AB1271">
        <v>1</v>
      </c>
      <c r="AC1271">
        <v>1</v>
      </c>
      <c r="AD1271" t="s">
        <v>1863</v>
      </c>
      <c r="AE1271">
        <v>39030817</v>
      </c>
      <c r="AF1271" t="s">
        <v>653</v>
      </c>
      <c r="AG1271" t="s">
        <v>2082</v>
      </c>
      <c r="AI1271" t="s">
        <v>1860</v>
      </c>
      <c r="AJ1271" t="s">
        <v>2066</v>
      </c>
      <c r="AL1271" t="s">
        <v>1864</v>
      </c>
      <c r="AN1271">
        <v>2.5506849315068494</v>
      </c>
      <c r="AO1271" t="s">
        <v>1890</v>
      </c>
      <c r="AP1271" t="s">
        <v>2392</v>
      </c>
      <c r="AQ1271">
        <v>100038150</v>
      </c>
      <c r="AT1271" t="s">
        <v>1880</v>
      </c>
      <c r="AU1271" t="s">
        <v>2084</v>
      </c>
      <c r="AV1271" t="s">
        <v>2084</v>
      </c>
      <c r="AW1271" t="s">
        <v>1870</v>
      </c>
      <c r="AX1271" t="s">
        <v>2085</v>
      </c>
    </row>
    <row r="1272" spans="1:50" x14ac:dyDescent="0.35">
      <c r="A1272" s="18">
        <v>45747</v>
      </c>
      <c r="B1272" t="s">
        <v>1852</v>
      </c>
      <c r="C1272" t="s">
        <v>7</v>
      </c>
      <c r="D1272">
        <v>70003382</v>
      </c>
      <c r="E1272" t="s">
        <v>2548</v>
      </c>
      <c r="F1272">
        <v>1695</v>
      </c>
      <c r="G1272" t="s">
        <v>2296</v>
      </c>
      <c r="H1272">
        <v>44837</v>
      </c>
      <c r="I1272">
        <v>39031405</v>
      </c>
      <c r="J1272" t="s">
        <v>1855</v>
      </c>
      <c r="K1272" t="s">
        <v>2074</v>
      </c>
      <c r="L1272">
        <v>0</v>
      </c>
      <c r="M1272">
        <v>0</v>
      </c>
      <c r="N1272" t="s">
        <v>1858</v>
      </c>
      <c r="O1272" t="s">
        <v>1859</v>
      </c>
      <c r="P1272">
        <v>200</v>
      </c>
      <c r="Q1272">
        <v>2</v>
      </c>
      <c r="R1272" t="s">
        <v>2430</v>
      </c>
      <c r="S1272" t="s">
        <v>1857</v>
      </c>
      <c r="T1272" t="s">
        <v>1857</v>
      </c>
      <c r="U1272" t="s">
        <v>1857</v>
      </c>
      <c r="V1272" t="s">
        <v>1857</v>
      </c>
      <c r="W1272" t="s">
        <v>1857</v>
      </c>
      <c r="X1272" t="s">
        <v>1857</v>
      </c>
      <c r="Y1272" t="s">
        <v>1857</v>
      </c>
      <c r="Z1272" t="s">
        <v>2297</v>
      </c>
      <c r="AA1272" t="s">
        <v>1889</v>
      </c>
      <c r="AB1272">
        <v>1</v>
      </c>
      <c r="AC1272">
        <v>1</v>
      </c>
      <c r="AD1272" t="s">
        <v>1863</v>
      </c>
      <c r="AE1272">
        <v>39031405</v>
      </c>
      <c r="AF1272" t="s">
        <v>653</v>
      </c>
      <c r="AG1272" t="s">
        <v>630</v>
      </c>
      <c r="AI1272" t="s">
        <v>1860</v>
      </c>
      <c r="AJ1272" t="s">
        <v>2431</v>
      </c>
      <c r="AL1272" t="s">
        <v>1878</v>
      </c>
      <c r="AN1272">
        <v>2.493150684931507</v>
      </c>
      <c r="AO1272" t="s">
        <v>1890</v>
      </c>
      <c r="AP1272" t="s">
        <v>2549</v>
      </c>
      <c r="AQ1272">
        <v>100038478</v>
      </c>
      <c r="AT1272" t="s">
        <v>1892</v>
      </c>
      <c r="AU1272" t="s">
        <v>1893</v>
      </c>
      <c r="AW1272" t="s">
        <v>1870</v>
      </c>
      <c r="AX1272" t="s">
        <v>2866</v>
      </c>
    </row>
    <row r="1273" spans="1:50" x14ac:dyDescent="0.35">
      <c r="A1273" s="18">
        <v>45747</v>
      </c>
      <c r="B1273" t="s">
        <v>1852</v>
      </c>
      <c r="C1273" t="s">
        <v>7</v>
      </c>
      <c r="D1273">
        <v>70003440</v>
      </c>
      <c r="E1273" t="s">
        <v>2436</v>
      </c>
      <c r="F1273">
        <v>919</v>
      </c>
      <c r="G1273" t="s">
        <v>2174</v>
      </c>
      <c r="H1273">
        <v>44844</v>
      </c>
      <c r="I1273">
        <v>39031145</v>
      </c>
      <c r="J1273" t="s">
        <v>2080</v>
      </c>
      <c r="K1273" t="s">
        <v>2401</v>
      </c>
      <c r="L1273">
        <v>0</v>
      </c>
      <c r="M1273">
        <v>0</v>
      </c>
      <c r="N1273" t="s">
        <v>1858</v>
      </c>
      <c r="O1273" t="s">
        <v>1859</v>
      </c>
      <c r="P1273">
        <v>200</v>
      </c>
      <c r="Q1273">
        <v>2</v>
      </c>
      <c r="R1273" t="s">
        <v>2406</v>
      </c>
      <c r="S1273" t="s">
        <v>1857</v>
      </c>
      <c r="T1273" t="s">
        <v>1857</v>
      </c>
      <c r="U1273" t="s">
        <v>1857</v>
      </c>
      <c r="V1273" t="s">
        <v>1857</v>
      </c>
      <c r="W1273" t="s">
        <v>1857</v>
      </c>
      <c r="X1273" t="s">
        <v>1857</v>
      </c>
      <c r="Y1273" t="s">
        <v>1857</v>
      </c>
      <c r="Z1273" t="s">
        <v>2175</v>
      </c>
      <c r="AA1273" t="s">
        <v>1889</v>
      </c>
      <c r="AB1273">
        <v>1</v>
      </c>
      <c r="AC1273">
        <v>1</v>
      </c>
      <c r="AD1273" t="s">
        <v>1863</v>
      </c>
      <c r="AE1273">
        <v>39031145</v>
      </c>
      <c r="AF1273" t="s">
        <v>653</v>
      </c>
      <c r="AG1273" t="s">
        <v>2082</v>
      </c>
      <c r="AI1273" t="s">
        <v>1860</v>
      </c>
      <c r="AJ1273" t="s">
        <v>2066</v>
      </c>
      <c r="AL1273" t="s">
        <v>1864</v>
      </c>
      <c r="AN1273">
        <v>2.473972602739726</v>
      </c>
      <c r="AO1273" t="s">
        <v>1890</v>
      </c>
      <c r="AP1273" t="s">
        <v>2437</v>
      </c>
      <c r="AQ1273">
        <v>100038601</v>
      </c>
      <c r="AT1273" t="s">
        <v>1880</v>
      </c>
      <c r="AU1273" t="s">
        <v>2084</v>
      </c>
      <c r="AV1273" t="s">
        <v>2084</v>
      </c>
      <c r="AW1273" t="s">
        <v>1870</v>
      </c>
      <c r="AX1273" t="s">
        <v>2085</v>
      </c>
    </row>
    <row r="1274" spans="1:50" x14ac:dyDescent="0.35">
      <c r="A1274" s="18">
        <v>45747</v>
      </c>
      <c r="B1274" t="s">
        <v>1852</v>
      </c>
      <c r="C1274" t="s">
        <v>8</v>
      </c>
      <c r="D1274">
        <v>70003624</v>
      </c>
      <c r="E1274" t="s">
        <v>2612</v>
      </c>
      <c r="F1274">
        <v>44</v>
      </c>
      <c r="G1274" t="s">
        <v>2613</v>
      </c>
      <c r="H1274">
        <v>44881</v>
      </c>
      <c r="I1274">
        <v>14030320</v>
      </c>
      <c r="J1274" t="s">
        <v>2225</v>
      </c>
      <c r="K1274" t="s">
        <v>2594</v>
      </c>
      <c r="L1274">
        <v>0</v>
      </c>
      <c r="M1274">
        <v>0</v>
      </c>
      <c r="N1274" t="s">
        <v>1858</v>
      </c>
      <c r="O1274" t="s">
        <v>1859</v>
      </c>
      <c r="P1274">
        <v>220</v>
      </c>
      <c r="Q1274">
        <v>9</v>
      </c>
      <c r="R1274" t="s">
        <v>2114</v>
      </c>
      <c r="S1274" t="s">
        <v>1857</v>
      </c>
      <c r="T1274" t="s">
        <v>1857</v>
      </c>
      <c r="U1274" t="s">
        <v>1857</v>
      </c>
      <c r="V1274" t="s">
        <v>1857</v>
      </c>
      <c r="W1274" t="s">
        <v>1857</v>
      </c>
      <c r="X1274" t="s">
        <v>1857</v>
      </c>
      <c r="Y1274" t="s">
        <v>1857</v>
      </c>
      <c r="Z1274" t="s">
        <v>2614</v>
      </c>
      <c r="AA1274" t="s">
        <v>1889</v>
      </c>
      <c r="AB1274">
        <v>1</v>
      </c>
      <c r="AC1274">
        <v>1</v>
      </c>
      <c r="AD1274" t="s">
        <v>1863</v>
      </c>
      <c r="AE1274">
        <v>14030320</v>
      </c>
      <c r="AF1274" t="s">
        <v>653</v>
      </c>
      <c r="AG1274" t="s">
        <v>2082</v>
      </c>
      <c r="AI1274" t="s">
        <v>1860</v>
      </c>
      <c r="AJ1274" t="s">
        <v>2066</v>
      </c>
      <c r="AL1274" t="s">
        <v>1878</v>
      </c>
      <c r="AN1274">
        <v>2.3726027397260272</v>
      </c>
      <c r="AO1274" t="s">
        <v>1890</v>
      </c>
      <c r="AP1274" t="s">
        <v>2615</v>
      </c>
      <c r="AQ1274">
        <v>100010104</v>
      </c>
      <c r="AT1274" t="s">
        <v>1880</v>
      </c>
      <c r="AU1274" t="s">
        <v>2084</v>
      </c>
      <c r="AV1274" t="s">
        <v>2084</v>
      </c>
      <c r="AW1274" t="s">
        <v>1870</v>
      </c>
      <c r="AX1274" t="s">
        <v>2085</v>
      </c>
    </row>
    <row r="1275" spans="1:50" x14ac:dyDescent="0.35">
      <c r="A1275" s="18">
        <v>45747</v>
      </c>
      <c r="B1275" t="s">
        <v>1852</v>
      </c>
      <c r="C1275" t="s">
        <v>9</v>
      </c>
      <c r="D1275">
        <v>70003634</v>
      </c>
      <c r="E1275" t="s">
        <v>2313</v>
      </c>
      <c r="F1275">
        <v>607</v>
      </c>
      <c r="G1275" t="s">
        <v>1988</v>
      </c>
      <c r="H1275">
        <v>44881</v>
      </c>
      <c r="I1275">
        <v>36030311</v>
      </c>
      <c r="J1275" t="s">
        <v>1855</v>
      </c>
      <c r="K1275" t="s">
        <v>2287</v>
      </c>
      <c r="L1275">
        <v>0</v>
      </c>
      <c r="M1275">
        <v>0</v>
      </c>
      <c r="N1275" t="s">
        <v>1858</v>
      </c>
      <c r="O1275" t="s">
        <v>1859</v>
      </c>
      <c r="P1275">
        <v>220</v>
      </c>
      <c r="Q1275">
        <v>4</v>
      </c>
      <c r="R1275" t="s">
        <v>2286</v>
      </c>
      <c r="S1275" t="s">
        <v>1857</v>
      </c>
      <c r="T1275" t="s">
        <v>1857</v>
      </c>
      <c r="U1275" t="s">
        <v>1857</v>
      </c>
      <c r="V1275" t="s">
        <v>1857</v>
      </c>
      <c r="W1275" t="s">
        <v>1857</v>
      </c>
      <c r="X1275" t="s">
        <v>1857</v>
      </c>
      <c r="Y1275" t="s">
        <v>1857</v>
      </c>
      <c r="Z1275" t="s">
        <v>1989</v>
      </c>
      <c r="AA1275" t="s">
        <v>1889</v>
      </c>
      <c r="AB1275">
        <v>1</v>
      </c>
      <c r="AC1275">
        <v>1</v>
      </c>
      <c r="AD1275" t="s">
        <v>1863</v>
      </c>
      <c r="AE1275">
        <v>36030311</v>
      </c>
      <c r="AF1275" t="s">
        <v>653</v>
      </c>
      <c r="AG1275" t="s">
        <v>653</v>
      </c>
      <c r="AI1275" t="s">
        <v>1860</v>
      </c>
      <c r="AJ1275" t="s">
        <v>2246</v>
      </c>
      <c r="AL1275" t="s">
        <v>1864</v>
      </c>
      <c r="AN1275">
        <v>2.3726027397260272</v>
      </c>
      <c r="AO1275" t="s">
        <v>1890</v>
      </c>
      <c r="AP1275" t="s">
        <v>2314</v>
      </c>
      <c r="AQ1275">
        <v>100010522</v>
      </c>
      <c r="AT1275" t="s">
        <v>1892</v>
      </c>
      <c r="AU1275" t="s">
        <v>1893</v>
      </c>
      <c r="AW1275" t="s">
        <v>1870</v>
      </c>
      <c r="AX1275" t="s">
        <v>2865</v>
      </c>
    </row>
    <row r="1276" spans="1:50" x14ac:dyDescent="0.35">
      <c r="A1276" s="18">
        <v>45747</v>
      </c>
      <c r="B1276" t="s">
        <v>1852</v>
      </c>
      <c r="C1276" t="s">
        <v>9</v>
      </c>
      <c r="D1276">
        <v>70003635</v>
      </c>
      <c r="E1276" t="s">
        <v>2319</v>
      </c>
      <c r="F1276">
        <v>882</v>
      </c>
      <c r="G1276" t="s">
        <v>2001</v>
      </c>
      <c r="H1276">
        <v>44881</v>
      </c>
      <c r="I1276">
        <v>36030315</v>
      </c>
      <c r="J1276" t="s">
        <v>1855</v>
      </c>
      <c r="K1276" t="s">
        <v>2320</v>
      </c>
      <c r="L1276">
        <v>0</v>
      </c>
      <c r="M1276">
        <v>0</v>
      </c>
      <c r="N1276" t="s">
        <v>1858</v>
      </c>
      <c r="O1276" t="s">
        <v>1859</v>
      </c>
      <c r="P1276">
        <v>220</v>
      </c>
      <c r="Q1276">
        <v>4</v>
      </c>
      <c r="R1276" t="s">
        <v>2286</v>
      </c>
      <c r="S1276" t="s">
        <v>1857</v>
      </c>
      <c r="T1276" t="s">
        <v>1857</v>
      </c>
      <c r="U1276" t="s">
        <v>1857</v>
      </c>
      <c r="V1276" t="s">
        <v>1857</v>
      </c>
      <c r="W1276" t="s">
        <v>1857</v>
      </c>
      <c r="X1276" t="s">
        <v>1857</v>
      </c>
      <c r="Y1276" t="s">
        <v>1857</v>
      </c>
      <c r="Z1276" t="s">
        <v>2002</v>
      </c>
      <c r="AA1276" t="s">
        <v>1889</v>
      </c>
      <c r="AB1276">
        <v>1</v>
      </c>
      <c r="AC1276">
        <v>1</v>
      </c>
      <c r="AD1276" t="s">
        <v>1863</v>
      </c>
      <c r="AE1276">
        <v>36030315</v>
      </c>
      <c r="AF1276" t="s">
        <v>653</v>
      </c>
      <c r="AG1276" t="s">
        <v>630</v>
      </c>
      <c r="AI1276" t="s">
        <v>1860</v>
      </c>
      <c r="AJ1276" t="s">
        <v>2246</v>
      </c>
      <c r="AL1276" t="s">
        <v>1878</v>
      </c>
      <c r="AN1276">
        <v>2.3726027397260272</v>
      </c>
      <c r="AO1276" t="s">
        <v>1890</v>
      </c>
      <c r="AP1276" t="s">
        <v>2321</v>
      </c>
      <c r="AQ1276">
        <v>100032263</v>
      </c>
      <c r="AT1276" t="s">
        <v>1892</v>
      </c>
      <c r="AU1276" t="s">
        <v>1893</v>
      </c>
      <c r="AW1276" t="s">
        <v>1870</v>
      </c>
      <c r="AX1276" t="s">
        <v>2865</v>
      </c>
    </row>
    <row r="1277" spans="1:50" x14ac:dyDescent="0.35">
      <c r="A1277" s="18">
        <v>45747</v>
      </c>
      <c r="B1277" t="s">
        <v>1852</v>
      </c>
      <c r="C1277" t="s">
        <v>9</v>
      </c>
      <c r="D1277">
        <v>70003643</v>
      </c>
      <c r="E1277" t="s">
        <v>2329</v>
      </c>
      <c r="F1277">
        <v>923</v>
      </c>
      <c r="G1277" t="s">
        <v>2330</v>
      </c>
      <c r="H1277">
        <v>44881</v>
      </c>
      <c r="I1277">
        <v>36030712</v>
      </c>
      <c r="J1277" t="s">
        <v>2331</v>
      </c>
      <c r="K1277" t="s">
        <v>2332</v>
      </c>
      <c r="L1277">
        <v>0</v>
      </c>
      <c r="M1277">
        <v>0</v>
      </c>
      <c r="N1277" t="s">
        <v>1858</v>
      </c>
      <c r="O1277" t="s">
        <v>1859</v>
      </c>
      <c r="P1277">
        <v>220</v>
      </c>
      <c r="Q1277">
        <v>4</v>
      </c>
      <c r="R1277" t="s">
        <v>2333</v>
      </c>
      <c r="S1277" t="s">
        <v>1857</v>
      </c>
      <c r="T1277" t="s">
        <v>1857</v>
      </c>
      <c r="U1277" t="s">
        <v>1857</v>
      </c>
      <c r="V1277" t="s">
        <v>1857</v>
      </c>
      <c r="W1277" t="s">
        <v>1857</v>
      </c>
      <c r="X1277" t="s">
        <v>1857</v>
      </c>
      <c r="Y1277" t="s">
        <v>1857</v>
      </c>
      <c r="Z1277" t="s">
        <v>2334</v>
      </c>
      <c r="AA1277" t="s">
        <v>1889</v>
      </c>
      <c r="AB1277">
        <v>2</v>
      </c>
      <c r="AC1277">
        <v>1</v>
      </c>
      <c r="AD1277" t="s">
        <v>1863</v>
      </c>
      <c r="AE1277">
        <v>36030712</v>
      </c>
      <c r="AF1277" t="s">
        <v>653</v>
      </c>
      <c r="AG1277" t="s">
        <v>653</v>
      </c>
      <c r="AI1277" t="s">
        <v>1872</v>
      </c>
      <c r="AJ1277" t="s">
        <v>2333</v>
      </c>
      <c r="AL1277" t="s">
        <v>1864</v>
      </c>
      <c r="AN1277">
        <v>2.3726027397260272</v>
      </c>
      <c r="AO1277" t="s">
        <v>1890</v>
      </c>
      <c r="AP1277" t="s">
        <v>2335</v>
      </c>
      <c r="AQ1277">
        <v>100009286</v>
      </c>
      <c r="AT1277" t="s">
        <v>1892</v>
      </c>
      <c r="AU1277" t="s">
        <v>1893</v>
      </c>
      <c r="AW1277" t="s">
        <v>1870</v>
      </c>
      <c r="AX1277" t="s">
        <v>2865</v>
      </c>
    </row>
    <row r="1278" spans="1:50" x14ac:dyDescent="0.35">
      <c r="A1278" s="18">
        <v>45747</v>
      </c>
      <c r="B1278" t="s">
        <v>1852</v>
      </c>
      <c r="C1278" t="s">
        <v>7</v>
      </c>
      <c r="D1278">
        <v>70003779</v>
      </c>
      <c r="E1278" t="s">
        <v>2506</v>
      </c>
      <c r="F1278">
        <v>1064</v>
      </c>
      <c r="G1278" t="s">
        <v>2507</v>
      </c>
      <c r="H1278">
        <v>44907</v>
      </c>
      <c r="I1278">
        <v>39031213</v>
      </c>
      <c r="J1278" t="s">
        <v>1906</v>
      </c>
      <c r="K1278" t="s">
        <v>2494</v>
      </c>
      <c r="L1278">
        <v>0</v>
      </c>
      <c r="M1278">
        <v>0</v>
      </c>
      <c r="N1278" t="s">
        <v>1858</v>
      </c>
      <c r="O1278" t="s">
        <v>1859</v>
      </c>
      <c r="P1278">
        <v>200</v>
      </c>
      <c r="Q1278">
        <v>2</v>
      </c>
      <c r="R1278" t="s">
        <v>2372</v>
      </c>
      <c r="S1278" t="s">
        <v>1857</v>
      </c>
      <c r="T1278" t="s">
        <v>1857</v>
      </c>
      <c r="U1278" t="s">
        <v>1857</v>
      </c>
      <c r="V1278" t="s">
        <v>1857</v>
      </c>
      <c r="W1278" t="s">
        <v>1857</v>
      </c>
      <c r="X1278" t="s">
        <v>1857</v>
      </c>
      <c r="Y1278" t="s">
        <v>1857</v>
      </c>
      <c r="Z1278" t="s">
        <v>2508</v>
      </c>
      <c r="AA1278" t="s">
        <v>1889</v>
      </c>
      <c r="AB1278">
        <v>2</v>
      </c>
      <c r="AC1278">
        <v>1</v>
      </c>
      <c r="AD1278" t="s">
        <v>1863</v>
      </c>
      <c r="AE1278">
        <v>39031213</v>
      </c>
      <c r="AF1278" t="s">
        <v>653</v>
      </c>
      <c r="AG1278" t="s">
        <v>630</v>
      </c>
      <c r="AI1278" t="s">
        <v>1860</v>
      </c>
      <c r="AJ1278" t="s">
        <v>1910</v>
      </c>
      <c r="AL1278" t="s">
        <v>1864</v>
      </c>
      <c r="AN1278">
        <v>2.3013698630136985</v>
      </c>
      <c r="AO1278" t="s">
        <v>1890</v>
      </c>
      <c r="AP1278" t="s">
        <v>2509</v>
      </c>
      <c r="AQ1278">
        <v>100039677</v>
      </c>
      <c r="AT1278" t="s">
        <v>1892</v>
      </c>
      <c r="AU1278" t="s">
        <v>1893</v>
      </c>
      <c r="AW1278" t="s">
        <v>1870</v>
      </c>
      <c r="AX1278" t="s">
        <v>2866</v>
      </c>
    </row>
    <row r="1279" spans="1:50" x14ac:dyDescent="0.35">
      <c r="A1279" s="18">
        <v>45747</v>
      </c>
      <c r="B1279" t="s">
        <v>1852</v>
      </c>
      <c r="C1279" t="s">
        <v>7</v>
      </c>
      <c r="D1279">
        <v>70003773</v>
      </c>
      <c r="E1279" t="s">
        <v>2527</v>
      </c>
      <c r="F1279">
        <v>316</v>
      </c>
      <c r="G1279" t="s">
        <v>2117</v>
      </c>
      <c r="H1279">
        <v>44907</v>
      </c>
      <c r="I1279">
        <v>39031220</v>
      </c>
      <c r="J1279" t="s">
        <v>2225</v>
      </c>
      <c r="K1279" t="s">
        <v>2524</v>
      </c>
      <c r="L1279">
        <v>0</v>
      </c>
      <c r="M1279">
        <v>0</v>
      </c>
      <c r="N1279" t="s">
        <v>1858</v>
      </c>
      <c r="O1279" t="s">
        <v>1859</v>
      </c>
      <c r="P1279">
        <v>200</v>
      </c>
      <c r="Q1279">
        <v>2</v>
      </c>
      <c r="R1279" t="s">
        <v>2431</v>
      </c>
      <c r="S1279" t="s">
        <v>1857</v>
      </c>
      <c r="T1279" t="s">
        <v>1857</v>
      </c>
      <c r="U1279" t="s">
        <v>1857</v>
      </c>
      <c r="V1279" t="s">
        <v>1857</v>
      </c>
      <c r="W1279" t="s">
        <v>1857</v>
      </c>
      <c r="X1279" t="s">
        <v>1857</v>
      </c>
      <c r="Y1279" t="s">
        <v>1857</v>
      </c>
      <c r="Z1279" t="s">
        <v>2118</v>
      </c>
      <c r="AA1279" t="s">
        <v>1902</v>
      </c>
      <c r="AB1279">
        <v>1</v>
      </c>
      <c r="AC1279">
        <v>1</v>
      </c>
      <c r="AD1279" t="s">
        <v>1863</v>
      </c>
      <c r="AE1279">
        <v>39031220</v>
      </c>
      <c r="AF1279" t="s">
        <v>653</v>
      </c>
      <c r="AG1279" t="s">
        <v>653</v>
      </c>
      <c r="AI1279" t="s">
        <v>1860</v>
      </c>
      <c r="AJ1279" t="s">
        <v>2431</v>
      </c>
      <c r="AL1279" t="s">
        <v>1864</v>
      </c>
      <c r="AN1279">
        <v>2.3013698630136985</v>
      </c>
      <c r="AO1279" t="s">
        <v>1865</v>
      </c>
      <c r="AP1279" t="s">
        <v>2531</v>
      </c>
      <c r="AQ1279">
        <v>100039671</v>
      </c>
      <c r="AT1279" t="s">
        <v>1892</v>
      </c>
      <c r="AU1279" t="s">
        <v>1893</v>
      </c>
      <c r="AW1279" t="s">
        <v>1870</v>
      </c>
      <c r="AX1279" t="s">
        <v>2866</v>
      </c>
    </row>
    <row r="1280" spans="1:50" x14ac:dyDescent="0.35">
      <c r="A1280" s="18">
        <v>45747</v>
      </c>
      <c r="B1280" t="s">
        <v>1852</v>
      </c>
      <c r="C1280" t="s">
        <v>7</v>
      </c>
      <c r="D1280">
        <v>70003846</v>
      </c>
      <c r="E1280" t="s">
        <v>1860</v>
      </c>
      <c r="F1280">
        <v>818</v>
      </c>
      <c r="G1280" t="s">
        <v>2396</v>
      </c>
      <c r="H1280">
        <v>44942</v>
      </c>
      <c r="I1280">
        <v>39031100</v>
      </c>
      <c r="J1280" t="s">
        <v>2331</v>
      </c>
      <c r="K1280" t="s">
        <v>2394</v>
      </c>
      <c r="L1280">
        <v>0</v>
      </c>
      <c r="M1280">
        <v>0</v>
      </c>
      <c r="N1280" t="s">
        <v>1858</v>
      </c>
      <c r="O1280" t="s">
        <v>1859</v>
      </c>
      <c r="P1280">
        <v>220</v>
      </c>
      <c r="Q1280">
        <v>2</v>
      </c>
      <c r="S1280" t="s">
        <v>1857</v>
      </c>
      <c r="T1280" t="s">
        <v>1857</v>
      </c>
      <c r="U1280" t="s">
        <v>1857</v>
      </c>
      <c r="V1280" t="s">
        <v>1857</v>
      </c>
      <c r="W1280" t="s">
        <v>1857</v>
      </c>
      <c r="X1280" t="s">
        <v>1857</v>
      </c>
      <c r="Y1280" t="s">
        <v>1857</v>
      </c>
      <c r="Z1280" t="s">
        <v>2397</v>
      </c>
      <c r="AA1280" t="s">
        <v>2398</v>
      </c>
      <c r="AB1280">
        <v>1</v>
      </c>
      <c r="AC1280">
        <v>1</v>
      </c>
      <c r="AD1280" t="s">
        <v>1863</v>
      </c>
      <c r="AE1280">
        <v>39031100</v>
      </c>
      <c r="AF1280" t="s">
        <v>653</v>
      </c>
      <c r="AG1280" t="s">
        <v>653</v>
      </c>
      <c r="AI1280" t="s">
        <v>1860</v>
      </c>
      <c r="AJ1280" t="s">
        <v>1860</v>
      </c>
      <c r="AL1280" t="s">
        <v>1864</v>
      </c>
      <c r="AN1280">
        <v>2.2054794520547945</v>
      </c>
      <c r="AO1280" t="s">
        <v>1865</v>
      </c>
      <c r="AP1280" t="s">
        <v>2399</v>
      </c>
      <c r="AQ1280">
        <v>100039962</v>
      </c>
      <c r="AT1280" t="s">
        <v>1880</v>
      </c>
      <c r="AU1280" t="s">
        <v>1961</v>
      </c>
      <c r="AV1280" t="s">
        <v>1962</v>
      </c>
      <c r="AW1280" t="s">
        <v>1870</v>
      </c>
      <c r="AX1280" t="s">
        <v>1963</v>
      </c>
    </row>
    <row r="1281" spans="1:50" x14ac:dyDescent="0.35">
      <c r="A1281" s="18">
        <v>45747</v>
      </c>
      <c r="B1281" t="s">
        <v>1852</v>
      </c>
      <c r="C1281" t="s">
        <v>8</v>
      </c>
      <c r="D1281">
        <v>70003904</v>
      </c>
      <c r="E1281" t="s">
        <v>2651</v>
      </c>
      <c r="F1281">
        <v>103</v>
      </c>
      <c r="G1281" t="s">
        <v>2047</v>
      </c>
      <c r="H1281">
        <v>44942</v>
      </c>
      <c r="I1281">
        <v>14030321</v>
      </c>
      <c r="J1281" t="s">
        <v>1855</v>
      </c>
      <c r="K1281" t="s">
        <v>2005</v>
      </c>
      <c r="L1281">
        <v>0</v>
      </c>
      <c r="M1281">
        <v>0</v>
      </c>
      <c r="N1281" t="s">
        <v>1858</v>
      </c>
      <c r="O1281" t="s">
        <v>1859</v>
      </c>
      <c r="P1281">
        <v>220</v>
      </c>
      <c r="Q1281">
        <v>9</v>
      </c>
      <c r="R1281" t="s">
        <v>2069</v>
      </c>
      <c r="S1281" t="s">
        <v>1857</v>
      </c>
      <c r="T1281" t="s">
        <v>1857</v>
      </c>
      <c r="U1281" t="s">
        <v>1857</v>
      </c>
      <c r="V1281" t="s">
        <v>1857</v>
      </c>
      <c r="W1281" t="s">
        <v>1857</v>
      </c>
      <c r="X1281" t="s">
        <v>1857</v>
      </c>
      <c r="Y1281" t="s">
        <v>1857</v>
      </c>
      <c r="Z1281" t="s">
        <v>2048</v>
      </c>
      <c r="AA1281" t="s">
        <v>1915</v>
      </c>
      <c r="AB1281">
        <v>1</v>
      </c>
      <c r="AC1281">
        <v>1</v>
      </c>
      <c r="AD1281" t="s">
        <v>1863</v>
      </c>
      <c r="AE1281">
        <v>14030321</v>
      </c>
      <c r="AF1281" t="s">
        <v>653</v>
      </c>
      <c r="AG1281" t="s">
        <v>653</v>
      </c>
      <c r="AI1281" t="s">
        <v>1860</v>
      </c>
      <c r="AJ1281" t="s">
        <v>2069</v>
      </c>
      <c r="AL1281" t="s">
        <v>1864</v>
      </c>
      <c r="AN1281">
        <v>2.2054794520547945</v>
      </c>
      <c r="AO1281" t="s">
        <v>1890</v>
      </c>
      <c r="AP1281" t="s">
        <v>2652</v>
      </c>
      <c r="AQ1281">
        <v>100040085</v>
      </c>
      <c r="AT1281" t="s">
        <v>1892</v>
      </c>
      <c r="AU1281" t="s">
        <v>1893</v>
      </c>
      <c r="AW1281" t="s">
        <v>1870</v>
      </c>
      <c r="AX1281" t="s">
        <v>2867</v>
      </c>
    </row>
    <row r="1282" spans="1:50" x14ac:dyDescent="0.35">
      <c r="A1282" s="18">
        <v>45747</v>
      </c>
      <c r="B1282" t="s">
        <v>1852</v>
      </c>
      <c r="C1282" t="s">
        <v>7</v>
      </c>
      <c r="D1282">
        <v>70003916</v>
      </c>
      <c r="E1282" t="s">
        <v>2482</v>
      </c>
      <c r="F1282">
        <v>924</v>
      </c>
      <c r="G1282" t="s">
        <v>1884</v>
      </c>
      <c r="H1282">
        <v>44942</v>
      </c>
      <c r="I1282">
        <v>39031212</v>
      </c>
      <c r="J1282" t="s">
        <v>2331</v>
      </c>
      <c r="K1282" t="s">
        <v>2483</v>
      </c>
      <c r="L1282">
        <v>0</v>
      </c>
      <c r="M1282">
        <v>0</v>
      </c>
      <c r="N1282" t="s">
        <v>1858</v>
      </c>
      <c r="O1282" t="s">
        <v>1859</v>
      </c>
      <c r="P1282">
        <v>200</v>
      </c>
      <c r="Q1282">
        <v>2</v>
      </c>
      <c r="R1282" t="s">
        <v>2484</v>
      </c>
      <c r="S1282" t="s">
        <v>1857</v>
      </c>
      <c r="T1282" t="s">
        <v>1857</v>
      </c>
      <c r="U1282" t="s">
        <v>1857</v>
      </c>
      <c r="V1282" t="s">
        <v>1857</v>
      </c>
      <c r="W1282" t="s">
        <v>1857</v>
      </c>
      <c r="X1282" t="s">
        <v>1857</v>
      </c>
      <c r="Y1282" t="s">
        <v>1857</v>
      </c>
      <c r="Z1282" t="s">
        <v>1888</v>
      </c>
      <c r="AA1282" t="s">
        <v>1889</v>
      </c>
      <c r="AB1282">
        <v>1</v>
      </c>
      <c r="AC1282">
        <v>1</v>
      </c>
      <c r="AD1282" t="s">
        <v>1863</v>
      </c>
      <c r="AE1282">
        <v>39031212</v>
      </c>
      <c r="AF1282" t="s">
        <v>653</v>
      </c>
      <c r="AG1282" t="s">
        <v>653</v>
      </c>
      <c r="AI1282" t="s">
        <v>1872</v>
      </c>
      <c r="AJ1282" t="s">
        <v>2484</v>
      </c>
      <c r="AL1282" t="s">
        <v>1878</v>
      </c>
      <c r="AN1282">
        <v>2.2054794520547945</v>
      </c>
      <c r="AO1282" t="s">
        <v>1890</v>
      </c>
      <c r="AP1282" t="s">
        <v>2485</v>
      </c>
      <c r="AQ1282">
        <v>100024637</v>
      </c>
      <c r="AT1282" t="s">
        <v>1892</v>
      </c>
      <c r="AU1282" t="s">
        <v>1893</v>
      </c>
      <c r="AW1282" t="s">
        <v>1870</v>
      </c>
      <c r="AX1282" t="s">
        <v>2866</v>
      </c>
    </row>
    <row r="1283" spans="1:50" x14ac:dyDescent="0.35">
      <c r="A1283" s="18">
        <v>45747</v>
      </c>
      <c r="B1283" t="s">
        <v>1852</v>
      </c>
      <c r="C1283" t="s">
        <v>7</v>
      </c>
      <c r="D1283">
        <v>70003948</v>
      </c>
      <c r="E1283" t="s">
        <v>2438</v>
      </c>
      <c r="F1283">
        <v>858</v>
      </c>
      <c r="G1283" t="s">
        <v>2091</v>
      </c>
      <c r="H1283">
        <v>44963</v>
      </c>
      <c r="I1283">
        <v>39031145</v>
      </c>
      <c r="J1283" t="s">
        <v>2080</v>
      </c>
      <c r="K1283" t="s">
        <v>2401</v>
      </c>
      <c r="L1283">
        <v>0</v>
      </c>
      <c r="M1283">
        <v>0</v>
      </c>
      <c r="N1283" t="s">
        <v>1858</v>
      </c>
      <c r="O1283" t="s">
        <v>1859</v>
      </c>
      <c r="P1283">
        <v>200</v>
      </c>
      <c r="Q1283">
        <v>2</v>
      </c>
      <c r="R1283" t="s">
        <v>2406</v>
      </c>
      <c r="S1283" t="s">
        <v>1857</v>
      </c>
      <c r="T1283" t="s">
        <v>1857</v>
      </c>
      <c r="U1283" t="s">
        <v>1857</v>
      </c>
      <c r="V1283" t="s">
        <v>1857</v>
      </c>
      <c r="W1283" t="s">
        <v>1857</v>
      </c>
      <c r="X1283" t="s">
        <v>1857</v>
      </c>
      <c r="Y1283" t="s">
        <v>1857</v>
      </c>
      <c r="Z1283" t="s">
        <v>2092</v>
      </c>
      <c r="AA1283" t="s">
        <v>1889</v>
      </c>
      <c r="AB1283">
        <v>1</v>
      </c>
      <c r="AC1283">
        <v>1</v>
      </c>
      <c r="AD1283" t="s">
        <v>1863</v>
      </c>
      <c r="AE1283">
        <v>39031145</v>
      </c>
      <c r="AF1283" t="s">
        <v>653</v>
      </c>
      <c r="AG1283" t="s">
        <v>2082</v>
      </c>
      <c r="AI1283" t="s">
        <v>1860</v>
      </c>
      <c r="AJ1283" t="s">
        <v>2066</v>
      </c>
      <c r="AL1283" t="s">
        <v>1864</v>
      </c>
      <c r="AN1283">
        <v>2.1479452054794521</v>
      </c>
      <c r="AO1283" t="s">
        <v>1890</v>
      </c>
      <c r="AP1283" t="s">
        <v>2439</v>
      </c>
      <c r="AQ1283">
        <v>100040322</v>
      </c>
      <c r="AT1283" t="s">
        <v>1880</v>
      </c>
      <c r="AU1283" t="s">
        <v>2084</v>
      </c>
      <c r="AV1283" t="s">
        <v>2084</v>
      </c>
      <c r="AW1283" t="s">
        <v>1870</v>
      </c>
      <c r="AX1283" t="s">
        <v>2085</v>
      </c>
    </row>
    <row r="1284" spans="1:50" x14ac:dyDescent="0.35">
      <c r="A1284" s="18">
        <v>45747</v>
      </c>
      <c r="B1284" t="s">
        <v>1852</v>
      </c>
      <c r="C1284" t="s">
        <v>9</v>
      </c>
      <c r="D1284">
        <v>70003950</v>
      </c>
      <c r="E1284" t="s">
        <v>2315</v>
      </c>
      <c r="F1284">
        <v>607</v>
      </c>
      <c r="G1284" t="s">
        <v>1988</v>
      </c>
      <c r="H1284">
        <v>44963</v>
      </c>
      <c r="I1284">
        <v>36030311</v>
      </c>
      <c r="J1284" t="s">
        <v>1855</v>
      </c>
      <c r="K1284" t="s">
        <v>2287</v>
      </c>
      <c r="L1284">
        <v>0</v>
      </c>
      <c r="M1284">
        <v>0</v>
      </c>
      <c r="N1284" t="s">
        <v>1858</v>
      </c>
      <c r="O1284" t="s">
        <v>1859</v>
      </c>
      <c r="P1284">
        <v>220</v>
      </c>
      <c r="Q1284">
        <v>4</v>
      </c>
      <c r="R1284" t="s">
        <v>2286</v>
      </c>
      <c r="S1284" t="s">
        <v>1857</v>
      </c>
      <c r="T1284" t="s">
        <v>1857</v>
      </c>
      <c r="U1284" t="s">
        <v>1857</v>
      </c>
      <c r="V1284" t="s">
        <v>1857</v>
      </c>
      <c r="W1284" t="s">
        <v>1857</v>
      </c>
      <c r="X1284" t="s">
        <v>1857</v>
      </c>
      <c r="Y1284" t="s">
        <v>1857</v>
      </c>
      <c r="Z1284" t="s">
        <v>1989</v>
      </c>
      <c r="AA1284" t="s">
        <v>1889</v>
      </c>
      <c r="AB1284">
        <v>1</v>
      </c>
      <c r="AC1284">
        <v>1</v>
      </c>
      <c r="AD1284" t="s">
        <v>1863</v>
      </c>
      <c r="AE1284">
        <v>36030311</v>
      </c>
      <c r="AF1284" t="s">
        <v>653</v>
      </c>
      <c r="AG1284" t="s">
        <v>653</v>
      </c>
      <c r="AI1284" t="s">
        <v>1860</v>
      </c>
      <c r="AJ1284" t="s">
        <v>2246</v>
      </c>
      <c r="AL1284" t="s">
        <v>1878</v>
      </c>
      <c r="AN1284">
        <v>2.1479452054794521</v>
      </c>
      <c r="AO1284" t="s">
        <v>1890</v>
      </c>
      <c r="AP1284" t="s">
        <v>2316</v>
      </c>
      <c r="AQ1284">
        <v>100040337</v>
      </c>
      <c r="AT1284" t="s">
        <v>1892</v>
      </c>
      <c r="AU1284" t="s">
        <v>1893</v>
      </c>
      <c r="AW1284" t="s">
        <v>1870</v>
      </c>
      <c r="AX1284" t="s">
        <v>2865</v>
      </c>
    </row>
    <row r="1285" spans="1:50" x14ac:dyDescent="0.35">
      <c r="A1285" s="18">
        <v>45747</v>
      </c>
      <c r="B1285" t="s">
        <v>1852</v>
      </c>
      <c r="C1285" t="s">
        <v>5</v>
      </c>
      <c r="D1285">
        <v>70003977</v>
      </c>
      <c r="E1285" t="s">
        <v>2169</v>
      </c>
      <c r="F1285">
        <v>858</v>
      </c>
      <c r="G1285" t="s">
        <v>2091</v>
      </c>
      <c r="H1285">
        <v>44963</v>
      </c>
      <c r="I1285">
        <v>19030323</v>
      </c>
      <c r="J1285" t="s">
        <v>2080</v>
      </c>
      <c r="K1285" t="s">
        <v>2081</v>
      </c>
      <c r="L1285">
        <v>0</v>
      </c>
      <c r="M1285">
        <v>0</v>
      </c>
      <c r="N1285" t="s">
        <v>1858</v>
      </c>
      <c r="O1285" t="s">
        <v>1859</v>
      </c>
      <c r="P1285">
        <v>210</v>
      </c>
      <c r="Q1285">
        <v>11</v>
      </c>
      <c r="R1285" t="s">
        <v>2095</v>
      </c>
      <c r="S1285" t="s">
        <v>1857</v>
      </c>
      <c r="T1285" t="s">
        <v>1857</v>
      </c>
      <c r="U1285" t="s">
        <v>1857</v>
      </c>
      <c r="V1285" t="s">
        <v>1857</v>
      </c>
      <c r="W1285" t="s">
        <v>1857</v>
      </c>
      <c r="X1285" t="s">
        <v>1857</v>
      </c>
      <c r="Y1285" t="s">
        <v>1857</v>
      </c>
      <c r="Z1285" t="s">
        <v>2092</v>
      </c>
      <c r="AA1285" t="s">
        <v>1889</v>
      </c>
      <c r="AB1285">
        <v>1</v>
      </c>
      <c r="AC1285">
        <v>1</v>
      </c>
      <c r="AD1285" t="s">
        <v>1863</v>
      </c>
      <c r="AE1285">
        <v>19030323</v>
      </c>
      <c r="AF1285" t="s">
        <v>653</v>
      </c>
      <c r="AG1285" t="s">
        <v>2082</v>
      </c>
      <c r="AI1285" t="s">
        <v>1860</v>
      </c>
      <c r="AJ1285" t="s">
        <v>2066</v>
      </c>
      <c r="AL1285" t="s">
        <v>1864</v>
      </c>
      <c r="AN1285">
        <v>2.1479452054794521</v>
      </c>
      <c r="AO1285" t="s">
        <v>1890</v>
      </c>
      <c r="AP1285" t="s">
        <v>2170</v>
      </c>
      <c r="AQ1285">
        <v>100040463</v>
      </c>
      <c r="AT1285" t="s">
        <v>1880</v>
      </c>
      <c r="AU1285" t="s">
        <v>2084</v>
      </c>
      <c r="AV1285" t="s">
        <v>2084</v>
      </c>
      <c r="AW1285" t="s">
        <v>1870</v>
      </c>
      <c r="AX1285" t="s">
        <v>2085</v>
      </c>
    </row>
    <row r="1286" spans="1:50" x14ac:dyDescent="0.35">
      <c r="A1286" s="18">
        <v>45747</v>
      </c>
      <c r="B1286" t="s">
        <v>1852</v>
      </c>
      <c r="C1286" t="s">
        <v>5</v>
      </c>
      <c r="D1286">
        <v>70003979</v>
      </c>
      <c r="E1286" t="s">
        <v>2171</v>
      </c>
      <c r="F1286">
        <v>858</v>
      </c>
      <c r="G1286" t="s">
        <v>2091</v>
      </c>
      <c r="H1286">
        <v>44963</v>
      </c>
      <c r="I1286">
        <v>19030323</v>
      </c>
      <c r="J1286" t="s">
        <v>2080</v>
      </c>
      <c r="K1286" t="s">
        <v>2081</v>
      </c>
      <c r="L1286">
        <v>0</v>
      </c>
      <c r="M1286">
        <v>0</v>
      </c>
      <c r="N1286" t="s">
        <v>1858</v>
      </c>
      <c r="O1286" t="s">
        <v>1859</v>
      </c>
      <c r="P1286">
        <v>210</v>
      </c>
      <c r="Q1286">
        <v>11</v>
      </c>
      <c r="R1286" t="s">
        <v>2095</v>
      </c>
      <c r="S1286" t="s">
        <v>1857</v>
      </c>
      <c r="T1286" t="s">
        <v>1857</v>
      </c>
      <c r="U1286" t="s">
        <v>1857</v>
      </c>
      <c r="V1286" t="s">
        <v>1857</v>
      </c>
      <c r="W1286" t="s">
        <v>1857</v>
      </c>
      <c r="X1286" t="s">
        <v>1857</v>
      </c>
      <c r="Y1286" t="s">
        <v>1857</v>
      </c>
      <c r="Z1286" t="s">
        <v>2092</v>
      </c>
      <c r="AA1286" t="s">
        <v>1889</v>
      </c>
      <c r="AB1286">
        <v>1</v>
      </c>
      <c r="AC1286">
        <v>1</v>
      </c>
      <c r="AD1286" t="s">
        <v>1863</v>
      </c>
      <c r="AE1286">
        <v>19030323</v>
      </c>
      <c r="AF1286" t="s">
        <v>653</v>
      </c>
      <c r="AG1286" t="s">
        <v>2082</v>
      </c>
      <c r="AI1286" t="s">
        <v>1860</v>
      </c>
      <c r="AJ1286" t="s">
        <v>2066</v>
      </c>
      <c r="AL1286" t="s">
        <v>1864</v>
      </c>
      <c r="AN1286">
        <v>2.1479452054794521</v>
      </c>
      <c r="AO1286" t="s">
        <v>1890</v>
      </c>
      <c r="AP1286" t="s">
        <v>2172</v>
      </c>
      <c r="AQ1286">
        <v>100040466</v>
      </c>
      <c r="AT1286" t="s">
        <v>1880</v>
      </c>
      <c r="AU1286" t="s">
        <v>2084</v>
      </c>
      <c r="AV1286" t="s">
        <v>2084</v>
      </c>
      <c r="AW1286" t="s">
        <v>1870</v>
      </c>
      <c r="AX1286" t="s">
        <v>2085</v>
      </c>
    </row>
    <row r="1287" spans="1:50" x14ac:dyDescent="0.35">
      <c r="A1287" s="18">
        <v>45747</v>
      </c>
      <c r="B1287" t="s">
        <v>1852</v>
      </c>
      <c r="C1287" t="s">
        <v>9</v>
      </c>
      <c r="D1287">
        <v>70004006</v>
      </c>
      <c r="E1287" t="s">
        <v>2317</v>
      </c>
      <c r="F1287">
        <v>934</v>
      </c>
      <c r="G1287" t="s">
        <v>1982</v>
      </c>
      <c r="H1287">
        <v>44963</v>
      </c>
      <c r="I1287">
        <v>36030311</v>
      </c>
      <c r="J1287" t="s">
        <v>1855</v>
      </c>
      <c r="K1287" t="s">
        <v>2287</v>
      </c>
      <c r="L1287">
        <v>0</v>
      </c>
      <c r="M1287">
        <v>0</v>
      </c>
      <c r="N1287" t="s">
        <v>1858</v>
      </c>
      <c r="O1287" t="s">
        <v>1859</v>
      </c>
      <c r="P1287">
        <v>220</v>
      </c>
      <c r="Q1287">
        <v>4</v>
      </c>
      <c r="R1287" t="s">
        <v>2271</v>
      </c>
      <c r="S1287" t="s">
        <v>1857</v>
      </c>
      <c r="T1287" t="s">
        <v>1857</v>
      </c>
      <c r="U1287" t="s">
        <v>1857</v>
      </c>
      <c r="V1287" t="s">
        <v>1857</v>
      </c>
      <c r="W1287" t="s">
        <v>1857</v>
      </c>
      <c r="X1287" t="s">
        <v>1857</v>
      </c>
      <c r="Y1287" t="s">
        <v>1857</v>
      </c>
      <c r="Z1287" t="s">
        <v>1985</v>
      </c>
      <c r="AA1287" t="s">
        <v>1889</v>
      </c>
      <c r="AB1287">
        <v>1</v>
      </c>
      <c r="AC1287">
        <v>1</v>
      </c>
      <c r="AD1287" t="s">
        <v>1863</v>
      </c>
      <c r="AE1287">
        <v>36030311</v>
      </c>
      <c r="AF1287" t="s">
        <v>653</v>
      </c>
      <c r="AG1287" t="s">
        <v>653</v>
      </c>
      <c r="AI1287" t="s">
        <v>1860</v>
      </c>
      <c r="AJ1287" t="s">
        <v>2246</v>
      </c>
      <c r="AL1287" t="s">
        <v>1864</v>
      </c>
      <c r="AN1287">
        <v>2.1479452054794521</v>
      </c>
      <c r="AO1287" t="s">
        <v>1890</v>
      </c>
      <c r="AP1287" t="s">
        <v>2318</v>
      </c>
      <c r="AQ1287">
        <v>100040601</v>
      </c>
      <c r="AT1287" t="s">
        <v>1892</v>
      </c>
      <c r="AU1287" t="s">
        <v>1893</v>
      </c>
      <c r="AW1287" t="s">
        <v>1870</v>
      </c>
      <c r="AX1287" t="s">
        <v>2865</v>
      </c>
    </row>
    <row r="1288" spans="1:50" x14ac:dyDescent="0.35">
      <c r="A1288" s="18">
        <v>45747</v>
      </c>
      <c r="B1288" t="s">
        <v>1852</v>
      </c>
      <c r="C1288" t="s">
        <v>8</v>
      </c>
      <c r="D1288">
        <v>70004038</v>
      </c>
      <c r="E1288" t="s">
        <v>2573</v>
      </c>
      <c r="F1288">
        <v>919</v>
      </c>
      <c r="G1288" t="s">
        <v>2174</v>
      </c>
      <c r="H1288">
        <v>44970</v>
      </c>
      <c r="I1288">
        <v>14030308</v>
      </c>
      <c r="J1288" t="s">
        <v>2225</v>
      </c>
      <c r="K1288" t="s">
        <v>2563</v>
      </c>
      <c r="L1288">
        <v>0</v>
      </c>
      <c r="M1288">
        <v>0</v>
      </c>
      <c r="N1288" t="s">
        <v>1858</v>
      </c>
      <c r="O1288" t="s">
        <v>1859</v>
      </c>
      <c r="P1288">
        <v>220</v>
      </c>
      <c r="Q1288">
        <v>9</v>
      </c>
      <c r="R1288" t="s">
        <v>2566</v>
      </c>
      <c r="S1288" t="s">
        <v>1857</v>
      </c>
      <c r="T1288" t="s">
        <v>1857</v>
      </c>
      <c r="U1288" t="s">
        <v>1857</v>
      </c>
      <c r="V1288" t="s">
        <v>1857</v>
      </c>
      <c r="W1288" t="s">
        <v>1857</v>
      </c>
      <c r="X1288" t="s">
        <v>1857</v>
      </c>
      <c r="Y1288" t="s">
        <v>1857</v>
      </c>
      <c r="Z1288" t="s">
        <v>2175</v>
      </c>
      <c r="AA1288" t="s">
        <v>1889</v>
      </c>
      <c r="AB1288">
        <v>1</v>
      </c>
      <c r="AC1288">
        <v>1</v>
      </c>
      <c r="AD1288" t="s">
        <v>1863</v>
      </c>
      <c r="AE1288">
        <v>14030308</v>
      </c>
      <c r="AF1288" t="s">
        <v>653</v>
      </c>
      <c r="AG1288" t="s">
        <v>2082</v>
      </c>
      <c r="AI1288" t="s">
        <v>1860</v>
      </c>
      <c r="AJ1288" t="s">
        <v>2069</v>
      </c>
      <c r="AL1288" t="s">
        <v>1864</v>
      </c>
      <c r="AN1288">
        <v>2.128767123287671</v>
      </c>
      <c r="AO1288" t="s">
        <v>1890</v>
      </c>
      <c r="AP1288" t="s">
        <v>2574</v>
      </c>
      <c r="AQ1288">
        <v>100040705</v>
      </c>
      <c r="AT1288" t="s">
        <v>1892</v>
      </c>
      <c r="AU1288" t="s">
        <v>1893</v>
      </c>
      <c r="AW1288" t="s">
        <v>1870</v>
      </c>
      <c r="AX1288" t="s">
        <v>2867</v>
      </c>
    </row>
    <row r="1289" spans="1:50" x14ac:dyDescent="0.35">
      <c r="A1289" s="18">
        <v>45747</v>
      </c>
      <c r="B1289" t="s">
        <v>1852</v>
      </c>
      <c r="C1289" t="s">
        <v>5</v>
      </c>
      <c r="D1289">
        <v>70004127</v>
      </c>
      <c r="E1289" t="s">
        <v>2034</v>
      </c>
      <c r="F1289">
        <v>316</v>
      </c>
      <c r="G1289" t="s">
        <v>2117</v>
      </c>
      <c r="H1289">
        <v>44991</v>
      </c>
      <c r="I1289">
        <v>19030701</v>
      </c>
      <c r="J1289" t="s">
        <v>2225</v>
      </c>
      <c r="K1289" t="s">
        <v>2226</v>
      </c>
      <c r="L1289">
        <v>0</v>
      </c>
      <c r="M1289">
        <v>0</v>
      </c>
      <c r="N1289" t="s">
        <v>1858</v>
      </c>
      <c r="O1289" t="s">
        <v>1859</v>
      </c>
      <c r="P1289">
        <v>210</v>
      </c>
      <c r="Q1289">
        <v>12</v>
      </c>
      <c r="R1289" t="s">
        <v>1964</v>
      </c>
      <c r="S1289" t="s">
        <v>1857</v>
      </c>
      <c r="T1289" t="s">
        <v>1857</v>
      </c>
      <c r="U1289" t="s">
        <v>1857</v>
      </c>
      <c r="V1289" t="s">
        <v>1857</v>
      </c>
      <c r="W1289" t="s">
        <v>1857</v>
      </c>
      <c r="X1289" t="s">
        <v>1857</v>
      </c>
      <c r="Y1289" t="s">
        <v>1857</v>
      </c>
      <c r="Z1289" t="s">
        <v>2118</v>
      </c>
      <c r="AA1289" t="s">
        <v>1902</v>
      </c>
      <c r="AB1289">
        <v>1</v>
      </c>
      <c r="AC1289">
        <v>1</v>
      </c>
      <c r="AD1289" t="s">
        <v>1863</v>
      </c>
      <c r="AE1289">
        <v>19030701</v>
      </c>
      <c r="AF1289" t="s">
        <v>653</v>
      </c>
      <c r="AG1289" t="s">
        <v>2082</v>
      </c>
      <c r="AI1289" t="s">
        <v>1860</v>
      </c>
      <c r="AJ1289" t="s">
        <v>1964</v>
      </c>
      <c r="AL1289" t="s">
        <v>1864</v>
      </c>
      <c r="AN1289">
        <v>2.0712328767123287</v>
      </c>
      <c r="AO1289" t="s">
        <v>1865</v>
      </c>
      <c r="AP1289" t="s">
        <v>2238</v>
      </c>
      <c r="AQ1289">
        <v>100041075</v>
      </c>
      <c r="AT1289" t="s">
        <v>1892</v>
      </c>
      <c r="AU1289" t="s">
        <v>1893</v>
      </c>
      <c r="AW1289" t="s">
        <v>1870</v>
      </c>
      <c r="AX1289" t="s">
        <v>2068</v>
      </c>
    </row>
    <row r="1290" spans="1:50" x14ac:dyDescent="0.35">
      <c r="A1290" s="18">
        <v>45747</v>
      </c>
      <c r="B1290" t="s">
        <v>1852</v>
      </c>
      <c r="C1290" t="s">
        <v>5</v>
      </c>
      <c r="D1290">
        <v>70004176</v>
      </c>
      <c r="E1290" t="s">
        <v>2173</v>
      </c>
      <c r="F1290">
        <v>919</v>
      </c>
      <c r="G1290" t="s">
        <v>2174</v>
      </c>
      <c r="H1290">
        <v>44998</v>
      </c>
      <c r="I1290">
        <v>19030323</v>
      </c>
      <c r="J1290" t="s">
        <v>2080</v>
      </c>
      <c r="K1290" t="s">
        <v>2081</v>
      </c>
      <c r="L1290">
        <v>0</v>
      </c>
      <c r="M1290">
        <v>0</v>
      </c>
      <c r="N1290" t="s">
        <v>1858</v>
      </c>
      <c r="O1290" t="s">
        <v>1859</v>
      </c>
      <c r="P1290">
        <v>210</v>
      </c>
      <c r="Q1290">
        <v>11</v>
      </c>
      <c r="R1290" t="s">
        <v>2095</v>
      </c>
      <c r="S1290" t="s">
        <v>1857</v>
      </c>
      <c r="T1290" t="s">
        <v>1857</v>
      </c>
      <c r="U1290" t="s">
        <v>1857</v>
      </c>
      <c r="V1290" t="s">
        <v>1857</v>
      </c>
      <c r="W1290" t="s">
        <v>1857</v>
      </c>
      <c r="X1290" t="s">
        <v>1857</v>
      </c>
      <c r="Y1290" t="s">
        <v>1857</v>
      </c>
      <c r="Z1290" t="s">
        <v>2175</v>
      </c>
      <c r="AA1290" t="s">
        <v>1889</v>
      </c>
      <c r="AB1290">
        <v>1</v>
      </c>
      <c r="AC1290">
        <v>1</v>
      </c>
      <c r="AD1290" t="s">
        <v>1863</v>
      </c>
      <c r="AE1290">
        <v>19030323</v>
      </c>
      <c r="AF1290" t="s">
        <v>653</v>
      </c>
      <c r="AG1290" t="s">
        <v>2082</v>
      </c>
      <c r="AI1290" t="s">
        <v>1860</v>
      </c>
      <c r="AJ1290" t="s">
        <v>2066</v>
      </c>
      <c r="AL1290" t="s">
        <v>1864</v>
      </c>
      <c r="AN1290">
        <v>2.0520547945205481</v>
      </c>
      <c r="AO1290" t="s">
        <v>1890</v>
      </c>
      <c r="AP1290" t="s">
        <v>2176</v>
      </c>
      <c r="AQ1290">
        <v>100035140</v>
      </c>
      <c r="AT1290" t="s">
        <v>1880</v>
      </c>
      <c r="AU1290" t="s">
        <v>2084</v>
      </c>
      <c r="AV1290" t="s">
        <v>2084</v>
      </c>
      <c r="AW1290" t="s">
        <v>1870</v>
      </c>
      <c r="AX1290" t="s">
        <v>2085</v>
      </c>
    </row>
    <row r="1291" spans="1:50" x14ac:dyDescent="0.35">
      <c r="A1291" s="18">
        <v>45747</v>
      </c>
      <c r="B1291" t="s">
        <v>1852</v>
      </c>
      <c r="C1291" t="s">
        <v>5</v>
      </c>
      <c r="D1291">
        <v>70004177</v>
      </c>
      <c r="E1291" t="s">
        <v>2054</v>
      </c>
      <c r="F1291">
        <v>103</v>
      </c>
      <c r="G1291" t="s">
        <v>2047</v>
      </c>
      <c r="H1291">
        <v>44998</v>
      </c>
      <c r="I1291">
        <v>19030311</v>
      </c>
      <c r="J1291" t="s">
        <v>1855</v>
      </c>
      <c r="K1291" t="s">
        <v>2005</v>
      </c>
      <c r="L1291">
        <v>0</v>
      </c>
      <c r="M1291">
        <v>0</v>
      </c>
      <c r="N1291" t="s">
        <v>1858</v>
      </c>
      <c r="O1291" t="s">
        <v>1859</v>
      </c>
      <c r="P1291">
        <v>210</v>
      </c>
      <c r="Q1291">
        <v>12</v>
      </c>
      <c r="R1291" t="s">
        <v>1971</v>
      </c>
      <c r="S1291" t="s">
        <v>1857</v>
      </c>
      <c r="T1291" t="s">
        <v>1857</v>
      </c>
      <c r="U1291" t="s">
        <v>1857</v>
      </c>
      <c r="V1291" t="s">
        <v>1857</v>
      </c>
      <c r="W1291" t="s">
        <v>1857</v>
      </c>
      <c r="X1291" t="s">
        <v>1857</v>
      </c>
      <c r="Y1291" t="s">
        <v>1857</v>
      </c>
      <c r="Z1291" t="s">
        <v>2048</v>
      </c>
      <c r="AA1291" t="s">
        <v>1915</v>
      </c>
      <c r="AB1291">
        <v>1</v>
      </c>
      <c r="AC1291">
        <v>1</v>
      </c>
      <c r="AD1291" t="s">
        <v>1863</v>
      </c>
      <c r="AE1291">
        <v>19030311</v>
      </c>
      <c r="AF1291" t="s">
        <v>653</v>
      </c>
      <c r="AG1291" t="s">
        <v>653</v>
      </c>
      <c r="AI1291" t="s">
        <v>1860</v>
      </c>
      <c r="AJ1291" t="s">
        <v>1964</v>
      </c>
      <c r="AL1291" t="s">
        <v>1864</v>
      </c>
      <c r="AN1291">
        <v>2.0520547945205481</v>
      </c>
      <c r="AO1291" t="s">
        <v>1890</v>
      </c>
      <c r="AP1291" t="s">
        <v>2055</v>
      </c>
      <c r="AQ1291">
        <v>100041226</v>
      </c>
      <c r="AT1291" t="s">
        <v>1892</v>
      </c>
      <c r="AU1291" t="s">
        <v>1893</v>
      </c>
      <c r="AW1291" t="s">
        <v>1870</v>
      </c>
      <c r="AX1291" t="s">
        <v>2068</v>
      </c>
    </row>
    <row r="1292" spans="1:50" x14ac:dyDescent="0.35">
      <c r="A1292" s="18">
        <v>45747</v>
      </c>
      <c r="B1292" t="s">
        <v>1852</v>
      </c>
      <c r="C1292" t="s">
        <v>7</v>
      </c>
      <c r="D1292">
        <v>70004227</v>
      </c>
      <c r="E1292" t="s">
        <v>2359</v>
      </c>
      <c r="F1292">
        <v>858</v>
      </c>
      <c r="G1292" t="s">
        <v>2091</v>
      </c>
      <c r="H1292">
        <v>45019</v>
      </c>
      <c r="I1292">
        <v>32431001</v>
      </c>
      <c r="J1292" t="s">
        <v>1969</v>
      </c>
      <c r="K1292" t="s">
        <v>2354</v>
      </c>
      <c r="L1292">
        <v>0</v>
      </c>
      <c r="M1292">
        <v>0</v>
      </c>
      <c r="N1292" t="s">
        <v>1858</v>
      </c>
      <c r="O1292" t="s">
        <v>1859</v>
      </c>
      <c r="P1292">
        <v>200</v>
      </c>
      <c r="Q1292">
        <v>3</v>
      </c>
      <c r="R1292" t="s">
        <v>2355</v>
      </c>
      <c r="S1292" t="s">
        <v>1857</v>
      </c>
      <c r="T1292" t="s">
        <v>1857</v>
      </c>
      <c r="U1292" t="s">
        <v>1857</v>
      </c>
      <c r="V1292" t="s">
        <v>1857</v>
      </c>
      <c r="W1292" t="s">
        <v>1857</v>
      </c>
      <c r="X1292" t="s">
        <v>1857</v>
      </c>
      <c r="Y1292" t="s">
        <v>1857</v>
      </c>
      <c r="Z1292" t="s">
        <v>2092</v>
      </c>
      <c r="AA1292" t="s">
        <v>1889</v>
      </c>
      <c r="AB1292">
        <v>1</v>
      </c>
      <c r="AC1292">
        <v>1</v>
      </c>
      <c r="AD1292" t="s">
        <v>1863</v>
      </c>
      <c r="AE1292">
        <v>32431001</v>
      </c>
      <c r="AF1292" t="s">
        <v>653</v>
      </c>
      <c r="AG1292" t="s">
        <v>653</v>
      </c>
      <c r="AI1292" t="s">
        <v>1860</v>
      </c>
      <c r="AJ1292" t="s">
        <v>2355</v>
      </c>
      <c r="AL1292" t="s">
        <v>1878</v>
      </c>
      <c r="AN1292">
        <v>1.9945205479452055</v>
      </c>
      <c r="AO1292" t="s">
        <v>1890</v>
      </c>
      <c r="AP1292" t="s">
        <v>2360</v>
      </c>
      <c r="AQ1292">
        <v>100023495</v>
      </c>
      <c r="AT1292" t="s">
        <v>1892</v>
      </c>
      <c r="AU1292" t="s">
        <v>1893</v>
      </c>
      <c r="AW1292" t="s">
        <v>1870</v>
      </c>
      <c r="AX1292" t="s">
        <v>2866</v>
      </c>
    </row>
    <row r="1293" spans="1:50" x14ac:dyDescent="0.35">
      <c r="A1293" s="18">
        <v>45747</v>
      </c>
      <c r="B1293" t="s">
        <v>1852</v>
      </c>
      <c r="C1293" t="s">
        <v>7</v>
      </c>
      <c r="D1293">
        <v>70004277</v>
      </c>
      <c r="E1293" t="s">
        <v>2440</v>
      </c>
      <c r="F1293">
        <v>858</v>
      </c>
      <c r="G1293" t="s">
        <v>2091</v>
      </c>
      <c r="H1293">
        <v>45019</v>
      </c>
      <c r="I1293">
        <v>39031145</v>
      </c>
      <c r="J1293" t="s">
        <v>2080</v>
      </c>
      <c r="K1293" t="s">
        <v>2401</v>
      </c>
      <c r="L1293">
        <v>0</v>
      </c>
      <c r="M1293">
        <v>0</v>
      </c>
      <c r="N1293" t="s">
        <v>1858</v>
      </c>
      <c r="O1293" t="s">
        <v>1859</v>
      </c>
      <c r="P1293">
        <v>200</v>
      </c>
      <c r="Q1293">
        <v>2</v>
      </c>
      <c r="R1293" t="s">
        <v>2114</v>
      </c>
      <c r="S1293" t="s">
        <v>1857</v>
      </c>
      <c r="T1293" t="s">
        <v>1857</v>
      </c>
      <c r="U1293" t="s">
        <v>1857</v>
      </c>
      <c r="V1293" t="s">
        <v>1857</v>
      </c>
      <c r="W1293" t="s">
        <v>1857</v>
      </c>
      <c r="X1293" t="s">
        <v>1857</v>
      </c>
      <c r="Y1293" t="s">
        <v>1857</v>
      </c>
      <c r="Z1293" t="s">
        <v>2092</v>
      </c>
      <c r="AA1293" t="s">
        <v>1889</v>
      </c>
      <c r="AB1293">
        <v>1</v>
      </c>
      <c r="AC1293">
        <v>1</v>
      </c>
      <c r="AD1293" t="s">
        <v>1863</v>
      </c>
      <c r="AE1293">
        <v>39031145</v>
      </c>
      <c r="AF1293" t="s">
        <v>653</v>
      </c>
      <c r="AG1293" t="s">
        <v>2082</v>
      </c>
      <c r="AI1293" t="s">
        <v>1860</v>
      </c>
      <c r="AJ1293" t="s">
        <v>2066</v>
      </c>
      <c r="AL1293" t="s">
        <v>1878</v>
      </c>
      <c r="AN1293">
        <v>1.9945205479452055</v>
      </c>
      <c r="AO1293" t="s">
        <v>1890</v>
      </c>
      <c r="AP1293" t="s">
        <v>2441</v>
      </c>
      <c r="AQ1293">
        <v>100041558</v>
      </c>
      <c r="AT1293" t="s">
        <v>1880</v>
      </c>
      <c r="AU1293" t="s">
        <v>2084</v>
      </c>
      <c r="AV1293" t="s">
        <v>2084</v>
      </c>
      <c r="AW1293" t="s">
        <v>1870</v>
      </c>
      <c r="AX1293" t="s">
        <v>2085</v>
      </c>
    </row>
    <row r="1294" spans="1:50" x14ac:dyDescent="0.35">
      <c r="A1294" s="18">
        <v>45747</v>
      </c>
      <c r="B1294" t="s">
        <v>1852</v>
      </c>
      <c r="C1294" t="s">
        <v>9</v>
      </c>
      <c r="D1294">
        <v>70004276</v>
      </c>
      <c r="E1294" t="s">
        <v>2254</v>
      </c>
      <c r="F1294">
        <v>882120</v>
      </c>
      <c r="G1294" t="s">
        <v>1918</v>
      </c>
      <c r="H1294">
        <v>45019</v>
      </c>
      <c r="I1294">
        <v>36030202</v>
      </c>
      <c r="J1294" t="s">
        <v>1906</v>
      </c>
      <c r="K1294" t="s">
        <v>2244</v>
      </c>
      <c r="L1294">
        <v>0</v>
      </c>
      <c r="M1294">
        <v>0</v>
      </c>
      <c r="N1294" t="s">
        <v>1858</v>
      </c>
      <c r="O1294" t="s">
        <v>1859</v>
      </c>
      <c r="P1294">
        <v>220</v>
      </c>
      <c r="Q1294">
        <v>4</v>
      </c>
      <c r="R1294" t="s">
        <v>2245</v>
      </c>
      <c r="S1294" t="s">
        <v>1857</v>
      </c>
      <c r="T1294" t="s">
        <v>1857</v>
      </c>
      <c r="U1294" t="s">
        <v>1857</v>
      </c>
      <c r="V1294" t="s">
        <v>1857</v>
      </c>
      <c r="W1294" t="s">
        <v>1857</v>
      </c>
      <c r="X1294" t="s">
        <v>1857</v>
      </c>
      <c r="Y1294" t="s">
        <v>1857</v>
      </c>
      <c r="Z1294" t="s">
        <v>2252</v>
      </c>
      <c r="AA1294" t="s">
        <v>1889</v>
      </c>
      <c r="AB1294">
        <v>1</v>
      </c>
      <c r="AC1294">
        <v>1</v>
      </c>
      <c r="AD1294" t="s">
        <v>1863</v>
      </c>
      <c r="AE1294">
        <v>36030202</v>
      </c>
      <c r="AF1294" t="s">
        <v>653</v>
      </c>
      <c r="AG1294" t="s">
        <v>630</v>
      </c>
      <c r="AI1294" t="s">
        <v>1860</v>
      </c>
      <c r="AJ1294" t="s">
        <v>2246</v>
      </c>
      <c r="AL1294" t="s">
        <v>1864</v>
      </c>
      <c r="AN1294">
        <v>1.9945205479452055</v>
      </c>
      <c r="AO1294" t="s">
        <v>1890</v>
      </c>
      <c r="AP1294" t="s">
        <v>2255</v>
      </c>
      <c r="AQ1294">
        <v>100041556</v>
      </c>
      <c r="AT1294" t="s">
        <v>1892</v>
      </c>
      <c r="AU1294" t="s">
        <v>1893</v>
      </c>
      <c r="AW1294" t="s">
        <v>1870</v>
      </c>
      <c r="AX1294" t="s">
        <v>2865</v>
      </c>
    </row>
    <row r="1295" spans="1:50" x14ac:dyDescent="0.35">
      <c r="A1295" s="18">
        <v>45747</v>
      </c>
      <c r="B1295" t="s">
        <v>1852</v>
      </c>
      <c r="C1295" t="s">
        <v>5</v>
      </c>
      <c r="D1295">
        <v>70004308</v>
      </c>
      <c r="E1295" t="s">
        <v>2177</v>
      </c>
      <c r="F1295">
        <v>858</v>
      </c>
      <c r="G1295" t="s">
        <v>2091</v>
      </c>
      <c r="H1295">
        <v>45026</v>
      </c>
      <c r="I1295">
        <v>19030323</v>
      </c>
      <c r="J1295" t="s">
        <v>2080</v>
      </c>
      <c r="K1295" t="s">
        <v>2081</v>
      </c>
      <c r="L1295">
        <v>0</v>
      </c>
      <c r="M1295">
        <v>0</v>
      </c>
      <c r="N1295" t="s">
        <v>1858</v>
      </c>
      <c r="O1295" t="s">
        <v>1859</v>
      </c>
      <c r="P1295">
        <v>210</v>
      </c>
      <c r="Q1295">
        <v>11</v>
      </c>
      <c r="R1295" t="s">
        <v>2114</v>
      </c>
      <c r="S1295" t="s">
        <v>1857</v>
      </c>
      <c r="T1295" t="s">
        <v>1857</v>
      </c>
      <c r="U1295" t="s">
        <v>1857</v>
      </c>
      <c r="V1295" t="s">
        <v>1857</v>
      </c>
      <c r="W1295" t="s">
        <v>1857</v>
      </c>
      <c r="X1295" t="s">
        <v>1857</v>
      </c>
      <c r="Y1295" t="s">
        <v>1857</v>
      </c>
      <c r="Z1295" t="s">
        <v>2092</v>
      </c>
      <c r="AA1295" t="s">
        <v>1889</v>
      </c>
      <c r="AB1295">
        <v>1</v>
      </c>
      <c r="AC1295">
        <v>1</v>
      </c>
      <c r="AD1295" t="s">
        <v>1863</v>
      </c>
      <c r="AE1295">
        <v>19030323</v>
      </c>
      <c r="AF1295" t="s">
        <v>653</v>
      </c>
      <c r="AG1295" t="s">
        <v>2082</v>
      </c>
      <c r="AI1295" t="s">
        <v>1860</v>
      </c>
      <c r="AJ1295" t="s">
        <v>2066</v>
      </c>
      <c r="AL1295" t="s">
        <v>1878</v>
      </c>
      <c r="AN1295">
        <v>1.9753424657534246</v>
      </c>
      <c r="AO1295" t="s">
        <v>1890</v>
      </c>
      <c r="AP1295" t="s">
        <v>2178</v>
      </c>
      <c r="AQ1295">
        <v>100041687</v>
      </c>
      <c r="AT1295" t="s">
        <v>1880</v>
      </c>
      <c r="AU1295" t="s">
        <v>2084</v>
      </c>
      <c r="AV1295" t="s">
        <v>2084</v>
      </c>
      <c r="AW1295" t="s">
        <v>1870</v>
      </c>
      <c r="AX1295" t="s">
        <v>2085</v>
      </c>
    </row>
    <row r="1296" spans="1:50" x14ac:dyDescent="0.35">
      <c r="A1296" s="18">
        <v>45747</v>
      </c>
      <c r="B1296" t="s">
        <v>1852</v>
      </c>
      <c r="C1296" t="s">
        <v>5</v>
      </c>
      <c r="D1296">
        <v>70004310</v>
      </c>
      <c r="E1296" t="s">
        <v>2179</v>
      </c>
      <c r="F1296">
        <v>200</v>
      </c>
      <c r="G1296" t="s">
        <v>2105</v>
      </c>
      <c r="H1296">
        <v>45026</v>
      </c>
      <c r="I1296">
        <v>19030323</v>
      </c>
      <c r="J1296" t="s">
        <v>2080</v>
      </c>
      <c r="K1296" t="s">
        <v>2081</v>
      </c>
      <c r="L1296">
        <v>0</v>
      </c>
      <c r="M1296">
        <v>0</v>
      </c>
      <c r="N1296" t="s">
        <v>1858</v>
      </c>
      <c r="O1296" t="s">
        <v>1859</v>
      </c>
      <c r="P1296">
        <v>210</v>
      </c>
      <c r="Q1296">
        <v>11</v>
      </c>
      <c r="R1296" t="s">
        <v>2124</v>
      </c>
      <c r="S1296" t="s">
        <v>1857</v>
      </c>
      <c r="T1296" t="s">
        <v>1857</v>
      </c>
      <c r="U1296" t="s">
        <v>1857</v>
      </c>
      <c r="V1296" t="s">
        <v>1857</v>
      </c>
      <c r="W1296" t="s">
        <v>1857</v>
      </c>
      <c r="X1296" t="s">
        <v>1857</v>
      </c>
      <c r="Y1296" t="s">
        <v>1857</v>
      </c>
      <c r="Z1296" t="s">
        <v>2106</v>
      </c>
      <c r="AA1296" t="s">
        <v>1915</v>
      </c>
      <c r="AB1296">
        <v>1</v>
      </c>
      <c r="AC1296">
        <v>1</v>
      </c>
      <c r="AD1296" t="s">
        <v>1863</v>
      </c>
      <c r="AE1296">
        <v>19030323</v>
      </c>
      <c r="AF1296" t="s">
        <v>653</v>
      </c>
      <c r="AG1296" t="s">
        <v>2082</v>
      </c>
      <c r="AI1296" t="s">
        <v>1860</v>
      </c>
      <c r="AJ1296" t="s">
        <v>2066</v>
      </c>
      <c r="AL1296" t="s">
        <v>1878</v>
      </c>
      <c r="AN1296">
        <v>1.9753424657534246</v>
      </c>
      <c r="AO1296" t="s">
        <v>1890</v>
      </c>
      <c r="AP1296" t="s">
        <v>2180</v>
      </c>
      <c r="AQ1296">
        <v>100041689</v>
      </c>
      <c r="AT1296" t="s">
        <v>1880</v>
      </c>
      <c r="AU1296" t="s">
        <v>2084</v>
      </c>
      <c r="AV1296" t="s">
        <v>2084</v>
      </c>
      <c r="AW1296" t="s">
        <v>1870</v>
      </c>
      <c r="AX1296" t="s">
        <v>2085</v>
      </c>
    </row>
    <row r="1297" spans="1:50" x14ac:dyDescent="0.35">
      <c r="A1297" s="18">
        <v>45747</v>
      </c>
      <c r="B1297" t="s">
        <v>1852</v>
      </c>
      <c r="C1297" t="s">
        <v>5</v>
      </c>
      <c r="D1297">
        <v>70004311</v>
      </c>
      <c r="E1297" t="s">
        <v>2181</v>
      </c>
      <c r="F1297">
        <v>858</v>
      </c>
      <c r="G1297" t="s">
        <v>2091</v>
      </c>
      <c r="H1297">
        <v>45026</v>
      </c>
      <c r="I1297">
        <v>19030323</v>
      </c>
      <c r="J1297" t="s">
        <v>2080</v>
      </c>
      <c r="K1297" t="s">
        <v>2081</v>
      </c>
      <c r="L1297">
        <v>0</v>
      </c>
      <c r="M1297">
        <v>0</v>
      </c>
      <c r="N1297" t="s">
        <v>1858</v>
      </c>
      <c r="O1297" t="s">
        <v>1859</v>
      </c>
      <c r="P1297">
        <v>210</v>
      </c>
      <c r="Q1297">
        <v>11</v>
      </c>
      <c r="R1297" t="s">
        <v>2114</v>
      </c>
      <c r="S1297" t="s">
        <v>1857</v>
      </c>
      <c r="T1297" t="s">
        <v>1857</v>
      </c>
      <c r="U1297" t="s">
        <v>1857</v>
      </c>
      <c r="V1297" t="s">
        <v>1857</v>
      </c>
      <c r="W1297" t="s">
        <v>1857</v>
      </c>
      <c r="X1297" t="s">
        <v>1857</v>
      </c>
      <c r="Y1297" t="s">
        <v>1857</v>
      </c>
      <c r="Z1297" t="s">
        <v>2092</v>
      </c>
      <c r="AA1297" t="s">
        <v>1889</v>
      </c>
      <c r="AB1297">
        <v>1</v>
      </c>
      <c r="AC1297">
        <v>1</v>
      </c>
      <c r="AD1297" t="s">
        <v>1863</v>
      </c>
      <c r="AE1297">
        <v>19030323</v>
      </c>
      <c r="AF1297" t="s">
        <v>653</v>
      </c>
      <c r="AG1297" t="s">
        <v>2082</v>
      </c>
      <c r="AI1297" t="s">
        <v>1860</v>
      </c>
      <c r="AJ1297" t="s">
        <v>2066</v>
      </c>
      <c r="AL1297" t="s">
        <v>1864</v>
      </c>
      <c r="AN1297">
        <v>1.9753424657534246</v>
      </c>
      <c r="AO1297" t="s">
        <v>1890</v>
      </c>
      <c r="AP1297" t="s">
        <v>2182</v>
      </c>
      <c r="AQ1297">
        <v>100041690</v>
      </c>
      <c r="AT1297" t="s">
        <v>1880</v>
      </c>
      <c r="AU1297" t="s">
        <v>2084</v>
      </c>
      <c r="AV1297" t="s">
        <v>2084</v>
      </c>
      <c r="AW1297" t="s">
        <v>1870</v>
      </c>
      <c r="AX1297" t="s">
        <v>2085</v>
      </c>
    </row>
    <row r="1298" spans="1:50" x14ac:dyDescent="0.35">
      <c r="A1298" s="18">
        <v>45747</v>
      </c>
      <c r="B1298" t="s">
        <v>1852</v>
      </c>
      <c r="C1298" t="s">
        <v>7</v>
      </c>
      <c r="D1298">
        <v>70004325</v>
      </c>
      <c r="E1298" t="s">
        <v>2370</v>
      </c>
      <c r="F1298">
        <v>1065</v>
      </c>
      <c r="G1298" t="s">
        <v>1918</v>
      </c>
      <c r="H1298">
        <v>45033</v>
      </c>
      <c r="I1298">
        <v>39031213</v>
      </c>
      <c r="J1298" t="s">
        <v>1906</v>
      </c>
      <c r="K1298" t="s">
        <v>2494</v>
      </c>
      <c r="L1298">
        <v>0</v>
      </c>
      <c r="M1298">
        <v>0</v>
      </c>
      <c r="N1298" t="s">
        <v>1858</v>
      </c>
      <c r="O1298" t="s">
        <v>1859</v>
      </c>
      <c r="P1298">
        <v>200</v>
      </c>
      <c r="Q1298">
        <v>3</v>
      </c>
      <c r="R1298" t="s">
        <v>2372</v>
      </c>
      <c r="S1298" t="s">
        <v>1857</v>
      </c>
      <c r="T1298" t="s">
        <v>1857</v>
      </c>
      <c r="U1298" t="s">
        <v>1857</v>
      </c>
      <c r="V1298" t="s">
        <v>1857</v>
      </c>
      <c r="W1298" t="s">
        <v>1857</v>
      </c>
      <c r="X1298" t="s">
        <v>1857</v>
      </c>
      <c r="Y1298" t="s">
        <v>1857</v>
      </c>
      <c r="Z1298" t="s">
        <v>1919</v>
      </c>
      <c r="AA1298" t="s">
        <v>1889</v>
      </c>
      <c r="AB1298">
        <v>2</v>
      </c>
      <c r="AC1298">
        <v>1</v>
      </c>
      <c r="AD1298" t="s">
        <v>1863</v>
      </c>
      <c r="AE1298">
        <v>39031213</v>
      </c>
      <c r="AF1298" t="s">
        <v>653</v>
      </c>
      <c r="AG1298" t="s">
        <v>630</v>
      </c>
      <c r="AI1298" t="s">
        <v>1860</v>
      </c>
      <c r="AJ1298" t="s">
        <v>1910</v>
      </c>
      <c r="AL1298" t="s">
        <v>1864</v>
      </c>
      <c r="AN1298">
        <v>1.9561643835616438</v>
      </c>
      <c r="AO1298" t="s">
        <v>1890</v>
      </c>
      <c r="AP1298" t="s">
        <v>2373</v>
      </c>
      <c r="AQ1298">
        <v>100041755</v>
      </c>
      <c r="AT1298" t="s">
        <v>1892</v>
      </c>
      <c r="AU1298" t="s">
        <v>1893</v>
      </c>
      <c r="AW1298" t="s">
        <v>1870</v>
      </c>
      <c r="AX1298" t="s">
        <v>2866</v>
      </c>
    </row>
    <row r="1299" spans="1:50" x14ac:dyDescent="0.35">
      <c r="A1299" s="18">
        <v>45747</v>
      </c>
      <c r="B1299" t="s">
        <v>1852</v>
      </c>
      <c r="C1299" t="s">
        <v>5</v>
      </c>
      <c r="D1299">
        <v>70004350</v>
      </c>
      <c r="E1299" t="s">
        <v>2183</v>
      </c>
      <c r="F1299">
        <v>858</v>
      </c>
      <c r="G1299" t="s">
        <v>2091</v>
      </c>
      <c r="H1299">
        <v>45049</v>
      </c>
      <c r="I1299">
        <v>19030323</v>
      </c>
      <c r="J1299" t="s">
        <v>2080</v>
      </c>
      <c r="K1299" t="s">
        <v>2081</v>
      </c>
      <c r="L1299">
        <v>0</v>
      </c>
      <c r="M1299">
        <v>0</v>
      </c>
      <c r="N1299" t="s">
        <v>1858</v>
      </c>
      <c r="O1299" t="s">
        <v>1859</v>
      </c>
      <c r="P1299">
        <v>210</v>
      </c>
      <c r="Q1299">
        <v>11</v>
      </c>
      <c r="R1299" t="s">
        <v>2114</v>
      </c>
      <c r="S1299" t="s">
        <v>1857</v>
      </c>
      <c r="T1299" t="s">
        <v>1857</v>
      </c>
      <c r="U1299" t="s">
        <v>1857</v>
      </c>
      <c r="V1299" t="s">
        <v>1857</v>
      </c>
      <c r="W1299" t="s">
        <v>1857</v>
      </c>
      <c r="X1299" t="s">
        <v>1857</v>
      </c>
      <c r="Y1299" t="s">
        <v>1857</v>
      </c>
      <c r="Z1299" t="s">
        <v>2092</v>
      </c>
      <c r="AA1299" t="s">
        <v>1889</v>
      </c>
      <c r="AB1299">
        <v>1</v>
      </c>
      <c r="AC1299">
        <v>1</v>
      </c>
      <c r="AD1299" t="s">
        <v>1863</v>
      </c>
      <c r="AE1299">
        <v>19030323</v>
      </c>
      <c r="AF1299" t="s">
        <v>653</v>
      </c>
      <c r="AG1299" t="s">
        <v>2082</v>
      </c>
      <c r="AI1299" t="s">
        <v>1860</v>
      </c>
      <c r="AJ1299" t="s">
        <v>2066</v>
      </c>
      <c r="AL1299" t="s">
        <v>1878</v>
      </c>
      <c r="AN1299">
        <v>1.9123287671232876</v>
      </c>
      <c r="AO1299" t="s">
        <v>1890</v>
      </c>
      <c r="AP1299" t="s">
        <v>2184</v>
      </c>
      <c r="AQ1299">
        <v>100041830</v>
      </c>
      <c r="AT1299" t="s">
        <v>1880</v>
      </c>
      <c r="AU1299" t="s">
        <v>2084</v>
      </c>
      <c r="AV1299" t="s">
        <v>2084</v>
      </c>
      <c r="AW1299" t="s">
        <v>1870</v>
      </c>
      <c r="AX1299" t="s">
        <v>2085</v>
      </c>
    </row>
    <row r="1300" spans="1:50" x14ac:dyDescent="0.35">
      <c r="A1300" s="18">
        <v>45747</v>
      </c>
      <c r="B1300" t="s">
        <v>1852</v>
      </c>
      <c r="C1300" t="s">
        <v>5</v>
      </c>
      <c r="D1300">
        <v>70004486</v>
      </c>
      <c r="E1300" t="s">
        <v>2188</v>
      </c>
      <c r="F1300">
        <v>1473</v>
      </c>
      <c r="G1300" t="s">
        <v>2189</v>
      </c>
      <c r="H1300">
        <v>45061</v>
      </c>
      <c r="I1300">
        <v>19030337</v>
      </c>
      <c r="J1300" t="s">
        <v>1885</v>
      </c>
      <c r="K1300" t="s">
        <v>2190</v>
      </c>
      <c r="L1300">
        <v>0</v>
      </c>
      <c r="M1300">
        <v>0</v>
      </c>
      <c r="N1300" t="s">
        <v>1858</v>
      </c>
      <c r="O1300" t="s">
        <v>1859</v>
      </c>
      <c r="P1300">
        <v>210</v>
      </c>
      <c r="Q1300">
        <v>11</v>
      </c>
      <c r="R1300" t="s">
        <v>2619</v>
      </c>
      <c r="S1300" t="s">
        <v>1857</v>
      </c>
      <c r="T1300" t="s">
        <v>1857</v>
      </c>
      <c r="U1300" t="s">
        <v>1857</v>
      </c>
      <c r="V1300" t="s">
        <v>1857</v>
      </c>
      <c r="W1300" t="s">
        <v>1857</v>
      </c>
      <c r="X1300" t="s">
        <v>1857</v>
      </c>
      <c r="Y1300" t="s">
        <v>1857</v>
      </c>
      <c r="Z1300" t="s">
        <v>2191</v>
      </c>
      <c r="AA1300" t="s">
        <v>1915</v>
      </c>
      <c r="AB1300">
        <v>1</v>
      </c>
      <c r="AC1300">
        <v>1</v>
      </c>
      <c r="AD1300" t="s">
        <v>1863</v>
      </c>
      <c r="AE1300">
        <v>19030337</v>
      </c>
      <c r="AF1300" t="s">
        <v>653</v>
      </c>
      <c r="AG1300" t="s">
        <v>653</v>
      </c>
      <c r="AI1300" t="s">
        <v>1860</v>
      </c>
      <c r="AJ1300" t="s">
        <v>2069</v>
      </c>
      <c r="AL1300" t="s">
        <v>1864</v>
      </c>
      <c r="AN1300">
        <v>1.8794520547945206</v>
      </c>
      <c r="AO1300" t="s">
        <v>1890</v>
      </c>
      <c r="AP1300" t="s">
        <v>2192</v>
      </c>
      <c r="AQ1300">
        <v>100042299</v>
      </c>
      <c r="AS1300" t="s">
        <v>1867</v>
      </c>
      <c r="AT1300" t="s">
        <v>1880</v>
      </c>
      <c r="AU1300" t="s">
        <v>2193</v>
      </c>
      <c r="AV1300" t="s">
        <v>1962</v>
      </c>
      <c r="AW1300" t="s">
        <v>1870</v>
      </c>
      <c r="AX1300" t="s">
        <v>2194</v>
      </c>
    </row>
    <row r="1301" spans="1:50" x14ac:dyDescent="0.35">
      <c r="A1301" s="18">
        <v>45747</v>
      </c>
      <c r="B1301" t="s">
        <v>1852</v>
      </c>
      <c r="C1301" t="s">
        <v>8</v>
      </c>
      <c r="D1301">
        <v>70004558</v>
      </c>
      <c r="E1301" t="s">
        <v>2575</v>
      </c>
      <c r="F1301">
        <v>909</v>
      </c>
      <c r="G1301" t="s">
        <v>2087</v>
      </c>
      <c r="H1301">
        <v>45082</v>
      </c>
      <c r="I1301">
        <v>14030308</v>
      </c>
      <c r="J1301" t="s">
        <v>2225</v>
      </c>
      <c r="K1301" t="s">
        <v>2563</v>
      </c>
      <c r="L1301">
        <v>0</v>
      </c>
      <c r="M1301">
        <v>0</v>
      </c>
      <c r="N1301" t="s">
        <v>1858</v>
      </c>
      <c r="O1301" t="s">
        <v>1859</v>
      </c>
      <c r="P1301">
        <v>220</v>
      </c>
      <c r="Q1301">
        <v>9</v>
      </c>
      <c r="R1301" t="s">
        <v>2566</v>
      </c>
      <c r="S1301" t="s">
        <v>1857</v>
      </c>
      <c r="T1301" t="s">
        <v>1857</v>
      </c>
      <c r="U1301" t="s">
        <v>1857</v>
      </c>
      <c r="V1301" t="s">
        <v>1857</v>
      </c>
      <c r="W1301" t="s">
        <v>1857</v>
      </c>
      <c r="X1301" t="s">
        <v>1857</v>
      </c>
      <c r="Y1301" t="s">
        <v>1857</v>
      </c>
      <c r="Z1301" t="s">
        <v>2088</v>
      </c>
      <c r="AA1301" t="s">
        <v>1915</v>
      </c>
      <c r="AB1301">
        <v>1</v>
      </c>
      <c r="AC1301">
        <v>1</v>
      </c>
      <c r="AD1301" t="s">
        <v>1863</v>
      </c>
      <c r="AE1301">
        <v>14030308</v>
      </c>
      <c r="AF1301" t="s">
        <v>653</v>
      </c>
      <c r="AG1301" t="s">
        <v>2082</v>
      </c>
      <c r="AI1301" t="s">
        <v>1860</v>
      </c>
      <c r="AJ1301" t="s">
        <v>2069</v>
      </c>
      <c r="AL1301" t="s">
        <v>1864</v>
      </c>
      <c r="AN1301">
        <v>1.821917808219178</v>
      </c>
      <c r="AO1301" t="s">
        <v>1890</v>
      </c>
      <c r="AP1301" t="s">
        <v>2576</v>
      </c>
      <c r="AQ1301">
        <v>100042638</v>
      </c>
      <c r="AT1301" t="s">
        <v>1892</v>
      </c>
      <c r="AU1301" t="s">
        <v>1893</v>
      </c>
      <c r="AW1301" t="s">
        <v>1870</v>
      </c>
      <c r="AX1301" t="s">
        <v>2867</v>
      </c>
    </row>
    <row r="1302" spans="1:50" x14ac:dyDescent="0.35">
      <c r="A1302" s="18">
        <v>45747</v>
      </c>
      <c r="B1302" t="s">
        <v>1852</v>
      </c>
      <c r="C1302" t="s">
        <v>9</v>
      </c>
      <c r="D1302">
        <v>70004632</v>
      </c>
      <c r="E1302" t="s">
        <v>2336</v>
      </c>
      <c r="F1302">
        <v>924</v>
      </c>
      <c r="G1302" t="s">
        <v>1884</v>
      </c>
      <c r="H1302">
        <v>45089</v>
      </c>
      <c r="I1302">
        <v>36030712</v>
      </c>
      <c r="J1302" t="s">
        <v>2331</v>
      </c>
      <c r="K1302" t="s">
        <v>2332</v>
      </c>
      <c r="L1302">
        <v>0</v>
      </c>
      <c r="M1302">
        <v>0</v>
      </c>
      <c r="N1302" t="s">
        <v>1858</v>
      </c>
      <c r="O1302" t="s">
        <v>1859</v>
      </c>
      <c r="P1302">
        <v>220</v>
      </c>
      <c r="Q1302">
        <v>4</v>
      </c>
      <c r="R1302" t="s">
        <v>2333</v>
      </c>
      <c r="S1302" t="s">
        <v>1857</v>
      </c>
      <c r="T1302" t="s">
        <v>1857</v>
      </c>
      <c r="U1302" t="s">
        <v>1857</v>
      </c>
      <c r="V1302" t="s">
        <v>1857</v>
      </c>
      <c r="W1302" t="s">
        <v>1857</v>
      </c>
      <c r="X1302" t="s">
        <v>1857</v>
      </c>
      <c r="Y1302" t="s">
        <v>1857</v>
      </c>
      <c r="Z1302" t="s">
        <v>1888</v>
      </c>
      <c r="AA1302" t="s">
        <v>1889</v>
      </c>
      <c r="AB1302">
        <v>2</v>
      </c>
      <c r="AC1302">
        <v>1</v>
      </c>
      <c r="AD1302" t="s">
        <v>1863</v>
      </c>
      <c r="AE1302">
        <v>36030712</v>
      </c>
      <c r="AF1302" t="s">
        <v>653</v>
      </c>
      <c r="AG1302" t="s">
        <v>653</v>
      </c>
      <c r="AI1302" t="s">
        <v>1872</v>
      </c>
      <c r="AJ1302" t="s">
        <v>2333</v>
      </c>
      <c r="AL1302" t="s">
        <v>1864</v>
      </c>
      <c r="AN1302">
        <v>1.8027397260273972</v>
      </c>
      <c r="AO1302" t="s">
        <v>1890</v>
      </c>
      <c r="AP1302" t="s">
        <v>2337</v>
      </c>
      <c r="AQ1302">
        <v>100042904</v>
      </c>
      <c r="AT1302" t="s">
        <v>1892</v>
      </c>
      <c r="AU1302" t="s">
        <v>1893</v>
      </c>
      <c r="AW1302" t="s">
        <v>1870</v>
      </c>
      <c r="AX1302" t="s">
        <v>2865</v>
      </c>
    </row>
    <row r="1303" spans="1:50" x14ac:dyDescent="0.35">
      <c r="A1303" s="18">
        <v>45747</v>
      </c>
      <c r="B1303" t="s">
        <v>1852</v>
      </c>
      <c r="C1303" t="s">
        <v>7</v>
      </c>
      <c r="D1303">
        <v>70004570</v>
      </c>
      <c r="E1303" t="s">
        <v>2486</v>
      </c>
      <c r="F1303">
        <v>1693</v>
      </c>
      <c r="G1303" t="s">
        <v>2898</v>
      </c>
      <c r="H1303">
        <v>45089</v>
      </c>
      <c r="I1303">
        <v>39031212</v>
      </c>
      <c r="J1303" t="s">
        <v>2331</v>
      </c>
      <c r="K1303" t="s">
        <v>2483</v>
      </c>
      <c r="L1303">
        <v>0</v>
      </c>
      <c r="M1303">
        <v>0</v>
      </c>
      <c r="N1303" t="s">
        <v>1858</v>
      </c>
      <c r="O1303" t="s">
        <v>1859</v>
      </c>
      <c r="P1303">
        <v>200</v>
      </c>
      <c r="Q1303">
        <v>2</v>
      </c>
      <c r="R1303" t="s">
        <v>2484</v>
      </c>
      <c r="S1303" t="s">
        <v>1857</v>
      </c>
      <c r="T1303" t="s">
        <v>1857</v>
      </c>
      <c r="U1303" t="s">
        <v>1857</v>
      </c>
      <c r="V1303" t="s">
        <v>1857</v>
      </c>
      <c r="W1303" t="s">
        <v>1857</v>
      </c>
      <c r="X1303" t="s">
        <v>1857</v>
      </c>
      <c r="Y1303" t="s">
        <v>1857</v>
      </c>
      <c r="Z1303" t="s">
        <v>2899</v>
      </c>
      <c r="AA1303" t="s">
        <v>1915</v>
      </c>
      <c r="AB1303">
        <v>1</v>
      </c>
      <c r="AC1303">
        <v>1</v>
      </c>
      <c r="AD1303" t="s">
        <v>1863</v>
      </c>
      <c r="AE1303">
        <v>39031212</v>
      </c>
      <c r="AF1303" t="s">
        <v>653</v>
      </c>
      <c r="AG1303" t="s">
        <v>653</v>
      </c>
      <c r="AI1303" t="s">
        <v>1872</v>
      </c>
      <c r="AJ1303" t="s">
        <v>2484</v>
      </c>
      <c r="AL1303" t="s">
        <v>1878</v>
      </c>
      <c r="AN1303">
        <v>1.8027397260273972</v>
      </c>
      <c r="AO1303" t="s">
        <v>1890</v>
      </c>
      <c r="AP1303" t="s">
        <v>2487</v>
      </c>
      <c r="AQ1303">
        <v>100009472</v>
      </c>
      <c r="AT1303" t="s">
        <v>1892</v>
      </c>
      <c r="AU1303" t="s">
        <v>1893</v>
      </c>
      <c r="AW1303" t="s">
        <v>1870</v>
      </c>
      <c r="AX1303" t="s">
        <v>2866</v>
      </c>
    </row>
    <row r="1304" spans="1:50" x14ac:dyDescent="0.35">
      <c r="A1304" s="18">
        <v>45747</v>
      </c>
      <c r="B1304" t="s">
        <v>1852</v>
      </c>
      <c r="C1304" t="s">
        <v>7</v>
      </c>
      <c r="D1304">
        <v>70004707</v>
      </c>
      <c r="E1304" t="s">
        <v>2386</v>
      </c>
      <c r="F1304">
        <v>1752</v>
      </c>
      <c r="G1304" t="s">
        <v>2387</v>
      </c>
      <c r="H1304">
        <v>45110</v>
      </c>
      <c r="I1304">
        <v>39030811</v>
      </c>
      <c r="J1304" t="s">
        <v>2197</v>
      </c>
      <c r="K1304" t="s">
        <v>2203</v>
      </c>
      <c r="L1304">
        <v>0</v>
      </c>
      <c r="M1304">
        <v>0</v>
      </c>
      <c r="N1304" t="s">
        <v>1858</v>
      </c>
      <c r="O1304" t="s">
        <v>1859</v>
      </c>
      <c r="P1304">
        <v>200</v>
      </c>
      <c r="Q1304">
        <v>3</v>
      </c>
      <c r="R1304" t="s">
        <v>2066</v>
      </c>
      <c r="S1304" t="s">
        <v>1857</v>
      </c>
      <c r="T1304" t="s">
        <v>1857</v>
      </c>
      <c r="U1304" t="s">
        <v>1857</v>
      </c>
      <c r="V1304" t="s">
        <v>1857</v>
      </c>
      <c r="W1304" t="s">
        <v>1857</v>
      </c>
      <c r="X1304" t="s">
        <v>1857</v>
      </c>
      <c r="Y1304" t="s">
        <v>1857</v>
      </c>
      <c r="Z1304" t="s">
        <v>2388</v>
      </c>
      <c r="AA1304" t="s">
        <v>1915</v>
      </c>
      <c r="AB1304">
        <v>1</v>
      </c>
      <c r="AC1304">
        <v>1</v>
      </c>
      <c r="AD1304" t="s">
        <v>1863</v>
      </c>
      <c r="AE1304">
        <v>39030811</v>
      </c>
      <c r="AF1304" t="s">
        <v>653</v>
      </c>
      <c r="AG1304" t="s">
        <v>2082</v>
      </c>
      <c r="AI1304" t="s">
        <v>1860</v>
      </c>
      <c r="AJ1304" t="s">
        <v>2066</v>
      </c>
      <c r="AL1304" t="s">
        <v>1864</v>
      </c>
      <c r="AN1304">
        <v>1.7452054794520548</v>
      </c>
      <c r="AO1304" t="s">
        <v>1890</v>
      </c>
      <c r="AP1304" t="s">
        <v>2389</v>
      </c>
      <c r="AQ1304">
        <v>100043095</v>
      </c>
      <c r="AT1304" t="s">
        <v>1880</v>
      </c>
      <c r="AU1304" t="s">
        <v>2084</v>
      </c>
      <c r="AV1304" t="s">
        <v>2084</v>
      </c>
      <c r="AW1304" t="s">
        <v>1870</v>
      </c>
      <c r="AX1304" t="s">
        <v>2085</v>
      </c>
    </row>
    <row r="1305" spans="1:50" x14ac:dyDescent="0.35">
      <c r="A1305" s="18">
        <v>45747</v>
      </c>
      <c r="B1305" t="s">
        <v>1852</v>
      </c>
      <c r="C1305" t="s">
        <v>5</v>
      </c>
      <c r="D1305">
        <v>70004710</v>
      </c>
      <c r="E1305" t="s">
        <v>2195</v>
      </c>
      <c r="F1305">
        <v>1634</v>
      </c>
      <c r="G1305" t="s">
        <v>2196</v>
      </c>
      <c r="H1305">
        <v>45110</v>
      </c>
      <c r="I1305">
        <v>19030408</v>
      </c>
      <c r="J1305" t="s">
        <v>2197</v>
      </c>
      <c r="K1305" t="s">
        <v>2198</v>
      </c>
      <c r="L1305">
        <v>0</v>
      </c>
      <c r="M1305">
        <v>0</v>
      </c>
      <c r="N1305" t="s">
        <v>1858</v>
      </c>
      <c r="O1305" t="s">
        <v>1859</v>
      </c>
      <c r="P1305">
        <v>210</v>
      </c>
      <c r="Q1305">
        <v>11</v>
      </c>
      <c r="R1305" t="s">
        <v>2066</v>
      </c>
      <c r="S1305" t="s">
        <v>1857</v>
      </c>
      <c r="T1305" t="s">
        <v>1857</v>
      </c>
      <c r="U1305" t="s">
        <v>1857</v>
      </c>
      <c r="V1305" t="s">
        <v>1857</v>
      </c>
      <c r="W1305" t="s">
        <v>1857</v>
      </c>
      <c r="X1305" t="s">
        <v>1857</v>
      </c>
      <c r="Y1305" t="s">
        <v>1857</v>
      </c>
      <c r="Z1305" t="s">
        <v>2199</v>
      </c>
      <c r="AA1305" t="s">
        <v>1889</v>
      </c>
      <c r="AB1305">
        <v>1</v>
      </c>
      <c r="AC1305">
        <v>1</v>
      </c>
      <c r="AD1305" t="s">
        <v>1863</v>
      </c>
      <c r="AE1305">
        <v>19030408</v>
      </c>
      <c r="AF1305" t="s">
        <v>653</v>
      </c>
      <c r="AG1305" t="s">
        <v>2082</v>
      </c>
      <c r="AI1305" t="s">
        <v>1860</v>
      </c>
      <c r="AJ1305" t="s">
        <v>2066</v>
      </c>
      <c r="AL1305" t="s">
        <v>1878</v>
      </c>
      <c r="AN1305">
        <v>1.7452054794520548</v>
      </c>
      <c r="AO1305" t="s">
        <v>1890</v>
      </c>
      <c r="AP1305" t="s">
        <v>2200</v>
      </c>
      <c r="AQ1305">
        <v>100043119</v>
      </c>
      <c r="AS1305" t="s">
        <v>1867</v>
      </c>
      <c r="AT1305" t="s">
        <v>2201</v>
      </c>
      <c r="AU1305" t="s">
        <v>2084</v>
      </c>
      <c r="AV1305" t="s">
        <v>2084</v>
      </c>
      <c r="AW1305" t="s">
        <v>1870</v>
      </c>
      <c r="AX1305" t="s">
        <v>2085</v>
      </c>
    </row>
    <row r="1306" spans="1:50" x14ac:dyDescent="0.35">
      <c r="A1306" s="18">
        <v>45747</v>
      </c>
      <c r="B1306" t="s">
        <v>1852</v>
      </c>
      <c r="C1306" t="s">
        <v>7</v>
      </c>
      <c r="D1306">
        <v>70004705</v>
      </c>
      <c r="E1306" t="s">
        <v>2442</v>
      </c>
      <c r="F1306">
        <v>857</v>
      </c>
      <c r="G1306" t="s">
        <v>2129</v>
      </c>
      <c r="H1306">
        <v>45110</v>
      </c>
      <c r="I1306">
        <v>39031145</v>
      </c>
      <c r="J1306" t="s">
        <v>2080</v>
      </c>
      <c r="K1306" t="s">
        <v>2401</v>
      </c>
      <c r="L1306">
        <v>0</v>
      </c>
      <c r="M1306">
        <v>0</v>
      </c>
      <c r="N1306" t="s">
        <v>1858</v>
      </c>
      <c r="O1306" t="s">
        <v>1859</v>
      </c>
      <c r="P1306">
        <v>200</v>
      </c>
      <c r="Q1306">
        <v>2</v>
      </c>
      <c r="R1306" t="s">
        <v>2152</v>
      </c>
      <c r="S1306" t="s">
        <v>1857</v>
      </c>
      <c r="T1306" t="s">
        <v>1857</v>
      </c>
      <c r="U1306" t="s">
        <v>1857</v>
      </c>
      <c r="V1306" t="s">
        <v>1857</v>
      </c>
      <c r="W1306" t="s">
        <v>1857</v>
      </c>
      <c r="X1306" t="s">
        <v>1857</v>
      </c>
      <c r="Y1306" t="s">
        <v>1857</v>
      </c>
      <c r="Z1306" t="s">
        <v>2131</v>
      </c>
      <c r="AA1306" t="s">
        <v>1889</v>
      </c>
      <c r="AB1306">
        <v>1</v>
      </c>
      <c r="AC1306">
        <v>1</v>
      </c>
      <c r="AD1306" t="s">
        <v>1863</v>
      </c>
      <c r="AE1306">
        <v>39031145</v>
      </c>
      <c r="AF1306" t="s">
        <v>653</v>
      </c>
      <c r="AG1306" t="s">
        <v>2082</v>
      </c>
      <c r="AI1306" t="s">
        <v>1860</v>
      </c>
      <c r="AJ1306" t="s">
        <v>2066</v>
      </c>
      <c r="AL1306" t="s">
        <v>1878</v>
      </c>
      <c r="AN1306">
        <v>1.7452054794520548</v>
      </c>
      <c r="AO1306" t="s">
        <v>1890</v>
      </c>
      <c r="AP1306" t="s">
        <v>2443</v>
      </c>
      <c r="AQ1306">
        <v>100043087</v>
      </c>
      <c r="AT1306" t="s">
        <v>1880</v>
      </c>
      <c r="AU1306" t="s">
        <v>2084</v>
      </c>
      <c r="AV1306" t="s">
        <v>2084</v>
      </c>
      <c r="AW1306" t="s">
        <v>1870</v>
      </c>
      <c r="AX1306" t="s">
        <v>2085</v>
      </c>
    </row>
    <row r="1307" spans="1:50" x14ac:dyDescent="0.35">
      <c r="A1307" s="18">
        <v>45747</v>
      </c>
      <c r="B1307" t="s">
        <v>1852</v>
      </c>
      <c r="C1307" t="s">
        <v>8</v>
      </c>
      <c r="D1307">
        <v>70004745</v>
      </c>
      <c r="E1307" t="s">
        <v>2616</v>
      </c>
      <c r="F1307">
        <v>858</v>
      </c>
      <c r="G1307" t="s">
        <v>2091</v>
      </c>
      <c r="H1307">
        <v>45110</v>
      </c>
      <c r="I1307">
        <v>14030320</v>
      </c>
      <c r="J1307" t="s">
        <v>2225</v>
      </c>
      <c r="K1307" t="s">
        <v>2594</v>
      </c>
      <c r="L1307">
        <v>0</v>
      </c>
      <c r="M1307">
        <v>0</v>
      </c>
      <c r="N1307" t="s">
        <v>1858</v>
      </c>
      <c r="O1307" t="s">
        <v>1859</v>
      </c>
      <c r="P1307">
        <v>220</v>
      </c>
      <c r="Q1307">
        <v>9</v>
      </c>
      <c r="R1307" t="s">
        <v>2114</v>
      </c>
      <c r="S1307" t="s">
        <v>1857</v>
      </c>
      <c r="T1307" t="s">
        <v>1857</v>
      </c>
      <c r="U1307" t="s">
        <v>1857</v>
      </c>
      <c r="V1307" t="s">
        <v>1857</v>
      </c>
      <c r="W1307" t="s">
        <v>1857</v>
      </c>
      <c r="X1307" t="s">
        <v>1857</v>
      </c>
      <c r="Y1307" t="s">
        <v>1857</v>
      </c>
      <c r="Z1307" t="s">
        <v>2092</v>
      </c>
      <c r="AA1307" t="s">
        <v>1889</v>
      </c>
      <c r="AB1307">
        <v>1</v>
      </c>
      <c r="AC1307">
        <v>1</v>
      </c>
      <c r="AD1307" t="s">
        <v>1863</v>
      </c>
      <c r="AE1307">
        <v>14030320</v>
      </c>
      <c r="AF1307" t="s">
        <v>653</v>
      </c>
      <c r="AG1307" t="s">
        <v>2082</v>
      </c>
      <c r="AI1307" t="s">
        <v>1860</v>
      </c>
      <c r="AJ1307" t="s">
        <v>2066</v>
      </c>
      <c r="AL1307" t="s">
        <v>1878</v>
      </c>
      <c r="AN1307">
        <v>1.7452054794520548</v>
      </c>
      <c r="AO1307" t="s">
        <v>1890</v>
      </c>
      <c r="AP1307" t="s">
        <v>2617</v>
      </c>
      <c r="AQ1307">
        <v>100043210</v>
      </c>
      <c r="AT1307" t="s">
        <v>1880</v>
      </c>
      <c r="AU1307" t="s">
        <v>2084</v>
      </c>
      <c r="AV1307" t="s">
        <v>2084</v>
      </c>
      <c r="AW1307" t="s">
        <v>1870</v>
      </c>
      <c r="AX1307" t="s">
        <v>2085</v>
      </c>
    </row>
    <row r="1308" spans="1:50" x14ac:dyDescent="0.35">
      <c r="A1308" s="18">
        <v>45747</v>
      </c>
      <c r="B1308" t="s">
        <v>1852</v>
      </c>
      <c r="C1308" t="s">
        <v>5</v>
      </c>
      <c r="D1308">
        <v>70004749</v>
      </c>
      <c r="E1308" t="s">
        <v>1898</v>
      </c>
      <c r="F1308">
        <v>924</v>
      </c>
      <c r="G1308" t="s">
        <v>1884</v>
      </c>
      <c r="H1308">
        <v>45110</v>
      </c>
      <c r="I1308">
        <v>11030712</v>
      </c>
      <c r="J1308" t="s">
        <v>1885</v>
      </c>
      <c r="K1308" t="s">
        <v>1886</v>
      </c>
      <c r="L1308">
        <v>0</v>
      </c>
      <c r="M1308">
        <v>0</v>
      </c>
      <c r="N1308" t="s">
        <v>1858</v>
      </c>
      <c r="O1308" t="s">
        <v>1859</v>
      </c>
      <c r="P1308">
        <v>210</v>
      </c>
      <c r="Q1308">
        <v>11</v>
      </c>
      <c r="R1308" t="s">
        <v>1887</v>
      </c>
      <c r="S1308" t="s">
        <v>1857</v>
      </c>
      <c r="T1308" t="s">
        <v>1857</v>
      </c>
      <c r="U1308" t="s">
        <v>1857</v>
      </c>
      <c r="V1308" t="s">
        <v>1857</v>
      </c>
      <c r="W1308" t="s">
        <v>1857</v>
      </c>
      <c r="X1308" t="s">
        <v>1857</v>
      </c>
      <c r="Y1308" t="s">
        <v>1857</v>
      </c>
      <c r="Z1308" t="s">
        <v>1888</v>
      </c>
      <c r="AA1308" t="s">
        <v>1889</v>
      </c>
      <c r="AB1308">
        <v>2</v>
      </c>
      <c r="AC1308">
        <v>1</v>
      </c>
      <c r="AD1308" t="s">
        <v>1863</v>
      </c>
      <c r="AE1308">
        <v>11030712</v>
      </c>
      <c r="AF1308" t="s">
        <v>653</v>
      </c>
      <c r="AG1308" t="s">
        <v>653</v>
      </c>
      <c r="AI1308" t="s">
        <v>1872</v>
      </c>
      <c r="AJ1308" t="s">
        <v>1887</v>
      </c>
      <c r="AL1308" t="s">
        <v>1878</v>
      </c>
      <c r="AN1308">
        <v>1.7452054794520548</v>
      </c>
      <c r="AO1308" t="s">
        <v>1890</v>
      </c>
      <c r="AP1308" t="s">
        <v>1899</v>
      </c>
      <c r="AQ1308">
        <v>100043213</v>
      </c>
      <c r="AT1308" t="s">
        <v>1892</v>
      </c>
      <c r="AU1308" t="s">
        <v>1893</v>
      </c>
      <c r="AW1308" t="s">
        <v>1870</v>
      </c>
      <c r="AX1308" t="s">
        <v>2068</v>
      </c>
    </row>
    <row r="1309" spans="1:50" x14ac:dyDescent="0.35">
      <c r="A1309" s="18">
        <v>45747</v>
      </c>
      <c r="B1309" t="s">
        <v>1852</v>
      </c>
      <c r="C1309" t="s">
        <v>9</v>
      </c>
      <c r="D1309">
        <v>70004754</v>
      </c>
      <c r="E1309" t="s">
        <v>2338</v>
      </c>
      <c r="F1309">
        <v>883045</v>
      </c>
      <c r="G1309" t="s">
        <v>2339</v>
      </c>
      <c r="H1309">
        <v>45110</v>
      </c>
      <c r="I1309">
        <v>36030712</v>
      </c>
      <c r="J1309" t="s">
        <v>2331</v>
      </c>
      <c r="K1309" t="s">
        <v>2332</v>
      </c>
      <c r="L1309">
        <v>0</v>
      </c>
      <c r="M1309">
        <v>0</v>
      </c>
      <c r="N1309" t="s">
        <v>1858</v>
      </c>
      <c r="O1309" t="s">
        <v>1859</v>
      </c>
      <c r="P1309">
        <v>220</v>
      </c>
      <c r="Q1309">
        <v>4</v>
      </c>
      <c r="R1309" t="s">
        <v>2333</v>
      </c>
      <c r="S1309" t="s">
        <v>1857</v>
      </c>
      <c r="T1309" t="s">
        <v>1857</v>
      </c>
      <c r="U1309" t="s">
        <v>1857</v>
      </c>
      <c r="V1309" t="s">
        <v>1857</v>
      </c>
      <c r="W1309" t="s">
        <v>1857</v>
      </c>
      <c r="X1309" t="s">
        <v>1857</v>
      </c>
      <c r="Y1309" t="s">
        <v>1857</v>
      </c>
      <c r="Z1309" t="s">
        <v>2340</v>
      </c>
      <c r="AA1309" t="s">
        <v>1889</v>
      </c>
      <c r="AB1309">
        <v>2</v>
      </c>
      <c r="AC1309">
        <v>1</v>
      </c>
      <c r="AD1309" t="s">
        <v>1863</v>
      </c>
      <c r="AE1309">
        <v>36030712</v>
      </c>
      <c r="AF1309" t="s">
        <v>653</v>
      </c>
      <c r="AG1309" t="s">
        <v>653</v>
      </c>
      <c r="AI1309" t="s">
        <v>1872</v>
      </c>
      <c r="AJ1309" t="s">
        <v>2333</v>
      </c>
      <c r="AL1309" t="s">
        <v>1878</v>
      </c>
      <c r="AN1309">
        <v>1.7452054794520548</v>
      </c>
      <c r="AO1309" t="s">
        <v>1890</v>
      </c>
      <c r="AP1309" t="s">
        <v>2341</v>
      </c>
      <c r="AQ1309">
        <v>100010277</v>
      </c>
      <c r="AT1309" t="s">
        <v>1892</v>
      </c>
      <c r="AU1309" t="s">
        <v>1893</v>
      </c>
      <c r="AW1309" t="s">
        <v>1870</v>
      </c>
      <c r="AX1309" t="s">
        <v>2865</v>
      </c>
    </row>
    <row r="1310" spans="1:50" x14ac:dyDescent="0.35">
      <c r="A1310" s="18">
        <v>45747</v>
      </c>
      <c r="B1310" t="s">
        <v>1852</v>
      </c>
      <c r="C1310" t="s">
        <v>8</v>
      </c>
      <c r="D1310">
        <v>70004767</v>
      </c>
      <c r="E1310" t="s">
        <v>2659</v>
      </c>
      <c r="F1310">
        <v>883045</v>
      </c>
      <c r="G1310" t="s">
        <v>2339</v>
      </c>
      <c r="H1310">
        <v>45117</v>
      </c>
      <c r="I1310">
        <v>14030712</v>
      </c>
      <c r="J1310" t="s">
        <v>2331</v>
      </c>
      <c r="K1310" t="s">
        <v>2332</v>
      </c>
      <c r="L1310">
        <v>0</v>
      </c>
      <c r="M1310">
        <v>0</v>
      </c>
      <c r="N1310" t="s">
        <v>1858</v>
      </c>
      <c r="O1310" t="s">
        <v>1859</v>
      </c>
      <c r="P1310">
        <v>220</v>
      </c>
      <c r="Q1310">
        <v>9</v>
      </c>
      <c r="R1310" t="s">
        <v>2333</v>
      </c>
      <c r="S1310" t="s">
        <v>1857</v>
      </c>
      <c r="T1310" t="s">
        <v>1857</v>
      </c>
      <c r="U1310" t="s">
        <v>1857</v>
      </c>
      <c r="V1310" t="s">
        <v>1857</v>
      </c>
      <c r="W1310" t="s">
        <v>1857</v>
      </c>
      <c r="X1310" t="s">
        <v>1857</v>
      </c>
      <c r="Y1310" t="s">
        <v>1857</v>
      </c>
      <c r="Z1310" t="s">
        <v>2340</v>
      </c>
      <c r="AA1310" t="s">
        <v>1889</v>
      </c>
      <c r="AB1310">
        <v>2</v>
      </c>
      <c r="AC1310">
        <v>1</v>
      </c>
      <c r="AD1310" t="s">
        <v>1863</v>
      </c>
      <c r="AE1310">
        <v>14030712</v>
      </c>
      <c r="AF1310" t="s">
        <v>653</v>
      </c>
      <c r="AG1310" t="s">
        <v>653</v>
      </c>
      <c r="AI1310" t="s">
        <v>1872</v>
      </c>
      <c r="AJ1310" t="s">
        <v>2333</v>
      </c>
      <c r="AL1310" t="s">
        <v>1864</v>
      </c>
      <c r="AN1310">
        <v>1.726027397260274</v>
      </c>
      <c r="AO1310" t="s">
        <v>1890</v>
      </c>
      <c r="AP1310" t="s">
        <v>2660</v>
      </c>
      <c r="AQ1310">
        <v>100043380</v>
      </c>
      <c r="AT1310" t="s">
        <v>1892</v>
      </c>
      <c r="AU1310" t="s">
        <v>1893</v>
      </c>
      <c r="AW1310" t="s">
        <v>1870</v>
      </c>
      <c r="AX1310" t="s">
        <v>2867</v>
      </c>
    </row>
    <row r="1311" spans="1:50" x14ac:dyDescent="0.35">
      <c r="A1311" s="18">
        <v>45747</v>
      </c>
      <c r="B1311" t="s">
        <v>1852</v>
      </c>
      <c r="C1311" t="s">
        <v>8</v>
      </c>
      <c r="D1311">
        <v>70004850</v>
      </c>
      <c r="E1311" t="s">
        <v>2559</v>
      </c>
      <c r="F1311">
        <v>105</v>
      </c>
      <c r="G1311" t="s">
        <v>1905</v>
      </c>
      <c r="H1311">
        <v>45140</v>
      </c>
      <c r="I1311">
        <v>14030212</v>
      </c>
      <c r="J1311" t="s">
        <v>1906</v>
      </c>
      <c r="K1311" t="s">
        <v>2560</v>
      </c>
      <c r="L1311">
        <v>0</v>
      </c>
      <c r="M1311">
        <v>0</v>
      </c>
      <c r="N1311" t="s">
        <v>1858</v>
      </c>
      <c r="O1311" t="s">
        <v>1859</v>
      </c>
      <c r="P1311">
        <v>220</v>
      </c>
      <c r="Q1311">
        <v>9</v>
      </c>
      <c r="R1311" t="s">
        <v>1941</v>
      </c>
      <c r="S1311" t="s">
        <v>1857</v>
      </c>
      <c r="T1311" t="s">
        <v>1857</v>
      </c>
      <c r="U1311" t="s">
        <v>1857</v>
      </c>
      <c r="V1311" t="s">
        <v>1857</v>
      </c>
      <c r="W1311" t="s">
        <v>1857</v>
      </c>
      <c r="X1311" t="s">
        <v>1857</v>
      </c>
      <c r="Y1311" t="s">
        <v>1857</v>
      </c>
      <c r="Z1311" t="s">
        <v>1909</v>
      </c>
      <c r="AA1311" t="s">
        <v>1889</v>
      </c>
      <c r="AB1311">
        <v>1</v>
      </c>
      <c r="AC1311">
        <v>1</v>
      </c>
      <c r="AD1311" t="s">
        <v>1863</v>
      </c>
      <c r="AE1311">
        <v>14030212</v>
      </c>
      <c r="AF1311" t="s">
        <v>653</v>
      </c>
      <c r="AG1311" t="s">
        <v>630</v>
      </c>
      <c r="AI1311" t="s">
        <v>1860</v>
      </c>
      <c r="AJ1311" t="s">
        <v>1910</v>
      </c>
      <c r="AL1311" t="s">
        <v>1864</v>
      </c>
      <c r="AN1311">
        <v>1.6630136986301369</v>
      </c>
      <c r="AO1311" t="s">
        <v>1890</v>
      </c>
      <c r="AP1311" t="s">
        <v>2561</v>
      </c>
      <c r="AQ1311">
        <v>100043640</v>
      </c>
      <c r="AT1311" t="s">
        <v>1880</v>
      </c>
      <c r="AU1311" t="s">
        <v>630</v>
      </c>
      <c r="AV1311" t="s">
        <v>630</v>
      </c>
      <c r="AW1311" t="s">
        <v>1870</v>
      </c>
      <c r="AX1311" t="s">
        <v>1943</v>
      </c>
    </row>
    <row r="1312" spans="1:50" x14ac:dyDescent="0.35">
      <c r="A1312" s="18">
        <v>45747</v>
      </c>
      <c r="B1312" t="s">
        <v>1852</v>
      </c>
      <c r="C1312" t="s">
        <v>7</v>
      </c>
      <c r="D1312">
        <v>70004868</v>
      </c>
      <c r="E1312" t="s">
        <v>2372</v>
      </c>
      <c r="F1312">
        <v>881428</v>
      </c>
      <c r="G1312" t="s">
        <v>2510</v>
      </c>
      <c r="H1312">
        <v>45140</v>
      </c>
      <c r="I1312">
        <v>39031213</v>
      </c>
      <c r="J1312" t="s">
        <v>1906</v>
      </c>
      <c r="K1312" t="s">
        <v>2494</v>
      </c>
      <c r="L1312">
        <v>0</v>
      </c>
      <c r="M1312">
        <v>0</v>
      </c>
      <c r="N1312" t="s">
        <v>1858</v>
      </c>
      <c r="O1312" t="s">
        <v>1859</v>
      </c>
      <c r="P1312">
        <v>200</v>
      </c>
      <c r="Q1312">
        <v>2</v>
      </c>
      <c r="R1312" t="s">
        <v>1910</v>
      </c>
      <c r="S1312" t="s">
        <v>1857</v>
      </c>
      <c r="T1312" t="s">
        <v>1857</v>
      </c>
      <c r="U1312" t="s">
        <v>1857</v>
      </c>
      <c r="V1312" t="s">
        <v>1857</v>
      </c>
      <c r="W1312" t="s">
        <v>1857</v>
      </c>
      <c r="X1312" t="s">
        <v>1857</v>
      </c>
      <c r="Y1312" t="s">
        <v>1857</v>
      </c>
      <c r="Z1312" t="s">
        <v>2511</v>
      </c>
      <c r="AA1312" t="s">
        <v>1902</v>
      </c>
      <c r="AB1312">
        <v>2</v>
      </c>
      <c r="AC1312">
        <v>1</v>
      </c>
      <c r="AD1312" t="s">
        <v>1863</v>
      </c>
      <c r="AE1312">
        <v>39031213</v>
      </c>
      <c r="AF1312" t="s">
        <v>653</v>
      </c>
      <c r="AG1312" t="s">
        <v>630</v>
      </c>
      <c r="AI1312" t="s">
        <v>1860</v>
      </c>
      <c r="AJ1312" t="s">
        <v>1910</v>
      </c>
      <c r="AL1312" t="s">
        <v>1864</v>
      </c>
      <c r="AN1312">
        <v>1.6630136986301369</v>
      </c>
      <c r="AO1312" t="s">
        <v>1865</v>
      </c>
      <c r="AP1312" t="s">
        <v>2512</v>
      </c>
      <c r="AQ1312">
        <v>100043790</v>
      </c>
      <c r="AT1312" t="s">
        <v>1892</v>
      </c>
      <c r="AU1312" t="s">
        <v>1893</v>
      </c>
      <c r="AW1312" t="s">
        <v>1870</v>
      </c>
      <c r="AX1312" t="s">
        <v>2866</v>
      </c>
    </row>
    <row r="1313" spans="1:50" x14ac:dyDescent="0.35">
      <c r="A1313" s="18">
        <v>45747</v>
      </c>
      <c r="B1313" t="s">
        <v>1852</v>
      </c>
      <c r="C1313" t="s">
        <v>7</v>
      </c>
      <c r="D1313">
        <v>70004877</v>
      </c>
      <c r="E1313" t="s">
        <v>2513</v>
      </c>
      <c r="F1313">
        <v>1065</v>
      </c>
      <c r="G1313" t="s">
        <v>1918</v>
      </c>
      <c r="H1313">
        <v>45145</v>
      </c>
      <c r="I1313">
        <v>39031213</v>
      </c>
      <c r="J1313" t="s">
        <v>1906</v>
      </c>
      <c r="K1313" t="s">
        <v>2494</v>
      </c>
      <c r="L1313">
        <v>0</v>
      </c>
      <c r="M1313">
        <v>0</v>
      </c>
      <c r="N1313" t="s">
        <v>1858</v>
      </c>
      <c r="O1313" t="s">
        <v>1859</v>
      </c>
      <c r="P1313">
        <v>200</v>
      </c>
      <c r="Q1313">
        <v>3</v>
      </c>
      <c r="R1313" t="s">
        <v>2372</v>
      </c>
      <c r="S1313" t="s">
        <v>1857</v>
      </c>
      <c r="T1313" t="s">
        <v>1857</v>
      </c>
      <c r="U1313" t="s">
        <v>1857</v>
      </c>
      <c r="V1313" t="s">
        <v>1857</v>
      </c>
      <c r="W1313" t="s">
        <v>1857</v>
      </c>
      <c r="X1313" t="s">
        <v>1857</v>
      </c>
      <c r="Y1313" t="s">
        <v>1857</v>
      </c>
      <c r="Z1313" t="s">
        <v>1919</v>
      </c>
      <c r="AA1313" t="s">
        <v>1889</v>
      </c>
      <c r="AB1313">
        <v>2</v>
      </c>
      <c r="AC1313">
        <v>1</v>
      </c>
      <c r="AD1313" t="s">
        <v>1863</v>
      </c>
      <c r="AE1313">
        <v>39031213</v>
      </c>
      <c r="AF1313" t="s">
        <v>653</v>
      </c>
      <c r="AG1313" t="s">
        <v>630</v>
      </c>
      <c r="AI1313" t="s">
        <v>1860</v>
      </c>
      <c r="AJ1313" t="s">
        <v>1910</v>
      </c>
      <c r="AL1313" t="s">
        <v>1878</v>
      </c>
      <c r="AN1313">
        <v>1.6493150684931508</v>
      </c>
      <c r="AO1313" t="s">
        <v>1890</v>
      </c>
      <c r="AP1313" t="s">
        <v>2514</v>
      </c>
      <c r="AQ1313">
        <v>100023808</v>
      </c>
      <c r="AT1313" t="s">
        <v>1892</v>
      </c>
      <c r="AU1313" t="s">
        <v>1893</v>
      </c>
      <c r="AW1313" t="s">
        <v>1870</v>
      </c>
      <c r="AX1313" t="s">
        <v>2866</v>
      </c>
    </row>
    <row r="1314" spans="1:50" x14ac:dyDescent="0.35">
      <c r="A1314" s="18">
        <v>45747</v>
      </c>
      <c r="B1314" t="s">
        <v>1852</v>
      </c>
      <c r="C1314" t="s">
        <v>5</v>
      </c>
      <c r="D1314">
        <v>70004911</v>
      </c>
      <c r="E1314" t="s">
        <v>2185</v>
      </c>
      <c r="F1314">
        <v>200</v>
      </c>
      <c r="G1314" t="s">
        <v>2105</v>
      </c>
      <c r="H1314">
        <v>45152</v>
      </c>
      <c r="I1314">
        <v>19030323</v>
      </c>
      <c r="J1314" t="s">
        <v>2080</v>
      </c>
      <c r="K1314" t="s">
        <v>2081</v>
      </c>
      <c r="L1314">
        <v>0</v>
      </c>
      <c r="M1314">
        <v>0</v>
      </c>
      <c r="N1314" t="s">
        <v>1858</v>
      </c>
      <c r="O1314" t="s">
        <v>1859</v>
      </c>
      <c r="P1314">
        <v>210</v>
      </c>
      <c r="Q1314">
        <v>11</v>
      </c>
      <c r="R1314" t="s">
        <v>2152</v>
      </c>
      <c r="S1314" t="s">
        <v>1857</v>
      </c>
      <c r="T1314" t="s">
        <v>1857</v>
      </c>
      <c r="U1314" t="s">
        <v>1857</v>
      </c>
      <c r="V1314" t="s">
        <v>1857</v>
      </c>
      <c r="W1314" t="s">
        <v>1857</v>
      </c>
      <c r="X1314" t="s">
        <v>1857</v>
      </c>
      <c r="Y1314" t="s">
        <v>1857</v>
      </c>
      <c r="Z1314" t="s">
        <v>2106</v>
      </c>
      <c r="AA1314" t="s">
        <v>1915</v>
      </c>
      <c r="AB1314">
        <v>1</v>
      </c>
      <c r="AC1314">
        <v>1</v>
      </c>
      <c r="AD1314" t="s">
        <v>1863</v>
      </c>
      <c r="AE1314">
        <v>19030323</v>
      </c>
      <c r="AF1314" t="s">
        <v>653</v>
      </c>
      <c r="AG1314" t="s">
        <v>2082</v>
      </c>
      <c r="AI1314" t="s">
        <v>1860</v>
      </c>
      <c r="AJ1314" t="s">
        <v>2066</v>
      </c>
      <c r="AL1314" t="s">
        <v>1864</v>
      </c>
      <c r="AN1314">
        <v>1.6301369863013699</v>
      </c>
      <c r="AO1314" t="s">
        <v>1890</v>
      </c>
      <c r="AP1314" t="s">
        <v>2186</v>
      </c>
      <c r="AQ1314">
        <v>100044096</v>
      </c>
      <c r="AT1314" t="s">
        <v>1880</v>
      </c>
      <c r="AU1314" t="s">
        <v>2084</v>
      </c>
      <c r="AV1314" t="s">
        <v>2084</v>
      </c>
      <c r="AW1314" t="s">
        <v>1870</v>
      </c>
      <c r="AX1314" t="s">
        <v>2085</v>
      </c>
    </row>
    <row r="1315" spans="1:50" x14ac:dyDescent="0.35">
      <c r="A1315" s="18">
        <v>45747</v>
      </c>
      <c r="B1315" t="s">
        <v>1852</v>
      </c>
      <c r="C1315" t="s">
        <v>5</v>
      </c>
      <c r="D1315">
        <v>70004966</v>
      </c>
      <c r="E1315" t="s">
        <v>2114</v>
      </c>
      <c r="F1315">
        <v>316</v>
      </c>
      <c r="G1315" t="s">
        <v>2117</v>
      </c>
      <c r="H1315">
        <v>45173</v>
      </c>
      <c r="I1315">
        <v>19030323</v>
      </c>
      <c r="J1315" t="s">
        <v>2080</v>
      </c>
      <c r="K1315" t="s">
        <v>2081</v>
      </c>
      <c r="L1315">
        <v>0</v>
      </c>
      <c r="M1315">
        <v>0</v>
      </c>
      <c r="N1315" t="s">
        <v>1858</v>
      </c>
      <c r="O1315" t="s">
        <v>1859</v>
      </c>
      <c r="P1315">
        <v>210</v>
      </c>
      <c r="Q1315">
        <v>11</v>
      </c>
      <c r="R1315" t="s">
        <v>2066</v>
      </c>
      <c r="S1315" t="s">
        <v>1857</v>
      </c>
      <c r="T1315" t="s">
        <v>1857</v>
      </c>
      <c r="U1315" t="s">
        <v>1857</v>
      </c>
      <c r="V1315" t="s">
        <v>1857</v>
      </c>
      <c r="W1315" t="s">
        <v>1857</v>
      </c>
      <c r="X1315" t="s">
        <v>1857</v>
      </c>
      <c r="Y1315" t="s">
        <v>1857</v>
      </c>
      <c r="Z1315" t="s">
        <v>2118</v>
      </c>
      <c r="AA1315" t="s">
        <v>1902</v>
      </c>
      <c r="AB1315">
        <v>1</v>
      </c>
      <c r="AC1315">
        <v>1</v>
      </c>
      <c r="AD1315" t="s">
        <v>1863</v>
      </c>
      <c r="AE1315">
        <v>19030323</v>
      </c>
      <c r="AF1315" t="s">
        <v>653</v>
      </c>
      <c r="AG1315" t="s">
        <v>2082</v>
      </c>
      <c r="AI1315" t="s">
        <v>1860</v>
      </c>
      <c r="AJ1315" t="s">
        <v>2066</v>
      </c>
      <c r="AL1315" t="s">
        <v>1864</v>
      </c>
      <c r="AN1315">
        <v>1.5726027397260274</v>
      </c>
      <c r="AO1315" t="s">
        <v>1865</v>
      </c>
      <c r="AP1315" t="s">
        <v>2187</v>
      </c>
      <c r="AQ1315">
        <v>100023252</v>
      </c>
      <c r="AT1315" t="s">
        <v>1880</v>
      </c>
      <c r="AU1315" t="s">
        <v>2084</v>
      </c>
      <c r="AV1315" t="s">
        <v>2084</v>
      </c>
      <c r="AW1315" t="s">
        <v>1870</v>
      </c>
      <c r="AX1315" t="s">
        <v>2085</v>
      </c>
    </row>
    <row r="1316" spans="1:50" x14ac:dyDescent="0.35">
      <c r="A1316" s="18">
        <v>45747</v>
      </c>
      <c r="B1316" t="s">
        <v>1852</v>
      </c>
      <c r="C1316" t="s">
        <v>9</v>
      </c>
      <c r="D1316">
        <v>70004937</v>
      </c>
      <c r="E1316" t="s">
        <v>2322</v>
      </c>
      <c r="F1316">
        <v>1696</v>
      </c>
      <c r="G1316" t="s">
        <v>2300</v>
      </c>
      <c r="H1316">
        <v>45173</v>
      </c>
      <c r="I1316">
        <v>36030315</v>
      </c>
      <c r="J1316" t="s">
        <v>1855</v>
      </c>
      <c r="K1316" t="s">
        <v>2320</v>
      </c>
      <c r="L1316">
        <v>0</v>
      </c>
      <c r="M1316">
        <v>0</v>
      </c>
      <c r="N1316" t="s">
        <v>1858</v>
      </c>
      <c r="O1316" t="s">
        <v>1859</v>
      </c>
      <c r="P1316">
        <v>220</v>
      </c>
      <c r="Q1316">
        <v>4</v>
      </c>
      <c r="R1316" t="s">
        <v>2286</v>
      </c>
      <c r="S1316" t="s">
        <v>1857</v>
      </c>
      <c r="T1316" t="s">
        <v>1857</v>
      </c>
      <c r="U1316" t="s">
        <v>1857</v>
      </c>
      <c r="V1316" t="s">
        <v>1857</v>
      </c>
      <c r="W1316" t="s">
        <v>1857</v>
      </c>
      <c r="X1316" t="s">
        <v>1857</v>
      </c>
      <c r="Y1316" t="s">
        <v>1857</v>
      </c>
      <c r="Z1316" t="s">
        <v>2301</v>
      </c>
      <c r="AA1316" t="s">
        <v>1915</v>
      </c>
      <c r="AB1316">
        <v>1</v>
      </c>
      <c r="AC1316">
        <v>1</v>
      </c>
      <c r="AD1316" t="s">
        <v>1863</v>
      </c>
      <c r="AE1316">
        <v>36030315</v>
      </c>
      <c r="AF1316" t="s">
        <v>653</v>
      </c>
      <c r="AG1316" t="s">
        <v>630</v>
      </c>
      <c r="AI1316" t="s">
        <v>1860</v>
      </c>
      <c r="AJ1316" t="s">
        <v>2246</v>
      </c>
      <c r="AL1316" t="s">
        <v>1864</v>
      </c>
      <c r="AN1316">
        <v>1.5726027397260274</v>
      </c>
      <c r="AO1316" t="s">
        <v>1890</v>
      </c>
      <c r="AP1316" t="s">
        <v>2323</v>
      </c>
      <c r="AQ1316">
        <v>100044259</v>
      </c>
      <c r="AT1316" t="s">
        <v>1892</v>
      </c>
      <c r="AU1316" t="s">
        <v>1893</v>
      </c>
      <c r="AW1316" t="s">
        <v>1870</v>
      </c>
      <c r="AX1316" t="s">
        <v>2865</v>
      </c>
    </row>
    <row r="1317" spans="1:50" x14ac:dyDescent="0.35">
      <c r="A1317" s="18">
        <v>45747</v>
      </c>
      <c r="B1317" t="s">
        <v>1852</v>
      </c>
      <c r="C1317" t="s">
        <v>9</v>
      </c>
      <c r="D1317">
        <v>70004958</v>
      </c>
      <c r="E1317" t="s">
        <v>2351</v>
      </c>
      <c r="F1317">
        <v>857</v>
      </c>
      <c r="G1317" t="s">
        <v>2129</v>
      </c>
      <c r="H1317">
        <v>45173</v>
      </c>
      <c r="I1317">
        <v>36030715</v>
      </c>
      <c r="J1317" t="s">
        <v>2331</v>
      </c>
      <c r="K1317" t="s">
        <v>2343</v>
      </c>
      <c r="L1317">
        <v>0</v>
      </c>
      <c r="M1317">
        <v>0</v>
      </c>
      <c r="N1317" t="s">
        <v>1858</v>
      </c>
      <c r="O1317" t="s">
        <v>1859</v>
      </c>
      <c r="P1317">
        <v>220</v>
      </c>
      <c r="Q1317">
        <v>4</v>
      </c>
      <c r="R1317" t="s">
        <v>2098</v>
      </c>
      <c r="S1317" t="s">
        <v>1857</v>
      </c>
      <c r="T1317" t="s">
        <v>1857</v>
      </c>
      <c r="U1317" t="s">
        <v>1857</v>
      </c>
      <c r="V1317" t="s">
        <v>1857</v>
      </c>
      <c r="W1317" t="s">
        <v>1857</v>
      </c>
      <c r="X1317" t="s">
        <v>1857</v>
      </c>
      <c r="Y1317" t="s">
        <v>1857</v>
      </c>
      <c r="Z1317" t="s">
        <v>2131</v>
      </c>
      <c r="AA1317" t="s">
        <v>1889</v>
      </c>
      <c r="AB1317">
        <v>1</v>
      </c>
      <c r="AC1317">
        <v>1</v>
      </c>
      <c r="AD1317" t="s">
        <v>1863</v>
      </c>
      <c r="AE1317">
        <v>36030715</v>
      </c>
      <c r="AF1317" t="s">
        <v>653</v>
      </c>
      <c r="AG1317" t="s">
        <v>653</v>
      </c>
      <c r="AI1317" t="s">
        <v>1860</v>
      </c>
      <c r="AJ1317" t="s">
        <v>2066</v>
      </c>
      <c r="AL1317" t="s">
        <v>1864</v>
      </c>
      <c r="AN1317">
        <v>1.5726027397260274</v>
      </c>
      <c r="AO1317" t="s">
        <v>1890</v>
      </c>
      <c r="AP1317" t="s">
        <v>2352</v>
      </c>
      <c r="AQ1317">
        <v>100044333</v>
      </c>
      <c r="AT1317" t="s">
        <v>1880</v>
      </c>
      <c r="AU1317" t="s">
        <v>2084</v>
      </c>
      <c r="AV1317" t="s">
        <v>2084</v>
      </c>
      <c r="AW1317" t="s">
        <v>1870</v>
      </c>
      <c r="AX1317" t="s">
        <v>2085</v>
      </c>
    </row>
    <row r="1318" spans="1:50" x14ac:dyDescent="0.35">
      <c r="A1318" s="18">
        <v>45747</v>
      </c>
      <c r="B1318" t="s">
        <v>1852</v>
      </c>
      <c r="C1318" t="s">
        <v>5</v>
      </c>
      <c r="D1318">
        <v>70005024</v>
      </c>
      <c r="E1318" t="s">
        <v>1953</v>
      </c>
      <c r="F1318">
        <v>726</v>
      </c>
      <c r="G1318" t="s">
        <v>1922</v>
      </c>
      <c r="H1318">
        <v>45208</v>
      </c>
      <c r="I1318">
        <v>19030213</v>
      </c>
      <c r="J1318" t="s">
        <v>1906</v>
      </c>
      <c r="K1318" t="s">
        <v>1940</v>
      </c>
      <c r="L1318">
        <v>0</v>
      </c>
      <c r="M1318">
        <v>0</v>
      </c>
      <c r="N1318" t="s">
        <v>1858</v>
      </c>
      <c r="O1318" t="s">
        <v>1859</v>
      </c>
      <c r="P1318">
        <v>210</v>
      </c>
      <c r="Q1318">
        <v>11</v>
      </c>
      <c r="R1318" t="s">
        <v>1941</v>
      </c>
      <c r="S1318" t="s">
        <v>1857</v>
      </c>
      <c r="T1318" t="s">
        <v>1857</v>
      </c>
      <c r="U1318" t="s">
        <v>1857</v>
      </c>
      <c r="V1318" t="s">
        <v>1857</v>
      </c>
      <c r="W1318" t="s">
        <v>1857</v>
      </c>
      <c r="X1318" t="s">
        <v>1857</v>
      </c>
      <c r="Y1318" t="s">
        <v>1857</v>
      </c>
      <c r="Z1318" t="s">
        <v>1923</v>
      </c>
      <c r="AA1318" t="s">
        <v>1915</v>
      </c>
      <c r="AB1318">
        <v>1</v>
      </c>
      <c r="AC1318">
        <v>1</v>
      </c>
      <c r="AD1318" t="s">
        <v>1863</v>
      </c>
      <c r="AE1318">
        <v>19030213</v>
      </c>
      <c r="AF1318" t="s">
        <v>653</v>
      </c>
      <c r="AG1318" t="s">
        <v>630</v>
      </c>
      <c r="AI1318" t="s">
        <v>1860</v>
      </c>
      <c r="AJ1318" t="s">
        <v>1910</v>
      </c>
      <c r="AL1318" t="s">
        <v>1864</v>
      </c>
      <c r="AN1318">
        <v>1.4767123287671233</v>
      </c>
      <c r="AO1318" t="s">
        <v>1890</v>
      </c>
      <c r="AP1318" t="s">
        <v>1954</v>
      </c>
      <c r="AQ1318">
        <v>100044746</v>
      </c>
      <c r="AT1318" t="s">
        <v>1880</v>
      </c>
      <c r="AU1318" t="s">
        <v>630</v>
      </c>
      <c r="AV1318" t="s">
        <v>630</v>
      </c>
      <c r="AW1318" t="s">
        <v>1870</v>
      </c>
      <c r="AX1318" t="s">
        <v>1943</v>
      </c>
    </row>
    <row r="1319" spans="1:50" x14ac:dyDescent="0.35">
      <c r="A1319" s="18">
        <v>45747</v>
      </c>
      <c r="B1319" t="s">
        <v>1852</v>
      </c>
      <c r="C1319" t="s">
        <v>7</v>
      </c>
      <c r="D1319">
        <v>70005065</v>
      </c>
      <c r="E1319" t="s">
        <v>2900</v>
      </c>
      <c r="F1319">
        <v>1064</v>
      </c>
      <c r="G1319" t="s">
        <v>2507</v>
      </c>
      <c r="H1319">
        <v>45215</v>
      </c>
      <c r="I1319">
        <v>39031213</v>
      </c>
      <c r="J1319" t="s">
        <v>1906</v>
      </c>
      <c r="K1319" t="s">
        <v>2494</v>
      </c>
      <c r="L1319">
        <v>0</v>
      </c>
      <c r="M1319">
        <v>0</v>
      </c>
      <c r="N1319" t="s">
        <v>1858</v>
      </c>
      <c r="O1319" t="s">
        <v>1859</v>
      </c>
      <c r="P1319">
        <v>200</v>
      </c>
      <c r="Q1319">
        <v>3</v>
      </c>
      <c r="R1319" t="s">
        <v>2372</v>
      </c>
      <c r="S1319" t="s">
        <v>1857</v>
      </c>
      <c r="T1319" t="s">
        <v>1857</v>
      </c>
      <c r="U1319" t="s">
        <v>1857</v>
      </c>
      <c r="V1319" t="s">
        <v>1857</v>
      </c>
      <c r="W1319" t="s">
        <v>1857</v>
      </c>
      <c r="X1319" t="s">
        <v>1857</v>
      </c>
      <c r="Y1319" t="s">
        <v>1857</v>
      </c>
      <c r="Z1319" t="s">
        <v>2508</v>
      </c>
      <c r="AA1319" t="s">
        <v>1889</v>
      </c>
      <c r="AB1319">
        <v>2</v>
      </c>
      <c r="AC1319">
        <v>1</v>
      </c>
      <c r="AD1319" t="s">
        <v>1863</v>
      </c>
      <c r="AE1319">
        <v>39031213</v>
      </c>
      <c r="AF1319" t="s">
        <v>653</v>
      </c>
      <c r="AG1319" t="s">
        <v>630</v>
      </c>
      <c r="AI1319" t="s">
        <v>1860</v>
      </c>
      <c r="AJ1319" t="s">
        <v>1910</v>
      </c>
      <c r="AL1319" t="s">
        <v>1864</v>
      </c>
      <c r="AN1319">
        <v>1.4575342465753425</v>
      </c>
      <c r="AO1319" t="s">
        <v>1890</v>
      </c>
      <c r="AP1319" t="s">
        <v>2901</v>
      </c>
      <c r="AQ1319">
        <v>100023823</v>
      </c>
      <c r="AT1319" t="s">
        <v>1892</v>
      </c>
      <c r="AU1319" t="s">
        <v>1893</v>
      </c>
      <c r="AW1319" t="s">
        <v>1870</v>
      </c>
      <c r="AX1319" t="s">
        <v>2866</v>
      </c>
    </row>
    <row r="1320" spans="1:50" x14ac:dyDescent="0.35">
      <c r="A1320" s="18">
        <v>45747</v>
      </c>
      <c r="B1320" t="s">
        <v>1852</v>
      </c>
      <c r="C1320" t="s">
        <v>5</v>
      </c>
      <c r="D1320">
        <v>70005120</v>
      </c>
      <c r="E1320" t="s">
        <v>1971</v>
      </c>
      <c r="F1320">
        <v>881453</v>
      </c>
      <c r="G1320" t="s">
        <v>2056</v>
      </c>
      <c r="H1320">
        <v>45236</v>
      </c>
      <c r="I1320">
        <v>19030311</v>
      </c>
      <c r="J1320" t="s">
        <v>1855</v>
      </c>
      <c r="K1320" t="s">
        <v>2005</v>
      </c>
      <c r="L1320">
        <v>0</v>
      </c>
      <c r="M1320">
        <v>0</v>
      </c>
      <c r="N1320" t="s">
        <v>1858</v>
      </c>
      <c r="O1320" t="s">
        <v>1859</v>
      </c>
      <c r="P1320">
        <v>210</v>
      </c>
      <c r="Q1320">
        <v>11</v>
      </c>
      <c r="R1320" t="s">
        <v>1964</v>
      </c>
      <c r="S1320" t="s">
        <v>1857</v>
      </c>
      <c r="T1320" t="s">
        <v>1857</v>
      </c>
      <c r="U1320" t="s">
        <v>1857</v>
      </c>
      <c r="V1320" t="s">
        <v>1857</v>
      </c>
      <c r="W1320" t="s">
        <v>1857</v>
      </c>
      <c r="X1320" t="s">
        <v>1857</v>
      </c>
      <c r="Y1320" t="s">
        <v>1857</v>
      </c>
      <c r="Z1320" t="s">
        <v>2057</v>
      </c>
      <c r="AA1320" t="s">
        <v>1902</v>
      </c>
      <c r="AB1320">
        <v>1</v>
      </c>
      <c r="AC1320">
        <v>1</v>
      </c>
      <c r="AD1320" t="s">
        <v>1863</v>
      </c>
      <c r="AE1320">
        <v>19030311</v>
      </c>
      <c r="AF1320" t="s">
        <v>653</v>
      </c>
      <c r="AG1320" t="s">
        <v>653</v>
      </c>
      <c r="AI1320" t="s">
        <v>1860</v>
      </c>
      <c r="AJ1320" t="s">
        <v>1964</v>
      </c>
      <c r="AL1320" t="s">
        <v>1864</v>
      </c>
      <c r="AN1320">
        <v>1.4</v>
      </c>
      <c r="AO1320" t="s">
        <v>1865</v>
      </c>
      <c r="AP1320" t="s">
        <v>2058</v>
      </c>
      <c r="AQ1320">
        <v>100044987</v>
      </c>
      <c r="AT1320" t="s">
        <v>1892</v>
      </c>
      <c r="AU1320" t="s">
        <v>1893</v>
      </c>
      <c r="AW1320" t="s">
        <v>1870</v>
      </c>
      <c r="AX1320" t="s">
        <v>2068</v>
      </c>
    </row>
    <row r="1321" spans="1:50" x14ac:dyDescent="0.35">
      <c r="A1321" s="18">
        <v>45747</v>
      </c>
      <c r="B1321" t="s">
        <v>1852</v>
      </c>
      <c r="C1321" t="s">
        <v>9</v>
      </c>
      <c r="D1321">
        <v>70005202</v>
      </c>
      <c r="E1321" t="s">
        <v>2278</v>
      </c>
      <c r="F1321">
        <v>316</v>
      </c>
      <c r="G1321" t="s">
        <v>2117</v>
      </c>
      <c r="H1321">
        <v>45243</v>
      </c>
      <c r="I1321">
        <v>36030308</v>
      </c>
      <c r="J1321" t="s">
        <v>2225</v>
      </c>
      <c r="K1321" t="s">
        <v>2274</v>
      </c>
      <c r="L1321">
        <v>0</v>
      </c>
      <c r="M1321">
        <v>0</v>
      </c>
      <c r="N1321" t="s">
        <v>1858</v>
      </c>
      <c r="O1321" t="s">
        <v>1859</v>
      </c>
      <c r="P1321">
        <v>220</v>
      </c>
      <c r="Q1321">
        <v>4</v>
      </c>
      <c r="R1321" t="s">
        <v>2246</v>
      </c>
      <c r="S1321" t="s">
        <v>1857</v>
      </c>
      <c r="T1321" t="s">
        <v>1857</v>
      </c>
      <c r="U1321" t="s">
        <v>1857</v>
      </c>
      <c r="V1321" t="s">
        <v>1857</v>
      </c>
      <c r="W1321" t="s">
        <v>1857</v>
      </c>
      <c r="X1321" t="s">
        <v>1857</v>
      </c>
      <c r="Y1321" t="s">
        <v>1857</v>
      </c>
      <c r="Z1321" t="s">
        <v>2118</v>
      </c>
      <c r="AA1321" t="s">
        <v>1902</v>
      </c>
      <c r="AB1321">
        <v>1</v>
      </c>
      <c r="AC1321">
        <v>1</v>
      </c>
      <c r="AD1321" t="s">
        <v>1863</v>
      </c>
      <c r="AE1321">
        <v>36030308</v>
      </c>
      <c r="AF1321" t="s">
        <v>653</v>
      </c>
      <c r="AG1321" t="s">
        <v>2082</v>
      </c>
      <c r="AI1321" t="s">
        <v>1860</v>
      </c>
      <c r="AJ1321" t="s">
        <v>2246</v>
      </c>
      <c r="AL1321" t="s">
        <v>1864</v>
      </c>
      <c r="AN1321">
        <v>1.3808219178082193</v>
      </c>
      <c r="AO1321" t="s">
        <v>1865</v>
      </c>
      <c r="AP1321" t="s">
        <v>2285</v>
      </c>
      <c r="AQ1321">
        <v>100045177</v>
      </c>
      <c r="AT1321" t="s">
        <v>1892</v>
      </c>
      <c r="AU1321" t="s">
        <v>1893</v>
      </c>
      <c r="AW1321" t="s">
        <v>1870</v>
      </c>
      <c r="AX1321" t="s">
        <v>2865</v>
      </c>
    </row>
    <row r="1322" spans="1:50" x14ac:dyDescent="0.35">
      <c r="A1322" s="18">
        <v>45747</v>
      </c>
      <c r="B1322" t="s">
        <v>1852</v>
      </c>
      <c r="C1322" t="s">
        <v>7</v>
      </c>
      <c r="D1322">
        <v>70005210</v>
      </c>
      <c r="E1322" t="s">
        <v>2098</v>
      </c>
      <c r="F1322">
        <v>316</v>
      </c>
      <c r="G1322" t="s">
        <v>2117</v>
      </c>
      <c r="H1322">
        <v>45264</v>
      </c>
      <c r="I1322">
        <v>39031145</v>
      </c>
      <c r="J1322" t="s">
        <v>2080</v>
      </c>
      <c r="K1322" t="s">
        <v>2401</v>
      </c>
      <c r="L1322">
        <v>0</v>
      </c>
      <c r="M1322">
        <v>0</v>
      </c>
      <c r="N1322" t="s">
        <v>1858</v>
      </c>
      <c r="O1322" t="s">
        <v>1859</v>
      </c>
      <c r="P1322">
        <v>200</v>
      </c>
      <c r="Q1322">
        <v>2</v>
      </c>
      <c r="R1322" t="s">
        <v>2066</v>
      </c>
      <c r="S1322" t="s">
        <v>1857</v>
      </c>
      <c r="T1322" t="s">
        <v>1857</v>
      </c>
      <c r="U1322" t="s">
        <v>1857</v>
      </c>
      <c r="V1322" t="s">
        <v>1857</v>
      </c>
      <c r="W1322" t="s">
        <v>1857</v>
      </c>
      <c r="X1322" t="s">
        <v>1857</v>
      </c>
      <c r="Y1322" t="s">
        <v>1857</v>
      </c>
      <c r="Z1322" t="s">
        <v>2118</v>
      </c>
      <c r="AA1322" t="s">
        <v>1902</v>
      </c>
      <c r="AB1322">
        <v>1</v>
      </c>
      <c r="AC1322">
        <v>1</v>
      </c>
      <c r="AD1322" t="s">
        <v>1863</v>
      </c>
      <c r="AE1322">
        <v>39031145</v>
      </c>
      <c r="AF1322" t="s">
        <v>653</v>
      </c>
      <c r="AG1322" t="s">
        <v>2082</v>
      </c>
      <c r="AI1322" t="s">
        <v>1860</v>
      </c>
      <c r="AJ1322" t="s">
        <v>2066</v>
      </c>
      <c r="AL1322" t="s">
        <v>1864</v>
      </c>
      <c r="AN1322">
        <v>1.3232876712328767</v>
      </c>
      <c r="AO1322" t="s">
        <v>1865</v>
      </c>
      <c r="AP1322" t="s">
        <v>2444</v>
      </c>
      <c r="AQ1322">
        <v>100045286</v>
      </c>
      <c r="AT1322" t="s">
        <v>1880</v>
      </c>
      <c r="AU1322" t="s">
        <v>2084</v>
      </c>
      <c r="AV1322" t="s">
        <v>2084</v>
      </c>
      <c r="AW1322" t="s">
        <v>1870</v>
      </c>
      <c r="AX1322" t="s">
        <v>2085</v>
      </c>
    </row>
    <row r="1323" spans="1:50" x14ac:dyDescent="0.35">
      <c r="A1323" s="18">
        <v>45747</v>
      </c>
      <c r="B1323" t="s">
        <v>1852</v>
      </c>
      <c r="C1323" t="s">
        <v>7</v>
      </c>
      <c r="D1323">
        <v>70005308</v>
      </c>
      <c r="E1323" t="s">
        <v>1910</v>
      </c>
      <c r="F1323">
        <v>881445</v>
      </c>
      <c r="G1323" t="s">
        <v>2541</v>
      </c>
      <c r="H1323">
        <v>45299</v>
      </c>
      <c r="I1323">
        <v>39031221</v>
      </c>
      <c r="J1323" t="s">
        <v>1906</v>
      </c>
      <c r="K1323" t="s">
        <v>2533</v>
      </c>
      <c r="L1323">
        <v>0</v>
      </c>
      <c r="M1323">
        <v>0</v>
      </c>
      <c r="N1323" t="s">
        <v>1858</v>
      </c>
      <c r="O1323" t="s">
        <v>1859</v>
      </c>
      <c r="P1323">
        <v>200</v>
      </c>
      <c r="Q1323">
        <v>2</v>
      </c>
      <c r="R1323" t="s">
        <v>1860</v>
      </c>
      <c r="S1323" t="s">
        <v>1857</v>
      </c>
      <c r="T1323" t="s">
        <v>1857</v>
      </c>
      <c r="U1323" t="s">
        <v>1857</v>
      </c>
      <c r="V1323" t="s">
        <v>1857</v>
      </c>
      <c r="W1323" t="s">
        <v>1857</v>
      </c>
      <c r="X1323" t="s">
        <v>1857</v>
      </c>
      <c r="Y1323" t="s">
        <v>1857</v>
      </c>
      <c r="Z1323" t="s">
        <v>2542</v>
      </c>
      <c r="AA1323" t="s">
        <v>1862</v>
      </c>
      <c r="AB1323">
        <v>1</v>
      </c>
      <c r="AC1323">
        <v>1</v>
      </c>
      <c r="AD1323" t="s">
        <v>1863</v>
      </c>
      <c r="AE1323">
        <v>39031221</v>
      </c>
      <c r="AF1323" t="s">
        <v>653</v>
      </c>
      <c r="AG1323" t="s">
        <v>630</v>
      </c>
      <c r="AI1323" t="s">
        <v>1860</v>
      </c>
      <c r="AJ1323" t="s">
        <v>1860</v>
      </c>
      <c r="AL1323" t="s">
        <v>1864</v>
      </c>
      <c r="AN1323">
        <v>1.2273972602739727</v>
      </c>
      <c r="AO1323" t="s">
        <v>1865</v>
      </c>
      <c r="AP1323" t="s">
        <v>2543</v>
      </c>
      <c r="AQ1323">
        <v>100045635</v>
      </c>
      <c r="AT1323" t="s">
        <v>1880</v>
      </c>
      <c r="AU1323" t="s">
        <v>630</v>
      </c>
      <c r="AV1323" t="s">
        <v>630</v>
      </c>
      <c r="AW1323" t="s">
        <v>1870</v>
      </c>
      <c r="AX1323" t="s">
        <v>1943</v>
      </c>
    </row>
    <row r="1324" spans="1:50" x14ac:dyDescent="0.35">
      <c r="A1324" s="18">
        <v>45747</v>
      </c>
      <c r="B1324" t="s">
        <v>1852</v>
      </c>
      <c r="C1324" t="s">
        <v>8</v>
      </c>
      <c r="D1324">
        <v>70005319</v>
      </c>
      <c r="E1324" t="s">
        <v>2661</v>
      </c>
      <c r="F1324">
        <v>924</v>
      </c>
      <c r="G1324" t="s">
        <v>1884</v>
      </c>
      <c r="H1324">
        <v>45299</v>
      </c>
      <c r="I1324">
        <v>14030712</v>
      </c>
      <c r="J1324" t="s">
        <v>2331</v>
      </c>
      <c r="K1324" t="s">
        <v>2332</v>
      </c>
      <c r="L1324">
        <v>0</v>
      </c>
      <c r="M1324">
        <v>0</v>
      </c>
      <c r="N1324" t="s">
        <v>1858</v>
      </c>
      <c r="O1324" t="s">
        <v>1859</v>
      </c>
      <c r="P1324">
        <v>220</v>
      </c>
      <c r="Q1324">
        <v>9</v>
      </c>
      <c r="R1324" t="s">
        <v>2333</v>
      </c>
      <c r="S1324" t="s">
        <v>1857</v>
      </c>
      <c r="T1324" t="s">
        <v>1857</v>
      </c>
      <c r="U1324" t="s">
        <v>1857</v>
      </c>
      <c r="V1324" t="s">
        <v>1857</v>
      </c>
      <c r="W1324" t="s">
        <v>1857</v>
      </c>
      <c r="X1324" t="s">
        <v>1857</v>
      </c>
      <c r="Y1324" t="s">
        <v>1857</v>
      </c>
      <c r="Z1324" t="s">
        <v>1888</v>
      </c>
      <c r="AA1324" t="s">
        <v>1889</v>
      </c>
      <c r="AB1324">
        <v>2</v>
      </c>
      <c r="AC1324">
        <v>1</v>
      </c>
      <c r="AD1324" t="s">
        <v>1863</v>
      </c>
      <c r="AE1324">
        <v>14030712</v>
      </c>
      <c r="AF1324" t="s">
        <v>653</v>
      </c>
      <c r="AG1324" t="s">
        <v>653</v>
      </c>
      <c r="AI1324" t="s">
        <v>1872</v>
      </c>
      <c r="AJ1324" t="s">
        <v>2333</v>
      </c>
      <c r="AL1324" t="s">
        <v>1864</v>
      </c>
      <c r="AN1324">
        <v>1.2273972602739727</v>
      </c>
      <c r="AO1324" t="s">
        <v>1890</v>
      </c>
      <c r="AP1324" t="s">
        <v>2662</v>
      </c>
      <c r="AQ1324">
        <v>100038540</v>
      </c>
      <c r="AT1324" t="s">
        <v>1892</v>
      </c>
      <c r="AU1324" t="s">
        <v>1893</v>
      </c>
      <c r="AW1324" t="s">
        <v>1870</v>
      </c>
      <c r="AX1324" t="s">
        <v>2867</v>
      </c>
    </row>
    <row r="1325" spans="1:50" x14ac:dyDescent="0.35">
      <c r="A1325" s="18">
        <v>45747</v>
      </c>
      <c r="B1325" t="s">
        <v>1852</v>
      </c>
      <c r="C1325" t="s">
        <v>7</v>
      </c>
      <c r="D1325">
        <v>70005327</v>
      </c>
      <c r="E1325" t="s">
        <v>2488</v>
      </c>
      <c r="F1325">
        <v>923</v>
      </c>
      <c r="G1325" t="s">
        <v>2330</v>
      </c>
      <c r="H1325">
        <v>45299</v>
      </c>
      <c r="I1325">
        <v>39031212</v>
      </c>
      <c r="J1325" t="s">
        <v>2331</v>
      </c>
      <c r="K1325" t="s">
        <v>2483</v>
      </c>
      <c r="L1325">
        <v>0</v>
      </c>
      <c r="M1325">
        <v>0</v>
      </c>
      <c r="N1325" t="s">
        <v>1858</v>
      </c>
      <c r="O1325" t="s">
        <v>1859</v>
      </c>
      <c r="P1325">
        <v>200</v>
      </c>
      <c r="Q1325">
        <v>2</v>
      </c>
      <c r="R1325" t="s">
        <v>2484</v>
      </c>
      <c r="S1325" t="s">
        <v>1857</v>
      </c>
      <c r="T1325" t="s">
        <v>1857</v>
      </c>
      <c r="U1325" t="s">
        <v>1857</v>
      </c>
      <c r="V1325" t="s">
        <v>1857</v>
      </c>
      <c r="W1325" t="s">
        <v>1857</v>
      </c>
      <c r="X1325" t="s">
        <v>1857</v>
      </c>
      <c r="Y1325" t="s">
        <v>1857</v>
      </c>
      <c r="Z1325" t="s">
        <v>2334</v>
      </c>
      <c r="AA1325" t="s">
        <v>1889</v>
      </c>
      <c r="AB1325">
        <v>1</v>
      </c>
      <c r="AC1325">
        <v>1</v>
      </c>
      <c r="AD1325" t="s">
        <v>1863</v>
      </c>
      <c r="AE1325">
        <v>39031212</v>
      </c>
      <c r="AF1325" t="s">
        <v>653</v>
      </c>
      <c r="AG1325" t="s">
        <v>653</v>
      </c>
      <c r="AI1325" t="s">
        <v>1872</v>
      </c>
      <c r="AJ1325" t="s">
        <v>2484</v>
      </c>
      <c r="AL1325" t="s">
        <v>1864</v>
      </c>
      <c r="AN1325">
        <v>1.2273972602739727</v>
      </c>
      <c r="AO1325" t="s">
        <v>1890</v>
      </c>
      <c r="AP1325" t="s">
        <v>2489</v>
      </c>
      <c r="AQ1325">
        <v>100045686</v>
      </c>
      <c r="AT1325" t="s">
        <v>1892</v>
      </c>
      <c r="AU1325" t="s">
        <v>1893</v>
      </c>
      <c r="AW1325" t="s">
        <v>1870</v>
      </c>
      <c r="AX1325" t="s">
        <v>2866</v>
      </c>
    </row>
    <row r="1326" spans="1:50" x14ac:dyDescent="0.35">
      <c r="A1326" s="18">
        <v>45747</v>
      </c>
      <c r="B1326" t="s">
        <v>1852</v>
      </c>
      <c r="C1326" t="s">
        <v>7</v>
      </c>
      <c r="D1326">
        <v>70005329</v>
      </c>
      <c r="E1326" t="s">
        <v>2431</v>
      </c>
      <c r="F1326">
        <v>2528</v>
      </c>
      <c r="G1326" t="s">
        <v>1854</v>
      </c>
      <c r="H1326">
        <v>45299</v>
      </c>
      <c r="I1326" t="s">
        <v>2479</v>
      </c>
      <c r="J1326" t="s">
        <v>2262</v>
      </c>
      <c r="K1326" t="s">
        <v>2480</v>
      </c>
      <c r="L1326">
        <v>0</v>
      </c>
      <c r="M1326">
        <v>0</v>
      </c>
      <c r="N1326" t="s">
        <v>1858</v>
      </c>
      <c r="O1326" t="s">
        <v>1859</v>
      </c>
      <c r="P1326">
        <v>200</v>
      </c>
      <c r="Q1326">
        <v>2</v>
      </c>
      <c r="R1326" t="s">
        <v>1860</v>
      </c>
      <c r="S1326" t="s">
        <v>1857</v>
      </c>
      <c r="T1326" t="s">
        <v>1857</v>
      </c>
      <c r="U1326" t="s">
        <v>1857</v>
      </c>
      <c r="V1326" t="s">
        <v>1857</v>
      </c>
      <c r="W1326" t="s">
        <v>1857</v>
      </c>
      <c r="X1326" t="s">
        <v>1857</v>
      </c>
      <c r="Y1326" t="s">
        <v>1857</v>
      </c>
      <c r="Z1326" t="s">
        <v>1861</v>
      </c>
      <c r="AA1326" t="s">
        <v>1862</v>
      </c>
      <c r="AB1326">
        <v>1</v>
      </c>
      <c r="AC1326">
        <v>1</v>
      </c>
      <c r="AD1326" t="s">
        <v>1863</v>
      </c>
      <c r="AE1326">
        <v>39031209</v>
      </c>
      <c r="AF1326" t="s">
        <v>653</v>
      </c>
      <c r="AG1326" t="s">
        <v>653</v>
      </c>
      <c r="AI1326" t="s">
        <v>1860</v>
      </c>
      <c r="AJ1326" t="s">
        <v>1860</v>
      </c>
      <c r="AL1326" t="s">
        <v>1864</v>
      </c>
      <c r="AN1326">
        <v>1.2273972602739727</v>
      </c>
      <c r="AO1326" t="s">
        <v>1865</v>
      </c>
      <c r="AP1326" t="s">
        <v>2481</v>
      </c>
      <c r="AQ1326">
        <v>100045721</v>
      </c>
      <c r="AT1326" t="s">
        <v>1892</v>
      </c>
      <c r="AU1326" t="s">
        <v>1893</v>
      </c>
      <c r="AW1326" t="s">
        <v>1870</v>
      </c>
      <c r="AX1326" t="s">
        <v>2866</v>
      </c>
    </row>
    <row r="1327" spans="1:50" x14ac:dyDescent="0.35">
      <c r="A1327" s="18">
        <v>45747</v>
      </c>
      <c r="B1327" t="s">
        <v>1852</v>
      </c>
      <c r="C1327" t="s">
        <v>5</v>
      </c>
      <c r="D1327">
        <v>70005328</v>
      </c>
      <c r="E1327" t="s">
        <v>2239</v>
      </c>
      <c r="F1327">
        <v>940</v>
      </c>
      <c r="G1327" t="s">
        <v>2240</v>
      </c>
      <c r="H1327">
        <v>45313</v>
      </c>
      <c r="I1327">
        <v>19030701</v>
      </c>
      <c r="J1327" t="s">
        <v>2225</v>
      </c>
      <c r="K1327" t="s">
        <v>2226</v>
      </c>
      <c r="L1327">
        <v>0</v>
      </c>
      <c r="M1327">
        <v>0</v>
      </c>
      <c r="N1327" t="s">
        <v>1858</v>
      </c>
      <c r="O1327" t="s">
        <v>1859</v>
      </c>
      <c r="P1327">
        <v>210</v>
      </c>
      <c r="Q1327">
        <v>11</v>
      </c>
      <c r="R1327" t="s">
        <v>2034</v>
      </c>
      <c r="S1327" t="s">
        <v>1857</v>
      </c>
      <c r="T1327" t="s">
        <v>1857</v>
      </c>
      <c r="U1327" t="s">
        <v>1857</v>
      </c>
      <c r="V1327" t="s">
        <v>1857</v>
      </c>
      <c r="W1327" t="s">
        <v>1857</v>
      </c>
      <c r="X1327" t="s">
        <v>1857</v>
      </c>
      <c r="Y1327" t="s">
        <v>1857</v>
      </c>
      <c r="Z1327" t="s">
        <v>2241</v>
      </c>
      <c r="AA1327" t="s">
        <v>1915</v>
      </c>
      <c r="AB1327">
        <v>1</v>
      </c>
      <c r="AC1327">
        <v>1</v>
      </c>
      <c r="AD1327" t="s">
        <v>1863</v>
      </c>
      <c r="AE1327">
        <v>19030701</v>
      </c>
      <c r="AF1327" t="s">
        <v>653</v>
      </c>
      <c r="AG1327" t="s">
        <v>2082</v>
      </c>
      <c r="AI1327" t="s">
        <v>1860</v>
      </c>
      <c r="AJ1327" t="s">
        <v>1964</v>
      </c>
      <c r="AL1327" t="s">
        <v>1878</v>
      </c>
      <c r="AN1327">
        <v>1.189041095890411</v>
      </c>
      <c r="AO1327" t="s">
        <v>1865</v>
      </c>
      <c r="AP1327" t="s">
        <v>2242</v>
      </c>
      <c r="AQ1327">
        <v>100045720</v>
      </c>
      <c r="AT1327" t="s">
        <v>1892</v>
      </c>
      <c r="AU1327" t="s">
        <v>1893</v>
      </c>
      <c r="AW1327" t="s">
        <v>1870</v>
      </c>
      <c r="AX1327" t="s">
        <v>2068</v>
      </c>
    </row>
    <row r="1328" spans="1:50" x14ac:dyDescent="0.35">
      <c r="A1328" s="18">
        <v>45747</v>
      </c>
      <c r="B1328" t="s">
        <v>1852</v>
      </c>
      <c r="C1328" t="s">
        <v>5</v>
      </c>
      <c r="D1328">
        <v>70005514</v>
      </c>
      <c r="E1328" t="s">
        <v>1887</v>
      </c>
      <c r="F1328">
        <v>737</v>
      </c>
      <c r="G1328" t="s">
        <v>1900</v>
      </c>
      <c r="H1328">
        <v>45453</v>
      </c>
      <c r="I1328">
        <v>11030712</v>
      </c>
      <c r="J1328" t="s">
        <v>1885</v>
      </c>
      <c r="K1328" t="s">
        <v>1886</v>
      </c>
      <c r="L1328">
        <v>0</v>
      </c>
      <c r="M1328">
        <v>0</v>
      </c>
      <c r="N1328" t="s">
        <v>1858</v>
      </c>
      <c r="O1328" t="s">
        <v>1859</v>
      </c>
      <c r="P1328">
        <v>210</v>
      </c>
      <c r="Q1328">
        <v>11</v>
      </c>
      <c r="R1328" t="s">
        <v>1872</v>
      </c>
      <c r="S1328" t="s">
        <v>1857</v>
      </c>
      <c r="T1328" t="s">
        <v>1857</v>
      </c>
      <c r="U1328" t="s">
        <v>1857</v>
      </c>
      <c r="V1328" t="s">
        <v>1857</v>
      </c>
      <c r="W1328" t="s">
        <v>1857</v>
      </c>
      <c r="X1328" t="s">
        <v>1857</v>
      </c>
      <c r="Y1328" t="s">
        <v>1857</v>
      </c>
      <c r="Z1328" t="s">
        <v>1901</v>
      </c>
      <c r="AA1328" t="s">
        <v>1902</v>
      </c>
      <c r="AB1328">
        <v>2</v>
      </c>
      <c r="AC1328">
        <v>1</v>
      </c>
      <c r="AD1328" t="s">
        <v>1863</v>
      </c>
      <c r="AE1328">
        <v>11030712</v>
      </c>
      <c r="AF1328" t="s">
        <v>653</v>
      </c>
      <c r="AG1328" t="s">
        <v>653</v>
      </c>
      <c r="AJ1328" t="s">
        <v>1872</v>
      </c>
      <c r="AL1328" t="s">
        <v>1864</v>
      </c>
      <c r="AN1328">
        <v>0.80547945205479454</v>
      </c>
      <c r="AO1328" t="s">
        <v>1865</v>
      </c>
      <c r="AP1328" t="s">
        <v>1903</v>
      </c>
      <c r="AQ1328">
        <v>100047003</v>
      </c>
      <c r="AT1328" t="s">
        <v>1892</v>
      </c>
      <c r="AU1328" t="s">
        <v>1893</v>
      </c>
      <c r="AW1328" t="s">
        <v>1870</v>
      </c>
      <c r="AX1328" t="s">
        <v>2068</v>
      </c>
    </row>
    <row r="1329" spans="1:50" x14ac:dyDescent="0.35">
      <c r="A1329" s="18">
        <v>45747</v>
      </c>
      <c r="B1329" t="s">
        <v>1852</v>
      </c>
      <c r="C1329" t="s">
        <v>7</v>
      </c>
      <c r="D1329">
        <v>70005613</v>
      </c>
      <c r="E1329" t="s">
        <v>2490</v>
      </c>
      <c r="F1329">
        <v>923</v>
      </c>
      <c r="G1329" t="s">
        <v>2330</v>
      </c>
      <c r="H1329">
        <v>45537</v>
      </c>
      <c r="I1329">
        <v>39031212</v>
      </c>
      <c r="J1329" t="s">
        <v>2331</v>
      </c>
      <c r="K1329" t="s">
        <v>2483</v>
      </c>
      <c r="L1329">
        <v>0</v>
      </c>
      <c r="M1329">
        <v>0</v>
      </c>
      <c r="N1329" t="s">
        <v>1858</v>
      </c>
      <c r="O1329" t="s">
        <v>1859</v>
      </c>
      <c r="P1329">
        <v>200</v>
      </c>
      <c r="Q1329">
        <v>2</v>
      </c>
      <c r="R1329" t="s">
        <v>2484</v>
      </c>
      <c r="S1329" t="s">
        <v>1857</v>
      </c>
      <c r="T1329" t="s">
        <v>1857</v>
      </c>
      <c r="U1329" t="s">
        <v>1857</v>
      </c>
      <c r="V1329" t="s">
        <v>1857</v>
      </c>
      <c r="W1329" t="s">
        <v>1857</v>
      </c>
      <c r="X1329" t="s">
        <v>1857</v>
      </c>
      <c r="Y1329" t="s">
        <v>1857</v>
      </c>
      <c r="Z1329" t="s">
        <v>2334</v>
      </c>
      <c r="AA1329" t="s">
        <v>1889</v>
      </c>
      <c r="AB1329">
        <v>1</v>
      </c>
      <c r="AC1329">
        <v>1</v>
      </c>
      <c r="AD1329" t="s">
        <v>1863</v>
      </c>
      <c r="AE1329">
        <v>39031212</v>
      </c>
      <c r="AF1329" t="s">
        <v>653</v>
      </c>
      <c r="AG1329" t="s">
        <v>653</v>
      </c>
      <c r="AI1329" t="s">
        <v>1872</v>
      </c>
      <c r="AJ1329" t="s">
        <v>2484</v>
      </c>
      <c r="AL1329" t="s">
        <v>1878</v>
      </c>
      <c r="AN1329">
        <v>0.57534246575342463</v>
      </c>
      <c r="AO1329" t="s">
        <v>1890</v>
      </c>
      <c r="AP1329" t="s">
        <v>2491</v>
      </c>
      <c r="AQ1329">
        <v>100047431</v>
      </c>
      <c r="AT1329" t="s">
        <v>1892</v>
      </c>
      <c r="AU1329" t="s">
        <v>1893</v>
      </c>
      <c r="AW1329" t="s">
        <v>1870</v>
      </c>
      <c r="AX1329" t="s">
        <v>2866</v>
      </c>
    </row>
    <row r="1330" spans="1:50" x14ac:dyDescent="0.35">
      <c r="A1330" s="18">
        <v>45747</v>
      </c>
      <c r="B1330" t="s">
        <v>1852</v>
      </c>
      <c r="C1330" t="s">
        <v>7</v>
      </c>
      <c r="D1330">
        <v>70005638</v>
      </c>
      <c r="E1330" t="s">
        <v>2484</v>
      </c>
      <c r="F1330">
        <v>737</v>
      </c>
      <c r="G1330" t="s">
        <v>1900</v>
      </c>
      <c r="H1330">
        <v>45628</v>
      </c>
      <c r="I1330">
        <v>39031212</v>
      </c>
      <c r="J1330" t="s">
        <v>2331</v>
      </c>
      <c r="K1330" t="s">
        <v>2483</v>
      </c>
      <c r="L1330">
        <v>0</v>
      </c>
      <c r="M1330">
        <v>0</v>
      </c>
      <c r="N1330" t="s">
        <v>1858</v>
      </c>
      <c r="O1330" t="s">
        <v>1859</v>
      </c>
      <c r="P1330">
        <v>200</v>
      </c>
      <c r="Q1330">
        <v>2</v>
      </c>
      <c r="R1330" t="s">
        <v>1872</v>
      </c>
      <c r="S1330" t="s">
        <v>1857</v>
      </c>
      <c r="T1330" t="s">
        <v>1857</v>
      </c>
      <c r="U1330" t="s">
        <v>1857</v>
      </c>
      <c r="V1330" t="s">
        <v>1857</v>
      </c>
      <c r="W1330" t="s">
        <v>1857</v>
      </c>
      <c r="X1330" t="s">
        <v>1857</v>
      </c>
      <c r="Y1330" t="s">
        <v>1857</v>
      </c>
      <c r="Z1330" t="s">
        <v>1901</v>
      </c>
      <c r="AA1330" t="s">
        <v>1902</v>
      </c>
      <c r="AB1330">
        <v>1</v>
      </c>
      <c r="AC1330">
        <v>1</v>
      </c>
      <c r="AD1330" t="s">
        <v>1863</v>
      </c>
      <c r="AE1330">
        <v>39031212</v>
      </c>
      <c r="AF1330" t="s">
        <v>653</v>
      </c>
      <c r="AG1330" t="s">
        <v>653</v>
      </c>
      <c r="AJ1330" t="s">
        <v>1872</v>
      </c>
      <c r="AL1330" t="s">
        <v>1878</v>
      </c>
      <c r="AN1330">
        <v>0.32602739726027397</v>
      </c>
      <c r="AO1330" t="s">
        <v>1865</v>
      </c>
      <c r="AP1330" t="s">
        <v>2492</v>
      </c>
      <c r="AQ1330">
        <v>100047745</v>
      </c>
      <c r="AT1330" t="s">
        <v>1892</v>
      </c>
      <c r="AU1330" t="s">
        <v>1893</v>
      </c>
      <c r="AW1330" t="s">
        <v>1870</v>
      </c>
      <c r="AX1330" t="s">
        <v>2866</v>
      </c>
    </row>
    <row r="1331" spans="1:50" x14ac:dyDescent="0.35">
      <c r="A1331" s="18">
        <v>45747</v>
      </c>
      <c r="B1331" t="s">
        <v>1852</v>
      </c>
      <c r="C1331" t="s">
        <v>5</v>
      </c>
      <c r="D1331">
        <v>70005687</v>
      </c>
      <c r="E1331" t="s">
        <v>2883</v>
      </c>
      <c r="F1331">
        <v>1088</v>
      </c>
      <c r="G1331" t="s">
        <v>2884</v>
      </c>
      <c r="H1331">
        <v>45677</v>
      </c>
      <c r="I1331">
        <v>19030315</v>
      </c>
      <c r="J1331" t="s">
        <v>1855</v>
      </c>
      <c r="K1331" t="s">
        <v>2061</v>
      </c>
      <c r="L1331">
        <v>0</v>
      </c>
      <c r="M1331">
        <v>0</v>
      </c>
      <c r="N1331" t="s">
        <v>1858</v>
      </c>
      <c r="O1331" t="s">
        <v>1859</v>
      </c>
      <c r="P1331">
        <v>210</v>
      </c>
      <c r="Q1331">
        <v>11</v>
      </c>
      <c r="R1331" t="s">
        <v>1971</v>
      </c>
      <c r="S1331" t="s">
        <v>1857</v>
      </c>
      <c r="T1331" t="s">
        <v>1857</v>
      </c>
      <c r="U1331" t="s">
        <v>1857</v>
      </c>
      <c r="V1331" t="s">
        <v>1857</v>
      </c>
      <c r="W1331" t="s">
        <v>1857</v>
      </c>
      <c r="X1331" t="s">
        <v>1857</v>
      </c>
      <c r="Y1331" t="s">
        <v>1857</v>
      </c>
      <c r="Z1331" t="s">
        <v>2885</v>
      </c>
      <c r="AA1331" t="s">
        <v>1889</v>
      </c>
      <c r="AB1331">
        <v>1</v>
      </c>
      <c r="AC1331">
        <v>1</v>
      </c>
      <c r="AD1331" t="s">
        <v>1863</v>
      </c>
      <c r="AE1331">
        <v>19030315</v>
      </c>
      <c r="AF1331" t="s">
        <v>653</v>
      </c>
      <c r="AG1331" t="s">
        <v>630</v>
      </c>
      <c r="AI1331" t="s">
        <v>1860</v>
      </c>
      <c r="AJ1331" t="s">
        <v>1964</v>
      </c>
      <c r="AL1331" t="s">
        <v>1878</v>
      </c>
      <c r="AN1331">
        <v>0.19178082191780821</v>
      </c>
      <c r="AO1331" t="s">
        <v>1890</v>
      </c>
      <c r="AP1331" t="s">
        <v>2886</v>
      </c>
      <c r="AQ1331">
        <v>100041691</v>
      </c>
      <c r="AT1331" t="s">
        <v>1892</v>
      </c>
      <c r="AU1331" t="s">
        <v>1893</v>
      </c>
      <c r="AW1331" t="s">
        <v>1870</v>
      </c>
      <c r="AX1331" t="s">
        <v>2068</v>
      </c>
    </row>
    <row r="1332" spans="1:50" x14ac:dyDescent="0.35">
      <c r="A1332" s="18">
        <v>45747</v>
      </c>
      <c r="B1332" t="s">
        <v>1852</v>
      </c>
      <c r="C1332" t="s">
        <v>5</v>
      </c>
      <c r="D1332">
        <v>70005793</v>
      </c>
      <c r="E1332" t="s">
        <v>2821</v>
      </c>
      <c r="F1332">
        <v>1696</v>
      </c>
      <c r="G1332" t="s">
        <v>2300</v>
      </c>
      <c r="H1332">
        <v>45698</v>
      </c>
      <c r="I1332">
        <v>11020967</v>
      </c>
      <c r="J1332" t="s">
        <v>1855</v>
      </c>
      <c r="K1332" t="s">
        <v>1856</v>
      </c>
      <c r="L1332">
        <v>0</v>
      </c>
      <c r="M1332">
        <v>0</v>
      </c>
      <c r="N1332" t="s">
        <v>1858</v>
      </c>
      <c r="O1332" t="s">
        <v>1859</v>
      </c>
      <c r="P1332">
        <v>210</v>
      </c>
      <c r="Q1332">
        <v>11</v>
      </c>
      <c r="R1332" t="s">
        <v>1853</v>
      </c>
      <c r="S1332" t="s">
        <v>1857</v>
      </c>
      <c r="T1332" t="s">
        <v>1857</v>
      </c>
      <c r="U1332" t="s">
        <v>1857</v>
      </c>
      <c r="V1332" t="s">
        <v>1857</v>
      </c>
      <c r="W1332" t="s">
        <v>1857</v>
      </c>
      <c r="X1332" t="s">
        <v>1857</v>
      </c>
      <c r="Y1332" t="s">
        <v>1857</v>
      </c>
      <c r="Z1332" t="s">
        <v>2301</v>
      </c>
      <c r="AA1332" t="s">
        <v>1915</v>
      </c>
      <c r="AB1332">
        <v>1</v>
      </c>
      <c r="AC1332">
        <v>1</v>
      </c>
      <c r="AD1332" t="s">
        <v>1863</v>
      </c>
      <c r="AE1332">
        <v>11020967</v>
      </c>
      <c r="AF1332" t="s">
        <v>653</v>
      </c>
      <c r="AG1332" t="s">
        <v>653</v>
      </c>
      <c r="AI1332" t="s">
        <v>1860</v>
      </c>
      <c r="AJ1332" t="s">
        <v>1853</v>
      </c>
      <c r="AL1332" t="s">
        <v>1878</v>
      </c>
      <c r="AN1332">
        <v>0.13424657534246576</v>
      </c>
      <c r="AO1332" t="s">
        <v>1890</v>
      </c>
      <c r="AP1332" t="s">
        <v>2902</v>
      </c>
      <c r="AQ1332">
        <v>100035141</v>
      </c>
      <c r="AS1332" t="s">
        <v>1867</v>
      </c>
      <c r="AT1332" t="s">
        <v>1868</v>
      </c>
      <c r="AU1332" t="s">
        <v>1869</v>
      </c>
      <c r="AV1332" t="s">
        <v>1857</v>
      </c>
      <c r="AW1332" t="s">
        <v>1870</v>
      </c>
      <c r="AX1332" t="s">
        <v>1871</v>
      </c>
    </row>
    <row r="1333" spans="1:50" x14ac:dyDescent="0.35">
      <c r="A1333" s="18">
        <v>45747</v>
      </c>
      <c r="B1333" t="s">
        <v>1852</v>
      </c>
      <c r="C1333" t="s">
        <v>9</v>
      </c>
      <c r="D1333">
        <v>93000538</v>
      </c>
      <c r="E1333" t="s">
        <v>2903</v>
      </c>
      <c r="F1333">
        <v>2462</v>
      </c>
      <c r="G1333" t="s">
        <v>2904</v>
      </c>
      <c r="H1333">
        <v>45726</v>
      </c>
      <c r="I1333">
        <v>36030311</v>
      </c>
      <c r="J1333" t="s">
        <v>1855</v>
      </c>
      <c r="K1333" t="s">
        <v>2287</v>
      </c>
      <c r="L1333">
        <v>0</v>
      </c>
      <c r="M1333">
        <v>0</v>
      </c>
      <c r="N1333" t="s">
        <v>1858</v>
      </c>
      <c r="O1333" t="s">
        <v>1859</v>
      </c>
      <c r="P1333">
        <v>220</v>
      </c>
      <c r="Q1333">
        <v>4</v>
      </c>
      <c r="R1333" t="s">
        <v>2286</v>
      </c>
      <c r="S1333" t="s">
        <v>1857</v>
      </c>
      <c r="T1333" t="s">
        <v>1857</v>
      </c>
      <c r="U1333" t="s">
        <v>1857</v>
      </c>
      <c r="V1333" t="s">
        <v>1857</v>
      </c>
      <c r="W1333" t="s">
        <v>1857</v>
      </c>
      <c r="X1333" t="s">
        <v>1857</v>
      </c>
      <c r="Y1333" t="s">
        <v>1857</v>
      </c>
      <c r="Z1333" t="s">
        <v>2905</v>
      </c>
      <c r="AA1333" t="s">
        <v>2906</v>
      </c>
      <c r="AB1333">
        <v>1</v>
      </c>
      <c r="AC1333">
        <v>1</v>
      </c>
      <c r="AD1333" t="s">
        <v>1863</v>
      </c>
      <c r="AE1333">
        <v>36030311</v>
      </c>
      <c r="AF1333" t="s">
        <v>653</v>
      </c>
      <c r="AG1333" t="s">
        <v>653</v>
      </c>
      <c r="AI1333" t="s">
        <v>1860</v>
      </c>
      <c r="AJ1333" t="s">
        <v>2246</v>
      </c>
      <c r="AL1333" t="s">
        <v>1864</v>
      </c>
      <c r="AN1333">
        <v>5.7534246575342465E-2</v>
      </c>
      <c r="AO1333" t="s">
        <v>1890</v>
      </c>
      <c r="AP1333" t="s">
        <v>2907</v>
      </c>
      <c r="AQ1333">
        <v>100041304</v>
      </c>
      <c r="AT1333" t="s">
        <v>1892</v>
      </c>
      <c r="AU1333" t="s">
        <v>1893</v>
      </c>
      <c r="AW1333" t="s">
        <v>1870</v>
      </c>
      <c r="AX1333" t="s">
        <v>2865</v>
      </c>
    </row>
    <row r="1334" spans="1:50" x14ac:dyDescent="0.35">
      <c r="A1334" s="18">
        <v>45747</v>
      </c>
      <c r="B1334" t="s">
        <v>1852</v>
      </c>
      <c r="C1334" t="s">
        <v>5</v>
      </c>
      <c r="D1334">
        <v>70005932</v>
      </c>
      <c r="E1334" t="s">
        <v>2895</v>
      </c>
      <c r="F1334">
        <v>881512</v>
      </c>
      <c r="G1334" t="s">
        <v>1978</v>
      </c>
      <c r="H1334">
        <v>45733</v>
      </c>
      <c r="I1334">
        <v>19030201</v>
      </c>
      <c r="J1334" t="s">
        <v>1906</v>
      </c>
      <c r="K1334" t="s">
        <v>1907</v>
      </c>
      <c r="L1334">
        <v>0</v>
      </c>
      <c r="M1334">
        <v>0</v>
      </c>
      <c r="N1334" t="s">
        <v>1858</v>
      </c>
      <c r="O1334" t="s">
        <v>1859</v>
      </c>
      <c r="P1334">
        <v>210</v>
      </c>
      <c r="Q1334">
        <v>11</v>
      </c>
      <c r="R1334" t="s">
        <v>1910</v>
      </c>
      <c r="S1334" t="s">
        <v>1857</v>
      </c>
      <c r="T1334" t="s">
        <v>1857</v>
      </c>
      <c r="U1334" t="s">
        <v>1857</v>
      </c>
      <c r="V1334" t="s">
        <v>1857</v>
      </c>
      <c r="W1334" t="s">
        <v>1857</v>
      </c>
      <c r="X1334" t="s">
        <v>1857</v>
      </c>
      <c r="Y1334" t="s">
        <v>1857</v>
      </c>
      <c r="Z1334" t="s">
        <v>1979</v>
      </c>
      <c r="AA1334" t="s">
        <v>1877</v>
      </c>
      <c r="AB1334">
        <v>1</v>
      </c>
      <c r="AC1334">
        <v>1</v>
      </c>
      <c r="AD1334" t="s">
        <v>1863</v>
      </c>
      <c r="AE1334">
        <v>19030201</v>
      </c>
      <c r="AF1334" t="s">
        <v>653</v>
      </c>
      <c r="AG1334" t="s">
        <v>630</v>
      </c>
      <c r="AI1334" t="s">
        <v>1860</v>
      </c>
      <c r="AJ1334" t="s">
        <v>1910</v>
      </c>
      <c r="AL1334" t="s">
        <v>1864</v>
      </c>
      <c r="AN1334">
        <v>3.8356164383561646E-2</v>
      </c>
      <c r="AO1334" t="s">
        <v>1865</v>
      </c>
      <c r="AQ1334">
        <v>100048253</v>
      </c>
      <c r="AT1334" t="s">
        <v>1892</v>
      </c>
      <c r="AU1334" t="s">
        <v>1893</v>
      </c>
      <c r="AW1334" t="s">
        <v>1870</v>
      </c>
      <c r="AX1334" t="s">
        <v>2068</v>
      </c>
    </row>
    <row r="1335" spans="1:50" x14ac:dyDescent="0.35">
      <c r="A1335" s="18">
        <v>45747</v>
      </c>
      <c r="B1335" t="s">
        <v>1852</v>
      </c>
      <c r="C1335" t="s">
        <v>581</v>
      </c>
      <c r="D1335">
        <v>4906</v>
      </c>
      <c r="E1335" t="s">
        <v>2663</v>
      </c>
      <c r="F1335">
        <v>2</v>
      </c>
      <c r="G1335" t="s">
        <v>2664</v>
      </c>
      <c r="H1335">
        <v>41487</v>
      </c>
      <c r="I1335">
        <v>29030303</v>
      </c>
      <c r="J1335">
        <v>29040301</v>
      </c>
      <c r="K1335" t="s">
        <v>2665</v>
      </c>
      <c r="L1335">
        <v>0</v>
      </c>
      <c r="M1335">
        <v>0</v>
      </c>
      <c r="N1335" t="s">
        <v>1858</v>
      </c>
      <c r="O1335" t="s">
        <v>2887</v>
      </c>
      <c r="P1335">
        <v>200</v>
      </c>
      <c r="Q1335" t="s">
        <v>2666</v>
      </c>
      <c r="R1335" t="s">
        <v>2667</v>
      </c>
      <c r="S1335" t="s">
        <v>1857</v>
      </c>
      <c r="T1335" t="s">
        <v>1857</v>
      </c>
      <c r="U1335" t="s">
        <v>1857</v>
      </c>
      <c r="V1335" t="s">
        <v>1857</v>
      </c>
      <c r="W1335" t="s">
        <v>1857</v>
      </c>
      <c r="X1335" t="s">
        <v>1857</v>
      </c>
      <c r="Y1335" t="s">
        <v>1857</v>
      </c>
      <c r="Z1335" t="s">
        <v>2668</v>
      </c>
      <c r="AA1335" t="s">
        <v>1915</v>
      </c>
      <c r="AE1335">
        <v>29030303</v>
      </c>
      <c r="AF1335" t="s">
        <v>653</v>
      </c>
      <c r="AG1335" t="s">
        <v>653</v>
      </c>
      <c r="AI1335" t="s">
        <v>1860</v>
      </c>
      <c r="AJ1335" t="s">
        <v>2667</v>
      </c>
      <c r="AL1335" t="s">
        <v>2908</v>
      </c>
      <c r="AN1335">
        <v>11.671232876712329</v>
      </c>
      <c r="AO1335" t="s">
        <v>1890</v>
      </c>
      <c r="AP1335" t="s">
        <v>2670</v>
      </c>
      <c r="AQ1335">
        <v>100017283</v>
      </c>
      <c r="AS1335" t="s">
        <v>1867</v>
      </c>
      <c r="AT1335" t="s">
        <v>1892</v>
      </c>
      <c r="AU1335" t="s">
        <v>2084</v>
      </c>
      <c r="AW1335" t="s">
        <v>1870</v>
      </c>
      <c r="AX1335" t="s">
        <v>2888</v>
      </c>
    </row>
    <row r="1336" spans="1:50" x14ac:dyDescent="0.35">
      <c r="A1336" s="18">
        <v>45747</v>
      </c>
      <c r="B1336" t="s">
        <v>1852</v>
      </c>
      <c r="C1336" t="s">
        <v>581</v>
      </c>
      <c r="D1336">
        <v>4909</v>
      </c>
      <c r="E1336" t="s">
        <v>2671</v>
      </c>
      <c r="F1336">
        <v>47</v>
      </c>
      <c r="G1336" t="s">
        <v>2672</v>
      </c>
      <c r="H1336">
        <v>41512</v>
      </c>
      <c r="I1336">
        <v>29030401</v>
      </c>
      <c r="J1336">
        <v>29030401</v>
      </c>
      <c r="K1336" t="s">
        <v>2673</v>
      </c>
      <c r="L1336">
        <v>0</v>
      </c>
      <c r="M1336">
        <v>0</v>
      </c>
      <c r="N1336" t="s">
        <v>1858</v>
      </c>
      <c r="O1336" t="s">
        <v>2887</v>
      </c>
      <c r="P1336">
        <v>200</v>
      </c>
      <c r="Q1336" t="s">
        <v>2666</v>
      </c>
      <c r="R1336" t="s">
        <v>2667</v>
      </c>
      <c r="S1336" t="s">
        <v>1857</v>
      </c>
      <c r="T1336" t="s">
        <v>1857</v>
      </c>
      <c r="U1336" t="s">
        <v>1857</v>
      </c>
      <c r="V1336" t="s">
        <v>1857</v>
      </c>
      <c r="W1336" t="s">
        <v>1857</v>
      </c>
      <c r="X1336" t="s">
        <v>1857</v>
      </c>
      <c r="Y1336" t="s">
        <v>1857</v>
      </c>
      <c r="Z1336" t="s">
        <v>2674</v>
      </c>
      <c r="AA1336" t="s">
        <v>1889</v>
      </c>
      <c r="AB1336">
        <v>0</v>
      </c>
      <c r="AC1336">
        <v>0</v>
      </c>
      <c r="AD1336">
        <v>0</v>
      </c>
      <c r="AE1336">
        <v>29030401</v>
      </c>
      <c r="AF1336" t="s">
        <v>653</v>
      </c>
      <c r="AG1336" t="s">
        <v>653</v>
      </c>
      <c r="AI1336" t="s">
        <v>1860</v>
      </c>
      <c r="AJ1336" t="s">
        <v>2667</v>
      </c>
      <c r="AL1336" t="s">
        <v>1864</v>
      </c>
      <c r="AN1336">
        <v>11.602739726027398</v>
      </c>
      <c r="AO1336" t="s">
        <v>1865</v>
      </c>
      <c r="AP1336" t="s">
        <v>2675</v>
      </c>
      <c r="AQ1336">
        <v>100017390</v>
      </c>
      <c r="AS1336" t="s">
        <v>1867</v>
      </c>
      <c r="AT1336" t="s">
        <v>1892</v>
      </c>
      <c r="AU1336" t="s">
        <v>2084</v>
      </c>
      <c r="AW1336" t="s">
        <v>1870</v>
      </c>
      <c r="AX1336" t="s">
        <v>2888</v>
      </c>
    </row>
    <row r="1337" spans="1:50" x14ac:dyDescent="0.35">
      <c r="A1337" s="18">
        <v>45747</v>
      </c>
      <c r="B1337" t="s">
        <v>1852</v>
      </c>
      <c r="C1337" t="s">
        <v>581</v>
      </c>
      <c r="D1337">
        <v>4913</v>
      </c>
      <c r="E1337" t="s">
        <v>2676</v>
      </c>
      <c r="F1337">
        <v>129</v>
      </c>
      <c r="G1337" t="s">
        <v>2677</v>
      </c>
      <c r="H1337">
        <v>41522</v>
      </c>
      <c r="I1337">
        <v>29030301</v>
      </c>
      <c r="J1337">
        <v>29030301</v>
      </c>
      <c r="K1337" t="s">
        <v>2678</v>
      </c>
      <c r="L1337">
        <v>0</v>
      </c>
      <c r="M1337">
        <v>0</v>
      </c>
      <c r="N1337" t="s">
        <v>1858</v>
      </c>
      <c r="O1337" t="s">
        <v>2887</v>
      </c>
      <c r="P1337">
        <v>200</v>
      </c>
      <c r="Q1337" t="s">
        <v>2666</v>
      </c>
      <c r="R1337" t="s">
        <v>2667</v>
      </c>
      <c r="S1337" t="s">
        <v>1857</v>
      </c>
      <c r="T1337" t="s">
        <v>1857</v>
      </c>
      <c r="U1337" t="s">
        <v>1857</v>
      </c>
      <c r="V1337" t="s">
        <v>1857</v>
      </c>
      <c r="W1337" t="s">
        <v>1857</v>
      </c>
      <c r="X1337" t="s">
        <v>1857</v>
      </c>
      <c r="Y1337" t="s">
        <v>1857</v>
      </c>
      <c r="Z1337" t="s">
        <v>2679</v>
      </c>
      <c r="AA1337" t="s">
        <v>1915</v>
      </c>
      <c r="AB1337">
        <v>0</v>
      </c>
      <c r="AC1337">
        <v>0</v>
      </c>
      <c r="AD1337">
        <v>0</v>
      </c>
      <c r="AE1337">
        <v>29030301</v>
      </c>
      <c r="AF1337" t="s">
        <v>653</v>
      </c>
      <c r="AG1337" t="s">
        <v>653</v>
      </c>
      <c r="AI1337" t="s">
        <v>1860</v>
      </c>
      <c r="AJ1337" t="s">
        <v>2667</v>
      </c>
      <c r="AL1337" t="s">
        <v>1864</v>
      </c>
      <c r="AN1337">
        <v>11.575342465753424</v>
      </c>
      <c r="AO1337" t="s">
        <v>1890</v>
      </c>
      <c r="AP1337" t="s">
        <v>2680</v>
      </c>
      <c r="AQ1337">
        <v>100017288</v>
      </c>
      <c r="AT1337" t="s">
        <v>1892</v>
      </c>
      <c r="AU1337" t="s">
        <v>1893</v>
      </c>
      <c r="AW1337" t="s">
        <v>1870</v>
      </c>
      <c r="AX1337" t="s">
        <v>2889</v>
      </c>
    </row>
    <row r="1338" spans="1:50" x14ac:dyDescent="0.35">
      <c r="A1338" s="18">
        <v>45747</v>
      </c>
      <c r="B1338" t="s">
        <v>1852</v>
      </c>
      <c r="C1338" t="s">
        <v>581</v>
      </c>
      <c r="D1338">
        <v>4935</v>
      </c>
      <c r="E1338" t="s">
        <v>2681</v>
      </c>
      <c r="F1338">
        <v>123</v>
      </c>
      <c r="G1338" t="s">
        <v>2682</v>
      </c>
      <c r="H1338">
        <v>41543</v>
      </c>
      <c r="I1338">
        <v>29030301</v>
      </c>
      <c r="J1338">
        <v>29030301</v>
      </c>
      <c r="K1338" t="s">
        <v>2678</v>
      </c>
      <c r="L1338">
        <v>0</v>
      </c>
      <c r="M1338">
        <v>0</v>
      </c>
      <c r="N1338" t="s">
        <v>1858</v>
      </c>
      <c r="O1338" t="s">
        <v>2887</v>
      </c>
      <c r="P1338">
        <v>200</v>
      </c>
      <c r="Q1338" t="s">
        <v>2666</v>
      </c>
      <c r="R1338" t="s">
        <v>2683</v>
      </c>
      <c r="S1338" t="s">
        <v>1857</v>
      </c>
      <c r="T1338" t="s">
        <v>1857</v>
      </c>
      <c r="U1338" t="s">
        <v>1857</v>
      </c>
      <c r="V1338" t="s">
        <v>1857</v>
      </c>
      <c r="W1338" t="s">
        <v>1857</v>
      </c>
      <c r="X1338" t="s">
        <v>1857</v>
      </c>
      <c r="Y1338" t="s">
        <v>1857</v>
      </c>
      <c r="Z1338" t="s">
        <v>2684</v>
      </c>
      <c r="AA1338" t="s">
        <v>1877</v>
      </c>
      <c r="AB1338">
        <v>0</v>
      </c>
      <c r="AC1338">
        <v>0</v>
      </c>
      <c r="AD1338">
        <v>0</v>
      </c>
      <c r="AE1338">
        <v>29030301</v>
      </c>
      <c r="AF1338" t="s">
        <v>653</v>
      </c>
      <c r="AG1338" t="s">
        <v>653</v>
      </c>
      <c r="AI1338" t="s">
        <v>1860</v>
      </c>
      <c r="AJ1338" t="s">
        <v>1860</v>
      </c>
      <c r="AL1338" t="s">
        <v>1864</v>
      </c>
      <c r="AN1338">
        <v>11.517808219178082</v>
      </c>
      <c r="AO1338" t="s">
        <v>1865</v>
      </c>
      <c r="AP1338" t="s">
        <v>2685</v>
      </c>
      <c r="AQ1338">
        <v>100017263</v>
      </c>
      <c r="AT1338" t="s">
        <v>1892</v>
      </c>
      <c r="AU1338" t="s">
        <v>1893</v>
      </c>
      <c r="AW1338" t="s">
        <v>1870</v>
      </c>
      <c r="AX1338" t="s">
        <v>2889</v>
      </c>
    </row>
    <row r="1339" spans="1:50" x14ac:dyDescent="0.35">
      <c r="A1339" s="18">
        <v>45747</v>
      </c>
      <c r="B1339" t="s">
        <v>1852</v>
      </c>
      <c r="C1339" t="s">
        <v>581</v>
      </c>
      <c r="D1339">
        <v>4982</v>
      </c>
      <c r="E1339" t="s">
        <v>2686</v>
      </c>
      <c r="F1339">
        <v>31</v>
      </c>
      <c r="G1339" t="s">
        <v>2687</v>
      </c>
      <c r="H1339">
        <v>41736</v>
      </c>
      <c r="I1339">
        <v>29030302</v>
      </c>
      <c r="J1339">
        <v>29030302</v>
      </c>
      <c r="K1339" t="s">
        <v>2688</v>
      </c>
      <c r="L1339">
        <v>0</v>
      </c>
      <c r="M1339">
        <v>0</v>
      </c>
      <c r="N1339" t="s">
        <v>1858</v>
      </c>
      <c r="O1339" t="s">
        <v>2887</v>
      </c>
      <c r="P1339">
        <v>200</v>
      </c>
      <c r="Q1339" t="s">
        <v>2666</v>
      </c>
      <c r="R1339" t="s">
        <v>2689</v>
      </c>
      <c r="S1339" t="s">
        <v>1857</v>
      </c>
      <c r="T1339" t="s">
        <v>1857</v>
      </c>
      <c r="U1339" t="s">
        <v>1857</v>
      </c>
      <c r="V1339" t="s">
        <v>1857</v>
      </c>
      <c r="W1339" t="s">
        <v>1857</v>
      </c>
      <c r="X1339" t="s">
        <v>1857</v>
      </c>
      <c r="Y1339" t="s">
        <v>1857</v>
      </c>
      <c r="Z1339" t="s">
        <v>2690</v>
      </c>
      <c r="AA1339" t="s">
        <v>1902</v>
      </c>
      <c r="AB1339">
        <v>0</v>
      </c>
      <c r="AC1339">
        <v>0</v>
      </c>
      <c r="AD1339">
        <v>0</v>
      </c>
      <c r="AE1339">
        <v>29030302</v>
      </c>
      <c r="AF1339" t="s">
        <v>653</v>
      </c>
      <c r="AG1339" t="s">
        <v>630</v>
      </c>
      <c r="AI1339" t="s">
        <v>1860</v>
      </c>
      <c r="AJ1339" t="s">
        <v>1910</v>
      </c>
      <c r="AL1339" t="s">
        <v>1864</v>
      </c>
      <c r="AN1339">
        <v>10.989041095890411</v>
      </c>
      <c r="AO1339" t="s">
        <v>1865</v>
      </c>
      <c r="AP1339" t="s">
        <v>2691</v>
      </c>
      <c r="AQ1339">
        <v>100017314</v>
      </c>
      <c r="AT1339" t="s">
        <v>1892</v>
      </c>
      <c r="AU1339" t="s">
        <v>1893</v>
      </c>
      <c r="AW1339" t="s">
        <v>1870</v>
      </c>
      <c r="AX1339" t="s">
        <v>2889</v>
      </c>
    </row>
    <row r="1340" spans="1:50" x14ac:dyDescent="0.35">
      <c r="A1340" s="18">
        <v>45747</v>
      </c>
      <c r="B1340" t="s">
        <v>1852</v>
      </c>
      <c r="C1340" t="s">
        <v>581</v>
      </c>
      <c r="D1340">
        <v>4992</v>
      </c>
      <c r="E1340" t="s">
        <v>2692</v>
      </c>
      <c r="F1340">
        <v>84</v>
      </c>
      <c r="G1340" t="s">
        <v>2693</v>
      </c>
      <c r="H1340">
        <v>41820</v>
      </c>
      <c r="I1340">
        <v>29030301</v>
      </c>
      <c r="J1340">
        <v>29030301</v>
      </c>
      <c r="K1340" t="s">
        <v>2678</v>
      </c>
      <c r="L1340">
        <v>0</v>
      </c>
      <c r="M1340">
        <v>0</v>
      </c>
      <c r="N1340" t="s">
        <v>1858</v>
      </c>
      <c r="O1340" t="s">
        <v>2887</v>
      </c>
      <c r="P1340">
        <v>200</v>
      </c>
      <c r="Q1340" t="s">
        <v>2666</v>
      </c>
      <c r="R1340" t="s">
        <v>2667</v>
      </c>
      <c r="S1340" t="s">
        <v>1857</v>
      </c>
      <c r="T1340" t="s">
        <v>1857</v>
      </c>
      <c r="U1340" t="s">
        <v>1857</v>
      </c>
      <c r="V1340" t="s">
        <v>1857</v>
      </c>
      <c r="W1340" t="s">
        <v>1857</v>
      </c>
      <c r="X1340" t="s">
        <v>1857</v>
      </c>
      <c r="Y1340" t="s">
        <v>1857</v>
      </c>
      <c r="Z1340" t="s">
        <v>2694</v>
      </c>
      <c r="AA1340" t="s">
        <v>1902</v>
      </c>
      <c r="AB1340">
        <v>0</v>
      </c>
      <c r="AC1340">
        <v>0</v>
      </c>
      <c r="AD1340">
        <v>0</v>
      </c>
      <c r="AE1340">
        <v>29030301</v>
      </c>
      <c r="AF1340" t="s">
        <v>653</v>
      </c>
      <c r="AG1340" t="s">
        <v>653</v>
      </c>
      <c r="AI1340" t="s">
        <v>1860</v>
      </c>
      <c r="AJ1340" t="s">
        <v>2667</v>
      </c>
      <c r="AL1340" t="s">
        <v>1864</v>
      </c>
      <c r="AN1340">
        <v>10.758904109589041</v>
      </c>
      <c r="AO1340" t="s">
        <v>1890</v>
      </c>
      <c r="AP1340" t="s">
        <v>2695</v>
      </c>
      <c r="AQ1340">
        <v>100017291</v>
      </c>
      <c r="AT1340" t="s">
        <v>1892</v>
      </c>
      <c r="AU1340" t="s">
        <v>1893</v>
      </c>
      <c r="AW1340" t="s">
        <v>1870</v>
      </c>
      <c r="AX1340" t="s">
        <v>2889</v>
      </c>
    </row>
    <row r="1341" spans="1:50" x14ac:dyDescent="0.35">
      <c r="A1341" s="18">
        <v>45747</v>
      </c>
      <c r="B1341" t="s">
        <v>1852</v>
      </c>
      <c r="C1341" t="s">
        <v>581</v>
      </c>
      <c r="D1341">
        <v>5063</v>
      </c>
      <c r="E1341" t="s">
        <v>2696</v>
      </c>
      <c r="F1341">
        <v>157</v>
      </c>
      <c r="G1341" t="s">
        <v>2697</v>
      </c>
      <c r="H1341">
        <v>42639</v>
      </c>
      <c r="I1341">
        <v>29030304</v>
      </c>
      <c r="J1341">
        <v>29030304</v>
      </c>
      <c r="K1341" t="s">
        <v>2698</v>
      </c>
      <c r="L1341">
        <v>0</v>
      </c>
      <c r="M1341">
        <v>0</v>
      </c>
      <c r="N1341" t="s">
        <v>1858</v>
      </c>
      <c r="O1341" t="s">
        <v>2887</v>
      </c>
      <c r="P1341">
        <v>200</v>
      </c>
      <c r="Q1341" t="s">
        <v>2666</v>
      </c>
      <c r="R1341" t="s">
        <v>2699</v>
      </c>
      <c r="S1341" t="s">
        <v>1857</v>
      </c>
      <c r="T1341" t="s">
        <v>1857</v>
      </c>
      <c r="U1341" t="s">
        <v>1857</v>
      </c>
      <c r="V1341" t="s">
        <v>1857</v>
      </c>
      <c r="W1341" t="s">
        <v>1857</v>
      </c>
      <c r="X1341" t="s">
        <v>1857</v>
      </c>
      <c r="Y1341" t="s">
        <v>1857</v>
      </c>
      <c r="Z1341" t="s">
        <v>2700</v>
      </c>
      <c r="AA1341" t="s">
        <v>1915</v>
      </c>
      <c r="AB1341">
        <v>0</v>
      </c>
      <c r="AC1341">
        <v>0</v>
      </c>
      <c r="AD1341">
        <v>0</v>
      </c>
      <c r="AE1341">
        <v>29030304</v>
      </c>
      <c r="AF1341" t="s">
        <v>653</v>
      </c>
      <c r="AG1341" t="s">
        <v>653</v>
      </c>
      <c r="AJ1341" t="s">
        <v>1872</v>
      </c>
      <c r="AL1341" t="s">
        <v>1864</v>
      </c>
      <c r="AN1341">
        <v>8.5150684931506841</v>
      </c>
      <c r="AO1341" t="s">
        <v>1890</v>
      </c>
      <c r="AP1341" t="s">
        <v>2701</v>
      </c>
      <c r="AQ1341">
        <v>100017408</v>
      </c>
      <c r="AT1341" t="s">
        <v>1892</v>
      </c>
      <c r="AU1341" t="s">
        <v>1893</v>
      </c>
      <c r="AW1341" t="s">
        <v>1870</v>
      </c>
      <c r="AX1341" t="s">
        <v>2889</v>
      </c>
    </row>
    <row r="1342" spans="1:50" x14ac:dyDescent="0.35">
      <c r="A1342" s="18">
        <v>45747</v>
      </c>
      <c r="B1342" t="s">
        <v>1852</v>
      </c>
      <c r="C1342" t="s">
        <v>581</v>
      </c>
      <c r="D1342">
        <v>5153</v>
      </c>
      <c r="E1342" t="s">
        <v>2702</v>
      </c>
      <c r="F1342">
        <v>158</v>
      </c>
      <c r="G1342" t="s">
        <v>2703</v>
      </c>
      <c r="H1342">
        <v>43871</v>
      </c>
      <c r="I1342">
        <v>29030301</v>
      </c>
      <c r="J1342">
        <v>29030301</v>
      </c>
      <c r="K1342" t="s">
        <v>2678</v>
      </c>
      <c r="L1342">
        <v>0</v>
      </c>
      <c r="M1342">
        <v>0</v>
      </c>
      <c r="N1342" t="s">
        <v>1858</v>
      </c>
      <c r="O1342" t="s">
        <v>2887</v>
      </c>
      <c r="P1342">
        <v>200</v>
      </c>
      <c r="Q1342" t="s">
        <v>2666</v>
      </c>
      <c r="R1342" t="s">
        <v>2704</v>
      </c>
      <c r="S1342" t="s">
        <v>1857</v>
      </c>
      <c r="T1342" t="s">
        <v>1857</v>
      </c>
      <c r="U1342" t="s">
        <v>1857</v>
      </c>
      <c r="V1342" t="s">
        <v>1857</v>
      </c>
      <c r="W1342" t="s">
        <v>1857</v>
      </c>
      <c r="X1342" t="s">
        <v>1857</v>
      </c>
      <c r="Y1342" t="s">
        <v>1857</v>
      </c>
      <c r="Z1342" t="s">
        <v>2705</v>
      </c>
      <c r="AA1342" t="s">
        <v>1915</v>
      </c>
      <c r="AB1342">
        <v>0</v>
      </c>
      <c r="AC1342">
        <v>0</v>
      </c>
      <c r="AD1342">
        <v>0</v>
      </c>
      <c r="AE1342">
        <v>29030301</v>
      </c>
      <c r="AF1342" t="s">
        <v>653</v>
      </c>
      <c r="AG1342" t="s">
        <v>653</v>
      </c>
      <c r="AI1342" t="s">
        <v>1860</v>
      </c>
      <c r="AJ1342" t="s">
        <v>2667</v>
      </c>
      <c r="AL1342" t="s">
        <v>1864</v>
      </c>
      <c r="AN1342">
        <v>5.13972602739726</v>
      </c>
      <c r="AO1342" t="s">
        <v>1865</v>
      </c>
      <c r="AP1342" t="s">
        <v>2708</v>
      </c>
      <c r="AQ1342">
        <v>100017272</v>
      </c>
      <c r="AT1342" t="s">
        <v>1892</v>
      </c>
      <c r="AU1342" t="s">
        <v>1893</v>
      </c>
      <c r="AW1342" t="s">
        <v>1870</v>
      </c>
      <c r="AX1342" t="s">
        <v>2889</v>
      </c>
    </row>
    <row r="1343" spans="1:50" x14ac:dyDescent="0.35">
      <c r="A1343" s="18">
        <v>45747</v>
      </c>
      <c r="B1343" t="s">
        <v>1852</v>
      </c>
      <c r="C1343" t="s">
        <v>581</v>
      </c>
      <c r="D1343">
        <v>5166</v>
      </c>
      <c r="E1343" t="s">
        <v>2709</v>
      </c>
      <c r="F1343">
        <v>76</v>
      </c>
      <c r="G1343" t="s">
        <v>2710</v>
      </c>
      <c r="H1343">
        <v>44914</v>
      </c>
      <c r="I1343">
        <v>29030301</v>
      </c>
      <c r="J1343">
        <v>29030301</v>
      </c>
      <c r="K1343" t="s">
        <v>2678</v>
      </c>
      <c r="L1343">
        <v>0</v>
      </c>
      <c r="M1343">
        <v>0</v>
      </c>
      <c r="N1343" t="s">
        <v>1858</v>
      </c>
      <c r="O1343" t="s">
        <v>2887</v>
      </c>
      <c r="P1343">
        <v>200</v>
      </c>
      <c r="Q1343" t="s">
        <v>2666</v>
      </c>
      <c r="R1343" t="s">
        <v>2711</v>
      </c>
      <c r="S1343" t="s">
        <v>1857</v>
      </c>
      <c r="T1343" t="s">
        <v>1857</v>
      </c>
      <c r="U1343" t="s">
        <v>1857</v>
      </c>
      <c r="V1343" t="s">
        <v>1857</v>
      </c>
      <c r="W1343" t="s">
        <v>1857</v>
      </c>
      <c r="X1343" t="s">
        <v>1857</v>
      </c>
      <c r="Y1343" t="s">
        <v>1857</v>
      </c>
      <c r="Z1343" t="s">
        <v>2712</v>
      </c>
      <c r="AA1343" t="s">
        <v>1889</v>
      </c>
      <c r="AB1343">
        <v>0</v>
      </c>
      <c r="AC1343">
        <v>0</v>
      </c>
      <c r="AD1343">
        <v>0</v>
      </c>
      <c r="AE1343">
        <v>29030301</v>
      </c>
      <c r="AF1343" t="s">
        <v>653</v>
      </c>
      <c r="AG1343" t="s">
        <v>653</v>
      </c>
      <c r="AI1343" t="s">
        <v>1860</v>
      </c>
      <c r="AJ1343" t="s">
        <v>2667</v>
      </c>
      <c r="AL1343" t="s">
        <v>1864</v>
      </c>
      <c r="AN1343">
        <v>2.2821917808219179</v>
      </c>
      <c r="AO1343" t="s">
        <v>1890</v>
      </c>
      <c r="AP1343" t="s">
        <v>2713</v>
      </c>
      <c r="AQ1343">
        <v>100017281</v>
      </c>
      <c r="AT1343" t="s">
        <v>1892</v>
      </c>
      <c r="AU1343" t="s">
        <v>1893</v>
      </c>
      <c r="AW1343" t="s">
        <v>1870</v>
      </c>
      <c r="AX1343" t="s">
        <v>2889</v>
      </c>
    </row>
    <row r="1344" spans="1:50" x14ac:dyDescent="0.35">
      <c r="A1344" s="18">
        <v>45747</v>
      </c>
      <c r="B1344" t="s">
        <v>1852</v>
      </c>
      <c r="C1344" t="s">
        <v>581</v>
      </c>
      <c r="D1344">
        <v>5167</v>
      </c>
      <c r="E1344" t="s">
        <v>2714</v>
      </c>
      <c r="F1344">
        <v>47</v>
      </c>
      <c r="G1344" t="s">
        <v>2672</v>
      </c>
      <c r="H1344">
        <v>44287</v>
      </c>
      <c r="I1344">
        <v>29030301</v>
      </c>
      <c r="J1344">
        <v>29030301</v>
      </c>
      <c r="K1344" t="s">
        <v>2678</v>
      </c>
      <c r="L1344">
        <v>0</v>
      </c>
      <c r="M1344">
        <v>0</v>
      </c>
      <c r="N1344" t="s">
        <v>1858</v>
      </c>
      <c r="O1344" t="s">
        <v>2887</v>
      </c>
      <c r="P1344">
        <v>200</v>
      </c>
      <c r="Q1344" t="s">
        <v>2666</v>
      </c>
      <c r="R1344" t="s">
        <v>2704</v>
      </c>
      <c r="S1344" t="s">
        <v>1857</v>
      </c>
      <c r="T1344" t="s">
        <v>1857</v>
      </c>
      <c r="U1344" t="s">
        <v>1857</v>
      </c>
      <c r="V1344" t="s">
        <v>1857</v>
      </c>
      <c r="W1344" t="s">
        <v>1857</v>
      </c>
      <c r="X1344" t="s">
        <v>1857</v>
      </c>
      <c r="Y1344" t="s">
        <v>1857</v>
      </c>
      <c r="Z1344" t="s">
        <v>2674</v>
      </c>
      <c r="AA1344" t="s">
        <v>1889</v>
      </c>
      <c r="AB1344">
        <v>0</v>
      </c>
      <c r="AC1344">
        <v>0</v>
      </c>
      <c r="AD1344">
        <v>0</v>
      </c>
      <c r="AE1344">
        <v>29030301</v>
      </c>
      <c r="AF1344" t="s">
        <v>653</v>
      </c>
      <c r="AG1344" t="s">
        <v>653</v>
      </c>
      <c r="AI1344" t="s">
        <v>1860</v>
      </c>
      <c r="AJ1344" t="s">
        <v>2667</v>
      </c>
      <c r="AL1344" t="s">
        <v>1864</v>
      </c>
      <c r="AN1344">
        <v>4</v>
      </c>
      <c r="AO1344" t="s">
        <v>1865</v>
      </c>
      <c r="AP1344" t="s">
        <v>2717</v>
      </c>
      <c r="AQ1344">
        <v>100017246</v>
      </c>
      <c r="AT1344" t="s">
        <v>1892</v>
      </c>
      <c r="AU1344" t="s">
        <v>1893</v>
      </c>
      <c r="AW1344" t="s">
        <v>1870</v>
      </c>
      <c r="AX1344" t="s">
        <v>2889</v>
      </c>
    </row>
    <row r="1345" spans="1:50" x14ac:dyDescent="0.35">
      <c r="A1345" s="18">
        <v>45747</v>
      </c>
      <c r="B1345" t="s">
        <v>1852</v>
      </c>
      <c r="C1345" t="s">
        <v>581</v>
      </c>
      <c r="D1345">
        <v>94000017</v>
      </c>
      <c r="E1345" t="s">
        <v>2718</v>
      </c>
      <c r="F1345">
        <v>47</v>
      </c>
      <c r="G1345" t="s">
        <v>2672</v>
      </c>
      <c r="H1345">
        <v>44606</v>
      </c>
      <c r="I1345">
        <v>29030301</v>
      </c>
      <c r="J1345">
        <v>29030301</v>
      </c>
      <c r="K1345" t="s">
        <v>2678</v>
      </c>
      <c r="L1345">
        <v>0</v>
      </c>
      <c r="M1345">
        <v>0</v>
      </c>
      <c r="N1345" t="s">
        <v>1858</v>
      </c>
      <c r="O1345" t="s">
        <v>2887</v>
      </c>
      <c r="P1345">
        <v>200</v>
      </c>
      <c r="Q1345" t="s">
        <v>2666</v>
      </c>
      <c r="R1345" t="s">
        <v>2704</v>
      </c>
      <c r="S1345" t="s">
        <v>1857</v>
      </c>
      <c r="T1345" t="s">
        <v>1857</v>
      </c>
      <c r="U1345" t="s">
        <v>1857</v>
      </c>
      <c r="V1345" t="s">
        <v>1857</v>
      </c>
      <c r="W1345" t="s">
        <v>1857</v>
      </c>
      <c r="X1345" t="s">
        <v>1857</v>
      </c>
      <c r="Y1345" t="s">
        <v>1857</v>
      </c>
      <c r="Z1345" t="s">
        <v>2674</v>
      </c>
      <c r="AA1345" t="s">
        <v>1889</v>
      </c>
      <c r="AB1345">
        <v>0</v>
      </c>
      <c r="AC1345">
        <v>0</v>
      </c>
      <c r="AD1345">
        <v>0</v>
      </c>
      <c r="AE1345">
        <v>29030301</v>
      </c>
      <c r="AF1345" t="s">
        <v>653</v>
      </c>
      <c r="AG1345" t="s">
        <v>653</v>
      </c>
      <c r="AI1345" t="s">
        <v>1860</v>
      </c>
      <c r="AJ1345" t="s">
        <v>2667</v>
      </c>
      <c r="AL1345" t="s">
        <v>1864</v>
      </c>
      <c r="AN1345">
        <v>3.1260273972602741</v>
      </c>
      <c r="AO1345" t="s">
        <v>1865</v>
      </c>
      <c r="AP1345" t="s">
        <v>2720</v>
      </c>
      <c r="AQ1345">
        <v>100024093</v>
      </c>
      <c r="AT1345" t="s">
        <v>1892</v>
      </c>
      <c r="AU1345" t="s">
        <v>1893</v>
      </c>
      <c r="AW1345" t="s">
        <v>1870</v>
      </c>
      <c r="AX1345" t="s">
        <v>2889</v>
      </c>
    </row>
    <row r="1346" spans="1:50" x14ac:dyDescent="0.35">
      <c r="A1346" s="18">
        <v>45747</v>
      </c>
      <c r="B1346" t="s">
        <v>1852</v>
      </c>
      <c r="C1346" t="s">
        <v>581</v>
      </c>
      <c r="D1346">
        <v>94000067</v>
      </c>
      <c r="E1346" t="s">
        <v>2721</v>
      </c>
      <c r="F1346">
        <v>3</v>
      </c>
      <c r="G1346" t="s">
        <v>2722</v>
      </c>
      <c r="H1346">
        <v>44593</v>
      </c>
      <c r="I1346">
        <v>29030303</v>
      </c>
      <c r="J1346">
        <v>29030303</v>
      </c>
      <c r="K1346" t="s">
        <v>2665</v>
      </c>
      <c r="L1346">
        <v>0</v>
      </c>
      <c r="M1346">
        <v>0</v>
      </c>
      <c r="N1346" t="s">
        <v>1858</v>
      </c>
      <c r="O1346" t="s">
        <v>2887</v>
      </c>
      <c r="P1346">
        <v>200</v>
      </c>
      <c r="Q1346" t="s">
        <v>2666</v>
      </c>
      <c r="R1346" t="s">
        <v>2667</v>
      </c>
      <c r="S1346" t="s">
        <v>1857</v>
      </c>
      <c r="T1346" t="s">
        <v>1857</v>
      </c>
      <c r="U1346" t="s">
        <v>1857</v>
      </c>
      <c r="V1346" t="s">
        <v>1857</v>
      </c>
      <c r="W1346" t="s">
        <v>1857</v>
      </c>
      <c r="X1346" t="s">
        <v>1857</v>
      </c>
      <c r="Y1346" t="s">
        <v>1857</v>
      </c>
      <c r="Z1346" t="s">
        <v>2723</v>
      </c>
      <c r="AA1346" t="s">
        <v>1889</v>
      </c>
      <c r="AB1346">
        <v>0</v>
      </c>
      <c r="AC1346">
        <v>0</v>
      </c>
      <c r="AD1346">
        <v>0</v>
      </c>
      <c r="AE1346">
        <v>29030303</v>
      </c>
      <c r="AF1346" t="s">
        <v>653</v>
      </c>
      <c r="AG1346" t="s">
        <v>653</v>
      </c>
      <c r="AI1346" t="s">
        <v>1860</v>
      </c>
      <c r="AJ1346" t="s">
        <v>2667</v>
      </c>
      <c r="AL1346" t="s">
        <v>1864</v>
      </c>
      <c r="AN1346">
        <v>3.1616438356164385</v>
      </c>
      <c r="AO1346" t="s">
        <v>1890</v>
      </c>
      <c r="AP1346" t="s">
        <v>2724</v>
      </c>
      <c r="AQ1346">
        <v>100030152</v>
      </c>
      <c r="AS1346" t="s">
        <v>1867</v>
      </c>
      <c r="AT1346" t="s">
        <v>1892</v>
      </c>
      <c r="AU1346" t="s">
        <v>2084</v>
      </c>
      <c r="AW1346" t="s">
        <v>1870</v>
      </c>
      <c r="AX1346" t="s">
        <v>2888</v>
      </c>
    </row>
    <row r="1347" spans="1:50" x14ac:dyDescent="0.35">
      <c r="A1347" s="18">
        <v>45747</v>
      </c>
      <c r="B1347" t="s">
        <v>1852</v>
      </c>
      <c r="C1347" t="s">
        <v>581</v>
      </c>
      <c r="D1347">
        <v>94000081</v>
      </c>
      <c r="E1347" t="s">
        <v>2725</v>
      </c>
      <c r="F1347">
        <v>66</v>
      </c>
      <c r="G1347" t="s">
        <v>2726</v>
      </c>
      <c r="H1347">
        <v>44277</v>
      </c>
      <c r="I1347">
        <v>29030301</v>
      </c>
      <c r="J1347">
        <v>29030301</v>
      </c>
      <c r="K1347" t="s">
        <v>2678</v>
      </c>
      <c r="L1347">
        <v>0</v>
      </c>
      <c r="M1347">
        <v>0</v>
      </c>
      <c r="N1347" t="s">
        <v>1858</v>
      </c>
      <c r="O1347" t="s">
        <v>2887</v>
      </c>
      <c r="P1347">
        <v>200</v>
      </c>
      <c r="Q1347" t="s">
        <v>2666</v>
      </c>
      <c r="R1347" t="s">
        <v>2667</v>
      </c>
      <c r="S1347" t="s">
        <v>1857</v>
      </c>
      <c r="T1347" t="s">
        <v>1857</v>
      </c>
      <c r="U1347" t="s">
        <v>1857</v>
      </c>
      <c r="V1347" t="s">
        <v>1857</v>
      </c>
      <c r="W1347" t="s">
        <v>1857</v>
      </c>
      <c r="X1347" t="s">
        <v>1857</v>
      </c>
      <c r="Y1347" t="s">
        <v>1857</v>
      </c>
      <c r="Z1347" t="s">
        <v>2259</v>
      </c>
      <c r="AA1347" t="s">
        <v>1915</v>
      </c>
      <c r="AB1347">
        <v>0</v>
      </c>
      <c r="AC1347">
        <v>0</v>
      </c>
      <c r="AD1347">
        <v>0</v>
      </c>
      <c r="AE1347">
        <v>29030301</v>
      </c>
      <c r="AF1347" t="s">
        <v>653</v>
      </c>
      <c r="AG1347" t="s">
        <v>653</v>
      </c>
      <c r="AI1347" t="s">
        <v>1860</v>
      </c>
      <c r="AJ1347" t="s">
        <v>2667</v>
      </c>
      <c r="AL1347" t="s">
        <v>1864</v>
      </c>
      <c r="AN1347">
        <v>4.0273972602739727</v>
      </c>
      <c r="AO1347" t="s">
        <v>1890</v>
      </c>
      <c r="AP1347" t="s">
        <v>2728</v>
      </c>
      <c r="AQ1347">
        <v>100030261</v>
      </c>
      <c r="AT1347" t="s">
        <v>1892</v>
      </c>
      <c r="AU1347" t="s">
        <v>1893</v>
      </c>
      <c r="AW1347" t="s">
        <v>1870</v>
      </c>
      <c r="AX1347" t="s">
        <v>2889</v>
      </c>
    </row>
    <row r="1348" spans="1:50" x14ac:dyDescent="0.35">
      <c r="A1348" s="18">
        <v>45747</v>
      </c>
      <c r="B1348" t="s">
        <v>1852</v>
      </c>
      <c r="C1348" t="s">
        <v>581</v>
      </c>
      <c r="D1348">
        <v>94000102</v>
      </c>
      <c r="E1348" t="s">
        <v>2729</v>
      </c>
      <c r="F1348">
        <v>47</v>
      </c>
      <c r="G1348" t="s">
        <v>2672</v>
      </c>
      <c r="H1348">
        <v>44622</v>
      </c>
      <c r="I1348">
        <v>29030302</v>
      </c>
      <c r="J1348">
        <v>29030302</v>
      </c>
      <c r="K1348" t="s">
        <v>2688</v>
      </c>
      <c r="L1348">
        <v>0</v>
      </c>
      <c r="M1348">
        <v>0</v>
      </c>
      <c r="N1348" t="s">
        <v>1858</v>
      </c>
      <c r="O1348" t="s">
        <v>2887</v>
      </c>
      <c r="P1348">
        <v>200</v>
      </c>
      <c r="Q1348" t="s">
        <v>2666</v>
      </c>
      <c r="R1348" t="s">
        <v>2730</v>
      </c>
      <c r="S1348" t="s">
        <v>1857</v>
      </c>
      <c r="T1348" t="s">
        <v>1857</v>
      </c>
      <c r="U1348" t="s">
        <v>1857</v>
      </c>
      <c r="V1348" t="s">
        <v>1857</v>
      </c>
      <c r="W1348" t="s">
        <v>1857</v>
      </c>
      <c r="X1348" t="s">
        <v>1857</v>
      </c>
      <c r="Y1348" t="s">
        <v>1857</v>
      </c>
      <c r="Z1348" t="s">
        <v>2674</v>
      </c>
      <c r="AA1348" t="s">
        <v>1889</v>
      </c>
      <c r="AB1348">
        <v>0</v>
      </c>
      <c r="AC1348">
        <v>0</v>
      </c>
      <c r="AD1348">
        <v>0</v>
      </c>
      <c r="AE1348">
        <v>29030302</v>
      </c>
      <c r="AF1348" t="s">
        <v>653</v>
      </c>
      <c r="AG1348" t="s">
        <v>630</v>
      </c>
      <c r="AI1348" t="s">
        <v>1860</v>
      </c>
      <c r="AJ1348" t="s">
        <v>2667</v>
      </c>
      <c r="AL1348" t="s">
        <v>1864</v>
      </c>
      <c r="AN1348">
        <v>3.0821917808219177</v>
      </c>
      <c r="AO1348" t="s">
        <v>1890</v>
      </c>
      <c r="AP1348" t="s">
        <v>2733</v>
      </c>
      <c r="AQ1348">
        <v>100030879</v>
      </c>
      <c r="AT1348" t="s">
        <v>1892</v>
      </c>
      <c r="AU1348" t="s">
        <v>1893</v>
      </c>
      <c r="AW1348" t="s">
        <v>1870</v>
      </c>
      <c r="AX1348" t="s">
        <v>2889</v>
      </c>
    </row>
    <row r="1349" spans="1:50" x14ac:dyDescent="0.35">
      <c r="A1349" s="18">
        <v>45747</v>
      </c>
      <c r="B1349" t="s">
        <v>1852</v>
      </c>
      <c r="C1349" t="s">
        <v>581</v>
      </c>
      <c r="D1349">
        <v>94000184</v>
      </c>
      <c r="E1349" t="s">
        <v>2734</v>
      </c>
      <c r="F1349">
        <v>2</v>
      </c>
      <c r="G1349" t="s">
        <v>2664</v>
      </c>
      <c r="H1349">
        <v>44669</v>
      </c>
      <c r="I1349">
        <v>29030303</v>
      </c>
      <c r="J1349">
        <v>29030303</v>
      </c>
      <c r="K1349" t="s">
        <v>2665</v>
      </c>
      <c r="L1349">
        <v>0</v>
      </c>
      <c r="M1349">
        <v>0</v>
      </c>
      <c r="N1349" t="s">
        <v>1858</v>
      </c>
      <c r="O1349" t="s">
        <v>2887</v>
      </c>
      <c r="P1349">
        <v>200</v>
      </c>
      <c r="Q1349" t="s">
        <v>2666</v>
      </c>
      <c r="R1349" t="s">
        <v>2667</v>
      </c>
      <c r="S1349" t="s">
        <v>1857</v>
      </c>
      <c r="T1349" t="s">
        <v>1857</v>
      </c>
      <c r="U1349" t="s">
        <v>1857</v>
      </c>
      <c r="V1349" t="s">
        <v>1857</v>
      </c>
      <c r="W1349" t="s">
        <v>1857</v>
      </c>
      <c r="X1349" t="s">
        <v>1857</v>
      </c>
      <c r="Y1349" t="s">
        <v>1857</v>
      </c>
      <c r="Z1349" t="s">
        <v>2668</v>
      </c>
      <c r="AA1349" t="s">
        <v>1915</v>
      </c>
      <c r="AB1349">
        <v>0</v>
      </c>
      <c r="AC1349">
        <v>0</v>
      </c>
      <c r="AD1349">
        <v>0</v>
      </c>
      <c r="AE1349">
        <v>29030303</v>
      </c>
      <c r="AF1349" t="s">
        <v>653</v>
      </c>
      <c r="AG1349" t="s">
        <v>653</v>
      </c>
      <c r="AI1349" t="s">
        <v>1860</v>
      </c>
      <c r="AJ1349" t="s">
        <v>2667</v>
      </c>
      <c r="AL1349" t="s">
        <v>1864</v>
      </c>
      <c r="AN1349">
        <v>2.9534246575342467</v>
      </c>
      <c r="AO1349" t="s">
        <v>1890</v>
      </c>
      <c r="AP1349" t="s">
        <v>2735</v>
      </c>
      <c r="AQ1349">
        <v>100035613</v>
      </c>
      <c r="AS1349" t="s">
        <v>1867</v>
      </c>
      <c r="AT1349" t="s">
        <v>1892</v>
      </c>
      <c r="AU1349" t="s">
        <v>2084</v>
      </c>
      <c r="AW1349" t="s">
        <v>1870</v>
      </c>
      <c r="AX1349" t="s">
        <v>2888</v>
      </c>
    </row>
    <row r="1350" spans="1:50" x14ac:dyDescent="0.35">
      <c r="A1350" s="18">
        <v>45747</v>
      </c>
      <c r="B1350" t="s">
        <v>1852</v>
      </c>
      <c r="C1350" t="s">
        <v>581</v>
      </c>
      <c r="D1350">
        <v>94000187</v>
      </c>
      <c r="E1350" t="s">
        <v>2736</v>
      </c>
      <c r="F1350">
        <v>48</v>
      </c>
      <c r="G1350" t="s">
        <v>2737</v>
      </c>
      <c r="H1350">
        <v>44690</v>
      </c>
      <c r="I1350">
        <v>29030302</v>
      </c>
      <c r="J1350">
        <v>29030302</v>
      </c>
      <c r="K1350" t="s">
        <v>2688</v>
      </c>
      <c r="L1350">
        <v>0</v>
      </c>
      <c r="M1350">
        <v>0</v>
      </c>
      <c r="N1350" t="s">
        <v>1858</v>
      </c>
      <c r="O1350" t="s">
        <v>2887</v>
      </c>
      <c r="P1350">
        <v>200</v>
      </c>
      <c r="Q1350" t="s">
        <v>2666</v>
      </c>
      <c r="R1350" t="s">
        <v>2730</v>
      </c>
      <c r="S1350" t="s">
        <v>1857</v>
      </c>
      <c r="T1350" t="s">
        <v>1857</v>
      </c>
      <c r="U1350" t="s">
        <v>1857</v>
      </c>
      <c r="V1350" t="s">
        <v>1857</v>
      </c>
      <c r="W1350" t="s">
        <v>1857</v>
      </c>
      <c r="X1350" t="s">
        <v>1857</v>
      </c>
      <c r="Y1350" t="s">
        <v>1857</v>
      </c>
      <c r="Z1350" t="s">
        <v>1914</v>
      </c>
      <c r="AA1350" t="s">
        <v>1915</v>
      </c>
      <c r="AB1350">
        <v>0</v>
      </c>
      <c r="AC1350">
        <v>0</v>
      </c>
      <c r="AD1350">
        <v>0</v>
      </c>
      <c r="AE1350">
        <v>29030302</v>
      </c>
      <c r="AF1350" t="s">
        <v>653</v>
      </c>
      <c r="AG1350" t="s">
        <v>630</v>
      </c>
      <c r="AI1350" t="s">
        <v>1860</v>
      </c>
      <c r="AJ1350" t="s">
        <v>2667</v>
      </c>
      <c r="AL1350" t="s">
        <v>1864</v>
      </c>
      <c r="AN1350">
        <v>2.8958904109589043</v>
      </c>
      <c r="AO1350" t="s">
        <v>1890</v>
      </c>
      <c r="AP1350" t="s">
        <v>2738</v>
      </c>
      <c r="AQ1350">
        <v>100036072</v>
      </c>
      <c r="AT1350" t="s">
        <v>1892</v>
      </c>
      <c r="AU1350" t="s">
        <v>1893</v>
      </c>
      <c r="AW1350" t="s">
        <v>1870</v>
      </c>
      <c r="AX1350" t="s">
        <v>2889</v>
      </c>
    </row>
    <row r="1351" spans="1:50" x14ac:dyDescent="0.35">
      <c r="A1351" s="18">
        <v>45747</v>
      </c>
      <c r="B1351" t="s">
        <v>1852</v>
      </c>
      <c r="C1351" t="s">
        <v>581</v>
      </c>
      <c r="D1351">
        <v>94000191</v>
      </c>
      <c r="E1351" t="s">
        <v>2739</v>
      </c>
      <c r="F1351">
        <v>2</v>
      </c>
      <c r="G1351" t="s">
        <v>2664</v>
      </c>
      <c r="H1351">
        <v>44697</v>
      </c>
      <c r="I1351">
        <v>29030303</v>
      </c>
      <c r="J1351">
        <v>29030303</v>
      </c>
      <c r="K1351" t="s">
        <v>2665</v>
      </c>
      <c r="L1351">
        <v>0</v>
      </c>
      <c r="M1351">
        <v>0</v>
      </c>
      <c r="N1351" t="s">
        <v>1858</v>
      </c>
      <c r="O1351" t="s">
        <v>2887</v>
      </c>
      <c r="P1351">
        <v>200</v>
      </c>
      <c r="Q1351" t="s">
        <v>2666</v>
      </c>
      <c r="R1351" t="s">
        <v>2667</v>
      </c>
      <c r="S1351" t="s">
        <v>1857</v>
      </c>
      <c r="T1351" t="s">
        <v>1857</v>
      </c>
      <c r="U1351" t="s">
        <v>1857</v>
      </c>
      <c r="V1351" t="s">
        <v>1857</v>
      </c>
      <c r="W1351" t="s">
        <v>1857</v>
      </c>
      <c r="X1351" t="s">
        <v>1857</v>
      </c>
      <c r="Y1351" t="s">
        <v>1857</v>
      </c>
      <c r="Z1351" t="s">
        <v>2668</v>
      </c>
      <c r="AA1351" t="s">
        <v>1915</v>
      </c>
      <c r="AB1351">
        <v>0</v>
      </c>
      <c r="AC1351">
        <v>0</v>
      </c>
      <c r="AD1351">
        <v>0</v>
      </c>
      <c r="AE1351">
        <v>29030303</v>
      </c>
      <c r="AF1351" t="s">
        <v>653</v>
      </c>
      <c r="AG1351" t="s">
        <v>653</v>
      </c>
      <c r="AI1351" t="s">
        <v>1860</v>
      </c>
      <c r="AJ1351" t="s">
        <v>2667</v>
      </c>
      <c r="AL1351" t="s">
        <v>1864</v>
      </c>
      <c r="AN1351">
        <v>2.8767123287671232</v>
      </c>
      <c r="AO1351" t="s">
        <v>1890</v>
      </c>
      <c r="AP1351" t="s">
        <v>2740</v>
      </c>
      <c r="AQ1351">
        <v>100036132</v>
      </c>
      <c r="AS1351" t="s">
        <v>1867</v>
      </c>
      <c r="AT1351" t="s">
        <v>1892</v>
      </c>
      <c r="AU1351" t="s">
        <v>2084</v>
      </c>
      <c r="AW1351" t="s">
        <v>1870</v>
      </c>
      <c r="AX1351" t="s">
        <v>2888</v>
      </c>
    </row>
    <row r="1352" spans="1:50" x14ac:dyDescent="0.35">
      <c r="A1352" s="18">
        <v>45747</v>
      </c>
      <c r="B1352" t="s">
        <v>1852</v>
      </c>
      <c r="C1352" t="s">
        <v>581</v>
      </c>
      <c r="D1352">
        <v>94000259</v>
      </c>
      <c r="E1352" t="s">
        <v>2741</v>
      </c>
      <c r="F1352">
        <v>145</v>
      </c>
      <c r="G1352" t="s">
        <v>2742</v>
      </c>
      <c r="H1352">
        <v>44986</v>
      </c>
      <c r="I1352">
        <v>29030301</v>
      </c>
      <c r="J1352">
        <v>29030301</v>
      </c>
      <c r="K1352" t="s">
        <v>2678</v>
      </c>
      <c r="L1352">
        <v>0</v>
      </c>
      <c r="M1352">
        <v>0</v>
      </c>
      <c r="N1352" t="s">
        <v>1858</v>
      </c>
      <c r="O1352" t="s">
        <v>2887</v>
      </c>
      <c r="P1352">
        <v>200</v>
      </c>
      <c r="Q1352" t="s">
        <v>2666</v>
      </c>
      <c r="R1352" t="s">
        <v>2743</v>
      </c>
      <c r="S1352" t="s">
        <v>1857</v>
      </c>
      <c r="T1352" t="s">
        <v>1857</v>
      </c>
      <c r="U1352" t="s">
        <v>1857</v>
      </c>
      <c r="V1352" t="s">
        <v>1857</v>
      </c>
      <c r="W1352" t="s">
        <v>1857</v>
      </c>
      <c r="X1352" t="s">
        <v>1857</v>
      </c>
      <c r="Y1352" t="s">
        <v>1857</v>
      </c>
      <c r="Z1352" t="s">
        <v>2744</v>
      </c>
      <c r="AA1352" t="s">
        <v>1889</v>
      </c>
      <c r="AB1352">
        <v>0</v>
      </c>
      <c r="AC1352">
        <v>0</v>
      </c>
      <c r="AD1352">
        <v>0</v>
      </c>
      <c r="AE1352">
        <v>29030301</v>
      </c>
      <c r="AF1352" t="s">
        <v>653</v>
      </c>
      <c r="AG1352" t="s">
        <v>653</v>
      </c>
      <c r="AI1352" t="s">
        <v>1860</v>
      </c>
      <c r="AJ1352" t="s">
        <v>2667</v>
      </c>
      <c r="AL1352" t="s">
        <v>1864</v>
      </c>
      <c r="AN1352">
        <v>2.0849315068493151</v>
      </c>
      <c r="AO1352" t="s">
        <v>1890</v>
      </c>
      <c r="AP1352" t="s">
        <v>2745</v>
      </c>
      <c r="AQ1352">
        <v>100041000</v>
      </c>
      <c r="AT1352" t="s">
        <v>1892</v>
      </c>
      <c r="AU1352" t="s">
        <v>1893</v>
      </c>
      <c r="AW1352" t="s">
        <v>1870</v>
      </c>
      <c r="AX1352" t="s">
        <v>2889</v>
      </c>
    </row>
    <row r="1353" spans="1:50" x14ac:dyDescent="0.35">
      <c r="A1353" s="18">
        <v>45747</v>
      </c>
      <c r="B1353" t="s">
        <v>1852</v>
      </c>
      <c r="C1353" t="s">
        <v>581</v>
      </c>
      <c r="D1353">
        <v>94000283</v>
      </c>
      <c r="E1353" t="s">
        <v>2751</v>
      </c>
      <c r="F1353">
        <v>76</v>
      </c>
      <c r="G1353" t="s">
        <v>2710</v>
      </c>
      <c r="H1353">
        <v>45082</v>
      </c>
      <c r="I1353">
        <v>29030301</v>
      </c>
      <c r="J1353">
        <v>29030301</v>
      </c>
      <c r="K1353" t="s">
        <v>2678</v>
      </c>
      <c r="L1353">
        <v>0</v>
      </c>
      <c r="M1353">
        <v>0</v>
      </c>
      <c r="N1353" t="s">
        <v>1858</v>
      </c>
      <c r="O1353" t="s">
        <v>2887</v>
      </c>
      <c r="P1353">
        <v>200</v>
      </c>
      <c r="Q1353" t="s">
        <v>2666</v>
      </c>
      <c r="R1353" t="s">
        <v>2711</v>
      </c>
      <c r="S1353" t="s">
        <v>1857</v>
      </c>
      <c r="T1353" t="s">
        <v>1857</v>
      </c>
      <c r="U1353" t="s">
        <v>1857</v>
      </c>
      <c r="V1353" t="s">
        <v>1857</v>
      </c>
      <c r="W1353" t="s">
        <v>1857</v>
      </c>
      <c r="X1353" t="s">
        <v>1857</v>
      </c>
      <c r="Y1353" t="s">
        <v>1857</v>
      </c>
      <c r="Z1353" t="s">
        <v>2752</v>
      </c>
      <c r="AA1353" t="s">
        <v>1889</v>
      </c>
      <c r="AB1353">
        <v>0</v>
      </c>
      <c r="AC1353">
        <v>0</v>
      </c>
      <c r="AD1353">
        <v>0</v>
      </c>
      <c r="AE1353">
        <v>29030301</v>
      </c>
      <c r="AF1353" t="s">
        <v>653</v>
      </c>
      <c r="AG1353" t="s">
        <v>653</v>
      </c>
      <c r="AI1353" t="s">
        <v>1860</v>
      </c>
      <c r="AJ1353" t="s">
        <v>2667</v>
      </c>
      <c r="AL1353" t="s">
        <v>1864</v>
      </c>
      <c r="AN1353">
        <v>1.821917808219178</v>
      </c>
      <c r="AO1353" t="s">
        <v>1890</v>
      </c>
      <c r="AP1353" t="s">
        <v>2753</v>
      </c>
      <c r="AQ1353">
        <v>100042612</v>
      </c>
      <c r="AT1353" t="s">
        <v>1892</v>
      </c>
      <c r="AU1353" t="s">
        <v>1893</v>
      </c>
      <c r="AW1353" t="s">
        <v>1870</v>
      </c>
      <c r="AX1353" t="s">
        <v>2889</v>
      </c>
    </row>
    <row r="1354" spans="1:50" x14ac:dyDescent="0.35">
      <c r="A1354" s="18">
        <v>45747</v>
      </c>
      <c r="B1354" t="s">
        <v>1852</v>
      </c>
      <c r="C1354" t="s">
        <v>581</v>
      </c>
      <c r="D1354">
        <v>94000301</v>
      </c>
      <c r="E1354" t="s">
        <v>2754</v>
      </c>
      <c r="F1354">
        <v>50</v>
      </c>
      <c r="G1354" t="s">
        <v>2755</v>
      </c>
      <c r="H1354">
        <v>45173</v>
      </c>
      <c r="I1354">
        <v>29030301</v>
      </c>
      <c r="J1354">
        <v>29030301</v>
      </c>
      <c r="K1354" t="s">
        <v>2678</v>
      </c>
      <c r="L1354">
        <v>0</v>
      </c>
      <c r="M1354">
        <v>0</v>
      </c>
      <c r="N1354" t="s">
        <v>1858</v>
      </c>
      <c r="O1354" t="s">
        <v>2887</v>
      </c>
      <c r="P1354">
        <v>200</v>
      </c>
      <c r="Q1354" t="s">
        <v>2666</v>
      </c>
      <c r="R1354" t="s">
        <v>2711</v>
      </c>
      <c r="S1354" t="s">
        <v>1857</v>
      </c>
      <c r="T1354" t="s">
        <v>1857</v>
      </c>
      <c r="U1354" t="s">
        <v>1857</v>
      </c>
      <c r="V1354" t="s">
        <v>1857</v>
      </c>
      <c r="W1354" t="s">
        <v>1857</v>
      </c>
      <c r="X1354" t="s">
        <v>1857</v>
      </c>
      <c r="Y1354" t="s">
        <v>1857</v>
      </c>
      <c r="Z1354" t="s">
        <v>2756</v>
      </c>
      <c r="AA1354" t="s">
        <v>1915</v>
      </c>
      <c r="AB1354">
        <v>0</v>
      </c>
      <c r="AC1354">
        <v>0</v>
      </c>
      <c r="AD1354">
        <v>0</v>
      </c>
      <c r="AE1354">
        <v>29030301</v>
      </c>
      <c r="AF1354" t="s">
        <v>653</v>
      </c>
      <c r="AG1354" t="s">
        <v>653</v>
      </c>
      <c r="AI1354" t="s">
        <v>1860</v>
      </c>
      <c r="AJ1354" t="s">
        <v>2667</v>
      </c>
      <c r="AL1354" t="s">
        <v>1864</v>
      </c>
      <c r="AN1354">
        <v>1.5726027397260274</v>
      </c>
      <c r="AO1354" t="s">
        <v>1890</v>
      </c>
      <c r="AP1354" t="s">
        <v>2758</v>
      </c>
      <c r="AQ1354">
        <v>100044337</v>
      </c>
      <c r="AT1354" t="s">
        <v>1892</v>
      </c>
      <c r="AU1354" t="s">
        <v>1893</v>
      </c>
      <c r="AW1354" t="s">
        <v>1870</v>
      </c>
      <c r="AX1354" t="s">
        <v>2889</v>
      </c>
    </row>
    <row r="1355" spans="1:50" x14ac:dyDescent="0.35">
      <c r="A1355" s="18">
        <v>45747</v>
      </c>
      <c r="B1355" t="s">
        <v>1852</v>
      </c>
      <c r="C1355" t="s">
        <v>581</v>
      </c>
      <c r="D1355">
        <v>94000305</v>
      </c>
      <c r="E1355" t="s">
        <v>2759</v>
      </c>
      <c r="F1355">
        <v>3</v>
      </c>
      <c r="G1355" t="s">
        <v>2722</v>
      </c>
      <c r="H1355">
        <v>45222</v>
      </c>
      <c r="I1355">
        <v>29030303</v>
      </c>
      <c r="J1355">
        <v>29030303</v>
      </c>
      <c r="K1355" t="s">
        <v>2665</v>
      </c>
      <c r="L1355">
        <v>0</v>
      </c>
      <c r="M1355">
        <v>0</v>
      </c>
      <c r="N1355" t="s">
        <v>1858</v>
      </c>
      <c r="O1355" t="s">
        <v>2887</v>
      </c>
      <c r="P1355">
        <v>200</v>
      </c>
      <c r="Q1355" t="s">
        <v>2666</v>
      </c>
      <c r="R1355" t="s">
        <v>2667</v>
      </c>
      <c r="S1355" t="s">
        <v>1857</v>
      </c>
      <c r="T1355" t="s">
        <v>1857</v>
      </c>
      <c r="U1355" t="s">
        <v>1857</v>
      </c>
      <c r="V1355" t="s">
        <v>1857</v>
      </c>
      <c r="W1355" t="s">
        <v>1857</v>
      </c>
      <c r="X1355" t="s">
        <v>1857</v>
      </c>
      <c r="Y1355" t="s">
        <v>1857</v>
      </c>
      <c r="Z1355" t="s">
        <v>2760</v>
      </c>
      <c r="AA1355" t="s">
        <v>1889</v>
      </c>
      <c r="AB1355">
        <v>0</v>
      </c>
      <c r="AC1355">
        <v>0</v>
      </c>
      <c r="AD1355">
        <v>0</v>
      </c>
      <c r="AE1355">
        <v>29030303</v>
      </c>
      <c r="AF1355" t="s">
        <v>653</v>
      </c>
      <c r="AG1355" t="s">
        <v>653</v>
      </c>
      <c r="AI1355" t="s">
        <v>1860</v>
      </c>
      <c r="AJ1355" t="s">
        <v>2667</v>
      </c>
      <c r="AL1355" t="s">
        <v>1864</v>
      </c>
      <c r="AN1355">
        <v>1.4383561643835616</v>
      </c>
      <c r="AO1355" t="s">
        <v>1890</v>
      </c>
      <c r="AP1355" t="s">
        <v>2763</v>
      </c>
      <c r="AQ1355">
        <v>100044988</v>
      </c>
      <c r="AS1355" t="s">
        <v>1867</v>
      </c>
      <c r="AT1355" t="s">
        <v>1892</v>
      </c>
      <c r="AU1355" t="s">
        <v>2084</v>
      </c>
      <c r="AW1355" t="s">
        <v>1870</v>
      </c>
      <c r="AX1355" t="s">
        <v>2888</v>
      </c>
    </row>
    <row r="1356" spans="1:50" x14ac:dyDescent="0.35">
      <c r="A1356" s="18">
        <v>45747</v>
      </c>
      <c r="B1356" t="s">
        <v>1852</v>
      </c>
      <c r="C1356" t="s">
        <v>581</v>
      </c>
      <c r="D1356">
        <v>94000320</v>
      </c>
      <c r="E1356" t="s">
        <v>2909</v>
      </c>
      <c r="F1356">
        <v>2</v>
      </c>
      <c r="G1356" t="s">
        <v>2664</v>
      </c>
      <c r="H1356">
        <v>45299</v>
      </c>
      <c r="I1356">
        <v>29030303</v>
      </c>
      <c r="J1356">
        <v>29030303</v>
      </c>
      <c r="K1356" t="s">
        <v>2665</v>
      </c>
      <c r="L1356">
        <v>0</v>
      </c>
      <c r="M1356">
        <v>0</v>
      </c>
      <c r="N1356" t="s">
        <v>1858</v>
      </c>
      <c r="O1356" t="s">
        <v>2887</v>
      </c>
      <c r="P1356">
        <v>200</v>
      </c>
      <c r="Q1356" t="s">
        <v>2666</v>
      </c>
      <c r="R1356" t="s">
        <v>2667</v>
      </c>
      <c r="S1356" t="s">
        <v>1857</v>
      </c>
      <c r="T1356" t="s">
        <v>1857</v>
      </c>
      <c r="U1356" t="s">
        <v>1857</v>
      </c>
      <c r="V1356" t="s">
        <v>1857</v>
      </c>
      <c r="W1356" t="s">
        <v>1857</v>
      </c>
      <c r="X1356" t="s">
        <v>1857</v>
      </c>
      <c r="Y1356" t="s">
        <v>1857</v>
      </c>
      <c r="Z1356" t="s">
        <v>2910</v>
      </c>
      <c r="AA1356" t="s">
        <v>1915</v>
      </c>
      <c r="AB1356">
        <v>0</v>
      </c>
      <c r="AC1356">
        <v>0</v>
      </c>
      <c r="AD1356">
        <v>0</v>
      </c>
      <c r="AE1356">
        <v>29030303</v>
      </c>
      <c r="AF1356" t="s">
        <v>653</v>
      </c>
      <c r="AG1356" t="s">
        <v>653</v>
      </c>
      <c r="AI1356" t="s">
        <v>1860</v>
      </c>
      <c r="AJ1356" t="s">
        <v>2667</v>
      </c>
      <c r="AL1356" t="s">
        <v>1864</v>
      </c>
      <c r="AN1356">
        <v>1.2273972602739727</v>
      </c>
      <c r="AO1356" t="s">
        <v>1890</v>
      </c>
      <c r="AP1356" t="s">
        <v>2911</v>
      </c>
      <c r="AQ1356">
        <v>100045649</v>
      </c>
      <c r="AS1356" t="s">
        <v>1867</v>
      </c>
      <c r="AT1356" t="s">
        <v>1892</v>
      </c>
      <c r="AU1356" t="s">
        <v>2084</v>
      </c>
      <c r="AW1356" t="s">
        <v>1870</v>
      </c>
      <c r="AX1356" t="s">
        <v>2888</v>
      </c>
    </row>
    <row r="1357" spans="1:50" x14ac:dyDescent="0.35">
      <c r="A1357" s="18">
        <v>45747</v>
      </c>
      <c r="B1357" t="s">
        <v>2764</v>
      </c>
      <c r="C1357" t="s">
        <v>7</v>
      </c>
      <c r="E1357" t="s">
        <v>2786</v>
      </c>
      <c r="G1357" t="s">
        <v>2777</v>
      </c>
      <c r="H1357">
        <v>44769</v>
      </c>
      <c r="N1357" t="s">
        <v>1858</v>
      </c>
      <c r="O1357" t="s">
        <v>2887</v>
      </c>
      <c r="AG1357" t="s">
        <v>653</v>
      </c>
      <c r="AT1357" t="s">
        <v>1892</v>
      </c>
      <c r="AU1357" t="s">
        <v>2787</v>
      </c>
    </row>
    <row r="1358" spans="1:50" x14ac:dyDescent="0.35">
      <c r="A1358" s="18">
        <v>45747</v>
      </c>
      <c r="B1358" t="s">
        <v>2764</v>
      </c>
      <c r="C1358" t="s">
        <v>7</v>
      </c>
      <c r="E1358" t="s">
        <v>2801</v>
      </c>
      <c r="G1358" t="s">
        <v>2802</v>
      </c>
      <c r="H1358">
        <v>44874</v>
      </c>
      <c r="N1358" t="s">
        <v>1858</v>
      </c>
      <c r="O1358" t="s">
        <v>2887</v>
      </c>
      <c r="AG1358" t="s">
        <v>653</v>
      </c>
      <c r="AT1358" t="s">
        <v>1880</v>
      </c>
      <c r="AU1358" t="s">
        <v>2084</v>
      </c>
      <c r="AV1358" t="s">
        <v>2084</v>
      </c>
      <c r="AW1358" t="s">
        <v>1870</v>
      </c>
      <c r="AX1358" t="s">
        <v>2085</v>
      </c>
    </row>
    <row r="1359" spans="1:50" x14ac:dyDescent="0.35">
      <c r="A1359" s="18">
        <v>45747</v>
      </c>
      <c r="B1359" t="s">
        <v>2764</v>
      </c>
      <c r="C1359" t="s">
        <v>7</v>
      </c>
      <c r="E1359" t="s">
        <v>2767</v>
      </c>
      <c r="G1359" t="s">
        <v>2768</v>
      </c>
      <c r="H1359">
        <v>44655</v>
      </c>
      <c r="N1359" t="s">
        <v>1858</v>
      </c>
      <c r="O1359" t="s">
        <v>2887</v>
      </c>
      <c r="AG1359" t="s">
        <v>653</v>
      </c>
      <c r="AT1359" t="s">
        <v>1880</v>
      </c>
      <c r="AU1359" t="s">
        <v>2084</v>
      </c>
      <c r="AV1359" t="s">
        <v>2084</v>
      </c>
      <c r="AW1359" t="s">
        <v>1870</v>
      </c>
      <c r="AX1359" t="s">
        <v>2085</v>
      </c>
    </row>
    <row r="1360" spans="1:50" x14ac:dyDescent="0.35">
      <c r="A1360" s="18">
        <v>45747</v>
      </c>
      <c r="B1360" t="s">
        <v>2764</v>
      </c>
      <c r="C1360" t="s">
        <v>7</v>
      </c>
      <c r="E1360" t="s">
        <v>2788</v>
      </c>
      <c r="G1360" t="s">
        <v>2782</v>
      </c>
      <c r="H1360">
        <v>44776</v>
      </c>
      <c r="N1360" t="s">
        <v>1858</v>
      </c>
      <c r="O1360" t="s">
        <v>2887</v>
      </c>
      <c r="AG1360" t="s">
        <v>653</v>
      </c>
      <c r="AT1360" t="s">
        <v>1892</v>
      </c>
      <c r="AU1360" t="s">
        <v>2771</v>
      </c>
    </row>
    <row r="1361" spans="1:50" x14ac:dyDescent="0.35">
      <c r="A1361" s="18">
        <v>45747</v>
      </c>
      <c r="B1361" t="s">
        <v>2764</v>
      </c>
      <c r="C1361" t="s">
        <v>7</v>
      </c>
      <c r="E1361" t="s">
        <v>2842</v>
      </c>
      <c r="G1361" t="s">
        <v>2808</v>
      </c>
      <c r="H1361">
        <v>44837</v>
      </c>
      <c r="N1361" t="s">
        <v>1858</v>
      </c>
      <c r="O1361" t="s">
        <v>2887</v>
      </c>
      <c r="AG1361" t="s">
        <v>653</v>
      </c>
      <c r="AT1361" t="s">
        <v>1892</v>
      </c>
      <c r="AU1361" t="s">
        <v>2771</v>
      </c>
    </row>
    <row r="1362" spans="1:50" x14ac:dyDescent="0.35">
      <c r="A1362" s="18">
        <v>45747</v>
      </c>
      <c r="B1362" t="s">
        <v>2764</v>
      </c>
      <c r="C1362" t="s">
        <v>7</v>
      </c>
      <c r="E1362" t="s">
        <v>2843</v>
      </c>
      <c r="G1362" t="s">
        <v>2775</v>
      </c>
      <c r="H1362">
        <v>44893</v>
      </c>
      <c r="N1362" t="s">
        <v>1858</v>
      </c>
      <c r="O1362" t="s">
        <v>2887</v>
      </c>
      <c r="AG1362" t="s">
        <v>653</v>
      </c>
      <c r="AT1362" t="s">
        <v>1880</v>
      </c>
      <c r="AU1362" t="s">
        <v>2084</v>
      </c>
      <c r="AV1362" t="s">
        <v>2084</v>
      </c>
      <c r="AW1362" t="s">
        <v>1870</v>
      </c>
      <c r="AX1362" t="s">
        <v>2085</v>
      </c>
    </row>
    <row r="1363" spans="1:50" x14ac:dyDescent="0.35">
      <c r="A1363" s="18">
        <v>45747</v>
      </c>
      <c r="B1363" t="s">
        <v>2764</v>
      </c>
      <c r="C1363" t="s">
        <v>7</v>
      </c>
      <c r="E1363" t="s">
        <v>2849</v>
      </c>
      <c r="G1363" t="s">
        <v>2850</v>
      </c>
      <c r="H1363">
        <v>44516</v>
      </c>
      <c r="N1363" t="s">
        <v>1858</v>
      </c>
      <c r="O1363" t="s">
        <v>2887</v>
      </c>
      <c r="AG1363" t="s">
        <v>653</v>
      </c>
      <c r="AT1363" t="s">
        <v>1892</v>
      </c>
      <c r="AU1363" t="s">
        <v>1881</v>
      </c>
    </row>
    <row r="1364" spans="1:50" x14ac:dyDescent="0.35">
      <c r="A1364" s="18">
        <v>45747</v>
      </c>
      <c r="B1364" t="s">
        <v>2764</v>
      </c>
      <c r="C1364" t="s">
        <v>7</v>
      </c>
      <c r="E1364" t="s">
        <v>2799</v>
      </c>
      <c r="G1364" t="s">
        <v>2800</v>
      </c>
      <c r="H1364">
        <v>44256</v>
      </c>
      <c r="N1364" t="s">
        <v>1858</v>
      </c>
      <c r="O1364" t="s">
        <v>2887</v>
      </c>
      <c r="AG1364" t="s">
        <v>653</v>
      </c>
      <c r="AT1364" t="s">
        <v>1880</v>
      </c>
      <c r="AU1364" t="s">
        <v>2084</v>
      </c>
      <c r="AV1364" t="s">
        <v>2084</v>
      </c>
      <c r="AW1364" t="s">
        <v>1870</v>
      </c>
      <c r="AX1364" t="s">
        <v>2085</v>
      </c>
    </row>
    <row r="1365" spans="1:50" x14ac:dyDescent="0.35">
      <c r="A1365" s="18">
        <v>45747</v>
      </c>
      <c r="B1365" t="s">
        <v>2764</v>
      </c>
      <c r="C1365" t="s">
        <v>7</v>
      </c>
      <c r="E1365" t="s">
        <v>2765</v>
      </c>
      <c r="G1365" t="s">
        <v>2766</v>
      </c>
      <c r="H1365">
        <v>44655</v>
      </c>
      <c r="N1365" t="s">
        <v>1858</v>
      </c>
      <c r="O1365" t="s">
        <v>2887</v>
      </c>
      <c r="AG1365" t="s">
        <v>653</v>
      </c>
      <c r="AT1365" t="s">
        <v>1880</v>
      </c>
      <c r="AU1365" t="s">
        <v>2084</v>
      </c>
      <c r="AV1365" t="s">
        <v>2084</v>
      </c>
      <c r="AW1365" t="s">
        <v>1870</v>
      </c>
      <c r="AX1365" t="s">
        <v>2085</v>
      </c>
    </row>
    <row r="1366" spans="1:50" x14ac:dyDescent="0.35">
      <c r="A1366" s="18">
        <v>45747</v>
      </c>
      <c r="B1366" t="s">
        <v>2764</v>
      </c>
      <c r="C1366" t="s">
        <v>7</v>
      </c>
      <c r="E1366" t="s">
        <v>2840</v>
      </c>
      <c r="G1366" t="s">
        <v>2798</v>
      </c>
      <c r="H1366">
        <v>44776</v>
      </c>
      <c r="N1366" t="s">
        <v>1858</v>
      </c>
      <c r="O1366" t="s">
        <v>2887</v>
      </c>
      <c r="AG1366" t="s">
        <v>653</v>
      </c>
      <c r="AT1366" t="s">
        <v>1892</v>
      </c>
      <c r="AU1366" t="s">
        <v>2771</v>
      </c>
    </row>
    <row r="1367" spans="1:50" x14ac:dyDescent="0.35">
      <c r="A1367" s="18">
        <v>45747</v>
      </c>
      <c r="B1367" t="s">
        <v>2764</v>
      </c>
      <c r="C1367" t="s">
        <v>7</v>
      </c>
      <c r="E1367" t="s">
        <v>2784</v>
      </c>
      <c r="G1367" t="s">
        <v>2785</v>
      </c>
      <c r="H1367">
        <v>45222</v>
      </c>
      <c r="N1367" t="s">
        <v>1858</v>
      </c>
      <c r="O1367" t="s">
        <v>2887</v>
      </c>
      <c r="AG1367" t="s">
        <v>653</v>
      </c>
      <c r="AT1367" t="s">
        <v>1880</v>
      </c>
      <c r="AU1367" t="s">
        <v>2084</v>
      </c>
      <c r="AV1367" t="s">
        <v>2084</v>
      </c>
      <c r="AW1367" t="s">
        <v>1870</v>
      </c>
      <c r="AX1367" t="s">
        <v>2085</v>
      </c>
    </row>
    <row r="1368" spans="1:50" x14ac:dyDescent="0.35">
      <c r="A1368" s="18">
        <v>45747</v>
      </c>
      <c r="B1368" t="s">
        <v>2764</v>
      </c>
      <c r="C1368" t="s">
        <v>7</v>
      </c>
      <c r="E1368" t="s">
        <v>2794</v>
      </c>
      <c r="G1368" t="s">
        <v>2780</v>
      </c>
      <c r="H1368">
        <v>45614</v>
      </c>
      <c r="N1368" t="s">
        <v>1858</v>
      </c>
      <c r="O1368" t="s">
        <v>2887</v>
      </c>
      <c r="AG1368" t="s">
        <v>653</v>
      </c>
      <c r="AT1368" t="s">
        <v>1892</v>
      </c>
      <c r="AU1368" t="s">
        <v>2771</v>
      </c>
    </row>
    <row r="1369" spans="1:50" x14ac:dyDescent="0.35">
      <c r="A1369" s="18">
        <v>45747</v>
      </c>
      <c r="B1369" t="s">
        <v>2764</v>
      </c>
      <c r="C1369" t="s">
        <v>7</v>
      </c>
      <c r="E1369" t="s">
        <v>2769</v>
      </c>
      <c r="G1369" t="s">
        <v>2770</v>
      </c>
      <c r="H1369">
        <v>44617</v>
      </c>
      <c r="N1369" t="s">
        <v>1858</v>
      </c>
      <c r="O1369" t="s">
        <v>2887</v>
      </c>
      <c r="AG1369" t="s">
        <v>653</v>
      </c>
      <c r="AT1369" t="s">
        <v>1892</v>
      </c>
      <c r="AU1369" t="s">
        <v>2771</v>
      </c>
    </row>
    <row r="1370" spans="1:50" x14ac:dyDescent="0.35">
      <c r="A1370" s="18">
        <v>45747</v>
      </c>
      <c r="B1370" t="s">
        <v>2764</v>
      </c>
      <c r="C1370" t="s">
        <v>7</v>
      </c>
      <c r="E1370" t="s">
        <v>2803</v>
      </c>
      <c r="G1370" t="s">
        <v>2804</v>
      </c>
      <c r="H1370">
        <v>44970</v>
      </c>
      <c r="N1370" t="s">
        <v>1858</v>
      </c>
      <c r="O1370" t="s">
        <v>2887</v>
      </c>
      <c r="AG1370" t="s">
        <v>653</v>
      </c>
      <c r="AT1370" t="s">
        <v>1892</v>
      </c>
      <c r="AU1370" t="s">
        <v>2771</v>
      </c>
    </row>
    <row r="1371" spans="1:50" x14ac:dyDescent="0.35">
      <c r="A1371" s="18">
        <v>45747</v>
      </c>
      <c r="B1371" t="s">
        <v>2764</v>
      </c>
      <c r="C1371" t="s">
        <v>7</v>
      </c>
      <c r="E1371" t="s">
        <v>2815</v>
      </c>
      <c r="G1371" t="s">
        <v>2375</v>
      </c>
      <c r="H1371">
        <v>45323</v>
      </c>
      <c r="N1371" t="s">
        <v>1858</v>
      </c>
      <c r="O1371" t="s">
        <v>2887</v>
      </c>
      <c r="AG1371" t="s">
        <v>653</v>
      </c>
      <c r="AT1371" t="s">
        <v>1892</v>
      </c>
      <c r="AU1371" t="s">
        <v>2816</v>
      </c>
    </row>
    <row r="1372" spans="1:50" x14ac:dyDescent="0.35">
      <c r="A1372" s="18">
        <v>45747</v>
      </c>
      <c r="B1372" t="s">
        <v>2764</v>
      </c>
      <c r="C1372" t="s">
        <v>5</v>
      </c>
      <c r="E1372" t="s">
        <v>2795</v>
      </c>
      <c r="G1372" t="s">
        <v>2796</v>
      </c>
      <c r="H1372">
        <v>44838</v>
      </c>
      <c r="N1372" t="s">
        <v>1858</v>
      </c>
      <c r="O1372" t="s">
        <v>2887</v>
      </c>
      <c r="AG1372" t="s">
        <v>653</v>
      </c>
      <c r="AT1372" t="s">
        <v>1880</v>
      </c>
      <c r="AU1372" t="s">
        <v>2084</v>
      </c>
      <c r="AV1372" t="s">
        <v>2084</v>
      </c>
      <c r="AW1372" t="s">
        <v>1870</v>
      </c>
      <c r="AX1372" t="s">
        <v>2085</v>
      </c>
    </row>
    <row r="1373" spans="1:50" x14ac:dyDescent="0.35">
      <c r="A1373" s="18">
        <v>45747</v>
      </c>
      <c r="B1373" t="s">
        <v>2764</v>
      </c>
      <c r="C1373" t="s">
        <v>7</v>
      </c>
      <c r="E1373" t="s">
        <v>2825</v>
      </c>
      <c r="G1373" t="s">
        <v>2826</v>
      </c>
      <c r="H1373">
        <v>44256</v>
      </c>
      <c r="N1373" t="s">
        <v>1858</v>
      </c>
      <c r="O1373" t="s">
        <v>2887</v>
      </c>
      <c r="AG1373" t="s">
        <v>653</v>
      </c>
      <c r="AT1373" t="s">
        <v>1880</v>
      </c>
      <c r="AU1373" t="s">
        <v>2084</v>
      </c>
      <c r="AV1373" t="s">
        <v>2084</v>
      </c>
      <c r="AW1373" t="s">
        <v>1870</v>
      </c>
      <c r="AX1373" t="s">
        <v>2085</v>
      </c>
    </row>
    <row r="1374" spans="1:50" x14ac:dyDescent="0.35">
      <c r="A1374" s="18">
        <v>45747</v>
      </c>
      <c r="B1374" t="s">
        <v>2764</v>
      </c>
      <c r="C1374" t="s">
        <v>5</v>
      </c>
      <c r="E1374" t="s">
        <v>2855</v>
      </c>
      <c r="G1374" t="s">
        <v>2856</v>
      </c>
      <c r="H1374">
        <v>44649</v>
      </c>
      <c r="N1374" t="s">
        <v>1858</v>
      </c>
      <c r="O1374" t="s">
        <v>2887</v>
      </c>
      <c r="AG1374" t="s">
        <v>653</v>
      </c>
      <c r="AT1374" t="s">
        <v>1880</v>
      </c>
      <c r="AU1374" t="s">
        <v>2084</v>
      </c>
      <c r="AV1374" t="s">
        <v>2084</v>
      </c>
      <c r="AW1374" t="s">
        <v>1870</v>
      </c>
      <c r="AX1374" t="s">
        <v>2085</v>
      </c>
    </row>
    <row r="1375" spans="1:50" x14ac:dyDescent="0.35">
      <c r="A1375" s="18">
        <v>45747</v>
      </c>
      <c r="B1375" t="s">
        <v>2764</v>
      </c>
      <c r="C1375" t="s">
        <v>7</v>
      </c>
      <c r="E1375" t="s">
        <v>2844</v>
      </c>
      <c r="G1375" t="s">
        <v>2798</v>
      </c>
      <c r="H1375">
        <v>44965</v>
      </c>
      <c r="N1375" t="s">
        <v>1858</v>
      </c>
      <c r="O1375" t="s">
        <v>2887</v>
      </c>
      <c r="AG1375" t="s">
        <v>653</v>
      </c>
      <c r="AT1375" t="s">
        <v>1892</v>
      </c>
      <c r="AU1375" t="s">
        <v>2771</v>
      </c>
    </row>
    <row r="1376" spans="1:50" x14ac:dyDescent="0.35">
      <c r="A1376" s="18">
        <v>45747</v>
      </c>
      <c r="B1376" t="s">
        <v>2764</v>
      </c>
      <c r="C1376" t="s">
        <v>7</v>
      </c>
      <c r="E1376" t="s">
        <v>2845</v>
      </c>
      <c r="G1376" t="s">
        <v>2819</v>
      </c>
      <c r="H1376">
        <v>44984</v>
      </c>
      <c r="N1376" t="s">
        <v>1858</v>
      </c>
      <c r="O1376" t="s">
        <v>2887</v>
      </c>
      <c r="AG1376" t="s">
        <v>653</v>
      </c>
      <c r="AT1376" t="s">
        <v>1880</v>
      </c>
      <c r="AU1376" t="s">
        <v>2084</v>
      </c>
      <c r="AV1376" t="s">
        <v>2084</v>
      </c>
      <c r="AW1376" t="s">
        <v>1870</v>
      </c>
      <c r="AX1376" t="s">
        <v>2085</v>
      </c>
    </row>
    <row r="1377" spans="1:50" x14ac:dyDescent="0.35">
      <c r="A1377" s="18">
        <v>45747</v>
      </c>
      <c r="B1377" t="s">
        <v>2764</v>
      </c>
      <c r="C1377" t="s">
        <v>7</v>
      </c>
      <c r="E1377" t="s">
        <v>2774</v>
      </c>
      <c r="G1377" t="s">
        <v>2775</v>
      </c>
      <c r="H1377">
        <v>44750</v>
      </c>
      <c r="N1377" t="s">
        <v>1858</v>
      </c>
      <c r="O1377" t="s">
        <v>2887</v>
      </c>
      <c r="AG1377" t="s">
        <v>653</v>
      </c>
      <c r="AT1377" t="s">
        <v>1880</v>
      </c>
      <c r="AU1377" t="s">
        <v>2084</v>
      </c>
      <c r="AV1377" t="s">
        <v>2084</v>
      </c>
      <c r="AW1377" t="s">
        <v>1870</v>
      </c>
      <c r="AX1377" t="s">
        <v>2085</v>
      </c>
    </row>
    <row r="1378" spans="1:50" x14ac:dyDescent="0.35">
      <c r="A1378" s="18">
        <v>45747</v>
      </c>
      <c r="B1378" t="s">
        <v>2764</v>
      </c>
      <c r="C1378" t="s">
        <v>5</v>
      </c>
      <c r="E1378" t="s">
        <v>2783</v>
      </c>
      <c r="G1378" t="s">
        <v>2826</v>
      </c>
      <c r="H1378">
        <v>44607</v>
      </c>
      <c r="N1378" t="s">
        <v>1858</v>
      </c>
      <c r="O1378" t="s">
        <v>2887</v>
      </c>
      <c r="AG1378" t="s">
        <v>653</v>
      </c>
      <c r="AT1378" t="s">
        <v>1880</v>
      </c>
      <c r="AU1378" t="s">
        <v>2084</v>
      </c>
      <c r="AV1378" t="s">
        <v>2084</v>
      </c>
      <c r="AW1378" t="s">
        <v>1870</v>
      </c>
      <c r="AX1378" t="s">
        <v>2085</v>
      </c>
    </row>
    <row r="1379" spans="1:50" x14ac:dyDescent="0.35">
      <c r="A1379" s="18">
        <v>45747</v>
      </c>
      <c r="B1379" t="s">
        <v>2764</v>
      </c>
      <c r="C1379" t="s">
        <v>5</v>
      </c>
      <c r="E1379" t="s">
        <v>2812</v>
      </c>
      <c r="G1379" t="s">
        <v>2813</v>
      </c>
      <c r="H1379">
        <v>45267</v>
      </c>
      <c r="N1379" t="s">
        <v>1858</v>
      </c>
      <c r="O1379" t="s">
        <v>2887</v>
      </c>
      <c r="AG1379" t="s">
        <v>653</v>
      </c>
      <c r="AT1379" t="s">
        <v>1880</v>
      </c>
      <c r="AU1379" t="s">
        <v>2084</v>
      </c>
      <c r="AV1379" t="s">
        <v>2084</v>
      </c>
      <c r="AW1379" t="s">
        <v>1870</v>
      </c>
      <c r="AX1379" t="s">
        <v>2085</v>
      </c>
    </row>
    <row r="1380" spans="1:50" x14ac:dyDescent="0.35">
      <c r="A1380" s="18">
        <v>45747</v>
      </c>
      <c r="B1380" t="s">
        <v>2764</v>
      </c>
      <c r="C1380" t="s">
        <v>8</v>
      </c>
      <c r="E1380" t="s">
        <v>2836</v>
      </c>
      <c r="G1380" t="s">
        <v>2813</v>
      </c>
      <c r="H1380">
        <v>44748</v>
      </c>
      <c r="N1380" t="s">
        <v>1858</v>
      </c>
      <c r="O1380" t="s">
        <v>2887</v>
      </c>
      <c r="AG1380" t="s">
        <v>653</v>
      </c>
      <c r="AT1380" t="s">
        <v>1892</v>
      </c>
      <c r="AU1380" t="s">
        <v>2778</v>
      </c>
    </row>
    <row r="1381" spans="1:50" x14ac:dyDescent="0.35">
      <c r="A1381" s="18">
        <v>45747</v>
      </c>
      <c r="B1381" t="s">
        <v>2764</v>
      </c>
      <c r="C1381" t="s">
        <v>8</v>
      </c>
      <c r="E1381" t="s">
        <v>2835</v>
      </c>
      <c r="G1381" t="s">
        <v>2813</v>
      </c>
      <c r="H1381">
        <v>45145</v>
      </c>
      <c r="N1381" t="s">
        <v>1858</v>
      </c>
      <c r="O1381" t="s">
        <v>2887</v>
      </c>
      <c r="AG1381" t="s">
        <v>653</v>
      </c>
      <c r="AT1381" t="s">
        <v>1892</v>
      </c>
      <c r="AU1381" t="s">
        <v>2778</v>
      </c>
    </row>
    <row r="1382" spans="1:50" x14ac:dyDescent="0.35">
      <c r="A1382" s="18">
        <v>45747</v>
      </c>
      <c r="B1382" t="s">
        <v>2764</v>
      </c>
      <c r="C1382" t="s">
        <v>5</v>
      </c>
      <c r="E1382" t="s">
        <v>2792</v>
      </c>
      <c r="G1382" t="s">
        <v>2793</v>
      </c>
      <c r="H1382">
        <v>44756</v>
      </c>
      <c r="N1382" t="s">
        <v>1858</v>
      </c>
      <c r="O1382" t="s">
        <v>2887</v>
      </c>
      <c r="AG1382" t="s">
        <v>653</v>
      </c>
      <c r="AT1382" t="s">
        <v>1892</v>
      </c>
      <c r="AU1382" t="s">
        <v>1881</v>
      </c>
    </row>
    <row r="1383" spans="1:50" x14ac:dyDescent="0.35">
      <c r="A1383" s="18">
        <v>45747</v>
      </c>
      <c r="B1383" t="s">
        <v>2764</v>
      </c>
      <c r="C1383" t="s">
        <v>5</v>
      </c>
      <c r="E1383" t="s">
        <v>2833</v>
      </c>
      <c r="G1383" t="s">
        <v>2796</v>
      </c>
      <c r="H1383">
        <v>45174</v>
      </c>
      <c r="N1383" t="s">
        <v>1858</v>
      </c>
      <c r="O1383" t="s">
        <v>2887</v>
      </c>
      <c r="AG1383" t="s">
        <v>653</v>
      </c>
      <c r="AT1383" t="s">
        <v>1892</v>
      </c>
      <c r="AU1383" t="s">
        <v>2893</v>
      </c>
    </row>
    <row r="1384" spans="1:50" x14ac:dyDescent="0.35">
      <c r="A1384" s="18">
        <v>45747</v>
      </c>
      <c r="B1384" t="s">
        <v>2764</v>
      </c>
      <c r="C1384" t="s">
        <v>8</v>
      </c>
      <c r="E1384" t="s">
        <v>2831</v>
      </c>
      <c r="G1384" t="s">
        <v>2832</v>
      </c>
      <c r="H1384">
        <v>44544</v>
      </c>
      <c r="N1384" t="s">
        <v>1858</v>
      </c>
      <c r="O1384" t="s">
        <v>2887</v>
      </c>
      <c r="AG1384" t="s">
        <v>653</v>
      </c>
      <c r="AT1384" t="s">
        <v>1880</v>
      </c>
      <c r="AU1384" t="s">
        <v>2084</v>
      </c>
      <c r="AV1384" t="s">
        <v>2084</v>
      </c>
      <c r="AW1384" t="s">
        <v>1870</v>
      </c>
      <c r="AX1384" t="s">
        <v>2085</v>
      </c>
    </row>
    <row r="1385" spans="1:50" x14ac:dyDescent="0.35">
      <c r="A1385" s="18">
        <v>45747</v>
      </c>
      <c r="B1385" t="s">
        <v>2764</v>
      </c>
      <c r="C1385" t="s">
        <v>5</v>
      </c>
      <c r="E1385" t="s">
        <v>2805</v>
      </c>
      <c r="G1385" t="s">
        <v>2806</v>
      </c>
      <c r="H1385">
        <v>44952</v>
      </c>
      <c r="N1385" t="s">
        <v>1858</v>
      </c>
      <c r="O1385" t="s">
        <v>2887</v>
      </c>
      <c r="AG1385" t="s">
        <v>653</v>
      </c>
      <c r="AT1385" t="s">
        <v>1880</v>
      </c>
      <c r="AU1385" t="s">
        <v>2084</v>
      </c>
      <c r="AV1385" t="s">
        <v>2084</v>
      </c>
      <c r="AW1385" t="s">
        <v>1870</v>
      </c>
      <c r="AX1385" t="s">
        <v>2085</v>
      </c>
    </row>
    <row r="1386" spans="1:50" x14ac:dyDescent="0.35">
      <c r="A1386" s="18">
        <v>45747</v>
      </c>
      <c r="B1386" t="s">
        <v>2764</v>
      </c>
      <c r="C1386" t="s">
        <v>9</v>
      </c>
      <c r="E1386" t="s">
        <v>2814</v>
      </c>
      <c r="G1386" t="s">
        <v>2813</v>
      </c>
      <c r="H1386">
        <v>45236</v>
      </c>
      <c r="N1386" t="s">
        <v>1858</v>
      </c>
      <c r="O1386" t="s">
        <v>2887</v>
      </c>
      <c r="AG1386" t="s">
        <v>653</v>
      </c>
      <c r="AT1386" t="s">
        <v>1880</v>
      </c>
      <c r="AU1386" t="s">
        <v>2084</v>
      </c>
      <c r="AV1386" t="s">
        <v>2084</v>
      </c>
      <c r="AW1386" t="s">
        <v>1870</v>
      </c>
      <c r="AX1386" t="s">
        <v>2085</v>
      </c>
    </row>
    <row r="1387" spans="1:50" x14ac:dyDescent="0.35">
      <c r="A1387" s="18">
        <v>45747</v>
      </c>
      <c r="B1387" t="s">
        <v>2764</v>
      </c>
      <c r="C1387" t="s">
        <v>5</v>
      </c>
      <c r="E1387" t="s">
        <v>2820</v>
      </c>
      <c r="G1387" t="s">
        <v>2813</v>
      </c>
      <c r="H1387">
        <v>45022</v>
      </c>
      <c r="N1387" t="s">
        <v>1858</v>
      </c>
      <c r="O1387" t="s">
        <v>2887</v>
      </c>
      <c r="AG1387" t="s">
        <v>653</v>
      </c>
      <c r="AT1387" t="s">
        <v>1892</v>
      </c>
      <c r="AU1387" t="s">
        <v>2771</v>
      </c>
    </row>
    <row r="1388" spans="1:50" x14ac:dyDescent="0.35">
      <c r="A1388" s="18">
        <v>45747</v>
      </c>
      <c r="B1388" t="s">
        <v>2764</v>
      </c>
      <c r="C1388" t="s">
        <v>7</v>
      </c>
      <c r="E1388" t="s">
        <v>2809</v>
      </c>
      <c r="G1388" t="s">
        <v>2775</v>
      </c>
      <c r="H1388">
        <v>44851</v>
      </c>
      <c r="N1388" t="s">
        <v>1858</v>
      </c>
      <c r="O1388" t="s">
        <v>2887</v>
      </c>
      <c r="AG1388" t="s">
        <v>653</v>
      </c>
      <c r="AT1388" t="s">
        <v>1880</v>
      </c>
      <c r="AU1388" t="s">
        <v>2084</v>
      </c>
      <c r="AV1388" t="s">
        <v>2084</v>
      </c>
      <c r="AW1388" t="s">
        <v>1870</v>
      </c>
      <c r="AX1388" t="s">
        <v>2085</v>
      </c>
    </row>
    <row r="1389" spans="1:50" x14ac:dyDescent="0.35">
      <c r="A1389" s="18">
        <v>45747</v>
      </c>
      <c r="B1389" t="s">
        <v>2764</v>
      </c>
      <c r="C1389" t="s">
        <v>7</v>
      </c>
      <c r="E1389" t="s">
        <v>2790</v>
      </c>
      <c r="G1389" t="s">
        <v>2791</v>
      </c>
      <c r="H1389">
        <v>45036</v>
      </c>
      <c r="N1389" t="s">
        <v>1858</v>
      </c>
      <c r="O1389" t="s">
        <v>2887</v>
      </c>
      <c r="AG1389" t="s">
        <v>653</v>
      </c>
      <c r="AT1389" t="s">
        <v>1892</v>
      </c>
      <c r="AU1389" t="s">
        <v>2771</v>
      </c>
    </row>
    <row r="1390" spans="1:50" x14ac:dyDescent="0.35">
      <c r="A1390" s="18">
        <v>45747</v>
      </c>
      <c r="B1390" t="s">
        <v>2764</v>
      </c>
      <c r="C1390" t="s">
        <v>5</v>
      </c>
      <c r="E1390" t="s">
        <v>2810</v>
      </c>
      <c r="G1390" t="s">
        <v>2811</v>
      </c>
      <c r="H1390">
        <v>45132</v>
      </c>
      <c r="N1390" t="s">
        <v>1858</v>
      </c>
      <c r="O1390" t="s">
        <v>2887</v>
      </c>
      <c r="AG1390" t="s">
        <v>653</v>
      </c>
      <c r="AT1390" t="s">
        <v>1892</v>
      </c>
      <c r="AU1390" t="s">
        <v>1881</v>
      </c>
    </row>
    <row r="1391" spans="1:50" x14ac:dyDescent="0.35">
      <c r="A1391" s="18">
        <v>45747</v>
      </c>
      <c r="B1391" t="s">
        <v>2764</v>
      </c>
      <c r="C1391" t="s">
        <v>5</v>
      </c>
      <c r="E1391" t="s">
        <v>2838</v>
      </c>
      <c r="G1391" t="s">
        <v>2892</v>
      </c>
      <c r="H1391">
        <v>45223</v>
      </c>
      <c r="N1391" t="s">
        <v>1858</v>
      </c>
      <c r="O1391" t="s">
        <v>2887</v>
      </c>
      <c r="AG1391" t="s">
        <v>653</v>
      </c>
      <c r="AT1391" t="s">
        <v>1892</v>
      </c>
      <c r="AU1391" t="s">
        <v>2839</v>
      </c>
    </row>
    <row r="1392" spans="1:50" x14ac:dyDescent="0.35">
      <c r="A1392" s="18">
        <v>45747</v>
      </c>
      <c r="B1392" t="s">
        <v>2764</v>
      </c>
      <c r="C1392" t="s">
        <v>8</v>
      </c>
      <c r="E1392" t="s">
        <v>2828</v>
      </c>
      <c r="G1392" t="s">
        <v>2813</v>
      </c>
      <c r="H1392">
        <v>45145</v>
      </c>
      <c r="N1392" t="s">
        <v>1858</v>
      </c>
      <c r="O1392" t="s">
        <v>2887</v>
      </c>
      <c r="AG1392" t="s">
        <v>653</v>
      </c>
      <c r="AT1392" t="s">
        <v>1892</v>
      </c>
      <c r="AU1392" t="s">
        <v>2778</v>
      </c>
    </row>
    <row r="1393" spans="1:50" x14ac:dyDescent="0.35">
      <c r="A1393" s="18">
        <v>45747</v>
      </c>
      <c r="B1393" t="s">
        <v>2764</v>
      </c>
      <c r="C1393" t="s">
        <v>5</v>
      </c>
      <c r="E1393" t="s">
        <v>2860</v>
      </c>
      <c r="G1393" t="s">
        <v>2830</v>
      </c>
      <c r="H1393">
        <v>44474</v>
      </c>
      <c r="N1393" t="s">
        <v>1858</v>
      </c>
      <c r="O1393" t="s">
        <v>2887</v>
      </c>
      <c r="AG1393" t="s">
        <v>653</v>
      </c>
      <c r="AT1393" t="s">
        <v>1880</v>
      </c>
      <c r="AU1393" t="s">
        <v>2084</v>
      </c>
      <c r="AV1393" t="s">
        <v>2084</v>
      </c>
      <c r="AW1393" t="s">
        <v>1870</v>
      </c>
      <c r="AX1393" t="s">
        <v>2085</v>
      </c>
    </row>
    <row r="1394" spans="1:50" x14ac:dyDescent="0.35">
      <c r="A1394" s="18">
        <v>45747</v>
      </c>
      <c r="B1394" t="s">
        <v>2764</v>
      </c>
      <c r="C1394" t="s">
        <v>7</v>
      </c>
      <c r="E1394" t="s">
        <v>2818</v>
      </c>
      <c r="G1394" t="s">
        <v>2819</v>
      </c>
      <c r="H1394">
        <v>44487</v>
      </c>
      <c r="N1394" t="s">
        <v>1858</v>
      </c>
      <c r="O1394" t="s">
        <v>2887</v>
      </c>
      <c r="AG1394" t="s">
        <v>653</v>
      </c>
      <c r="AT1394" t="s">
        <v>1880</v>
      </c>
      <c r="AU1394" t="s">
        <v>2084</v>
      </c>
      <c r="AV1394" t="s">
        <v>2084</v>
      </c>
      <c r="AW1394" t="s">
        <v>1870</v>
      </c>
      <c r="AX1394" t="s">
        <v>2085</v>
      </c>
    </row>
    <row r="1395" spans="1:50" x14ac:dyDescent="0.35">
      <c r="A1395" s="18">
        <v>45747</v>
      </c>
      <c r="B1395" t="s">
        <v>2764</v>
      </c>
      <c r="C1395" t="s">
        <v>5</v>
      </c>
      <c r="E1395" t="s">
        <v>2853</v>
      </c>
      <c r="G1395" t="s">
        <v>2854</v>
      </c>
      <c r="H1395">
        <v>44369</v>
      </c>
      <c r="N1395" t="s">
        <v>1858</v>
      </c>
      <c r="O1395" t="s">
        <v>2887</v>
      </c>
      <c r="AG1395" t="s">
        <v>653</v>
      </c>
      <c r="AT1395" t="s">
        <v>1880</v>
      </c>
      <c r="AU1395" t="s">
        <v>2084</v>
      </c>
      <c r="AV1395" t="s">
        <v>2084</v>
      </c>
      <c r="AW1395" t="s">
        <v>1870</v>
      </c>
      <c r="AX1395" t="s">
        <v>2085</v>
      </c>
    </row>
    <row r="1396" spans="1:50" x14ac:dyDescent="0.35">
      <c r="A1396" s="18">
        <v>45747</v>
      </c>
      <c r="B1396" t="s">
        <v>2764</v>
      </c>
      <c r="C1396" t="s">
        <v>5</v>
      </c>
      <c r="E1396" t="s">
        <v>2848</v>
      </c>
      <c r="G1396" t="s">
        <v>2806</v>
      </c>
      <c r="H1396">
        <v>44154</v>
      </c>
      <c r="N1396" t="s">
        <v>1858</v>
      </c>
      <c r="O1396" t="s">
        <v>2887</v>
      </c>
      <c r="AG1396" t="s">
        <v>653</v>
      </c>
      <c r="AT1396" t="s">
        <v>1880</v>
      </c>
      <c r="AU1396" t="s">
        <v>2084</v>
      </c>
      <c r="AV1396" t="s">
        <v>2084</v>
      </c>
      <c r="AW1396" t="s">
        <v>1870</v>
      </c>
      <c r="AX1396" t="s">
        <v>2085</v>
      </c>
    </row>
    <row r="1397" spans="1:50" x14ac:dyDescent="0.35">
      <c r="A1397" s="18">
        <v>45747</v>
      </c>
      <c r="B1397" t="s">
        <v>2764</v>
      </c>
      <c r="C1397" t="s">
        <v>5</v>
      </c>
      <c r="E1397" t="s">
        <v>2817</v>
      </c>
      <c r="G1397" t="s">
        <v>2796</v>
      </c>
      <c r="H1397">
        <v>45146</v>
      </c>
      <c r="N1397" t="s">
        <v>1858</v>
      </c>
      <c r="O1397" t="s">
        <v>2887</v>
      </c>
      <c r="AG1397" t="s">
        <v>653</v>
      </c>
      <c r="AT1397" t="s">
        <v>1892</v>
      </c>
      <c r="AU1397" t="s">
        <v>2893</v>
      </c>
    </row>
    <row r="1398" spans="1:50" x14ac:dyDescent="0.35">
      <c r="A1398" s="18">
        <v>45747</v>
      </c>
      <c r="B1398" t="s">
        <v>2764</v>
      </c>
      <c r="C1398" t="s">
        <v>5</v>
      </c>
      <c r="E1398" t="s">
        <v>2847</v>
      </c>
      <c r="G1398" t="s">
        <v>2892</v>
      </c>
      <c r="H1398">
        <v>45188</v>
      </c>
      <c r="N1398" t="s">
        <v>1858</v>
      </c>
      <c r="O1398" t="s">
        <v>2887</v>
      </c>
      <c r="AG1398" t="s">
        <v>653</v>
      </c>
      <c r="AT1398" t="s">
        <v>1892</v>
      </c>
      <c r="AU1398" t="s">
        <v>2839</v>
      </c>
    </row>
    <row r="1399" spans="1:50" x14ac:dyDescent="0.35">
      <c r="A1399" s="18">
        <v>45747</v>
      </c>
      <c r="B1399" t="s">
        <v>2764</v>
      </c>
      <c r="C1399" t="s">
        <v>8</v>
      </c>
      <c r="E1399" t="s">
        <v>2837</v>
      </c>
      <c r="G1399" t="s">
        <v>2813</v>
      </c>
      <c r="H1399">
        <v>45264</v>
      </c>
      <c r="N1399" t="s">
        <v>1858</v>
      </c>
      <c r="O1399" t="s">
        <v>2887</v>
      </c>
      <c r="AG1399" t="s">
        <v>653</v>
      </c>
      <c r="AT1399" t="s">
        <v>1892</v>
      </c>
      <c r="AU1399" t="s">
        <v>2778</v>
      </c>
    </row>
    <row r="1400" spans="1:50" x14ac:dyDescent="0.35">
      <c r="A1400" s="18">
        <v>45747</v>
      </c>
      <c r="B1400" t="s">
        <v>2764</v>
      </c>
      <c r="C1400" t="s">
        <v>7</v>
      </c>
      <c r="E1400" t="s">
        <v>2781</v>
      </c>
      <c r="G1400" t="s">
        <v>2782</v>
      </c>
      <c r="H1400">
        <v>44613</v>
      </c>
      <c r="N1400" t="s">
        <v>1858</v>
      </c>
      <c r="O1400" t="s">
        <v>2887</v>
      </c>
      <c r="AG1400" t="s">
        <v>653</v>
      </c>
      <c r="AT1400" t="s">
        <v>1892</v>
      </c>
      <c r="AU1400" t="s">
        <v>2771</v>
      </c>
    </row>
    <row r="1401" spans="1:50" x14ac:dyDescent="0.35">
      <c r="A1401" s="18">
        <v>45747</v>
      </c>
      <c r="B1401" t="s">
        <v>2764</v>
      </c>
      <c r="C1401" t="s">
        <v>8</v>
      </c>
      <c r="E1401" t="s">
        <v>2846</v>
      </c>
      <c r="G1401" t="s">
        <v>2770</v>
      </c>
      <c r="H1401">
        <v>44571</v>
      </c>
      <c r="N1401" t="s">
        <v>1858</v>
      </c>
      <c r="O1401" t="s">
        <v>2887</v>
      </c>
      <c r="AG1401" t="s">
        <v>653</v>
      </c>
      <c r="AT1401" t="s">
        <v>1892</v>
      </c>
      <c r="AU1401" t="s">
        <v>2771</v>
      </c>
    </row>
    <row r="1402" spans="1:50" x14ac:dyDescent="0.35">
      <c r="A1402" s="18">
        <v>45747</v>
      </c>
      <c r="B1402" t="s">
        <v>2764</v>
      </c>
      <c r="C1402" t="s">
        <v>8</v>
      </c>
      <c r="E1402" t="s">
        <v>2857</v>
      </c>
      <c r="G1402" t="s">
        <v>2796</v>
      </c>
      <c r="H1402">
        <v>44949</v>
      </c>
      <c r="N1402" t="s">
        <v>1858</v>
      </c>
      <c r="O1402" t="s">
        <v>2887</v>
      </c>
      <c r="AG1402" t="s">
        <v>653</v>
      </c>
      <c r="AT1402" t="s">
        <v>1880</v>
      </c>
      <c r="AU1402" t="s">
        <v>2084</v>
      </c>
      <c r="AV1402" t="s">
        <v>2084</v>
      </c>
      <c r="AW1402" t="s">
        <v>1870</v>
      </c>
      <c r="AX1402" t="s">
        <v>2085</v>
      </c>
    </row>
    <row r="1403" spans="1:50" x14ac:dyDescent="0.35">
      <c r="A1403" s="18">
        <v>45747</v>
      </c>
      <c r="B1403" t="s">
        <v>2764</v>
      </c>
      <c r="C1403" t="s">
        <v>7</v>
      </c>
      <c r="E1403" t="s">
        <v>2772</v>
      </c>
      <c r="G1403" t="s">
        <v>2773</v>
      </c>
      <c r="H1403">
        <v>44655</v>
      </c>
      <c r="N1403" t="s">
        <v>1858</v>
      </c>
      <c r="O1403" t="s">
        <v>2887</v>
      </c>
      <c r="AG1403" t="s">
        <v>653</v>
      </c>
      <c r="AT1403" t="s">
        <v>1880</v>
      </c>
      <c r="AU1403" t="s">
        <v>2084</v>
      </c>
      <c r="AV1403" t="s">
        <v>2084</v>
      </c>
      <c r="AW1403" t="s">
        <v>1870</v>
      </c>
      <c r="AX1403" t="s">
        <v>2085</v>
      </c>
    </row>
    <row r="1404" spans="1:50" x14ac:dyDescent="0.35">
      <c r="A1404" s="18">
        <v>45747</v>
      </c>
      <c r="B1404" t="s">
        <v>2764</v>
      </c>
      <c r="C1404" t="s">
        <v>7</v>
      </c>
      <c r="E1404" t="s">
        <v>2807</v>
      </c>
      <c r="G1404" t="s">
        <v>2808</v>
      </c>
      <c r="H1404">
        <v>44718</v>
      </c>
      <c r="N1404" t="s">
        <v>1858</v>
      </c>
      <c r="O1404" t="s">
        <v>2887</v>
      </c>
      <c r="AG1404" t="s">
        <v>653</v>
      </c>
      <c r="AT1404" t="s">
        <v>1880</v>
      </c>
      <c r="AU1404" t="s">
        <v>2084</v>
      </c>
      <c r="AV1404" t="s">
        <v>2084</v>
      </c>
      <c r="AW1404" t="s">
        <v>1870</v>
      </c>
      <c r="AX1404" t="s">
        <v>2085</v>
      </c>
    </row>
    <row r="1405" spans="1:50" x14ac:dyDescent="0.35">
      <c r="A1405" s="18">
        <v>45747</v>
      </c>
      <c r="B1405" t="s">
        <v>2764</v>
      </c>
      <c r="C1405" t="s">
        <v>7</v>
      </c>
      <c r="E1405" t="s">
        <v>2822</v>
      </c>
      <c r="G1405" t="s">
        <v>2823</v>
      </c>
      <c r="H1405">
        <v>45439</v>
      </c>
      <c r="N1405" t="s">
        <v>1858</v>
      </c>
      <c r="O1405" t="s">
        <v>2887</v>
      </c>
      <c r="AG1405" t="s">
        <v>653</v>
      </c>
      <c r="AT1405" t="s">
        <v>1892</v>
      </c>
      <c r="AU1405" t="s">
        <v>2787</v>
      </c>
    </row>
    <row r="1406" spans="1:50" x14ac:dyDescent="0.35">
      <c r="A1406" s="18">
        <v>45747</v>
      </c>
      <c r="B1406" t="s">
        <v>2764</v>
      </c>
      <c r="C1406" t="s">
        <v>8</v>
      </c>
      <c r="E1406" t="s">
        <v>2841</v>
      </c>
      <c r="G1406" t="s">
        <v>2830</v>
      </c>
      <c r="H1406">
        <v>44362</v>
      </c>
      <c r="N1406" t="s">
        <v>1858</v>
      </c>
      <c r="O1406" t="s">
        <v>2887</v>
      </c>
      <c r="AG1406" t="s">
        <v>653</v>
      </c>
      <c r="AT1406" t="s">
        <v>1880</v>
      </c>
      <c r="AU1406" t="s">
        <v>2084</v>
      </c>
      <c r="AV1406" t="s">
        <v>2084</v>
      </c>
      <c r="AW1406" t="s">
        <v>1870</v>
      </c>
      <c r="AX1406" t="s">
        <v>2085</v>
      </c>
    </row>
    <row r="1407" spans="1:50" x14ac:dyDescent="0.35">
      <c r="A1407" s="18">
        <v>45747</v>
      </c>
      <c r="B1407" t="s">
        <v>2764</v>
      </c>
      <c r="C1407" t="s">
        <v>7</v>
      </c>
      <c r="E1407" t="s">
        <v>2852</v>
      </c>
      <c r="G1407" t="s">
        <v>2819</v>
      </c>
      <c r="H1407">
        <v>44186</v>
      </c>
      <c r="N1407" t="s">
        <v>1858</v>
      </c>
      <c r="O1407" t="s">
        <v>2887</v>
      </c>
      <c r="AG1407" t="s">
        <v>653</v>
      </c>
      <c r="AT1407" t="s">
        <v>1880</v>
      </c>
      <c r="AU1407" t="s">
        <v>2084</v>
      </c>
      <c r="AV1407" t="s">
        <v>2084</v>
      </c>
      <c r="AW1407" t="s">
        <v>1870</v>
      </c>
      <c r="AX1407" t="s">
        <v>2085</v>
      </c>
    </row>
    <row r="1408" spans="1:50" x14ac:dyDescent="0.35">
      <c r="A1408" s="18">
        <v>45747</v>
      </c>
      <c r="B1408" t="s">
        <v>2764</v>
      </c>
      <c r="C1408" t="s">
        <v>5</v>
      </c>
      <c r="E1408" t="s">
        <v>2859</v>
      </c>
      <c r="G1408" t="s">
        <v>2830</v>
      </c>
      <c r="H1408">
        <v>44670</v>
      </c>
      <c r="N1408" t="s">
        <v>1858</v>
      </c>
      <c r="O1408" t="s">
        <v>2887</v>
      </c>
      <c r="AG1408" t="s">
        <v>653</v>
      </c>
      <c r="AT1408" t="s">
        <v>1880</v>
      </c>
      <c r="AU1408" t="s">
        <v>2084</v>
      </c>
      <c r="AV1408" t="s">
        <v>2084</v>
      </c>
      <c r="AW1408" t="s">
        <v>1870</v>
      </c>
      <c r="AX1408" t="s">
        <v>2085</v>
      </c>
    </row>
    <row r="1409" spans="1:50" x14ac:dyDescent="0.35">
      <c r="A1409" s="18">
        <v>45747</v>
      </c>
      <c r="B1409" t="s">
        <v>2764</v>
      </c>
      <c r="C1409" t="s">
        <v>5</v>
      </c>
      <c r="E1409" t="s">
        <v>2797</v>
      </c>
      <c r="G1409" t="s">
        <v>2798</v>
      </c>
      <c r="H1409">
        <v>44798</v>
      </c>
      <c r="N1409" t="s">
        <v>1858</v>
      </c>
      <c r="O1409" t="s">
        <v>2887</v>
      </c>
      <c r="AG1409" t="s">
        <v>653</v>
      </c>
      <c r="AT1409" t="s">
        <v>1892</v>
      </c>
      <c r="AU1409" t="s">
        <v>2771</v>
      </c>
    </row>
    <row r="1410" spans="1:50" x14ac:dyDescent="0.35">
      <c r="A1410" s="18">
        <v>45747</v>
      </c>
      <c r="B1410" t="s">
        <v>2764</v>
      </c>
      <c r="C1410" t="s">
        <v>8</v>
      </c>
      <c r="E1410" t="s">
        <v>2834</v>
      </c>
      <c r="G1410" t="s">
        <v>2813</v>
      </c>
      <c r="H1410">
        <v>44613</v>
      </c>
      <c r="N1410" t="s">
        <v>1858</v>
      </c>
      <c r="O1410" t="s">
        <v>2887</v>
      </c>
      <c r="AG1410" t="s">
        <v>653</v>
      </c>
      <c r="AT1410" t="s">
        <v>1892</v>
      </c>
      <c r="AU1410" t="s">
        <v>2778</v>
      </c>
    </row>
    <row r="1411" spans="1:50" x14ac:dyDescent="0.35">
      <c r="A1411" s="18">
        <v>45747</v>
      </c>
      <c r="B1411" t="s">
        <v>2764</v>
      </c>
      <c r="C1411" t="s">
        <v>5</v>
      </c>
      <c r="E1411" t="s">
        <v>2829</v>
      </c>
      <c r="G1411" t="s">
        <v>2830</v>
      </c>
      <c r="H1411">
        <v>44362</v>
      </c>
      <c r="N1411" t="s">
        <v>1858</v>
      </c>
      <c r="O1411" t="s">
        <v>2887</v>
      </c>
      <c r="AG1411" t="s">
        <v>653</v>
      </c>
      <c r="AT1411" t="s">
        <v>1880</v>
      </c>
      <c r="AU1411" t="s">
        <v>2084</v>
      </c>
      <c r="AV1411" t="s">
        <v>2084</v>
      </c>
      <c r="AW1411" t="s">
        <v>1870</v>
      </c>
      <c r="AX1411" t="s">
        <v>2085</v>
      </c>
    </row>
    <row r="1412" spans="1:50" x14ac:dyDescent="0.35">
      <c r="A1412" s="18">
        <v>45747</v>
      </c>
      <c r="B1412" t="s">
        <v>2764</v>
      </c>
      <c r="C1412" t="s">
        <v>5</v>
      </c>
      <c r="E1412" t="s">
        <v>2862</v>
      </c>
      <c r="G1412" t="s">
        <v>2813</v>
      </c>
      <c r="H1412">
        <v>45160</v>
      </c>
      <c r="N1412" t="s">
        <v>1858</v>
      </c>
      <c r="O1412" t="s">
        <v>2887</v>
      </c>
      <c r="AG1412" t="s">
        <v>653</v>
      </c>
      <c r="AT1412" t="s">
        <v>1892</v>
      </c>
      <c r="AU1412" t="s">
        <v>2771</v>
      </c>
    </row>
    <row r="1413" spans="1:50" x14ac:dyDescent="0.35">
      <c r="A1413" s="18">
        <v>45747</v>
      </c>
      <c r="B1413" t="s">
        <v>2764</v>
      </c>
      <c r="C1413" t="s">
        <v>8</v>
      </c>
      <c r="E1413" t="s">
        <v>2861</v>
      </c>
      <c r="G1413" t="s">
        <v>2823</v>
      </c>
      <c r="H1413">
        <v>45124</v>
      </c>
      <c r="N1413" t="s">
        <v>1858</v>
      </c>
      <c r="O1413" t="s">
        <v>2887</v>
      </c>
      <c r="AG1413" t="s">
        <v>653</v>
      </c>
      <c r="AT1413" t="s">
        <v>1892</v>
      </c>
      <c r="AU1413" t="s">
        <v>2771</v>
      </c>
    </row>
    <row r="1414" spans="1:50" x14ac:dyDescent="0.35">
      <c r="A1414" s="18">
        <v>45777</v>
      </c>
      <c r="B1414" t="s">
        <v>1852</v>
      </c>
      <c r="C1414" t="s">
        <v>9</v>
      </c>
      <c r="D1414">
        <v>55000760</v>
      </c>
      <c r="E1414" t="s">
        <v>2275</v>
      </c>
      <c r="F1414">
        <v>884</v>
      </c>
      <c r="G1414" t="s">
        <v>2257</v>
      </c>
      <c r="H1414">
        <v>37455</v>
      </c>
      <c r="I1414">
        <v>36030301</v>
      </c>
      <c r="J1414" t="s">
        <v>1957</v>
      </c>
      <c r="K1414" t="s">
        <v>2258</v>
      </c>
      <c r="L1414">
        <v>0</v>
      </c>
      <c r="M1414">
        <v>0</v>
      </c>
      <c r="N1414" t="s">
        <v>1858</v>
      </c>
      <c r="O1414" t="s">
        <v>1859</v>
      </c>
      <c r="P1414">
        <v>220</v>
      </c>
      <c r="Q1414">
        <v>4</v>
      </c>
      <c r="R1414" t="s">
        <v>2245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 t="s">
        <v>2259</v>
      </c>
      <c r="AA1414" t="s">
        <v>1915</v>
      </c>
      <c r="AB1414">
        <v>1</v>
      </c>
      <c r="AC1414">
        <v>1</v>
      </c>
      <c r="AD1414" t="s">
        <v>1863</v>
      </c>
      <c r="AE1414">
        <v>36030301</v>
      </c>
      <c r="AF1414" t="s">
        <v>653</v>
      </c>
      <c r="AG1414" t="s">
        <v>653</v>
      </c>
      <c r="AI1414" t="s">
        <v>1860</v>
      </c>
      <c r="AJ1414" t="s">
        <v>2246</v>
      </c>
      <c r="AL1414" t="s">
        <v>1864</v>
      </c>
      <c r="AN1414">
        <v>22.8</v>
      </c>
      <c r="AO1414" t="s">
        <v>2912</v>
      </c>
      <c r="AP1414" t="s">
        <v>2280</v>
      </c>
      <c r="AQ1414">
        <v>100009595</v>
      </c>
      <c r="AS1414" t="s">
        <v>1867</v>
      </c>
      <c r="AT1414" t="s">
        <v>1892</v>
      </c>
      <c r="AU1414" t="s">
        <v>1893</v>
      </c>
      <c r="AV1414">
        <v>0</v>
      </c>
    </row>
    <row r="1415" spans="1:50" x14ac:dyDescent="0.35">
      <c r="A1415" s="18">
        <v>45777</v>
      </c>
      <c r="B1415" t="s">
        <v>1852</v>
      </c>
      <c r="C1415" t="s">
        <v>9</v>
      </c>
      <c r="D1415">
        <v>55000763</v>
      </c>
      <c r="E1415" t="s">
        <v>2281</v>
      </c>
      <c r="F1415">
        <v>857</v>
      </c>
      <c r="G1415" t="s">
        <v>2129</v>
      </c>
      <c r="H1415">
        <v>38012</v>
      </c>
      <c r="I1415">
        <v>36030308</v>
      </c>
      <c r="J1415" t="s">
        <v>2225</v>
      </c>
      <c r="K1415" t="s">
        <v>2274</v>
      </c>
      <c r="L1415">
        <v>0</v>
      </c>
      <c r="M1415">
        <v>0</v>
      </c>
      <c r="N1415" t="s">
        <v>1858</v>
      </c>
      <c r="O1415" t="s">
        <v>1859</v>
      </c>
      <c r="P1415">
        <v>220</v>
      </c>
      <c r="Q1415">
        <v>4</v>
      </c>
      <c r="R1415" t="s">
        <v>2271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 t="s">
        <v>2131</v>
      </c>
      <c r="AA1415" t="s">
        <v>1889</v>
      </c>
      <c r="AB1415">
        <v>1</v>
      </c>
      <c r="AC1415">
        <v>1</v>
      </c>
      <c r="AD1415" t="s">
        <v>1863</v>
      </c>
      <c r="AE1415">
        <v>36030308</v>
      </c>
      <c r="AF1415" t="s">
        <v>653</v>
      </c>
      <c r="AG1415" t="s">
        <v>2082</v>
      </c>
      <c r="AI1415" t="s">
        <v>1860</v>
      </c>
      <c r="AJ1415" t="s">
        <v>2246</v>
      </c>
      <c r="AL1415" t="s">
        <v>1864</v>
      </c>
      <c r="AN1415">
        <v>21.273972602739725</v>
      </c>
      <c r="AO1415" t="s">
        <v>2913</v>
      </c>
      <c r="AP1415" t="s">
        <v>2282</v>
      </c>
      <c r="AQ1415">
        <v>100010331</v>
      </c>
      <c r="AS1415" t="s">
        <v>1867</v>
      </c>
      <c r="AT1415" t="s">
        <v>1892</v>
      </c>
      <c r="AU1415" t="s">
        <v>1893</v>
      </c>
      <c r="AV1415">
        <v>0</v>
      </c>
    </row>
    <row r="1416" spans="1:50" x14ac:dyDescent="0.35">
      <c r="A1416" s="18">
        <v>45777</v>
      </c>
      <c r="B1416" t="s">
        <v>1852</v>
      </c>
      <c r="C1416" t="s">
        <v>7</v>
      </c>
      <c r="D1416">
        <v>13104645</v>
      </c>
      <c r="E1416" t="s">
        <v>2456</v>
      </c>
      <c r="F1416">
        <v>1527</v>
      </c>
      <c r="G1416" t="s">
        <v>2018</v>
      </c>
      <c r="H1416">
        <v>42857</v>
      </c>
      <c r="I1416">
        <v>39031201</v>
      </c>
      <c r="J1416" t="s">
        <v>1855</v>
      </c>
      <c r="K1416" t="s">
        <v>2446</v>
      </c>
      <c r="L1416">
        <v>0</v>
      </c>
      <c r="M1416">
        <v>0</v>
      </c>
      <c r="N1416" t="s">
        <v>1858</v>
      </c>
      <c r="O1416" t="s">
        <v>1859</v>
      </c>
      <c r="P1416">
        <v>200</v>
      </c>
      <c r="Q1416">
        <v>3</v>
      </c>
      <c r="R1416" t="s">
        <v>2430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 t="s">
        <v>2019</v>
      </c>
      <c r="AA1416" t="s">
        <v>1915</v>
      </c>
      <c r="AB1416">
        <v>1</v>
      </c>
      <c r="AC1416">
        <v>1</v>
      </c>
      <c r="AD1416" t="s">
        <v>1863</v>
      </c>
      <c r="AE1416">
        <v>39031201</v>
      </c>
      <c r="AF1416" t="s">
        <v>653</v>
      </c>
      <c r="AG1416" t="s">
        <v>653</v>
      </c>
      <c r="AI1416" t="s">
        <v>1860</v>
      </c>
      <c r="AJ1416" t="s">
        <v>2431</v>
      </c>
      <c r="AL1416" t="s">
        <v>1864</v>
      </c>
      <c r="AN1416">
        <v>8</v>
      </c>
      <c r="AO1416" t="s">
        <v>2913</v>
      </c>
      <c r="AP1416" t="s">
        <v>2457</v>
      </c>
      <c r="AQ1416">
        <v>100011142</v>
      </c>
      <c r="AS1416" t="s">
        <v>1867</v>
      </c>
      <c r="AT1416" t="s">
        <v>1892</v>
      </c>
      <c r="AU1416" t="s">
        <v>1893</v>
      </c>
      <c r="AV1416">
        <v>0</v>
      </c>
    </row>
    <row r="1417" spans="1:50" x14ac:dyDescent="0.35">
      <c r="A1417" s="18">
        <v>45777</v>
      </c>
      <c r="B1417" t="s">
        <v>1852</v>
      </c>
      <c r="C1417" t="s">
        <v>7</v>
      </c>
      <c r="D1417">
        <v>123327</v>
      </c>
      <c r="E1417" t="s">
        <v>2412</v>
      </c>
      <c r="F1417">
        <v>200</v>
      </c>
      <c r="G1417" t="s">
        <v>2105</v>
      </c>
      <c r="H1417">
        <v>34464</v>
      </c>
      <c r="I1417">
        <v>39031145</v>
      </c>
      <c r="J1417" t="s">
        <v>2080</v>
      </c>
      <c r="K1417" t="s">
        <v>2401</v>
      </c>
      <c r="L1417">
        <v>0</v>
      </c>
      <c r="M1417">
        <v>0</v>
      </c>
      <c r="N1417" t="s">
        <v>1858</v>
      </c>
      <c r="O1417" t="s">
        <v>1859</v>
      </c>
      <c r="P1417">
        <v>200</v>
      </c>
      <c r="Q1417">
        <v>2</v>
      </c>
      <c r="R1417" t="s">
        <v>2098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 t="s">
        <v>2106</v>
      </c>
      <c r="AA1417" t="s">
        <v>1915</v>
      </c>
      <c r="AB1417">
        <v>1</v>
      </c>
      <c r="AC1417">
        <v>1</v>
      </c>
      <c r="AD1417" t="s">
        <v>1863</v>
      </c>
      <c r="AE1417">
        <v>39031145</v>
      </c>
      <c r="AF1417" t="s">
        <v>653</v>
      </c>
      <c r="AG1417" t="s">
        <v>2082</v>
      </c>
      <c r="AI1417" t="s">
        <v>1860</v>
      </c>
      <c r="AJ1417" t="s">
        <v>2066</v>
      </c>
      <c r="AL1417" t="s">
        <v>1864</v>
      </c>
      <c r="AN1417">
        <v>30.994520547945207</v>
      </c>
      <c r="AO1417" t="s">
        <v>2913</v>
      </c>
      <c r="AP1417" t="s">
        <v>2413</v>
      </c>
      <c r="AQ1417">
        <v>100009862</v>
      </c>
      <c r="AS1417" t="s">
        <v>1867</v>
      </c>
      <c r="AT1417" t="s">
        <v>1880</v>
      </c>
      <c r="AU1417" t="s">
        <v>2084</v>
      </c>
      <c r="AV1417" t="s">
        <v>2084</v>
      </c>
      <c r="AW1417" t="s">
        <v>1870</v>
      </c>
      <c r="AX1417" t="s">
        <v>2085</v>
      </c>
    </row>
    <row r="1418" spans="1:50" x14ac:dyDescent="0.35">
      <c r="A1418" s="18">
        <v>45777</v>
      </c>
      <c r="B1418" t="s">
        <v>1852</v>
      </c>
      <c r="C1418" t="s">
        <v>8</v>
      </c>
      <c r="D1418">
        <v>40176760</v>
      </c>
      <c r="E1418" t="s">
        <v>2333</v>
      </c>
      <c r="F1418">
        <v>737</v>
      </c>
      <c r="G1418" t="s">
        <v>1900</v>
      </c>
      <c r="H1418">
        <v>42583</v>
      </c>
      <c r="I1418">
        <v>14030712</v>
      </c>
      <c r="J1418" t="s">
        <v>2331</v>
      </c>
      <c r="K1418" t="s">
        <v>2332</v>
      </c>
      <c r="L1418">
        <v>0</v>
      </c>
      <c r="M1418">
        <v>0</v>
      </c>
      <c r="N1418" t="s">
        <v>1858</v>
      </c>
      <c r="O1418" t="s">
        <v>1859</v>
      </c>
      <c r="P1418">
        <v>220</v>
      </c>
      <c r="Q1418">
        <v>9</v>
      </c>
      <c r="R1418" t="s">
        <v>1872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 t="s">
        <v>1901</v>
      </c>
      <c r="AA1418" t="s">
        <v>1902</v>
      </c>
      <c r="AB1418">
        <v>2</v>
      </c>
      <c r="AC1418">
        <v>1</v>
      </c>
      <c r="AD1418" t="s">
        <v>1863</v>
      </c>
      <c r="AE1418">
        <v>14030712</v>
      </c>
      <c r="AF1418" t="s">
        <v>653</v>
      </c>
      <c r="AG1418" t="s">
        <v>653</v>
      </c>
      <c r="AI1418" t="s">
        <v>1872</v>
      </c>
      <c r="AJ1418" t="s">
        <v>1872</v>
      </c>
      <c r="AL1418" t="s">
        <v>1864</v>
      </c>
      <c r="AN1418">
        <v>8.75068493150685</v>
      </c>
      <c r="AO1418" t="s">
        <v>2912</v>
      </c>
      <c r="AP1418" t="s">
        <v>2656</v>
      </c>
      <c r="AQ1418">
        <v>100009994</v>
      </c>
      <c r="AS1418" t="s">
        <v>1867</v>
      </c>
      <c r="AT1418" t="s">
        <v>1892</v>
      </c>
      <c r="AU1418" t="s">
        <v>1893</v>
      </c>
      <c r="AV1418">
        <v>0</v>
      </c>
    </row>
    <row r="1419" spans="1:50" x14ac:dyDescent="0.35">
      <c r="A1419" s="18">
        <v>45777</v>
      </c>
      <c r="B1419" t="s">
        <v>1852</v>
      </c>
      <c r="C1419" t="s">
        <v>8</v>
      </c>
      <c r="D1419">
        <v>50165073</v>
      </c>
      <c r="E1419" t="s">
        <v>2555</v>
      </c>
      <c r="F1419">
        <v>1065</v>
      </c>
      <c r="G1419" t="s">
        <v>1918</v>
      </c>
      <c r="H1419">
        <v>40182</v>
      </c>
      <c r="I1419">
        <v>14030202</v>
      </c>
      <c r="J1419" t="s">
        <v>1906</v>
      </c>
      <c r="K1419" t="s">
        <v>2551</v>
      </c>
      <c r="L1419">
        <v>0</v>
      </c>
      <c r="M1419">
        <v>0</v>
      </c>
      <c r="N1419" t="s">
        <v>1858</v>
      </c>
      <c r="O1419" t="s">
        <v>1859</v>
      </c>
      <c r="P1419">
        <v>220</v>
      </c>
      <c r="Q1419">
        <v>9</v>
      </c>
      <c r="R1419" t="s">
        <v>2278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 t="s">
        <v>1919</v>
      </c>
      <c r="AA1419" t="s">
        <v>1889</v>
      </c>
      <c r="AB1419">
        <v>1</v>
      </c>
      <c r="AC1419">
        <v>1</v>
      </c>
      <c r="AD1419" t="s">
        <v>1863</v>
      </c>
      <c r="AE1419">
        <v>14030202</v>
      </c>
      <c r="AF1419" t="s">
        <v>653</v>
      </c>
      <c r="AG1419" t="s">
        <v>630</v>
      </c>
      <c r="AI1419" t="s">
        <v>1860</v>
      </c>
      <c r="AJ1419" t="s">
        <v>1910</v>
      </c>
      <c r="AL1419" t="s">
        <v>1864</v>
      </c>
      <c r="AN1419">
        <v>15.328767123287671</v>
      </c>
      <c r="AO1419" t="s">
        <v>2913</v>
      </c>
      <c r="AP1419" t="s">
        <v>2556</v>
      </c>
      <c r="AQ1419">
        <v>100009883</v>
      </c>
      <c r="AS1419" t="s">
        <v>1867</v>
      </c>
      <c r="AT1419" t="s">
        <v>1892</v>
      </c>
      <c r="AU1419" t="s">
        <v>1893</v>
      </c>
      <c r="AV1419">
        <v>0</v>
      </c>
    </row>
    <row r="1420" spans="1:50" x14ac:dyDescent="0.35">
      <c r="A1420" s="18">
        <v>45777</v>
      </c>
      <c r="B1420" t="s">
        <v>1852</v>
      </c>
      <c r="C1420" t="s">
        <v>8</v>
      </c>
      <c r="D1420">
        <v>40105738</v>
      </c>
      <c r="E1420" t="s">
        <v>2593</v>
      </c>
      <c r="F1420">
        <v>200</v>
      </c>
      <c r="G1420" t="s">
        <v>2105</v>
      </c>
      <c r="H1420">
        <v>32021</v>
      </c>
      <c r="I1420">
        <v>14030320</v>
      </c>
      <c r="J1420" t="s">
        <v>2225</v>
      </c>
      <c r="K1420" t="s">
        <v>2594</v>
      </c>
      <c r="L1420">
        <v>0</v>
      </c>
      <c r="M1420">
        <v>0</v>
      </c>
      <c r="N1420" t="s">
        <v>1858</v>
      </c>
      <c r="O1420" t="s">
        <v>1859</v>
      </c>
      <c r="P1420">
        <v>220</v>
      </c>
      <c r="Q1420">
        <v>9</v>
      </c>
      <c r="R1420" t="s">
        <v>2098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 t="s">
        <v>2106</v>
      </c>
      <c r="AA1420" t="s">
        <v>1915</v>
      </c>
      <c r="AB1420">
        <v>1</v>
      </c>
      <c r="AC1420">
        <v>1</v>
      </c>
      <c r="AD1420" t="s">
        <v>1863</v>
      </c>
      <c r="AE1420">
        <v>14030320</v>
      </c>
      <c r="AF1420" t="s">
        <v>653</v>
      </c>
      <c r="AG1420" t="s">
        <v>2082</v>
      </c>
      <c r="AI1420" t="s">
        <v>1860</v>
      </c>
      <c r="AJ1420" t="s">
        <v>2066</v>
      </c>
      <c r="AL1420" t="s">
        <v>1878</v>
      </c>
      <c r="AN1420">
        <v>37.68767123287671</v>
      </c>
      <c r="AO1420" t="s">
        <v>2913</v>
      </c>
      <c r="AP1420" t="s">
        <v>2595</v>
      </c>
      <c r="AQ1420">
        <v>100010234</v>
      </c>
      <c r="AS1420" t="s">
        <v>1867</v>
      </c>
      <c r="AT1420" t="s">
        <v>1880</v>
      </c>
      <c r="AU1420" t="s">
        <v>2084</v>
      </c>
      <c r="AV1420" t="s">
        <v>2084</v>
      </c>
      <c r="AW1420" t="s">
        <v>1870</v>
      </c>
      <c r="AX1420" t="s">
        <v>2085</v>
      </c>
    </row>
    <row r="1421" spans="1:50" x14ac:dyDescent="0.35">
      <c r="A1421" s="18">
        <v>45777</v>
      </c>
      <c r="B1421" t="s">
        <v>1852</v>
      </c>
      <c r="C1421" t="s">
        <v>8</v>
      </c>
      <c r="D1421">
        <v>40140802</v>
      </c>
      <c r="E1421" t="s">
        <v>2562</v>
      </c>
      <c r="F1421">
        <v>940</v>
      </c>
      <c r="G1421" t="s">
        <v>2240</v>
      </c>
      <c r="H1421">
        <v>35142</v>
      </c>
      <c r="I1421">
        <v>14030320</v>
      </c>
      <c r="J1421" t="s">
        <v>2225</v>
      </c>
      <c r="K1421" t="s">
        <v>2594</v>
      </c>
      <c r="L1421">
        <v>0</v>
      </c>
      <c r="M1421">
        <v>0</v>
      </c>
      <c r="N1421" t="s">
        <v>1858</v>
      </c>
      <c r="O1421" t="s">
        <v>1859</v>
      </c>
      <c r="P1421">
        <v>220</v>
      </c>
      <c r="Q1421">
        <v>9</v>
      </c>
      <c r="R1421" t="s">
        <v>2152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 t="s">
        <v>2241</v>
      </c>
      <c r="AA1421" t="s">
        <v>1915</v>
      </c>
      <c r="AB1421">
        <v>1</v>
      </c>
      <c r="AC1421">
        <v>1</v>
      </c>
      <c r="AD1421" t="s">
        <v>1863</v>
      </c>
      <c r="AE1421">
        <v>14030320</v>
      </c>
      <c r="AF1421" t="s">
        <v>653</v>
      </c>
      <c r="AG1421" t="s">
        <v>2082</v>
      </c>
      <c r="AI1421" t="s">
        <v>1860</v>
      </c>
      <c r="AJ1421" t="s">
        <v>2066</v>
      </c>
      <c r="AL1421" t="s">
        <v>1864</v>
      </c>
      <c r="AN1421">
        <v>29.136986301369863</v>
      </c>
      <c r="AO1421" t="s">
        <v>2913</v>
      </c>
      <c r="AP1421" t="s">
        <v>2564</v>
      </c>
      <c r="AQ1421">
        <v>100010566</v>
      </c>
      <c r="AS1421" t="s">
        <v>1867</v>
      </c>
      <c r="AT1421" t="s">
        <v>1880</v>
      </c>
      <c r="AU1421" t="s">
        <v>2084</v>
      </c>
      <c r="AV1421" t="s">
        <v>2084</v>
      </c>
      <c r="AW1421" t="s">
        <v>1870</v>
      </c>
      <c r="AX1421" t="s">
        <v>2085</v>
      </c>
    </row>
    <row r="1422" spans="1:50" x14ac:dyDescent="0.35">
      <c r="A1422" s="18">
        <v>45777</v>
      </c>
      <c r="B1422" t="s">
        <v>1852</v>
      </c>
      <c r="C1422" t="s">
        <v>8</v>
      </c>
      <c r="D1422">
        <v>40144512</v>
      </c>
      <c r="E1422" t="s">
        <v>2565</v>
      </c>
      <c r="F1422">
        <v>858</v>
      </c>
      <c r="G1422" t="s">
        <v>2091</v>
      </c>
      <c r="H1422">
        <v>36102</v>
      </c>
      <c r="I1422">
        <v>14030308</v>
      </c>
      <c r="J1422" t="s">
        <v>2225</v>
      </c>
      <c r="K1422" t="s">
        <v>2563</v>
      </c>
      <c r="L1422">
        <v>0</v>
      </c>
      <c r="M1422">
        <v>0</v>
      </c>
      <c r="N1422" t="s">
        <v>1858</v>
      </c>
      <c r="O1422" t="s">
        <v>1859</v>
      </c>
      <c r="P1422">
        <v>220</v>
      </c>
      <c r="Q1422">
        <v>9</v>
      </c>
      <c r="R1422" t="s">
        <v>2566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 t="s">
        <v>2092</v>
      </c>
      <c r="AA1422" t="s">
        <v>1889</v>
      </c>
      <c r="AB1422">
        <v>1</v>
      </c>
      <c r="AC1422">
        <v>1</v>
      </c>
      <c r="AD1422" t="s">
        <v>1863</v>
      </c>
      <c r="AE1422">
        <v>14030308</v>
      </c>
      <c r="AF1422" t="s">
        <v>653</v>
      </c>
      <c r="AG1422" t="s">
        <v>2082</v>
      </c>
      <c r="AI1422" t="s">
        <v>1860</v>
      </c>
      <c r="AJ1422" t="s">
        <v>2069</v>
      </c>
      <c r="AL1422" t="s">
        <v>1878</v>
      </c>
      <c r="AN1422">
        <v>26.506849315068493</v>
      </c>
      <c r="AO1422" t="s">
        <v>2913</v>
      </c>
      <c r="AP1422" t="s">
        <v>2567</v>
      </c>
      <c r="AQ1422">
        <v>100009824</v>
      </c>
      <c r="AS1422" t="s">
        <v>1867</v>
      </c>
      <c r="AT1422" t="s">
        <v>1892</v>
      </c>
      <c r="AU1422" t="s">
        <v>1893</v>
      </c>
      <c r="AV1422">
        <v>0</v>
      </c>
    </row>
    <row r="1423" spans="1:50" x14ac:dyDescent="0.35">
      <c r="A1423" s="18">
        <v>45777</v>
      </c>
      <c r="B1423" t="s">
        <v>1852</v>
      </c>
      <c r="C1423" t="s">
        <v>8</v>
      </c>
      <c r="D1423">
        <v>50125315</v>
      </c>
      <c r="E1423" t="s">
        <v>2596</v>
      </c>
      <c r="F1423">
        <v>857</v>
      </c>
      <c r="G1423" t="s">
        <v>2129</v>
      </c>
      <c r="H1423">
        <v>33064</v>
      </c>
      <c r="I1423">
        <v>14030320</v>
      </c>
      <c r="J1423" t="s">
        <v>2225</v>
      </c>
      <c r="K1423" t="s">
        <v>2594</v>
      </c>
      <c r="L1423">
        <v>0</v>
      </c>
      <c r="M1423">
        <v>0</v>
      </c>
      <c r="N1423" t="s">
        <v>1858</v>
      </c>
      <c r="O1423" t="s">
        <v>1859</v>
      </c>
      <c r="P1423">
        <v>220</v>
      </c>
      <c r="Q1423">
        <v>9</v>
      </c>
      <c r="R1423" t="s">
        <v>2095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 t="s">
        <v>2131</v>
      </c>
      <c r="AA1423" t="s">
        <v>1889</v>
      </c>
      <c r="AB1423">
        <v>1</v>
      </c>
      <c r="AC1423">
        <v>1</v>
      </c>
      <c r="AD1423" t="s">
        <v>1863</v>
      </c>
      <c r="AE1423">
        <v>14030320</v>
      </c>
      <c r="AF1423" t="s">
        <v>653</v>
      </c>
      <c r="AG1423" t="s">
        <v>2082</v>
      </c>
      <c r="AI1423" t="s">
        <v>1860</v>
      </c>
      <c r="AJ1423" t="s">
        <v>2066</v>
      </c>
      <c r="AL1423" t="s">
        <v>1864</v>
      </c>
      <c r="AN1423">
        <v>34.830136986301369</v>
      </c>
      <c r="AO1423" t="s">
        <v>2913</v>
      </c>
      <c r="AP1423" t="s">
        <v>2597</v>
      </c>
      <c r="AQ1423">
        <v>100011555</v>
      </c>
      <c r="AS1423" t="s">
        <v>1867</v>
      </c>
      <c r="AT1423" t="s">
        <v>1880</v>
      </c>
      <c r="AU1423" t="s">
        <v>2084</v>
      </c>
      <c r="AV1423" t="s">
        <v>2084</v>
      </c>
      <c r="AW1423" t="s">
        <v>1870</v>
      </c>
      <c r="AX1423" t="s">
        <v>2085</v>
      </c>
    </row>
    <row r="1424" spans="1:50" x14ac:dyDescent="0.35">
      <c r="A1424" s="18">
        <v>45777</v>
      </c>
      <c r="B1424" t="s">
        <v>1852</v>
      </c>
      <c r="C1424" t="s">
        <v>8</v>
      </c>
      <c r="D1424">
        <v>50147076</v>
      </c>
      <c r="E1424" t="s">
        <v>2598</v>
      </c>
      <c r="F1424">
        <v>857</v>
      </c>
      <c r="G1424" t="s">
        <v>2129</v>
      </c>
      <c r="H1424">
        <v>37118</v>
      </c>
      <c r="I1424">
        <v>14030320</v>
      </c>
      <c r="J1424" t="s">
        <v>2225</v>
      </c>
      <c r="K1424" t="s">
        <v>2594</v>
      </c>
      <c r="L1424">
        <v>0</v>
      </c>
      <c r="M1424">
        <v>0</v>
      </c>
      <c r="N1424" t="s">
        <v>1858</v>
      </c>
      <c r="O1424" t="s">
        <v>1859</v>
      </c>
      <c r="P1424">
        <v>220</v>
      </c>
      <c r="Q1424">
        <v>9</v>
      </c>
      <c r="R1424" t="s">
        <v>2095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 t="s">
        <v>2131</v>
      </c>
      <c r="AA1424" t="s">
        <v>1889</v>
      </c>
      <c r="AB1424">
        <v>1</v>
      </c>
      <c r="AC1424">
        <v>1</v>
      </c>
      <c r="AD1424" t="s">
        <v>1863</v>
      </c>
      <c r="AE1424">
        <v>14030320</v>
      </c>
      <c r="AF1424" t="s">
        <v>653</v>
      </c>
      <c r="AG1424" t="s">
        <v>2082</v>
      </c>
      <c r="AI1424" t="s">
        <v>1860</v>
      </c>
      <c r="AJ1424" t="s">
        <v>2066</v>
      </c>
      <c r="AL1424" t="s">
        <v>1864</v>
      </c>
      <c r="AN1424">
        <v>23.723287671232878</v>
      </c>
      <c r="AO1424" t="s">
        <v>2913</v>
      </c>
      <c r="AP1424" t="s">
        <v>2599</v>
      </c>
      <c r="AQ1424">
        <v>100011412</v>
      </c>
      <c r="AS1424" t="s">
        <v>1867</v>
      </c>
      <c r="AT1424" t="s">
        <v>1880</v>
      </c>
      <c r="AU1424" t="s">
        <v>2084</v>
      </c>
      <c r="AV1424" t="s">
        <v>2084</v>
      </c>
      <c r="AW1424" t="s">
        <v>1870</v>
      </c>
      <c r="AX1424" t="s">
        <v>2085</v>
      </c>
    </row>
    <row r="1425" spans="1:50" x14ac:dyDescent="0.35">
      <c r="A1425" s="18">
        <v>45777</v>
      </c>
      <c r="B1425" t="s">
        <v>1852</v>
      </c>
      <c r="C1425" t="s">
        <v>8</v>
      </c>
      <c r="D1425">
        <v>50150204</v>
      </c>
      <c r="E1425" t="s">
        <v>2600</v>
      </c>
      <c r="F1425">
        <v>200</v>
      </c>
      <c r="G1425" t="s">
        <v>2105</v>
      </c>
      <c r="H1425">
        <v>37681</v>
      </c>
      <c r="I1425">
        <v>14030320</v>
      </c>
      <c r="J1425" t="s">
        <v>2225</v>
      </c>
      <c r="K1425" t="s">
        <v>2594</v>
      </c>
      <c r="L1425">
        <v>0</v>
      </c>
      <c r="M1425">
        <v>0</v>
      </c>
      <c r="N1425" t="s">
        <v>1858</v>
      </c>
      <c r="O1425" t="s">
        <v>1859</v>
      </c>
      <c r="P1425">
        <v>220</v>
      </c>
      <c r="Q1425">
        <v>9</v>
      </c>
      <c r="R1425" t="s">
        <v>2095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 t="s">
        <v>2106</v>
      </c>
      <c r="AA1425" t="s">
        <v>1915</v>
      </c>
      <c r="AB1425">
        <v>1</v>
      </c>
      <c r="AC1425">
        <v>1</v>
      </c>
      <c r="AD1425" t="s">
        <v>1863</v>
      </c>
      <c r="AE1425">
        <v>14030320</v>
      </c>
      <c r="AF1425" t="s">
        <v>653</v>
      </c>
      <c r="AG1425" t="s">
        <v>2082</v>
      </c>
      <c r="AI1425" t="s">
        <v>1860</v>
      </c>
      <c r="AJ1425" t="s">
        <v>2066</v>
      </c>
      <c r="AL1425" t="s">
        <v>1864</v>
      </c>
      <c r="AN1425">
        <v>22.18082191780822</v>
      </c>
      <c r="AO1425" t="s">
        <v>2913</v>
      </c>
      <c r="AP1425" t="s">
        <v>2601</v>
      </c>
      <c r="AQ1425">
        <v>100009919</v>
      </c>
      <c r="AS1425" t="s">
        <v>1867</v>
      </c>
      <c r="AT1425" t="s">
        <v>1880</v>
      </c>
      <c r="AU1425" t="s">
        <v>2084</v>
      </c>
      <c r="AV1425" t="s">
        <v>2084</v>
      </c>
      <c r="AW1425" t="s">
        <v>1870</v>
      </c>
      <c r="AX1425" t="s">
        <v>2085</v>
      </c>
    </row>
    <row r="1426" spans="1:50" x14ac:dyDescent="0.35">
      <c r="A1426" s="18">
        <v>45777</v>
      </c>
      <c r="B1426" t="s">
        <v>1852</v>
      </c>
      <c r="C1426" t="s">
        <v>8</v>
      </c>
      <c r="D1426">
        <v>50167103</v>
      </c>
      <c r="E1426" t="s">
        <v>2604</v>
      </c>
      <c r="F1426">
        <v>919</v>
      </c>
      <c r="G1426" t="s">
        <v>2174</v>
      </c>
      <c r="H1426">
        <v>40787</v>
      </c>
      <c r="I1426">
        <v>14030320</v>
      </c>
      <c r="J1426" t="s">
        <v>2225</v>
      </c>
      <c r="K1426" t="s">
        <v>2594</v>
      </c>
      <c r="L1426">
        <v>0</v>
      </c>
      <c r="M1426">
        <v>0</v>
      </c>
      <c r="N1426" t="s">
        <v>1858</v>
      </c>
      <c r="O1426" t="s">
        <v>1859</v>
      </c>
      <c r="P1426">
        <v>220</v>
      </c>
      <c r="Q1426">
        <v>9</v>
      </c>
      <c r="R1426" t="s">
        <v>2095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 t="s">
        <v>2175</v>
      </c>
      <c r="AA1426" t="s">
        <v>1889</v>
      </c>
      <c r="AB1426">
        <v>1</v>
      </c>
      <c r="AC1426">
        <v>1</v>
      </c>
      <c r="AD1426" t="s">
        <v>1863</v>
      </c>
      <c r="AE1426">
        <v>14030320</v>
      </c>
      <c r="AF1426" t="s">
        <v>653</v>
      </c>
      <c r="AG1426" t="s">
        <v>2082</v>
      </c>
      <c r="AI1426" t="s">
        <v>1860</v>
      </c>
      <c r="AJ1426" t="s">
        <v>2066</v>
      </c>
      <c r="AL1426" t="s">
        <v>1878</v>
      </c>
      <c r="AN1426">
        <v>13.671232876712329</v>
      </c>
      <c r="AO1426" t="s">
        <v>2913</v>
      </c>
      <c r="AP1426" t="s">
        <v>2605</v>
      </c>
      <c r="AQ1426">
        <v>100011595</v>
      </c>
      <c r="AS1426" t="s">
        <v>1867</v>
      </c>
      <c r="AT1426" t="s">
        <v>1880</v>
      </c>
      <c r="AU1426" t="s">
        <v>2084</v>
      </c>
      <c r="AV1426" t="s">
        <v>2084</v>
      </c>
      <c r="AW1426" t="s">
        <v>1870</v>
      </c>
      <c r="AX1426" t="s">
        <v>2085</v>
      </c>
    </row>
    <row r="1427" spans="1:50" x14ac:dyDescent="0.35">
      <c r="A1427" s="18">
        <v>45777</v>
      </c>
      <c r="B1427" t="s">
        <v>1852</v>
      </c>
      <c r="C1427" t="s">
        <v>8</v>
      </c>
      <c r="D1427">
        <v>50172840</v>
      </c>
      <c r="E1427" t="s">
        <v>2606</v>
      </c>
      <c r="F1427">
        <v>857</v>
      </c>
      <c r="G1427" t="s">
        <v>2129</v>
      </c>
      <c r="H1427">
        <v>41487</v>
      </c>
      <c r="I1427">
        <v>14030320</v>
      </c>
      <c r="J1427" t="s">
        <v>2225</v>
      </c>
      <c r="K1427" t="s">
        <v>2594</v>
      </c>
      <c r="L1427">
        <v>0</v>
      </c>
      <c r="M1427">
        <v>0</v>
      </c>
      <c r="N1427" t="s">
        <v>1858</v>
      </c>
      <c r="O1427" t="s">
        <v>1859</v>
      </c>
      <c r="P1427">
        <v>220</v>
      </c>
      <c r="Q1427">
        <v>9</v>
      </c>
      <c r="R1427" t="s">
        <v>2095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 t="s">
        <v>2131</v>
      </c>
      <c r="AA1427" t="s">
        <v>1889</v>
      </c>
      <c r="AB1427">
        <v>1</v>
      </c>
      <c r="AC1427">
        <v>1</v>
      </c>
      <c r="AD1427" t="s">
        <v>1863</v>
      </c>
      <c r="AE1427">
        <v>14030320</v>
      </c>
      <c r="AF1427" t="s">
        <v>653</v>
      </c>
      <c r="AG1427" t="s">
        <v>2082</v>
      </c>
      <c r="AI1427" t="s">
        <v>1860</v>
      </c>
      <c r="AJ1427" t="s">
        <v>2066</v>
      </c>
      <c r="AL1427" t="s">
        <v>1864</v>
      </c>
      <c r="AN1427">
        <v>11.753424657534246</v>
      </c>
      <c r="AO1427" t="s">
        <v>2913</v>
      </c>
      <c r="AP1427" t="s">
        <v>2607</v>
      </c>
      <c r="AQ1427">
        <v>100011532</v>
      </c>
      <c r="AS1427" t="s">
        <v>1867</v>
      </c>
      <c r="AT1427" t="s">
        <v>1880</v>
      </c>
      <c r="AU1427" t="s">
        <v>2084</v>
      </c>
      <c r="AV1427" t="s">
        <v>2084</v>
      </c>
      <c r="AW1427" t="s">
        <v>1870</v>
      </c>
      <c r="AX1427" t="s">
        <v>2085</v>
      </c>
    </row>
    <row r="1428" spans="1:50" x14ac:dyDescent="0.35">
      <c r="A1428" s="18">
        <v>45777</v>
      </c>
      <c r="B1428" t="s">
        <v>1852</v>
      </c>
      <c r="C1428" t="s">
        <v>8</v>
      </c>
      <c r="D1428">
        <v>59000100</v>
      </c>
      <c r="E1428" t="s">
        <v>2608</v>
      </c>
      <c r="F1428">
        <v>858</v>
      </c>
      <c r="G1428" t="s">
        <v>2091</v>
      </c>
      <c r="H1428">
        <v>42828</v>
      </c>
      <c r="I1428">
        <v>14030320</v>
      </c>
      <c r="J1428" t="s">
        <v>2225</v>
      </c>
      <c r="K1428" t="s">
        <v>2594</v>
      </c>
      <c r="L1428">
        <v>0</v>
      </c>
      <c r="M1428">
        <v>0</v>
      </c>
      <c r="N1428" t="s">
        <v>1858</v>
      </c>
      <c r="O1428" t="s">
        <v>1859</v>
      </c>
      <c r="P1428">
        <v>220</v>
      </c>
      <c r="Q1428">
        <v>9</v>
      </c>
      <c r="R1428" t="s">
        <v>2095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 t="s">
        <v>2092</v>
      </c>
      <c r="AA1428" t="s">
        <v>1889</v>
      </c>
      <c r="AB1428">
        <v>1</v>
      </c>
      <c r="AC1428">
        <v>1</v>
      </c>
      <c r="AD1428" t="s">
        <v>1863</v>
      </c>
      <c r="AE1428">
        <v>14030320</v>
      </c>
      <c r="AF1428" t="s">
        <v>653</v>
      </c>
      <c r="AG1428" t="s">
        <v>2082</v>
      </c>
      <c r="AI1428" t="s">
        <v>1860</v>
      </c>
      <c r="AJ1428" t="s">
        <v>2066</v>
      </c>
      <c r="AL1428" t="s">
        <v>1864</v>
      </c>
      <c r="AN1428">
        <v>8.0794520547945208</v>
      </c>
      <c r="AO1428" t="s">
        <v>2913</v>
      </c>
      <c r="AP1428" t="s">
        <v>2609</v>
      </c>
      <c r="AQ1428">
        <v>100010521</v>
      </c>
      <c r="AS1428" t="s">
        <v>1867</v>
      </c>
      <c r="AT1428" t="s">
        <v>1880</v>
      </c>
      <c r="AU1428" t="s">
        <v>2084</v>
      </c>
      <c r="AV1428" t="s">
        <v>2084</v>
      </c>
      <c r="AW1428" t="s">
        <v>1870</v>
      </c>
      <c r="AX1428" t="s">
        <v>2085</v>
      </c>
    </row>
    <row r="1429" spans="1:50" x14ac:dyDescent="0.35">
      <c r="A1429" s="18">
        <v>45777</v>
      </c>
      <c r="B1429" t="s">
        <v>1852</v>
      </c>
      <c r="C1429" t="s">
        <v>8</v>
      </c>
      <c r="D1429">
        <v>50164235</v>
      </c>
      <c r="E1429" t="s">
        <v>2577</v>
      </c>
      <c r="F1429">
        <v>887</v>
      </c>
      <c r="G1429" t="s">
        <v>2578</v>
      </c>
      <c r="H1429">
        <v>40042</v>
      </c>
      <c r="I1429">
        <v>14030309</v>
      </c>
      <c r="J1429" t="s">
        <v>1957</v>
      </c>
      <c r="K1429" t="s">
        <v>2579</v>
      </c>
      <c r="L1429">
        <v>0</v>
      </c>
      <c r="M1429">
        <v>0</v>
      </c>
      <c r="N1429" t="s">
        <v>1858</v>
      </c>
      <c r="O1429" t="s">
        <v>1859</v>
      </c>
      <c r="P1429">
        <v>220</v>
      </c>
      <c r="Q1429">
        <v>9</v>
      </c>
      <c r="R1429" t="s">
        <v>2069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 t="s">
        <v>2580</v>
      </c>
      <c r="AA1429" t="s">
        <v>1889</v>
      </c>
      <c r="AB1429">
        <v>1</v>
      </c>
      <c r="AC1429">
        <v>1</v>
      </c>
      <c r="AD1429" t="s">
        <v>1863</v>
      </c>
      <c r="AE1429">
        <v>14030309</v>
      </c>
      <c r="AF1429" t="s">
        <v>653</v>
      </c>
      <c r="AG1429" t="s">
        <v>653</v>
      </c>
      <c r="AI1429" t="s">
        <v>1860</v>
      </c>
      <c r="AJ1429" t="s">
        <v>2069</v>
      </c>
      <c r="AL1429" t="s">
        <v>1878</v>
      </c>
      <c r="AN1429">
        <v>15.712328767123287</v>
      </c>
      <c r="AO1429" t="s">
        <v>2913</v>
      </c>
      <c r="AP1429" t="s">
        <v>2581</v>
      </c>
      <c r="AQ1429">
        <v>100010533</v>
      </c>
      <c r="AS1429" t="s">
        <v>1867</v>
      </c>
      <c r="AT1429" t="s">
        <v>1892</v>
      </c>
      <c r="AU1429" t="s">
        <v>1893</v>
      </c>
      <c r="AV1429">
        <v>0</v>
      </c>
    </row>
    <row r="1430" spans="1:50" x14ac:dyDescent="0.35">
      <c r="A1430" s="18">
        <v>45777</v>
      </c>
      <c r="B1430" t="s">
        <v>1852</v>
      </c>
      <c r="C1430" t="s">
        <v>8</v>
      </c>
      <c r="D1430">
        <v>40176660</v>
      </c>
      <c r="E1430" t="s">
        <v>2622</v>
      </c>
      <c r="F1430">
        <v>154</v>
      </c>
      <c r="G1430" t="s">
        <v>2039</v>
      </c>
      <c r="H1430">
        <v>42464</v>
      </c>
      <c r="I1430">
        <v>14030321</v>
      </c>
      <c r="J1430" t="s">
        <v>1855</v>
      </c>
      <c r="K1430" t="s">
        <v>2005</v>
      </c>
      <c r="L1430">
        <v>0</v>
      </c>
      <c r="M1430">
        <v>0</v>
      </c>
      <c r="N1430" t="s">
        <v>1858</v>
      </c>
      <c r="O1430" t="s">
        <v>1859</v>
      </c>
      <c r="P1430">
        <v>220</v>
      </c>
      <c r="Q1430">
        <v>9</v>
      </c>
      <c r="R1430" t="s">
        <v>2619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 t="s">
        <v>2040</v>
      </c>
      <c r="AA1430" t="s">
        <v>1889</v>
      </c>
      <c r="AB1430">
        <v>1</v>
      </c>
      <c r="AC1430">
        <v>1</v>
      </c>
      <c r="AD1430" t="s">
        <v>1863</v>
      </c>
      <c r="AE1430">
        <v>14030321</v>
      </c>
      <c r="AF1430" t="s">
        <v>653</v>
      </c>
      <c r="AG1430" t="s">
        <v>653</v>
      </c>
      <c r="AI1430" t="s">
        <v>1860</v>
      </c>
      <c r="AJ1430" t="s">
        <v>2069</v>
      </c>
      <c r="AL1430" t="s">
        <v>1864</v>
      </c>
      <c r="AN1430">
        <v>9.0767123287671225</v>
      </c>
      <c r="AO1430" t="s">
        <v>2913</v>
      </c>
      <c r="AP1430" t="s">
        <v>2623</v>
      </c>
      <c r="AQ1430">
        <v>100009708</v>
      </c>
      <c r="AS1430" t="s">
        <v>1867</v>
      </c>
      <c r="AT1430" t="s">
        <v>1892</v>
      </c>
      <c r="AU1430" t="s">
        <v>1893</v>
      </c>
      <c r="AV1430">
        <v>0</v>
      </c>
    </row>
    <row r="1431" spans="1:50" x14ac:dyDescent="0.35">
      <c r="A1431" s="18">
        <v>45777</v>
      </c>
      <c r="B1431" t="s">
        <v>1852</v>
      </c>
      <c r="C1431" t="s">
        <v>8</v>
      </c>
      <c r="D1431">
        <v>50158473</v>
      </c>
      <c r="E1431" t="s">
        <v>2631</v>
      </c>
      <c r="F1431">
        <v>607</v>
      </c>
      <c r="G1431" t="s">
        <v>1988</v>
      </c>
      <c r="H1431">
        <v>39338</v>
      </c>
      <c r="I1431">
        <v>14030321</v>
      </c>
      <c r="J1431" t="s">
        <v>1855</v>
      </c>
      <c r="K1431" t="s">
        <v>2005</v>
      </c>
      <c r="L1431">
        <v>0</v>
      </c>
      <c r="M1431">
        <v>0</v>
      </c>
      <c r="N1431" t="s">
        <v>1858</v>
      </c>
      <c r="O1431" t="s">
        <v>1859</v>
      </c>
      <c r="P1431">
        <v>220</v>
      </c>
      <c r="Q1431">
        <v>9</v>
      </c>
      <c r="R1431" t="s">
        <v>2619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 t="s">
        <v>1989</v>
      </c>
      <c r="AA1431" t="s">
        <v>1889</v>
      </c>
      <c r="AB1431">
        <v>1</v>
      </c>
      <c r="AC1431">
        <v>1</v>
      </c>
      <c r="AD1431" t="s">
        <v>1863</v>
      </c>
      <c r="AE1431">
        <v>14030321</v>
      </c>
      <c r="AF1431" t="s">
        <v>653</v>
      </c>
      <c r="AG1431" t="s">
        <v>653</v>
      </c>
      <c r="AI1431" t="s">
        <v>1860</v>
      </c>
      <c r="AJ1431" t="s">
        <v>2069</v>
      </c>
      <c r="AL1431" t="s">
        <v>1864</v>
      </c>
      <c r="AN1431">
        <v>17.641095890410959</v>
      </c>
      <c r="AO1431" t="s">
        <v>2913</v>
      </c>
      <c r="AP1431" t="s">
        <v>2632</v>
      </c>
      <c r="AQ1431">
        <v>100009758</v>
      </c>
      <c r="AS1431" t="s">
        <v>1867</v>
      </c>
      <c r="AT1431" t="s">
        <v>1892</v>
      </c>
      <c r="AU1431" t="s">
        <v>1893</v>
      </c>
      <c r="AV1431">
        <v>0</v>
      </c>
    </row>
    <row r="1432" spans="1:50" x14ac:dyDescent="0.35">
      <c r="A1432" s="18">
        <v>45777</v>
      </c>
      <c r="B1432" t="s">
        <v>1852</v>
      </c>
      <c r="C1432" t="s">
        <v>8</v>
      </c>
      <c r="D1432">
        <v>40145195</v>
      </c>
      <c r="E1432" t="s">
        <v>2582</v>
      </c>
      <c r="F1432">
        <v>884</v>
      </c>
      <c r="G1432" t="s">
        <v>2257</v>
      </c>
      <c r="H1432">
        <v>36557</v>
      </c>
      <c r="I1432">
        <v>14030310</v>
      </c>
      <c r="J1432" t="s">
        <v>1969</v>
      </c>
      <c r="K1432" t="s">
        <v>2583</v>
      </c>
      <c r="L1432">
        <v>0</v>
      </c>
      <c r="M1432">
        <v>0</v>
      </c>
      <c r="N1432" t="s">
        <v>1858</v>
      </c>
      <c r="O1432" t="s">
        <v>1859</v>
      </c>
      <c r="P1432">
        <v>220</v>
      </c>
      <c r="Q1432">
        <v>9</v>
      </c>
      <c r="R1432" t="s">
        <v>2069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 t="s">
        <v>2259</v>
      </c>
      <c r="AA1432" t="s">
        <v>1915</v>
      </c>
      <c r="AB1432">
        <v>1</v>
      </c>
      <c r="AC1432">
        <v>1</v>
      </c>
      <c r="AD1432" t="s">
        <v>1863</v>
      </c>
      <c r="AE1432">
        <v>14030310</v>
      </c>
      <c r="AF1432" t="s">
        <v>653</v>
      </c>
      <c r="AG1432" t="s">
        <v>653</v>
      </c>
      <c r="AI1432" t="s">
        <v>1860</v>
      </c>
      <c r="AJ1432" t="s">
        <v>2069</v>
      </c>
      <c r="AL1432" t="s">
        <v>1864</v>
      </c>
      <c r="AN1432">
        <v>25.260273972602739</v>
      </c>
      <c r="AO1432" t="s">
        <v>2912</v>
      </c>
      <c r="AP1432" t="s">
        <v>2584</v>
      </c>
      <c r="AQ1432">
        <v>100011049</v>
      </c>
      <c r="AS1432" t="s">
        <v>1867</v>
      </c>
      <c r="AT1432" t="s">
        <v>1892</v>
      </c>
      <c r="AU1432" t="s">
        <v>1893</v>
      </c>
      <c r="AV1432">
        <v>0</v>
      </c>
    </row>
    <row r="1433" spans="1:50" x14ac:dyDescent="0.35">
      <c r="A1433" s="18">
        <v>45777</v>
      </c>
      <c r="B1433" t="s">
        <v>1852</v>
      </c>
      <c r="C1433" t="s">
        <v>8</v>
      </c>
      <c r="D1433">
        <v>40146973</v>
      </c>
      <c r="E1433" t="s">
        <v>2585</v>
      </c>
      <c r="F1433">
        <v>884</v>
      </c>
      <c r="G1433" t="s">
        <v>2257</v>
      </c>
      <c r="H1433">
        <v>37109</v>
      </c>
      <c r="I1433">
        <v>14030313</v>
      </c>
      <c r="J1433" t="s">
        <v>1969</v>
      </c>
      <c r="K1433" t="s">
        <v>2586</v>
      </c>
      <c r="L1433">
        <v>0</v>
      </c>
      <c r="M1433">
        <v>0</v>
      </c>
      <c r="N1433" t="s">
        <v>1858</v>
      </c>
      <c r="O1433" t="s">
        <v>1859</v>
      </c>
      <c r="P1433">
        <v>220</v>
      </c>
      <c r="Q1433">
        <v>9</v>
      </c>
      <c r="R1433" t="s">
        <v>2069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 t="s">
        <v>2259</v>
      </c>
      <c r="AA1433" t="s">
        <v>1915</v>
      </c>
      <c r="AB1433">
        <v>1</v>
      </c>
      <c r="AC1433">
        <v>1</v>
      </c>
      <c r="AD1433" t="s">
        <v>1863</v>
      </c>
      <c r="AE1433">
        <v>14030313</v>
      </c>
      <c r="AF1433" t="s">
        <v>653</v>
      </c>
      <c r="AG1433" t="s">
        <v>653</v>
      </c>
      <c r="AI1433" t="s">
        <v>1860</v>
      </c>
      <c r="AJ1433" t="s">
        <v>2069</v>
      </c>
      <c r="AL1433" t="s">
        <v>1864</v>
      </c>
      <c r="AN1433">
        <v>23.747945205479454</v>
      </c>
      <c r="AO1433" t="s">
        <v>2912</v>
      </c>
      <c r="AP1433" t="s">
        <v>2587</v>
      </c>
      <c r="AQ1433">
        <v>100009995</v>
      </c>
      <c r="AS1433" t="s">
        <v>1867</v>
      </c>
      <c r="AT1433" t="s">
        <v>1892</v>
      </c>
      <c r="AU1433" t="s">
        <v>1893</v>
      </c>
      <c r="AV1433">
        <v>0</v>
      </c>
    </row>
    <row r="1434" spans="1:50" x14ac:dyDescent="0.35">
      <c r="A1434" s="18">
        <v>45777</v>
      </c>
      <c r="B1434" t="s">
        <v>1852</v>
      </c>
      <c r="C1434" t="s">
        <v>8</v>
      </c>
      <c r="D1434">
        <v>50146622</v>
      </c>
      <c r="E1434" t="s">
        <v>2627</v>
      </c>
      <c r="F1434">
        <v>103</v>
      </c>
      <c r="G1434" t="s">
        <v>2047</v>
      </c>
      <c r="H1434">
        <v>37026</v>
      </c>
      <c r="I1434">
        <v>14030321</v>
      </c>
      <c r="J1434" t="s">
        <v>1855</v>
      </c>
      <c r="K1434" t="s">
        <v>2005</v>
      </c>
      <c r="L1434">
        <v>0</v>
      </c>
      <c r="M1434">
        <v>0</v>
      </c>
      <c r="N1434" t="s">
        <v>1858</v>
      </c>
      <c r="O1434" t="s">
        <v>1859</v>
      </c>
      <c r="P1434">
        <v>220</v>
      </c>
      <c r="Q1434">
        <v>9</v>
      </c>
      <c r="R1434" t="s">
        <v>2619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 t="s">
        <v>2048</v>
      </c>
      <c r="AA1434" t="s">
        <v>1915</v>
      </c>
      <c r="AB1434">
        <v>1</v>
      </c>
      <c r="AC1434">
        <v>1</v>
      </c>
      <c r="AD1434" t="s">
        <v>1863</v>
      </c>
      <c r="AE1434">
        <v>14030321</v>
      </c>
      <c r="AF1434" t="s">
        <v>653</v>
      </c>
      <c r="AG1434" t="s">
        <v>653</v>
      </c>
      <c r="AI1434" t="s">
        <v>1860</v>
      </c>
      <c r="AJ1434" t="s">
        <v>2069</v>
      </c>
      <c r="AL1434" t="s">
        <v>1864</v>
      </c>
      <c r="AN1434">
        <v>23.975342465753425</v>
      </c>
      <c r="AO1434" t="s">
        <v>2913</v>
      </c>
      <c r="AP1434" t="s">
        <v>2628</v>
      </c>
      <c r="AQ1434">
        <v>100010694</v>
      </c>
      <c r="AS1434" t="s">
        <v>1867</v>
      </c>
      <c r="AT1434" t="s">
        <v>1892</v>
      </c>
      <c r="AU1434" t="s">
        <v>1893</v>
      </c>
      <c r="AV1434">
        <v>0</v>
      </c>
    </row>
    <row r="1435" spans="1:50" x14ac:dyDescent="0.35">
      <c r="A1435" s="18">
        <v>45777</v>
      </c>
      <c r="B1435" t="s">
        <v>1852</v>
      </c>
      <c r="C1435" t="s">
        <v>8</v>
      </c>
      <c r="D1435">
        <v>50150000</v>
      </c>
      <c r="E1435" t="s">
        <v>2629</v>
      </c>
      <c r="F1435">
        <v>103</v>
      </c>
      <c r="G1435" t="s">
        <v>2047</v>
      </c>
      <c r="H1435">
        <v>37681</v>
      </c>
      <c r="I1435">
        <v>14030321</v>
      </c>
      <c r="J1435" t="s">
        <v>1855</v>
      </c>
      <c r="K1435" t="s">
        <v>2005</v>
      </c>
      <c r="L1435">
        <v>0</v>
      </c>
      <c r="M1435">
        <v>0</v>
      </c>
      <c r="N1435" t="s">
        <v>1858</v>
      </c>
      <c r="O1435" t="s">
        <v>1859</v>
      </c>
      <c r="P1435">
        <v>220</v>
      </c>
      <c r="Q1435">
        <v>9</v>
      </c>
      <c r="R1435" t="s">
        <v>2619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 t="s">
        <v>2048</v>
      </c>
      <c r="AA1435" t="s">
        <v>1915</v>
      </c>
      <c r="AB1435">
        <v>1</v>
      </c>
      <c r="AC1435">
        <v>1</v>
      </c>
      <c r="AD1435" t="s">
        <v>1863</v>
      </c>
      <c r="AE1435">
        <v>14030321</v>
      </c>
      <c r="AF1435" t="s">
        <v>653</v>
      </c>
      <c r="AG1435" t="s">
        <v>653</v>
      </c>
      <c r="AI1435" t="s">
        <v>1860</v>
      </c>
      <c r="AJ1435" t="s">
        <v>2069</v>
      </c>
      <c r="AL1435" t="s">
        <v>1864</v>
      </c>
      <c r="AN1435">
        <v>22.18082191780822</v>
      </c>
      <c r="AO1435" t="s">
        <v>2913</v>
      </c>
      <c r="AP1435" t="s">
        <v>2630</v>
      </c>
      <c r="AQ1435">
        <v>100010271</v>
      </c>
      <c r="AS1435" t="s">
        <v>1867</v>
      </c>
      <c r="AT1435" t="s">
        <v>1892</v>
      </c>
      <c r="AU1435" t="s">
        <v>1893</v>
      </c>
      <c r="AV1435">
        <v>0</v>
      </c>
    </row>
    <row r="1436" spans="1:50" x14ac:dyDescent="0.35">
      <c r="A1436" s="18">
        <v>45777</v>
      </c>
      <c r="B1436" t="s">
        <v>1852</v>
      </c>
      <c r="C1436" t="s">
        <v>8</v>
      </c>
      <c r="D1436">
        <v>40163718</v>
      </c>
      <c r="E1436" t="s">
        <v>2618</v>
      </c>
      <c r="F1436">
        <v>513</v>
      </c>
      <c r="G1436" t="s">
        <v>2060</v>
      </c>
      <c r="H1436">
        <v>39762</v>
      </c>
      <c r="I1436">
        <v>14030321</v>
      </c>
      <c r="J1436" t="s">
        <v>1855</v>
      </c>
      <c r="K1436" t="s">
        <v>2005</v>
      </c>
      <c r="L1436">
        <v>0</v>
      </c>
      <c r="M1436">
        <v>0</v>
      </c>
      <c r="N1436" t="s">
        <v>1858</v>
      </c>
      <c r="O1436" t="s">
        <v>1859</v>
      </c>
      <c r="P1436">
        <v>220</v>
      </c>
      <c r="Q1436">
        <v>9</v>
      </c>
      <c r="R1436" t="s">
        <v>2619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 t="s">
        <v>2062</v>
      </c>
      <c r="AA1436" t="s">
        <v>1915</v>
      </c>
      <c r="AB1436">
        <v>1</v>
      </c>
      <c r="AC1436">
        <v>1</v>
      </c>
      <c r="AD1436" t="s">
        <v>1863</v>
      </c>
      <c r="AE1436">
        <v>14030321</v>
      </c>
      <c r="AF1436" t="s">
        <v>653</v>
      </c>
      <c r="AG1436" t="s">
        <v>653</v>
      </c>
      <c r="AI1436" t="s">
        <v>1860</v>
      </c>
      <c r="AJ1436" t="s">
        <v>2069</v>
      </c>
      <c r="AL1436" t="s">
        <v>1864</v>
      </c>
      <c r="AN1436">
        <v>16.479452054794521</v>
      </c>
      <c r="AO1436" t="s">
        <v>2913</v>
      </c>
      <c r="AP1436" t="s">
        <v>2620</v>
      </c>
      <c r="AQ1436">
        <v>100010344</v>
      </c>
      <c r="AS1436" t="s">
        <v>1867</v>
      </c>
      <c r="AT1436" t="s">
        <v>1892</v>
      </c>
      <c r="AU1436" t="s">
        <v>1893</v>
      </c>
      <c r="AV1436">
        <v>0</v>
      </c>
    </row>
    <row r="1437" spans="1:50" x14ac:dyDescent="0.35">
      <c r="A1437" s="18">
        <v>45777</v>
      </c>
      <c r="B1437" t="s">
        <v>1852</v>
      </c>
      <c r="C1437" t="s">
        <v>8</v>
      </c>
      <c r="D1437">
        <v>50167147</v>
      </c>
      <c r="E1437" t="s">
        <v>2635</v>
      </c>
      <c r="F1437">
        <v>110</v>
      </c>
      <c r="G1437" t="s">
        <v>2636</v>
      </c>
      <c r="H1437">
        <v>40798</v>
      </c>
      <c r="I1437">
        <v>14030321</v>
      </c>
      <c r="J1437" t="s">
        <v>1855</v>
      </c>
      <c r="K1437" t="s">
        <v>2005</v>
      </c>
      <c r="L1437">
        <v>0</v>
      </c>
      <c r="M1437">
        <v>0</v>
      </c>
      <c r="N1437" t="s">
        <v>1858</v>
      </c>
      <c r="O1437" t="s">
        <v>1859</v>
      </c>
      <c r="P1437">
        <v>220</v>
      </c>
      <c r="Q1437">
        <v>9</v>
      </c>
      <c r="R1437" t="s">
        <v>2619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 t="s">
        <v>2637</v>
      </c>
      <c r="AA1437" t="s">
        <v>1889</v>
      </c>
      <c r="AB1437">
        <v>1</v>
      </c>
      <c r="AC1437">
        <v>1</v>
      </c>
      <c r="AD1437" t="s">
        <v>1863</v>
      </c>
      <c r="AE1437">
        <v>14030321</v>
      </c>
      <c r="AF1437" t="s">
        <v>653</v>
      </c>
      <c r="AG1437" t="s">
        <v>653</v>
      </c>
      <c r="AI1437" t="s">
        <v>1860</v>
      </c>
      <c r="AJ1437" t="s">
        <v>2069</v>
      </c>
      <c r="AL1437" t="s">
        <v>1864</v>
      </c>
      <c r="AN1437">
        <v>13.641095890410959</v>
      </c>
      <c r="AO1437" t="s">
        <v>2913</v>
      </c>
      <c r="AP1437" t="s">
        <v>2638</v>
      </c>
      <c r="AQ1437">
        <v>100011413</v>
      </c>
      <c r="AS1437" t="s">
        <v>1867</v>
      </c>
      <c r="AT1437" t="s">
        <v>1892</v>
      </c>
      <c r="AU1437" t="s">
        <v>1893</v>
      </c>
      <c r="AV1437">
        <v>0</v>
      </c>
    </row>
    <row r="1438" spans="1:50" x14ac:dyDescent="0.35">
      <c r="A1438" s="18">
        <v>45777</v>
      </c>
      <c r="B1438" t="s">
        <v>1852</v>
      </c>
      <c r="C1438" t="s">
        <v>8</v>
      </c>
      <c r="D1438">
        <v>40173670</v>
      </c>
      <c r="E1438" t="s">
        <v>2619</v>
      </c>
      <c r="F1438">
        <v>881494</v>
      </c>
      <c r="G1438" t="s">
        <v>2070</v>
      </c>
      <c r="H1438">
        <v>41533</v>
      </c>
      <c r="I1438">
        <v>14030324</v>
      </c>
      <c r="J1438" t="s">
        <v>2331</v>
      </c>
      <c r="K1438" t="s">
        <v>2894</v>
      </c>
      <c r="L1438">
        <v>0</v>
      </c>
      <c r="M1438">
        <v>0</v>
      </c>
      <c r="N1438" t="s">
        <v>1858</v>
      </c>
      <c r="O1438" t="s">
        <v>1859</v>
      </c>
      <c r="P1438">
        <v>220</v>
      </c>
      <c r="Q1438">
        <v>9</v>
      </c>
      <c r="R1438" t="s">
        <v>2069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 t="s">
        <v>2072</v>
      </c>
      <c r="AA1438" t="s">
        <v>1877</v>
      </c>
      <c r="AB1438">
        <v>1</v>
      </c>
      <c r="AC1438">
        <v>1</v>
      </c>
      <c r="AD1438" t="s">
        <v>1863</v>
      </c>
      <c r="AE1438">
        <v>14030324</v>
      </c>
      <c r="AF1438" t="s">
        <v>653</v>
      </c>
      <c r="AG1438" t="s">
        <v>653</v>
      </c>
      <c r="AI1438" t="s">
        <v>1860</v>
      </c>
      <c r="AJ1438" t="s">
        <v>2069</v>
      </c>
      <c r="AL1438" t="s">
        <v>1864</v>
      </c>
      <c r="AN1438">
        <v>11.627397260273973</v>
      </c>
      <c r="AO1438" t="s">
        <v>2912</v>
      </c>
      <c r="AP1438" t="s">
        <v>2621</v>
      </c>
      <c r="AQ1438">
        <v>100009755</v>
      </c>
      <c r="AS1438" t="s">
        <v>1867</v>
      </c>
      <c r="AT1438" t="s">
        <v>1880</v>
      </c>
      <c r="AU1438" t="s">
        <v>2193</v>
      </c>
      <c r="AV1438" t="s">
        <v>1962</v>
      </c>
      <c r="AW1438" t="s">
        <v>1870</v>
      </c>
      <c r="AX1438" t="s">
        <v>2194</v>
      </c>
    </row>
    <row r="1439" spans="1:50" x14ac:dyDescent="0.35">
      <c r="A1439" s="18">
        <v>45777</v>
      </c>
      <c r="B1439" t="s">
        <v>1852</v>
      </c>
      <c r="C1439" t="s">
        <v>8</v>
      </c>
      <c r="D1439">
        <v>50167752</v>
      </c>
      <c r="E1439" t="s">
        <v>2639</v>
      </c>
      <c r="F1439">
        <v>607</v>
      </c>
      <c r="G1439" t="s">
        <v>1988</v>
      </c>
      <c r="H1439">
        <v>40868</v>
      </c>
      <c r="I1439">
        <v>14030321</v>
      </c>
      <c r="J1439" t="s">
        <v>1855</v>
      </c>
      <c r="K1439" t="s">
        <v>2005</v>
      </c>
      <c r="L1439">
        <v>0</v>
      </c>
      <c r="M1439">
        <v>0</v>
      </c>
      <c r="N1439" t="s">
        <v>1858</v>
      </c>
      <c r="O1439" t="s">
        <v>1859</v>
      </c>
      <c r="P1439">
        <v>220</v>
      </c>
      <c r="Q1439">
        <v>9</v>
      </c>
      <c r="R1439" t="s">
        <v>2619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 t="s">
        <v>1989</v>
      </c>
      <c r="AA1439" t="s">
        <v>1889</v>
      </c>
      <c r="AB1439">
        <v>1</v>
      </c>
      <c r="AC1439">
        <v>1</v>
      </c>
      <c r="AD1439" t="s">
        <v>1863</v>
      </c>
      <c r="AE1439">
        <v>14030321</v>
      </c>
      <c r="AF1439" t="s">
        <v>653</v>
      </c>
      <c r="AG1439" t="s">
        <v>653</v>
      </c>
      <c r="AI1439" t="s">
        <v>1860</v>
      </c>
      <c r="AJ1439" t="s">
        <v>2069</v>
      </c>
      <c r="AL1439" t="s">
        <v>1864</v>
      </c>
      <c r="AN1439">
        <v>13.449315068493151</v>
      </c>
      <c r="AO1439" t="s">
        <v>2913</v>
      </c>
      <c r="AP1439" t="s">
        <v>2640</v>
      </c>
      <c r="AQ1439">
        <v>100011527</v>
      </c>
      <c r="AS1439" t="s">
        <v>1867</v>
      </c>
      <c r="AT1439" t="s">
        <v>1892</v>
      </c>
      <c r="AU1439" t="s">
        <v>1893</v>
      </c>
      <c r="AV1439">
        <v>0</v>
      </c>
    </row>
    <row r="1440" spans="1:50" x14ac:dyDescent="0.35">
      <c r="A1440" s="18">
        <v>45777</v>
      </c>
      <c r="B1440" t="s">
        <v>1852</v>
      </c>
      <c r="C1440" t="s">
        <v>8</v>
      </c>
      <c r="D1440">
        <v>50154501</v>
      </c>
      <c r="E1440" t="s">
        <v>2553</v>
      </c>
      <c r="F1440">
        <v>1064</v>
      </c>
      <c r="G1440" t="s">
        <v>2507</v>
      </c>
      <c r="H1440">
        <v>38082</v>
      </c>
      <c r="I1440">
        <v>14030202</v>
      </c>
      <c r="J1440" t="s">
        <v>1906</v>
      </c>
      <c r="K1440" t="s">
        <v>2551</v>
      </c>
      <c r="L1440">
        <v>0</v>
      </c>
      <c r="M1440">
        <v>0</v>
      </c>
      <c r="N1440" t="s">
        <v>1858</v>
      </c>
      <c r="O1440" t="s">
        <v>1859</v>
      </c>
      <c r="P1440">
        <v>220</v>
      </c>
      <c r="Q1440">
        <v>9</v>
      </c>
      <c r="R1440" t="s">
        <v>1941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 t="s">
        <v>2508</v>
      </c>
      <c r="AA1440" t="s">
        <v>1889</v>
      </c>
      <c r="AB1440">
        <v>1</v>
      </c>
      <c r="AC1440">
        <v>1</v>
      </c>
      <c r="AD1440" t="s">
        <v>1863</v>
      </c>
      <c r="AE1440">
        <v>14030202</v>
      </c>
      <c r="AF1440" t="s">
        <v>653</v>
      </c>
      <c r="AG1440" t="s">
        <v>630</v>
      </c>
      <c r="AI1440" t="s">
        <v>1860</v>
      </c>
      <c r="AJ1440" t="s">
        <v>1910</v>
      </c>
      <c r="AL1440" t="s">
        <v>1864</v>
      </c>
      <c r="AN1440">
        <v>21.082191780821919</v>
      </c>
      <c r="AO1440" t="s">
        <v>2913</v>
      </c>
      <c r="AP1440" t="s">
        <v>2554</v>
      </c>
      <c r="AQ1440">
        <v>100010282</v>
      </c>
      <c r="AS1440" t="s">
        <v>1867</v>
      </c>
      <c r="AT1440" t="s">
        <v>1892</v>
      </c>
      <c r="AU1440" t="s">
        <v>1893</v>
      </c>
      <c r="AV1440">
        <v>0</v>
      </c>
    </row>
    <row r="1441" spans="1:50" x14ac:dyDescent="0.35">
      <c r="A1441" s="18">
        <v>45777</v>
      </c>
      <c r="B1441" t="s">
        <v>1852</v>
      </c>
      <c r="C1441" t="s">
        <v>8</v>
      </c>
      <c r="D1441">
        <v>50119666</v>
      </c>
      <c r="E1441" t="s">
        <v>2624</v>
      </c>
      <c r="F1441">
        <v>935</v>
      </c>
      <c r="G1441" t="s">
        <v>2625</v>
      </c>
      <c r="H1441">
        <v>32965</v>
      </c>
      <c r="I1441">
        <v>14030321</v>
      </c>
      <c r="J1441" t="s">
        <v>1855</v>
      </c>
      <c r="K1441" t="s">
        <v>2005</v>
      </c>
      <c r="L1441">
        <v>0</v>
      </c>
      <c r="M1441">
        <v>0</v>
      </c>
      <c r="N1441" t="s">
        <v>1858</v>
      </c>
      <c r="O1441" t="s">
        <v>1859</v>
      </c>
      <c r="P1441">
        <v>220</v>
      </c>
      <c r="Q1441">
        <v>9</v>
      </c>
      <c r="R1441" t="s">
        <v>2619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 t="s">
        <v>2023</v>
      </c>
      <c r="AA1441" t="s">
        <v>1915</v>
      </c>
      <c r="AB1441">
        <v>1</v>
      </c>
      <c r="AC1441">
        <v>1</v>
      </c>
      <c r="AD1441" t="s">
        <v>1863</v>
      </c>
      <c r="AE1441">
        <v>14030321</v>
      </c>
      <c r="AF1441" t="s">
        <v>653</v>
      </c>
      <c r="AG1441" t="s">
        <v>653</v>
      </c>
      <c r="AI1441" t="s">
        <v>1860</v>
      </c>
      <c r="AJ1441" t="s">
        <v>2069</v>
      </c>
      <c r="AL1441" t="s">
        <v>1864</v>
      </c>
      <c r="AN1441">
        <v>35.101369863013701</v>
      </c>
      <c r="AO1441" t="s">
        <v>2913</v>
      </c>
      <c r="AP1441" t="s">
        <v>2626</v>
      </c>
      <c r="AQ1441">
        <v>100011485</v>
      </c>
      <c r="AS1441" t="s">
        <v>1867</v>
      </c>
      <c r="AT1441" t="s">
        <v>1892</v>
      </c>
      <c r="AU1441" t="s">
        <v>1893</v>
      </c>
      <c r="AV1441">
        <v>0</v>
      </c>
    </row>
    <row r="1442" spans="1:50" x14ac:dyDescent="0.35">
      <c r="A1442" s="18">
        <v>45777</v>
      </c>
      <c r="B1442" t="s">
        <v>1852</v>
      </c>
      <c r="C1442" t="s">
        <v>8</v>
      </c>
      <c r="D1442">
        <v>50173770</v>
      </c>
      <c r="E1442" t="s">
        <v>2588</v>
      </c>
      <c r="F1442">
        <v>101</v>
      </c>
      <c r="G1442" t="s">
        <v>1930</v>
      </c>
      <c r="H1442">
        <v>41652</v>
      </c>
      <c r="I1442">
        <v>14030316</v>
      </c>
      <c r="J1442" t="s">
        <v>1957</v>
      </c>
      <c r="K1442" t="s">
        <v>2589</v>
      </c>
      <c r="L1442">
        <v>0</v>
      </c>
      <c r="M1442">
        <v>0</v>
      </c>
      <c r="N1442" t="s">
        <v>1858</v>
      </c>
      <c r="O1442" t="s">
        <v>1859</v>
      </c>
      <c r="P1442">
        <v>220</v>
      </c>
      <c r="Q1442">
        <v>9</v>
      </c>
      <c r="R1442" t="s">
        <v>2590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 t="s">
        <v>1931</v>
      </c>
      <c r="AA1442" t="s">
        <v>1889</v>
      </c>
      <c r="AB1442">
        <v>1</v>
      </c>
      <c r="AC1442">
        <v>1</v>
      </c>
      <c r="AD1442" t="s">
        <v>1863</v>
      </c>
      <c r="AE1442">
        <v>14030316</v>
      </c>
      <c r="AF1442" t="s">
        <v>653</v>
      </c>
      <c r="AG1442" t="s">
        <v>653</v>
      </c>
      <c r="AI1442" t="s">
        <v>1860</v>
      </c>
      <c r="AJ1442" t="s">
        <v>2069</v>
      </c>
      <c r="AL1442" t="s">
        <v>1864</v>
      </c>
      <c r="AN1442">
        <v>11.301369863013699</v>
      </c>
      <c r="AO1442" t="s">
        <v>2913</v>
      </c>
      <c r="AP1442" t="s">
        <v>2591</v>
      </c>
      <c r="AQ1442">
        <v>100009633</v>
      </c>
      <c r="AS1442" t="s">
        <v>1867</v>
      </c>
      <c r="AT1442" t="s">
        <v>1892</v>
      </c>
      <c r="AU1442" t="s">
        <v>1893</v>
      </c>
      <c r="AV1442">
        <v>0</v>
      </c>
    </row>
    <row r="1443" spans="1:50" x14ac:dyDescent="0.35">
      <c r="A1443" s="18">
        <v>45777</v>
      </c>
      <c r="B1443" t="s">
        <v>1852</v>
      </c>
      <c r="C1443" t="s">
        <v>8</v>
      </c>
      <c r="D1443">
        <v>50161030</v>
      </c>
      <c r="E1443" t="s">
        <v>2633</v>
      </c>
      <c r="F1443">
        <v>607</v>
      </c>
      <c r="G1443" t="s">
        <v>1988</v>
      </c>
      <c r="H1443">
        <v>39573</v>
      </c>
      <c r="I1443">
        <v>14030321</v>
      </c>
      <c r="J1443" t="s">
        <v>1855</v>
      </c>
      <c r="K1443" t="s">
        <v>2005</v>
      </c>
      <c r="L1443">
        <v>0</v>
      </c>
      <c r="M1443">
        <v>0</v>
      </c>
      <c r="N1443" t="s">
        <v>1858</v>
      </c>
      <c r="O1443" t="s">
        <v>1859</v>
      </c>
      <c r="P1443">
        <v>220</v>
      </c>
      <c r="Q1443">
        <v>9</v>
      </c>
      <c r="R1443" t="s">
        <v>2619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 t="s">
        <v>1989</v>
      </c>
      <c r="AA1443" t="s">
        <v>1889</v>
      </c>
      <c r="AB1443">
        <v>1</v>
      </c>
      <c r="AC1443">
        <v>1</v>
      </c>
      <c r="AD1443" t="s">
        <v>1863</v>
      </c>
      <c r="AE1443">
        <v>14030321</v>
      </c>
      <c r="AF1443" t="s">
        <v>653</v>
      </c>
      <c r="AG1443" t="s">
        <v>653</v>
      </c>
      <c r="AI1443" t="s">
        <v>1860</v>
      </c>
      <c r="AJ1443" t="s">
        <v>2069</v>
      </c>
      <c r="AL1443" t="s">
        <v>1864</v>
      </c>
      <c r="AN1443">
        <v>16.997260273972604</v>
      </c>
      <c r="AO1443" t="s">
        <v>2913</v>
      </c>
      <c r="AP1443" t="s">
        <v>2634</v>
      </c>
      <c r="AQ1443">
        <v>100009608</v>
      </c>
      <c r="AS1443" t="s">
        <v>1867</v>
      </c>
      <c r="AT1443" t="s">
        <v>1892</v>
      </c>
      <c r="AU1443" t="s">
        <v>1893</v>
      </c>
      <c r="AV1443">
        <v>0</v>
      </c>
    </row>
    <row r="1444" spans="1:50" x14ac:dyDescent="0.35">
      <c r="A1444" s="18">
        <v>45777</v>
      </c>
      <c r="B1444" t="s">
        <v>1852</v>
      </c>
      <c r="C1444" t="s">
        <v>5</v>
      </c>
      <c r="D1444">
        <v>46028900</v>
      </c>
      <c r="E1444" t="s">
        <v>2868</v>
      </c>
      <c r="F1444">
        <v>708</v>
      </c>
      <c r="G1444" t="s">
        <v>2113</v>
      </c>
      <c r="H1444">
        <v>40084</v>
      </c>
      <c r="I1444">
        <v>19030339</v>
      </c>
      <c r="J1444" t="s">
        <v>1885</v>
      </c>
      <c r="K1444" t="s">
        <v>2869</v>
      </c>
      <c r="L1444">
        <v>0</v>
      </c>
      <c r="M1444">
        <v>0</v>
      </c>
      <c r="N1444" t="s">
        <v>1858</v>
      </c>
      <c r="O1444" t="s">
        <v>1859</v>
      </c>
      <c r="P1444">
        <v>210</v>
      </c>
      <c r="Q1444">
        <v>12</v>
      </c>
      <c r="R1444" t="s">
        <v>2124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 t="s">
        <v>2115</v>
      </c>
      <c r="AA1444" t="s">
        <v>1915</v>
      </c>
      <c r="AB1444">
        <v>1</v>
      </c>
      <c r="AC1444">
        <v>1</v>
      </c>
      <c r="AD1444" t="s">
        <v>1863</v>
      </c>
      <c r="AE1444">
        <v>19030339</v>
      </c>
      <c r="AF1444" t="s">
        <v>653</v>
      </c>
      <c r="AG1444" t="s">
        <v>653</v>
      </c>
      <c r="AI1444" t="s">
        <v>1860</v>
      </c>
      <c r="AJ1444" t="s">
        <v>2066</v>
      </c>
      <c r="AL1444" t="s">
        <v>1878</v>
      </c>
      <c r="AN1444">
        <v>15.597260273972603</v>
      </c>
      <c r="AO1444" t="s">
        <v>2913</v>
      </c>
      <c r="AP1444" t="s">
        <v>2871</v>
      </c>
      <c r="AQ1444">
        <v>100009617</v>
      </c>
      <c r="AS1444" t="s">
        <v>1867</v>
      </c>
      <c r="AT1444" t="s">
        <v>1880</v>
      </c>
      <c r="AU1444" t="s">
        <v>2084</v>
      </c>
      <c r="AV1444" t="s">
        <v>2084</v>
      </c>
      <c r="AW1444" t="s">
        <v>1870</v>
      </c>
      <c r="AX1444" t="s">
        <v>2085</v>
      </c>
    </row>
    <row r="1445" spans="1:50" x14ac:dyDescent="0.35">
      <c r="A1445" s="18">
        <v>45777</v>
      </c>
      <c r="B1445" t="s">
        <v>1852</v>
      </c>
      <c r="C1445" t="s">
        <v>5</v>
      </c>
      <c r="D1445">
        <v>46003910</v>
      </c>
      <c r="E1445" t="s">
        <v>1941</v>
      </c>
      <c r="F1445">
        <v>1808</v>
      </c>
      <c r="G1445" t="s">
        <v>1944</v>
      </c>
      <c r="H1445">
        <v>36962</v>
      </c>
      <c r="I1445">
        <v>19030213</v>
      </c>
      <c r="J1445" t="s">
        <v>1906</v>
      </c>
      <c r="K1445" t="s">
        <v>1940</v>
      </c>
      <c r="L1445">
        <v>0</v>
      </c>
      <c r="M1445">
        <v>0</v>
      </c>
      <c r="N1445" t="s">
        <v>1858</v>
      </c>
      <c r="O1445" t="s">
        <v>1859</v>
      </c>
      <c r="P1445">
        <v>210</v>
      </c>
      <c r="Q1445">
        <v>11</v>
      </c>
      <c r="R1445" t="s">
        <v>1910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 t="s">
        <v>1945</v>
      </c>
      <c r="AA1445" t="s">
        <v>1877</v>
      </c>
      <c r="AB1445">
        <v>1</v>
      </c>
      <c r="AC1445">
        <v>1</v>
      </c>
      <c r="AD1445" t="s">
        <v>1863</v>
      </c>
      <c r="AE1445">
        <v>19030213</v>
      </c>
      <c r="AF1445" t="s">
        <v>653</v>
      </c>
      <c r="AG1445" t="s">
        <v>630</v>
      </c>
      <c r="AI1445" t="s">
        <v>1860</v>
      </c>
      <c r="AJ1445" t="s">
        <v>1910</v>
      </c>
      <c r="AL1445" t="s">
        <v>1864</v>
      </c>
      <c r="AN1445">
        <v>24.150684931506849</v>
      </c>
      <c r="AO1445" t="s">
        <v>2912</v>
      </c>
      <c r="AP1445" t="s">
        <v>1946</v>
      </c>
      <c r="AQ1445">
        <v>100011254</v>
      </c>
      <c r="AS1445" t="s">
        <v>1867</v>
      </c>
      <c r="AT1445" t="s">
        <v>1880</v>
      </c>
      <c r="AU1445" t="s">
        <v>630</v>
      </c>
      <c r="AV1445" t="s">
        <v>630</v>
      </c>
      <c r="AW1445" t="s">
        <v>1870</v>
      </c>
      <c r="AX1445" t="s">
        <v>1943</v>
      </c>
    </row>
    <row r="1446" spans="1:50" x14ac:dyDescent="0.35">
      <c r="A1446" s="18">
        <v>45777</v>
      </c>
      <c r="B1446" t="s">
        <v>1852</v>
      </c>
      <c r="C1446" t="s">
        <v>5</v>
      </c>
      <c r="D1446">
        <v>58000074</v>
      </c>
      <c r="E1446" t="s">
        <v>1883</v>
      </c>
      <c r="F1446">
        <v>924</v>
      </c>
      <c r="G1446" t="s">
        <v>1884</v>
      </c>
      <c r="H1446">
        <v>42842</v>
      </c>
      <c r="I1446">
        <v>11030712</v>
      </c>
      <c r="J1446" t="s">
        <v>1885</v>
      </c>
      <c r="K1446" t="s">
        <v>1886</v>
      </c>
      <c r="L1446">
        <v>0</v>
      </c>
      <c r="M1446">
        <v>0</v>
      </c>
      <c r="N1446" t="s">
        <v>1858</v>
      </c>
      <c r="O1446" t="s">
        <v>1859</v>
      </c>
      <c r="P1446">
        <v>210</v>
      </c>
      <c r="Q1446">
        <v>11</v>
      </c>
      <c r="R1446" t="s">
        <v>1887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 t="s">
        <v>1888</v>
      </c>
      <c r="AA1446" t="s">
        <v>1889</v>
      </c>
      <c r="AB1446">
        <v>2</v>
      </c>
      <c r="AC1446">
        <v>1</v>
      </c>
      <c r="AD1446" t="s">
        <v>1863</v>
      </c>
      <c r="AE1446">
        <v>11030712</v>
      </c>
      <c r="AF1446" t="s">
        <v>653</v>
      </c>
      <c r="AG1446" t="s">
        <v>653</v>
      </c>
      <c r="AI1446" t="s">
        <v>1872</v>
      </c>
      <c r="AJ1446" t="s">
        <v>1887</v>
      </c>
      <c r="AL1446" t="s">
        <v>1878</v>
      </c>
      <c r="AN1446">
        <v>8.0410958904109595</v>
      </c>
      <c r="AO1446" t="s">
        <v>2913</v>
      </c>
      <c r="AP1446" t="s">
        <v>1891</v>
      </c>
      <c r="AQ1446">
        <v>100010125</v>
      </c>
      <c r="AS1446" t="s">
        <v>1867</v>
      </c>
      <c r="AT1446" t="s">
        <v>1892</v>
      </c>
      <c r="AU1446" t="s">
        <v>1893</v>
      </c>
      <c r="AV1446">
        <v>0</v>
      </c>
    </row>
    <row r="1447" spans="1:50" x14ac:dyDescent="0.35">
      <c r="A1447" s="18">
        <v>45777</v>
      </c>
      <c r="B1447" t="s">
        <v>1852</v>
      </c>
      <c r="C1447" t="s">
        <v>5</v>
      </c>
      <c r="D1447">
        <v>24001410</v>
      </c>
      <c r="E1447" t="s">
        <v>2004</v>
      </c>
      <c r="F1447">
        <v>607</v>
      </c>
      <c r="G1447" t="s">
        <v>1988</v>
      </c>
      <c r="H1447">
        <v>35886</v>
      </c>
      <c r="I1447">
        <v>19030311</v>
      </c>
      <c r="J1447" t="s">
        <v>1855</v>
      </c>
      <c r="K1447" t="s">
        <v>2005</v>
      </c>
      <c r="L1447">
        <v>0</v>
      </c>
      <c r="M1447">
        <v>0</v>
      </c>
      <c r="N1447" t="s">
        <v>1858</v>
      </c>
      <c r="O1447" t="s">
        <v>1859</v>
      </c>
      <c r="P1447">
        <v>210</v>
      </c>
      <c r="Q1447">
        <v>11</v>
      </c>
      <c r="R1447" t="s">
        <v>1971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 t="s">
        <v>1989</v>
      </c>
      <c r="AA1447" t="s">
        <v>1889</v>
      </c>
      <c r="AB1447">
        <v>1</v>
      </c>
      <c r="AC1447">
        <v>1</v>
      </c>
      <c r="AD1447" t="s">
        <v>1863</v>
      </c>
      <c r="AE1447">
        <v>19030311</v>
      </c>
      <c r="AF1447" t="s">
        <v>653</v>
      </c>
      <c r="AG1447" t="s">
        <v>653</v>
      </c>
      <c r="AI1447" t="s">
        <v>1860</v>
      </c>
      <c r="AJ1447" t="s">
        <v>1964</v>
      </c>
      <c r="AL1447" t="s">
        <v>1864</v>
      </c>
      <c r="AN1447">
        <v>27.098630136986301</v>
      </c>
      <c r="AO1447" t="s">
        <v>2913</v>
      </c>
      <c r="AP1447" t="s">
        <v>2006</v>
      </c>
      <c r="AQ1447">
        <v>100009209</v>
      </c>
      <c r="AS1447" t="s">
        <v>1867</v>
      </c>
      <c r="AT1447" t="s">
        <v>1892</v>
      </c>
      <c r="AU1447" t="s">
        <v>1893</v>
      </c>
      <c r="AV1447">
        <v>0</v>
      </c>
    </row>
    <row r="1448" spans="1:50" x14ac:dyDescent="0.35">
      <c r="A1448" s="18">
        <v>45777</v>
      </c>
      <c r="B1448" t="s">
        <v>1852</v>
      </c>
      <c r="C1448" t="s">
        <v>5</v>
      </c>
      <c r="D1448">
        <v>58000015</v>
      </c>
      <c r="E1448" t="s">
        <v>2872</v>
      </c>
      <c r="F1448">
        <v>44</v>
      </c>
      <c r="G1448" t="s">
        <v>2613</v>
      </c>
      <c r="H1448">
        <v>42751</v>
      </c>
      <c r="I1448">
        <v>19030339</v>
      </c>
      <c r="J1448" t="s">
        <v>1885</v>
      </c>
      <c r="K1448" t="s">
        <v>2869</v>
      </c>
      <c r="L1448">
        <v>0</v>
      </c>
      <c r="M1448">
        <v>0</v>
      </c>
      <c r="N1448" t="s">
        <v>1858</v>
      </c>
      <c r="O1448" t="s">
        <v>1859</v>
      </c>
      <c r="P1448">
        <v>210</v>
      </c>
      <c r="Q1448">
        <v>12</v>
      </c>
      <c r="R1448" t="s">
        <v>2124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 t="s">
        <v>2614</v>
      </c>
      <c r="AA1448" t="s">
        <v>1889</v>
      </c>
      <c r="AB1448">
        <v>1</v>
      </c>
      <c r="AC1448">
        <v>1</v>
      </c>
      <c r="AD1448" t="s">
        <v>1863</v>
      </c>
      <c r="AE1448">
        <v>19030339</v>
      </c>
      <c r="AF1448" t="s">
        <v>653</v>
      </c>
      <c r="AG1448" t="s">
        <v>653</v>
      </c>
      <c r="AI1448" t="s">
        <v>1860</v>
      </c>
      <c r="AJ1448" t="s">
        <v>2066</v>
      </c>
      <c r="AL1448" t="s">
        <v>1878</v>
      </c>
      <c r="AN1448">
        <v>8.2904109589041095</v>
      </c>
      <c r="AO1448" t="s">
        <v>2913</v>
      </c>
      <c r="AP1448" t="s">
        <v>2873</v>
      </c>
      <c r="AQ1448">
        <v>100010114</v>
      </c>
      <c r="AS1448" t="s">
        <v>1867</v>
      </c>
      <c r="AT1448" t="s">
        <v>1880</v>
      </c>
      <c r="AU1448" t="s">
        <v>2084</v>
      </c>
      <c r="AV1448" t="s">
        <v>2084</v>
      </c>
      <c r="AW1448" t="s">
        <v>1870</v>
      </c>
      <c r="AX1448" t="s">
        <v>2085</v>
      </c>
    </row>
    <row r="1449" spans="1:50" x14ac:dyDescent="0.35">
      <c r="A1449" s="18">
        <v>45777</v>
      </c>
      <c r="B1449" t="s">
        <v>1852</v>
      </c>
      <c r="C1449" t="s">
        <v>5</v>
      </c>
      <c r="D1449">
        <v>46023200</v>
      </c>
      <c r="E1449" t="s">
        <v>2120</v>
      </c>
      <c r="F1449">
        <v>200</v>
      </c>
      <c r="G1449" t="s">
        <v>2105</v>
      </c>
      <c r="H1449">
        <v>39244</v>
      </c>
      <c r="I1449">
        <v>19030323</v>
      </c>
      <c r="J1449" t="s">
        <v>2080</v>
      </c>
      <c r="K1449" t="s">
        <v>2081</v>
      </c>
      <c r="L1449">
        <v>0</v>
      </c>
      <c r="M1449">
        <v>0</v>
      </c>
      <c r="N1449" t="s">
        <v>1858</v>
      </c>
      <c r="O1449" t="s">
        <v>1859</v>
      </c>
      <c r="P1449">
        <v>210</v>
      </c>
      <c r="Q1449">
        <v>12</v>
      </c>
      <c r="R1449" t="s">
        <v>2114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 t="s">
        <v>2106</v>
      </c>
      <c r="AA1449" t="s">
        <v>1915</v>
      </c>
      <c r="AB1449">
        <v>1</v>
      </c>
      <c r="AC1449">
        <v>1</v>
      </c>
      <c r="AD1449" t="s">
        <v>1863</v>
      </c>
      <c r="AE1449">
        <v>19030323</v>
      </c>
      <c r="AF1449" t="s">
        <v>653</v>
      </c>
      <c r="AG1449" t="s">
        <v>2082</v>
      </c>
      <c r="AI1449" t="s">
        <v>1860</v>
      </c>
      <c r="AJ1449" t="s">
        <v>2066</v>
      </c>
      <c r="AL1449" t="s">
        <v>1878</v>
      </c>
      <c r="AN1449">
        <v>17.898630136986302</v>
      </c>
      <c r="AO1449" t="s">
        <v>2913</v>
      </c>
      <c r="AP1449" t="s">
        <v>2121</v>
      </c>
      <c r="AQ1449">
        <v>100011590</v>
      </c>
      <c r="AS1449" t="s">
        <v>1867</v>
      </c>
      <c r="AT1449" t="s">
        <v>1880</v>
      </c>
      <c r="AU1449" t="s">
        <v>2084</v>
      </c>
      <c r="AV1449" t="s">
        <v>2084</v>
      </c>
      <c r="AW1449" t="s">
        <v>1870</v>
      </c>
      <c r="AX1449" t="s">
        <v>2085</v>
      </c>
    </row>
    <row r="1450" spans="1:50" x14ac:dyDescent="0.35">
      <c r="A1450" s="18">
        <v>45777</v>
      </c>
      <c r="B1450" t="s">
        <v>1852</v>
      </c>
      <c r="C1450" t="s">
        <v>5</v>
      </c>
      <c r="D1450">
        <v>24015250</v>
      </c>
      <c r="E1450" t="s">
        <v>1904</v>
      </c>
      <c r="F1450">
        <v>105</v>
      </c>
      <c r="G1450" t="s">
        <v>1905</v>
      </c>
      <c r="H1450">
        <v>38033</v>
      </c>
      <c r="I1450">
        <v>19030201</v>
      </c>
      <c r="J1450" t="s">
        <v>1906</v>
      </c>
      <c r="K1450" t="s">
        <v>1907</v>
      </c>
      <c r="L1450">
        <v>0</v>
      </c>
      <c r="M1450">
        <v>0</v>
      </c>
      <c r="N1450" t="s">
        <v>1858</v>
      </c>
      <c r="O1450" t="s">
        <v>1859</v>
      </c>
      <c r="P1450">
        <v>210</v>
      </c>
      <c r="Q1450">
        <v>11</v>
      </c>
      <c r="R1450" t="s">
        <v>2895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 t="s">
        <v>1909</v>
      </c>
      <c r="AA1450" t="s">
        <v>1889</v>
      </c>
      <c r="AB1450">
        <v>1</v>
      </c>
      <c r="AC1450">
        <v>1</v>
      </c>
      <c r="AD1450" t="s">
        <v>1863</v>
      </c>
      <c r="AE1450">
        <v>19030201</v>
      </c>
      <c r="AF1450" t="s">
        <v>653</v>
      </c>
      <c r="AG1450" t="s">
        <v>630</v>
      </c>
      <c r="AI1450" t="s">
        <v>1860</v>
      </c>
      <c r="AJ1450" t="s">
        <v>1910</v>
      </c>
      <c r="AL1450" t="s">
        <v>1864</v>
      </c>
      <c r="AN1450">
        <v>21.216438356164385</v>
      </c>
      <c r="AO1450" t="s">
        <v>2913</v>
      </c>
      <c r="AP1450" t="s">
        <v>1911</v>
      </c>
      <c r="AQ1450">
        <v>100009688</v>
      </c>
      <c r="AS1450" t="s">
        <v>1867</v>
      </c>
      <c r="AT1450" t="s">
        <v>1892</v>
      </c>
      <c r="AU1450" t="s">
        <v>1893</v>
      </c>
      <c r="AV1450">
        <v>0</v>
      </c>
    </row>
    <row r="1451" spans="1:50" x14ac:dyDescent="0.35">
      <c r="A1451" s="18">
        <v>45777</v>
      </c>
      <c r="B1451" t="s">
        <v>1852</v>
      </c>
      <c r="C1451" t="s">
        <v>5</v>
      </c>
      <c r="D1451">
        <v>29009470</v>
      </c>
      <c r="E1451" t="s">
        <v>1912</v>
      </c>
      <c r="F1451">
        <v>1066</v>
      </c>
      <c r="G1451" t="s">
        <v>1913</v>
      </c>
      <c r="H1451">
        <v>37663</v>
      </c>
      <c r="I1451">
        <v>19030201</v>
      </c>
      <c r="J1451" t="s">
        <v>1906</v>
      </c>
      <c r="K1451" t="s">
        <v>1907</v>
      </c>
      <c r="L1451">
        <v>0</v>
      </c>
      <c r="M1451">
        <v>0</v>
      </c>
      <c r="N1451" t="s">
        <v>1858</v>
      </c>
      <c r="O1451" t="s">
        <v>1859</v>
      </c>
      <c r="P1451">
        <v>210</v>
      </c>
      <c r="Q1451">
        <v>11</v>
      </c>
      <c r="R1451" t="s">
        <v>2895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 t="s">
        <v>1914</v>
      </c>
      <c r="AA1451" t="s">
        <v>1915</v>
      </c>
      <c r="AB1451">
        <v>1</v>
      </c>
      <c r="AC1451">
        <v>1</v>
      </c>
      <c r="AD1451" t="s">
        <v>1863</v>
      </c>
      <c r="AE1451">
        <v>19030201</v>
      </c>
      <c r="AF1451" t="s">
        <v>653</v>
      </c>
      <c r="AG1451" t="s">
        <v>630</v>
      </c>
      <c r="AI1451" t="s">
        <v>1860</v>
      </c>
      <c r="AJ1451" t="s">
        <v>1910</v>
      </c>
      <c r="AL1451" t="s">
        <v>1864</v>
      </c>
      <c r="AN1451">
        <v>22.230136986301371</v>
      </c>
      <c r="AO1451" t="s">
        <v>2913</v>
      </c>
      <c r="AP1451" t="s">
        <v>1916</v>
      </c>
      <c r="AQ1451">
        <v>100011096</v>
      </c>
      <c r="AS1451" t="s">
        <v>1867</v>
      </c>
      <c r="AT1451" t="s">
        <v>1892</v>
      </c>
      <c r="AU1451" t="s">
        <v>1893</v>
      </c>
      <c r="AV1451">
        <v>0</v>
      </c>
    </row>
    <row r="1452" spans="1:50" x14ac:dyDescent="0.35">
      <c r="A1452" s="18">
        <v>45777</v>
      </c>
      <c r="B1452" t="s">
        <v>1852</v>
      </c>
      <c r="C1452" t="s">
        <v>5</v>
      </c>
      <c r="D1452">
        <v>46193620</v>
      </c>
      <c r="E1452" t="s">
        <v>1921</v>
      </c>
      <c r="F1452">
        <v>726</v>
      </c>
      <c r="G1452" t="s">
        <v>1922</v>
      </c>
      <c r="H1452">
        <v>34465</v>
      </c>
      <c r="I1452">
        <v>19030201</v>
      </c>
      <c r="J1452" t="s">
        <v>1906</v>
      </c>
      <c r="K1452" t="s">
        <v>1907</v>
      </c>
      <c r="L1452">
        <v>0</v>
      </c>
      <c r="M1452">
        <v>0</v>
      </c>
      <c r="N1452" t="s">
        <v>1858</v>
      </c>
      <c r="O1452" t="s">
        <v>1859</v>
      </c>
      <c r="P1452">
        <v>210</v>
      </c>
      <c r="Q1452">
        <v>11</v>
      </c>
      <c r="R1452" t="s">
        <v>2895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 t="s">
        <v>1923</v>
      </c>
      <c r="AA1452" t="s">
        <v>1915</v>
      </c>
      <c r="AB1452">
        <v>1</v>
      </c>
      <c r="AC1452">
        <v>1</v>
      </c>
      <c r="AD1452" t="s">
        <v>1863</v>
      </c>
      <c r="AE1452">
        <v>19030201</v>
      </c>
      <c r="AF1452" t="s">
        <v>653</v>
      </c>
      <c r="AG1452" t="s">
        <v>630</v>
      </c>
      <c r="AI1452" t="s">
        <v>1860</v>
      </c>
      <c r="AJ1452" t="s">
        <v>1910</v>
      </c>
      <c r="AL1452" t="s">
        <v>1864</v>
      </c>
      <c r="AN1452">
        <v>30.991780821917807</v>
      </c>
      <c r="AO1452" t="s">
        <v>2913</v>
      </c>
      <c r="AP1452" t="s">
        <v>1924</v>
      </c>
      <c r="AQ1452">
        <v>100011375</v>
      </c>
      <c r="AS1452" t="s">
        <v>1867</v>
      </c>
      <c r="AT1452" t="s">
        <v>1892</v>
      </c>
      <c r="AU1452" t="s">
        <v>1893</v>
      </c>
      <c r="AV1452">
        <v>0</v>
      </c>
    </row>
    <row r="1453" spans="1:50" x14ac:dyDescent="0.35">
      <c r="A1453" s="18">
        <v>45777</v>
      </c>
      <c r="B1453" t="s">
        <v>1852</v>
      </c>
      <c r="C1453" t="s">
        <v>5</v>
      </c>
      <c r="D1453">
        <v>46040682</v>
      </c>
      <c r="E1453" t="s">
        <v>1917</v>
      </c>
      <c r="F1453">
        <v>1065</v>
      </c>
      <c r="G1453" t="s">
        <v>1918</v>
      </c>
      <c r="H1453">
        <v>42163</v>
      </c>
      <c r="I1453">
        <v>19030201</v>
      </c>
      <c r="J1453" t="s">
        <v>1906</v>
      </c>
      <c r="K1453" t="s">
        <v>1907</v>
      </c>
      <c r="L1453">
        <v>0</v>
      </c>
      <c r="M1453">
        <v>0</v>
      </c>
      <c r="N1453" t="s">
        <v>1858</v>
      </c>
      <c r="O1453" t="s">
        <v>1859</v>
      </c>
      <c r="P1453">
        <v>210</v>
      </c>
      <c r="Q1453">
        <v>11</v>
      </c>
      <c r="R1453" t="s">
        <v>2895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 t="s">
        <v>1919</v>
      </c>
      <c r="AA1453" t="s">
        <v>1889</v>
      </c>
      <c r="AB1453">
        <v>1</v>
      </c>
      <c r="AC1453">
        <v>1</v>
      </c>
      <c r="AD1453" t="s">
        <v>1863</v>
      </c>
      <c r="AE1453">
        <v>19030201</v>
      </c>
      <c r="AF1453" t="s">
        <v>653</v>
      </c>
      <c r="AG1453" t="s">
        <v>630</v>
      </c>
      <c r="AI1453" t="s">
        <v>1860</v>
      </c>
      <c r="AJ1453" t="s">
        <v>1910</v>
      </c>
      <c r="AL1453" t="s">
        <v>1864</v>
      </c>
      <c r="AN1453">
        <v>9.9013698630136986</v>
      </c>
      <c r="AO1453" t="s">
        <v>2913</v>
      </c>
      <c r="AP1453" t="s">
        <v>1920</v>
      </c>
      <c r="AQ1453">
        <v>100010099</v>
      </c>
      <c r="AS1453" t="s">
        <v>1867</v>
      </c>
      <c r="AT1453" t="s">
        <v>1892</v>
      </c>
      <c r="AU1453" t="s">
        <v>1893</v>
      </c>
      <c r="AV1453">
        <v>0</v>
      </c>
    </row>
    <row r="1454" spans="1:50" x14ac:dyDescent="0.35">
      <c r="A1454" s="18">
        <v>45777</v>
      </c>
      <c r="B1454" t="s">
        <v>1852</v>
      </c>
      <c r="C1454" t="s">
        <v>5</v>
      </c>
      <c r="D1454">
        <v>24029710</v>
      </c>
      <c r="E1454" t="s">
        <v>1939</v>
      </c>
      <c r="F1454">
        <v>106</v>
      </c>
      <c r="G1454" t="s">
        <v>1926</v>
      </c>
      <c r="H1454">
        <v>40269</v>
      </c>
      <c r="I1454">
        <v>19030213</v>
      </c>
      <c r="J1454" t="s">
        <v>1906</v>
      </c>
      <c r="K1454" t="s">
        <v>1940</v>
      </c>
      <c r="L1454">
        <v>0</v>
      </c>
      <c r="M1454">
        <v>0</v>
      </c>
      <c r="N1454" t="s">
        <v>1858</v>
      </c>
      <c r="O1454" t="s">
        <v>1859</v>
      </c>
      <c r="P1454">
        <v>210</v>
      </c>
      <c r="Q1454">
        <v>11</v>
      </c>
      <c r="R1454" t="s">
        <v>1941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 t="s">
        <v>1927</v>
      </c>
      <c r="AA1454" t="s">
        <v>1915</v>
      </c>
      <c r="AB1454">
        <v>1</v>
      </c>
      <c r="AC1454">
        <v>1</v>
      </c>
      <c r="AD1454" t="s">
        <v>1863</v>
      </c>
      <c r="AE1454">
        <v>19030213</v>
      </c>
      <c r="AF1454" t="s">
        <v>653</v>
      </c>
      <c r="AG1454" t="s">
        <v>630</v>
      </c>
      <c r="AI1454" t="s">
        <v>1860</v>
      </c>
      <c r="AJ1454" t="s">
        <v>1910</v>
      </c>
      <c r="AL1454" t="s">
        <v>1864</v>
      </c>
      <c r="AN1454">
        <v>15.09041095890411</v>
      </c>
      <c r="AO1454" t="s">
        <v>2913</v>
      </c>
      <c r="AP1454" t="s">
        <v>1942</v>
      </c>
      <c r="AQ1454">
        <v>100010719</v>
      </c>
      <c r="AS1454" t="s">
        <v>1867</v>
      </c>
      <c r="AT1454" t="s">
        <v>1880</v>
      </c>
      <c r="AU1454" t="s">
        <v>630</v>
      </c>
      <c r="AV1454" t="s">
        <v>630</v>
      </c>
      <c r="AW1454" t="s">
        <v>1870</v>
      </c>
      <c r="AX1454" t="s">
        <v>1943</v>
      </c>
    </row>
    <row r="1455" spans="1:50" x14ac:dyDescent="0.35">
      <c r="A1455" s="18">
        <v>45777</v>
      </c>
      <c r="B1455" t="s">
        <v>1852</v>
      </c>
      <c r="C1455" t="s">
        <v>5</v>
      </c>
      <c r="D1455">
        <v>46040586</v>
      </c>
      <c r="E1455" t="s">
        <v>1947</v>
      </c>
      <c r="F1455">
        <v>726</v>
      </c>
      <c r="G1455" t="s">
        <v>1922</v>
      </c>
      <c r="H1455">
        <v>41821</v>
      </c>
      <c r="I1455">
        <v>19030213</v>
      </c>
      <c r="J1455" t="s">
        <v>1906</v>
      </c>
      <c r="K1455" t="s">
        <v>1940</v>
      </c>
      <c r="L1455">
        <v>0</v>
      </c>
      <c r="M1455">
        <v>0</v>
      </c>
      <c r="N1455" t="s">
        <v>1858</v>
      </c>
      <c r="O1455" t="s">
        <v>1859</v>
      </c>
      <c r="P1455">
        <v>210</v>
      </c>
      <c r="Q1455">
        <v>11</v>
      </c>
      <c r="R1455" t="s">
        <v>1941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 t="s">
        <v>1923</v>
      </c>
      <c r="AA1455" t="s">
        <v>1915</v>
      </c>
      <c r="AB1455">
        <v>1</v>
      </c>
      <c r="AC1455">
        <v>1</v>
      </c>
      <c r="AD1455" t="s">
        <v>1863</v>
      </c>
      <c r="AE1455">
        <v>19030213</v>
      </c>
      <c r="AF1455" t="s">
        <v>653</v>
      </c>
      <c r="AG1455" t="s">
        <v>630</v>
      </c>
      <c r="AI1455" t="s">
        <v>1860</v>
      </c>
      <c r="AJ1455" t="s">
        <v>1910</v>
      </c>
      <c r="AL1455" t="s">
        <v>1864</v>
      </c>
      <c r="AN1455">
        <v>10.838356164383562</v>
      </c>
      <c r="AO1455" t="s">
        <v>2913</v>
      </c>
      <c r="AP1455" t="s">
        <v>1948</v>
      </c>
      <c r="AQ1455">
        <v>100009941</v>
      </c>
      <c r="AS1455" t="s">
        <v>1867</v>
      </c>
      <c r="AT1455" t="s">
        <v>1880</v>
      </c>
      <c r="AU1455" t="s">
        <v>630</v>
      </c>
      <c r="AV1455" t="s">
        <v>630</v>
      </c>
      <c r="AW1455" t="s">
        <v>1870</v>
      </c>
      <c r="AX1455" t="s">
        <v>1943</v>
      </c>
    </row>
    <row r="1456" spans="1:50" x14ac:dyDescent="0.35">
      <c r="A1456" s="18">
        <v>45777</v>
      </c>
      <c r="B1456" t="s">
        <v>1852</v>
      </c>
      <c r="C1456" t="s">
        <v>5</v>
      </c>
      <c r="D1456">
        <v>46040703</v>
      </c>
      <c r="E1456" t="s">
        <v>1949</v>
      </c>
      <c r="F1456">
        <v>726</v>
      </c>
      <c r="G1456" t="s">
        <v>1922</v>
      </c>
      <c r="H1456">
        <v>42261</v>
      </c>
      <c r="I1456">
        <v>19030213</v>
      </c>
      <c r="J1456" t="s">
        <v>1906</v>
      </c>
      <c r="K1456" t="s">
        <v>1940</v>
      </c>
      <c r="L1456">
        <v>0</v>
      </c>
      <c r="M1456">
        <v>0</v>
      </c>
      <c r="N1456" t="s">
        <v>1858</v>
      </c>
      <c r="O1456" t="s">
        <v>1859</v>
      </c>
      <c r="P1456">
        <v>210</v>
      </c>
      <c r="Q1456">
        <v>11</v>
      </c>
      <c r="R1456" t="s">
        <v>1941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 t="s">
        <v>1923</v>
      </c>
      <c r="AA1456" t="s">
        <v>1915</v>
      </c>
      <c r="AB1456">
        <v>1</v>
      </c>
      <c r="AC1456">
        <v>1</v>
      </c>
      <c r="AD1456" t="s">
        <v>1863</v>
      </c>
      <c r="AE1456">
        <v>19030213</v>
      </c>
      <c r="AF1456" t="s">
        <v>653</v>
      </c>
      <c r="AG1456" t="s">
        <v>630</v>
      </c>
      <c r="AI1456" t="s">
        <v>1860</v>
      </c>
      <c r="AJ1456" t="s">
        <v>1910</v>
      </c>
      <c r="AL1456" t="s">
        <v>1864</v>
      </c>
      <c r="AN1456">
        <v>9.632876712328768</v>
      </c>
      <c r="AO1456" t="s">
        <v>2913</v>
      </c>
      <c r="AP1456" t="s">
        <v>1950</v>
      </c>
      <c r="AQ1456">
        <v>100010281</v>
      </c>
      <c r="AS1456" t="s">
        <v>1867</v>
      </c>
      <c r="AT1456" t="s">
        <v>1880</v>
      </c>
      <c r="AU1456" t="s">
        <v>630</v>
      </c>
      <c r="AV1456" t="s">
        <v>630</v>
      </c>
      <c r="AW1456" t="s">
        <v>1870</v>
      </c>
      <c r="AX1456" t="s">
        <v>1943</v>
      </c>
    </row>
    <row r="1457" spans="1:50" x14ac:dyDescent="0.35">
      <c r="A1457" s="18">
        <v>45777</v>
      </c>
      <c r="B1457" t="s">
        <v>1852</v>
      </c>
      <c r="C1457" t="s">
        <v>5</v>
      </c>
      <c r="D1457">
        <v>46040718</v>
      </c>
      <c r="E1457" t="s">
        <v>2076</v>
      </c>
      <c r="F1457">
        <v>14343</v>
      </c>
      <c r="G1457" t="s">
        <v>1978</v>
      </c>
      <c r="H1457">
        <v>42430</v>
      </c>
      <c r="I1457">
        <v>19030319</v>
      </c>
      <c r="J1457" t="s">
        <v>1855</v>
      </c>
      <c r="K1457" t="s">
        <v>2071</v>
      </c>
      <c r="L1457">
        <v>0</v>
      </c>
      <c r="M1457">
        <v>0</v>
      </c>
      <c r="N1457" t="s">
        <v>1858</v>
      </c>
      <c r="O1457" t="s">
        <v>1859</v>
      </c>
      <c r="P1457">
        <v>210</v>
      </c>
      <c r="Q1457">
        <v>11</v>
      </c>
      <c r="R1457" t="s">
        <v>1853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 t="s">
        <v>2077</v>
      </c>
      <c r="AA1457" t="s">
        <v>1877</v>
      </c>
      <c r="AB1457">
        <v>1</v>
      </c>
      <c r="AC1457">
        <v>1</v>
      </c>
      <c r="AD1457" t="s">
        <v>1863</v>
      </c>
      <c r="AE1457">
        <v>19030319</v>
      </c>
      <c r="AF1457" t="s">
        <v>653</v>
      </c>
      <c r="AG1457" t="s">
        <v>630</v>
      </c>
      <c r="AI1457" t="s">
        <v>1860</v>
      </c>
      <c r="AJ1457" t="s">
        <v>1853</v>
      </c>
      <c r="AL1457" t="s">
        <v>1864</v>
      </c>
      <c r="AN1457">
        <v>9.169863013698631</v>
      </c>
      <c r="AO1457" t="s">
        <v>2912</v>
      </c>
      <c r="AP1457" t="s">
        <v>2078</v>
      </c>
      <c r="AQ1457">
        <v>100011362</v>
      </c>
      <c r="AS1457" t="s">
        <v>1867</v>
      </c>
      <c r="AT1457" t="s">
        <v>1880</v>
      </c>
      <c r="AU1457" t="s">
        <v>2074</v>
      </c>
      <c r="AV1457" t="s">
        <v>1962</v>
      </c>
      <c r="AX1457" t="s">
        <v>2075</v>
      </c>
    </row>
    <row r="1458" spans="1:50" x14ac:dyDescent="0.35">
      <c r="A1458" s="18">
        <v>45777</v>
      </c>
      <c r="B1458" t="s">
        <v>1852</v>
      </c>
      <c r="C1458" t="s">
        <v>5</v>
      </c>
      <c r="D1458">
        <v>46039760</v>
      </c>
      <c r="E1458" t="s">
        <v>1955</v>
      </c>
      <c r="F1458">
        <v>388</v>
      </c>
      <c r="G1458" t="s">
        <v>1956</v>
      </c>
      <c r="H1458">
        <v>41589</v>
      </c>
      <c r="I1458">
        <v>19030300</v>
      </c>
      <c r="J1458" t="s">
        <v>1957</v>
      </c>
      <c r="K1458" t="s">
        <v>1958</v>
      </c>
      <c r="L1458">
        <v>0</v>
      </c>
      <c r="M1458">
        <v>0</v>
      </c>
      <c r="N1458" t="s">
        <v>1858</v>
      </c>
      <c r="O1458" t="s">
        <v>1859</v>
      </c>
      <c r="P1458">
        <v>210</v>
      </c>
      <c r="Q1458">
        <v>11</v>
      </c>
      <c r="R1458" t="s">
        <v>1860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 t="s">
        <v>1959</v>
      </c>
      <c r="AA1458" t="s">
        <v>1915</v>
      </c>
      <c r="AB1458">
        <v>1</v>
      </c>
      <c r="AC1458">
        <v>1</v>
      </c>
      <c r="AD1458" t="s">
        <v>1863</v>
      </c>
      <c r="AE1458">
        <v>19030300</v>
      </c>
      <c r="AF1458" t="s">
        <v>653</v>
      </c>
      <c r="AG1458" t="s">
        <v>653</v>
      </c>
      <c r="AI1458" t="s">
        <v>1860</v>
      </c>
      <c r="AJ1458" t="s">
        <v>1860</v>
      </c>
      <c r="AL1458" t="s">
        <v>1878</v>
      </c>
      <c r="AN1458">
        <v>11.473972602739726</v>
      </c>
      <c r="AO1458" t="s">
        <v>2913</v>
      </c>
      <c r="AP1458" t="s">
        <v>1960</v>
      </c>
      <c r="AQ1458">
        <v>100011477</v>
      </c>
      <c r="AS1458" t="s">
        <v>1867</v>
      </c>
      <c r="AT1458" t="s">
        <v>1880</v>
      </c>
      <c r="AU1458" t="s">
        <v>1961</v>
      </c>
      <c r="AV1458" t="s">
        <v>1962</v>
      </c>
      <c r="AW1458" t="s">
        <v>1870</v>
      </c>
      <c r="AX1458" t="s">
        <v>1963</v>
      </c>
    </row>
    <row r="1459" spans="1:50" x14ac:dyDescent="0.35">
      <c r="A1459" s="18">
        <v>45777</v>
      </c>
      <c r="B1459" t="s">
        <v>1852</v>
      </c>
      <c r="C1459" t="s">
        <v>5</v>
      </c>
      <c r="D1459">
        <v>24001680</v>
      </c>
      <c r="E1459" t="s">
        <v>2079</v>
      </c>
      <c r="F1459">
        <v>168</v>
      </c>
      <c r="G1459" t="s">
        <v>1968</v>
      </c>
      <c r="H1459">
        <v>35898</v>
      </c>
      <c r="I1459">
        <v>19030323</v>
      </c>
      <c r="J1459" t="s">
        <v>2080</v>
      </c>
      <c r="K1459" t="s">
        <v>2081</v>
      </c>
      <c r="L1459">
        <v>0</v>
      </c>
      <c r="M1459">
        <v>0</v>
      </c>
      <c r="N1459" t="s">
        <v>1858</v>
      </c>
      <c r="O1459" t="s">
        <v>1859</v>
      </c>
      <c r="P1459">
        <v>210</v>
      </c>
      <c r="Q1459">
        <v>11</v>
      </c>
      <c r="R1459" t="s">
        <v>2064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 t="s">
        <v>1972</v>
      </c>
      <c r="AA1459" t="s">
        <v>1889</v>
      </c>
      <c r="AB1459">
        <v>1</v>
      </c>
      <c r="AC1459">
        <v>1</v>
      </c>
      <c r="AD1459" t="s">
        <v>1863</v>
      </c>
      <c r="AE1459">
        <v>19030323</v>
      </c>
      <c r="AF1459" t="s">
        <v>653</v>
      </c>
      <c r="AG1459" t="s">
        <v>2082</v>
      </c>
      <c r="AI1459" t="s">
        <v>1860</v>
      </c>
      <c r="AJ1459" t="s">
        <v>2066</v>
      </c>
      <c r="AL1459" t="s">
        <v>1864</v>
      </c>
      <c r="AN1459">
        <v>27.065753424657533</v>
      </c>
      <c r="AO1459" t="s">
        <v>2913</v>
      </c>
      <c r="AP1459" t="s">
        <v>2083</v>
      </c>
      <c r="AQ1459">
        <v>100011454</v>
      </c>
      <c r="AS1459" t="s">
        <v>1867</v>
      </c>
      <c r="AT1459" t="s">
        <v>1880</v>
      </c>
      <c r="AU1459" t="s">
        <v>2084</v>
      </c>
      <c r="AV1459" t="s">
        <v>2084</v>
      </c>
      <c r="AW1459" t="s">
        <v>1870</v>
      </c>
      <c r="AX1459" t="s">
        <v>2085</v>
      </c>
    </row>
    <row r="1460" spans="1:50" x14ac:dyDescent="0.35">
      <c r="A1460" s="18">
        <v>45777</v>
      </c>
      <c r="B1460" t="s">
        <v>1852</v>
      </c>
      <c r="C1460" t="s">
        <v>5</v>
      </c>
      <c r="D1460">
        <v>24007130</v>
      </c>
      <c r="E1460" t="s">
        <v>2090</v>
      </c>
      <c r="F1460">
        <v>858</v>
      </c>
      <c r="G1460" t="s">
        <v>2091</v>
      </c>
      <c r="H1460">
        <v>37398</v>
      </c>
      <c r="I1460">
        <v>19030323</v>
      </c>
      <c r="J1460" t="s">
        <v>2080</v>
      </c>
      <c r="K1460" t="s">
        <v>2081</v>
      </c>
      <c r="L1460">
        <v>0</v>
      </c>
      <c r="M1460">
        <v>0</v>
      </c>
      <c r="N1460" t="s">
        <v>1858</v>
      </c>
      <c r="O1460" t="s">
        <v>1859</v>
      </c>
      <c r="P1460">
        <v>210</v>
      </c>
      <c r="Q1460">
        <v>11</v>
      </c>
      <c r="R1460" t="s">
        <v>2064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 t="s">
        <v>2092</v>
      </c>
      <c r="AA1460" t="s">
        <v>1889</v>
      </c>
      <c r="AB1460">
        <v>1</v>
      </c>
      <c r="AC1460">
        <v>1</v>
      </c>
      <c r="AD1460" t="s">
        <v>1863</v>
      </c>
      <c r="AE1460">
        <v>19030323</v>
      </c>
      <c r="AF1460" t="s">
        <v>653</v>
      </c>
      <c r="AG1460" t="s">
        <v>2082</v>
      </c>
      <c r="AI1460" t="s">
        <v>1860</v>
      </c>
      <c r="AJ1460" t="s">
        <v>2066</v>
      </c>
      <c r="AL1460" t="s">
        <v>1864</v>
      </c>
      <c r="AN1460">
        <v>22.956164383561642</v>
      </c>
      <c r="AO1460" t="s">
        <v>2913</v>
      </c>
      <c r="AP1460" t="s">
        <v>2093</v>
      </c>
      <c r="AQ1460">
        <v>100010569</v>
      </c>
      <c r="AS1460" t="s">
        <v>1867</v>
      </c>
      <c r="AT1460" t="s">
        <v>1880</v>
      </c>
      <c r="AU1460" t="s">
        <v>2084</v>
      </c>
      <c r="AV1460" t="s">
        <v>2084</v>
      </c>
      <c r="AW1460" t="s">
        <v>1870</v>
      </c>
      <c r="AX1460" t="s">
        <v>2085</v>
      </c>
    </row>
    <row r="1461" spans="1:50" x14ac:dyDescent="0.35">
      <c r="A1461" s="18">
        <v>45777</v>
      </c>
      <c r="B1461" t="s">
        <v>1852</v>
      </c>
      <c r="C1461" t="s">
        <v>5</v>
      </c>
      <c r="D1461">
        <v>29015700</v>
      </c>
      <c r="E1461" t="s">
        <v>2110</v>
      </c>
      <c r="F1461">
        <v>858</v>
      </c>
      <c r="G1461" t="s">
        <v>2091</v>
      </c>
      <c r="H1461">
        <v>38145</v>
      </c>
      <c r="I1461">
        <v>19030323</v>
      </c>
      <c r="J1461" t="s">
        <v>2080</v>
      </c>
      <c r="K1461" t="s">
        <v>2081</v>
      </c>
      <c r="L1461">
        <v>0</v>
      </c>
      <c r="M1461">
        <v>0</v>
      </c>
      <c r="N1461" t="s">
        <v>1858</v>
      </c>
      <c r="O1461" t="s">
        <v>1859</v>
      </c>
      <c r="P1461">
        <v>210</v>
      </c>
      <c r="Q1461">
        <v>11</v>
      </c>
      <c r="R1461" t="s">
        <v>2064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 t="s">
        <v>2092</v>
      </c>
      <c r="AA1461" t="s">
        <v>1889</v>
      </c>
      <c r="AB1461">
        <v>1</v>
      </c>
      <c r="AC1461">
        <v>1</v>
      </c>
      <c r="AD1461" t="s">
        <v>1863</v>
      </c>
      <c r="AE1461">
        <v>19030323</v>
      </c>
      <c r="AF1461" t="s">
        <v>653</v>
      </c>
      <c r="AG1461" t="s">
        <v>2082</v>
      </c>
      <c r="AI1461" t="s">
        <v>1860</v>
      </c>
      <c r="AJ1461" t="s">
        <v>2066</v>
      </c>
      <c r="AL1461" t="s">
        <v>1864</v>
      </c>
      <c r="AN1461">
        <v>20.909589041095892</v>
      </c>
      <c r="AO1461" t="s">
        <v>2913</v>
      </c>
      <c r="AP1461" t="s">
        <v>2111</v>
      </c>
      <c r="AQ1461">
        <v>100011549</v>
      </c>
      <c r="AS1461" t="s">
        <v>1867</v>
      </c>
      <c r="AT1461" t="s">
        <v>1880</v>
      </c>
      <c r="AU1461" t="s">
        <v>2084</v>
      </c>
      <c r="AV1461" t="s">
        <v>2084</v>
      </c>
      <c r="AW1461" t="s">
        <v>1870</v>
      </c>
      <c r="AX1461" t="s">
        <v>2085</v>
      </c>
    </row>
    <row r="1462" spans="1:50" x14ac:dyDescent="0.35">
      <c r="A1462" s="18">
        <v>45777</v>
      </c>
      <c r="B1462" t="s">
        <v>1852</v>
      </c>
      <c r="C1462" t="s">
        <v>5</v>
      </c>
      <c r="D1462">
        <v>24023900</v>
      </c>
      <c r="E1462" t="s">
        <v>2097</v>
      </c>
      <c r="F1462">
        <v>909</v>
      </c>
      <c r="G1462" t="s">
        <v>2087</v>
      </c>
      <c r="H1462">
        <v>39274</v>
      </c>
      <c r="I1462">
        <v>19030323</v>
      </c>
      <c r="J1462" t="s">
        <v>2080</v>
      </c>
      <c r="K1462" t="s">
        <v>2081</v>
      </c>
      <c r="L1462">
        <v>0</v>
      </c>
      <c r="M1462">
        <v>0</v>
      </c>
      <c r="N1462" t="s">
        <v>1858</v>
      </c>
      <c r="O1462" t="s">
        <v>1859</v>
      </c>
      <c r="P1462">
        <v>210</v>
      </c>
      <c r="Q1462">
        <v>11</v>
      </c>
      <c r="R1462" t="s">
        <v>2098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 t="s">
        <v>2088</v>
      </c>
      <c r="AA1462" t="s">
        <v>1915</v>
      </c>
      <c r="AB1462">
        <v>1</v>
      </c>
      <c r="AC1462">
        <v>1</v>
      </c>
      <c r="AD1462" t="s">
        <v>1863</v>
      </c>
      <c r="AE1462">
        <v>19030323</v>
      </c>
      <c r="AF1462" t="s">
        <v>653</v>
      </c>
      <c r="AG1462" t="s">
        <v>2082</v>
      </c>
      <c r="AI1462" t="s">
        <v>1860</v>
      </c>
      <c r="AJ1462" t="s">
        <v>2066</v>
      </c>
      <c r="AL1462" t="s">
        <v>1864</v>
      </c>
      <c r="AN1462">
        <v>17.816438356164383</v>
      </c>
      <c r="AO1462" t="s">
        <v>2913</v>
      </c>
      <c r="AP1462" t="s">
        <v>2099</v>
      </c>
      <c r="AQ1462">
        <v>100010129</v>
      </c>
      <c r="AS1462" t="s">
        <v>1867</v>
      </c>
      <c r="AT1462" t="s">
        <v>1880</v>
      </c>
      <c r="AU1462" t="s">
        <v>2084</v>
      </c>
      <c r="AV1462" t="s">
        <v>2084</v>
      </c>
      <c r="AW1462" t="s">
        <v>1870</v>
      </c>
      <c r="AX1462" t="s">
        <v>2085</v>
      </c>
    </row>
    <row r="1463" spans="1:50" x14ac:dyDescent="0.35">
      <c r="A1463" s="18">
        <v>45777</v>
      </c>
      <c r="B1463" t="s">
        <v>1852</v>
      </c>
      <c r="C1463" t="s">
        <v>5</v>
      </c>
      <c r="D1463">
        <v>24005130</v>
      </c>
      <c r="E1463" t="s">
        <v>2228</v>
      </c>
      <c r="F1463">
        <v>858</v>
      </c>
      <c r="G1463" t="s">
        <v>2091</v>
      </c>
      <c r="H1463">
        <v>37165</v>
      </c>
      <c r="I1463">
        <v>19030302</v>
      </c>
      <c r="J1463" t="s">
        <v>2080</v>
      </c>
      <c r="K1463" t="s">
        <v>2874</v>
      </c>
      <c r="L1463">
        <v>0</v>
      </c>
      <c r="M1463">
        <v>0</v>
      </c>
      <c r="N1463" t="s">
        <v>1858</v>
      </c>
      <c r="O1463" t="s">
        <v>1859</v>
      </c>
      <c r="P1463">
        <v>210</v>
      </c>
      <c r="Q1463">
        <v>11</v>
      </c>
      <c r="R1463" t="s">
        <v>2034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 t="s">
        <v>2092</v>
      </c>
      <c r="AA1463" t="s">
        <v>1889</v>
      </c>
      <c r="AB1463">
        <v>1</v>
      </c>
      <c r="AC1463">
        <v>1</v>
      </c>
      <c r="AD1463" t="s">
        <v>1863</v>
      </c>
      <c r="AE1463">
        <v>19030302</v>
      </c>
      <c r="AF1463" t="s">
        <v>653</v>
      </c>
      <c r="AG1463" t="s">
        <v>2082</v>
      </c>
      <c r="AI1463" t="s">
        <v>1860</v>
      </c>
      <c r="AJ1463" t="s">
        <v>1964</v>
      </c>
      <c r="AL1463" t="s">
        <v>1864</v>
      </c>
      <c r="AN1463">
        <v>23.594520547945205</v>
      </c>
      <c r="AO1463" t="s">
        <v>2913</v>
      </c>
      <c r="AP1463" t="s">
        <v>2229</v>
      </c>
      <c r="AQ1463">
        <v>100011684</v>
      </c>
      <c r="AS1463" t="s">
        <v>1867</v>
      </c>
      <c r="AT1463" t="s">
        <v>1892</v>
      </c>
      <c r="AU1463" t="s">
        <v>1893</v>
      </c>
      <c r="AV1463">
        <v>0</v>
      </c>
    </row>
    <row r="1464" spans="1:50" x14ac:dyDescent="0.35">
      <c r="A1464" s="18">
        <v>45777</v>
      </c>
      <c r="B1464" t="s">
        <v>1852</v>
      </c>
      <c r="C1464" t="s">
        <v>5</v>
      </c>
      <c r="D1464">
        <v>29012170</v>
      </c>
      <c r="E1464" t="s">
        <v>1987</v>
      </c>
      <c r="F1464">
        <v>607</v>
      </c>
      <c r="G1464" t="s">
        <v>1988</v>
      </c>
      <c r="H1464">
        <v>37746</v>
      </c>
      <c r="I1464">
        <v>19030307</v>
      </c>
      <c r="J1464" t="s">
        <v>1957</v>
      </c>
      <c r="K1464" t="s">
        <v>1983</v>
      </c>
      <c r="L1464">
        <v>0</v>
      </c>
      <c r="M1464">
        <v>0</v>
      </c>
      <c r="N1464" t="s">
        <v>1858</v>
      </c>
      <c r="O1464" t="s">
        <v>1859</v>
      </c>
      <c r="P1464">
        <v>210</v>
      </c>
      <c r="Q1464">
        <v>11</v>
      </c>
      <c r="R1464" t="s">
        <v>1984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 t="s">
        <v>1989</v>
      </c>
      <c r="AA1464" t="s">
        <v>1889</v>
      </c>
      <c r="AB1464">
        <v>1</v>
      </c>
      <c r="AC1464">
        <v>1</v>
      </c>
      <c r="AD1464" t="s">
        <v>1863</v>
      </c>
      <c r="AE1464">
        <v>19030307</v>
      </c>
      <c r="AF1464" t="s">
        <v>653</v>
      </c>
      <c r="AG1464" t="s">
        <v>653</v>
      </c>
      <c r="AI1464" t="s">
        <v>1860</v>
      </c>
      <c r="AJ1464" t="s">
        <v>1964</v>
      </c>
      <c r="AL1464" t="s">
        <v>1864</v>
      </c>
      <c r="AN1464">
        <v>22.002739726027396</v>
      </c>
      <c r="AO1464" t="s">
        <v>2913</v>
      </c>
      <c r="AP1464" t="s">
        <v>1990</v>
      </c>
      <c r="AQ1464">
        <v>100009026</v>
      </c>
      <c r="AS1464" t="s">
        <v>1867</v>
      </c>
      <c r="AT1464" t="s">
        <v>1892</v>
      </c>
      <c r="AU1464" t="s">
        <v>1893</v>
      </c>
      <c r="AV1464">
        <v>0</v>
      </c>
    </row>
    <row r="1465" spans="1:50" x14ac:dyDescent="0.35">
      <c r="A1465" s="18">
        <v>45777</v>
      </c>
      <c r="B1465" t="s">
        <v>1852</v>
      </c>
      <c r="C1465" t="s">
        <v>5</v>
      </c>
      <c r="D1465">
        <v>46015870</v>
      </c>
      <c r="E1465" t="s">
        <v>1995</v>
      </c>
      <c r="F1465">
        <v>9160</v>
      </c>
      <c r="G1465" t="s">
        <v>1996</v>
      </c>
      <c r="H1465">
        <v>38180</v>
      </c>
      <c r="I1465">
        <v>19030307</v>
      </c>
      <c r="J1465" t="s">
        <v>1957</v>
      </c>
      <c r="K1465" t="s">
        <v>1983</v>
      </c>
      <c r="L1465">
        <v>0</v>
      </c>
      <c r="M1465">
        <v>0</v>
      </c>
      <c r="N1465" t="s">
        <v>1858</v>
      </c>
      <c r="O1465" t="s">
        <v>1859</v>
      </c>
      <c r="P1465">
        <v>210</v>
      </c>
      <c r="Q1465">
        <v>11</v>
      </c>
      <c r="R1465" t="s">
        <v>1984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 t="s">
        <v>1997</v>
      </c>
      <c r="AA1465" t="s">
        <v>1889</v>
      </c>
      <c r="AB1465">
        <v>1</v>
      </c>
      <c r="AC1465">
        <v>1</v>
      </c>
      <c r="AD1465" t="s">
        <v>1863</v>
      </c>
      <c r="AE1465">
        <v>19030307</v>
      </c>
      <c r="AF1465" t="s">
        <v>653</v>
      </c>
      <c r="AG1465" t="s">
        <v>653</v>
      </c>
      <c r="AI1465" t="s">
        <v>1860</v>
      </c>
      <c r="AJ1465" t="s">
        <v>1964</v>
      </c>
      <c r="AL1465" t="s">
        <v>1864</v>
      </c>
      <c r="AN1465">
        <v>10.227397260273973</v>
      </c>
      <c r="AO1465" t="s">
        <v>2913</v>
      </c>
      <c r="AP1465" t="s">
        <v>1998</v>
      </c>
      <c r="AQ1465">
        <v>100010188</v>
      </c>
      <c r="AS1465" t="s">
        <v>1867</v>
      </c>
      <c r="AT1465" t="s">
        <v>1892</v>
      </c>
      <c r="AU1465" t="s">
        <v>1893</v>
      </c>
      <c r="AV1465">
        <v>0</v>
      </c>
    </row>
    <row r="1466" spans="1:50" x14ac:dyDescent="0.35">
      <c r="A1466" s="18">
        <v>45777</v>
      </c>
      <c r="B1466" t="s">
        <v>1852</v>
      </c>
      <c r="C1466" t="s">
        <v>5</v>
      </c>
      <c r="D1466">
        <v>24006070</v>
      </c>
      <c r="E1466" t="s">
        <v>2086</v>
      </c>
      <c r="F1466">
        <v>909</v>
      </c>
      <c r="G1466" t="s">
        <v>2087</v>
      </c>
      <c r="H1466">
        <v>37347</v>
      </c>
      <c r="I1466">
        <v>19030323</v>
      </c>
      <c r="J1466" t="s">
        <v>2080</v>
      </c>
      <c r="K1466" t="s">
        <v>2081</v>
      </c>
      <c r="L1466">
        <v>0</v>
      </c>
      <c r="M1466">
        <v>0</v>
      </c>
      <c r="N1466" t="s">
        <v>1858</v>
      </c>
      <c r="O1466" t="s">
        <v>1859</v>
      </c>
      <c r="P1466">
        <v>210</v>
      </c>
      <c r="Q1466">
        <v>11</v>
      </c>
      <c r="R1466" t="s">
        <v>2064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 t="s">
        <v>2088</v>
      </c>
      <c r="AA1466" t="s">
        <v>1915</v>
      </c>
      <c r="AB1466">
        <v>1</v>
      </c>
      <c r="AC1466">
        <v>1</v>
      </c>
      <c r="AD1466" t="s">
        <v>1863</v>
      </c>
      <c r="AE1466">
        <v>19030323</v>
      </c>
      <c r="AF1466" t="s">
        <v>653</v>
      </c>
      <c r="AG1466" t="s">
        <v>2082</v>
      </c>
      <c r="AI1466" t="s">
        <v>1860</v>
      </c>
      <c r="AJ1466" t="s">
        <v>2066</v>
      </c>
      <c r="AL1466" t="s">
        <v>1864</v>
      </c>
      <c r="AN1466">
        <v>23.095890410958905</v>
      </c>
      <c r="AO1466" t="s">
        <v>2913</v>
      </c>
      <c r="AP1466" t="s">
        <v>2089</v>
      </c>
      <c r="AQ1466">
        <v>100009866</v>
      </c>
      <c r="AS1466" t="s">
        <v>1867</v>
      </c>
      <c r="AT1466" t="s">
        <v>1880</v>
      </c>
      <c r="AU1466" t="s">
        <v>2084</v>
      </c>
      <c r="AV1466" t="s">
        <v>2084</v>
      </c>
      <c r="AW1466" t="s">
        <v>1870</v>
      </c>
      <c r="AX1466" t="s">
        <v>2085</v>
      </c>
    </row>
    <row r="1467" spans="1:50" x14ac:dyDescent="0.35">
      <c r="A1467" s="18">
        <v>45777</v>
      </c>
      <c r="B1467" t="s">
        <v>1852</v>
      </c>
      <c r="C1467" t="s">
        <v>5</v>
      </c>
      <c r="D1467">
        <v>24013250</v>
      </c>
      <c r="E1467" t="s">
        <v>2094</v>
      </c>
      <c r="F1467">
        <v>858</v>
      </c>
      <c r="G1467" t="s">
        <v>2091</v>
      </c>
      <c r="H1467">
        <v>37852</v>
      </c>
      <c r="I1467">
        <v>19030323</v>
      </c>
      <c r="J1467" t="s">
        <v>2080</v>
      </c>
      <c r="K1467" t="s">
        <v>2081</v>
      </c>
      <c r="L1467">
        <v>0</v>
      </c>
      <c r="M1467">
        <v>0</v>
      </c>
      <c r="N1467" t="s">
        <v>1858</v>
      </c>
      <c r="O1467" t="s">
        <v>1859</v>
      </c>
      <c r="P1467">
        <v>210</v>
      </c>
      <c r="Q1467">
        <v>11</v>
      </c>
      <c r="R1467" t="s">
        <v>2095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 t="s">
        <v>2092</v>
      </c>
      <c r="AA1467" t="s">
        <v>1889</v>
      </c>
      <c r="AB1467">
        <v>1</v>
      </c>
      <c r="AC1467">
        <v>1</v>
      </c>
      <c r="AD1467" t="s">
        <v>1863</v>
      </c>
      <c r="AE1467">
        <v>19030323</v>
      </c>
      <c r="AF1467" t="s">
        <v>653</v>
      </c>
      <c r="AG1467" t="s">
        <v>2082</v>
      </c>
      <c r="AI1467" t="s">
        <v>1860</v>
      </c>
      <c r="AJ1467" t="s">
        <v>2066</v>
      </c>
      <c r="AL1467" t="s">
        <v>1864</v>
      </c>
      <c r="AN1467">
        <v>21.712328767123289</v>
      </c>
      <c r="AO1467" t="s">
        <v>2913</v>
      </c>
      <c r="AP1467" t="s">
        <v>2096</v>
      </c>
      <c r="AQ1467">
        <v>100009453</v>
      </c>
      <c r="AS1467" t="s">
        <v>1867</v>
      </c>
      <c r="AT1467" t="s">
        <v>1880</v>
      </c>
      <c r="AU1467" t="s">
        <v>2084</v>
      </c>
      <c r="AV1467" t="s">
        <v>2084</v>
      </c>
      <c r="AW1467" t="s">
        <v>1870</v>
      </c>
      <c r="AX1467" t="s">
        <v>2085</v>
      </c>
    </row>
    <row r="1468" spans="1:50" x14ac:dyDescent="0.35">
      <c r="A1468" s="18">
        <v>45777</v>
      </c>
      <c r="B1468" t="s">
        <v>1852</v>
      </c>
      <c r="C1468" t="s">
        <v>5</v>
      </c>
      <c r="D1468">
        <v>29014900</v>
      </c>
      <c r="E1468" t="s">
        <v>2108</v>
      </c>
      <c r="F1468">
        <v>858</v>
      </c>
      <c r="G1468" t="s">
        <v>2091</v>
      </c>
      <c r="H1468">
        <v>37942</v>
      </c>
      <c r="I1468">
        <v>19030323</v>
      </c>
      <c r="J1468" t="s">
        <v>2080</v>
      </c>
      <c r="K1468" t="s">
        <v>2081</v>
      </c>
      <c r="L1468">
        <v>0</v>
      </c>
      <c r="M1468">
        <v>0</v>
      </c>
      <c r="N1468" t="s">
        <v>1858</v>
      </c>
      <c r="O1468" t="s">
        <v>1859</v>
      </c>
      <c r="P1468">
        <v>210</v>
      </c>
      <c r="Q1468">
        <v>11</v>
      </c>
      <c r="R1468" t="s">
        <v>2095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 t="s">
        <v>2092</v>
      </c>
      <c r="AA1468" t="s">
        <v>1889</v>
      </c>
      <c r="AB1468">
        <v>1</v>
      </c>
      <c r="AC1468">
        <v>1</v>
      </c>
      <c r="AD1468" t="s">
        <v>1863</v>
      </c>
      <c r="AE1468">
        <v>19030323</v>
      </c>
      <c r="AF1468" t="s">
        <v>653</v>
      </c>
      <c r="AG1468" t="s">
        <v>2082</v>
      </c>
      <c r="AI1468" t="s">
        <v>1860</v>
      </c>
      <c r="AJ1468" t="s">
        <v>2066</v>
      </c>
      <c r="AL1468" t="s">
        <v>1864</v>
      </c>
      <c r="AN1468">
        <v>21.465753424657535</v>
      </c>
      <c r="AO1468" t="s">
        <v>2913</v>
      </c>
      <c r="AP1468" t="s">
        <v>2109</v>
      </c>
      <c r="AQ1468">
        <v>100009993</v>
      </c>
      <c r="AS1468" t="s">
        <v>1867</v>
      </c>
      <c r="AT1468" t="s">
        <v>1880</v>
      </c>
      <c r="AU1468" t="s">
        <v>2084</v>
      </c>
      <c r="AV1468" t="s">
        <v>2084</v>
      </c>
      <c r="AW1468" t="s">
        <v>1870</v>
      </c>
      <c r="AX1468" t="s">
        <v>2085</v>
      </c>
    </row>
    <row r="1469" spans="1:50" x14ac:dyDescent="0.35">
      <c r="A1469" s="18">
        <v>45777</v>
      </c>
      <c r="B1469" t="s">
        <v>1852</v>
      </c>
      <c r="C1469" t="s">
        <v>5</v>
      </c>
      <c r="D1469">
        <v>31012940</v>
      </c>
      <c r="E1469" t="s">
        <v>2112</v>
      </c>
      <c r="F1469">
        <v>708</v>
      </c>
      <c r="G1469" t="s">
        <v>2113</v>
      </c>
      <c r="H1469">
        <v>37844</v>
      </c>
      <c r="I1469">
        <v>19030323</v>
      </c>
      <c r="J1469" t="s">
        <v>2080</v>
      </c>
      <c r="K1469" t="s">
        <v>2081</v>
      </c>
      <c r="L1469">
        <v>0</v>
      </c>
      <c r="M1469">
        <v>0</v>
      </c>
      <c r="N1469" t="s">
        <v>1858</v>
      </c>
      <c r="O1469" t="s">
        <v>1859</v>
      </c>
      <c r="P1469">
        <v>210</v>
      </c>
      <c r="Q1469">
        <v>11</v>
      </c>
      <c r="R1469" t="s">
        <v>2114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 t="s">
        <v>2115</v>
      </c>
      <c r="AA1469" t="s">
        <v>1915</v>
      </c>
      <c r="AB1469">
        <v>1</v>
      </c>
      <c r="AC1469">
        <v>1</v>
      </c>
      <c r="AD1469" t="s">
        <v>1863</v>
      </c>
      <c r="AE1469">
        <v>19030323</v>
      </c>
      <c r="AF1469" t="s">
        <v>653</v>
      </c>
      <c r="AG1469" t="s">
        <v>2082</v>
      </c>
      <c r="AI1469" t="s">
        <v>1860</v>
      </c>
      <c r="AJ1469" t="s">
        <v>2066</v>
      </c>
      <c r="AL1469" t="s">
        <v>1878</v>
      </c>
      <c r="AN1469">
        <v>21.734246575342464</v>
      </c>
      <c r="AO1469" t="s">
        <v>2913</v>
      </c>
      <c r="AP1469" t="s">
        <v>2116</v>
      </c>
      <c r="AQ1469">
        <v>100011214</v>
      </c>
      <c r="AS1469" t="s">
        <v>1867</v>
      </c>
      <c r="AT1469" t="s">
        <v>1880</v>
      </c>
      <c r="AU1469" t="s">
        <v>2084</v>
      </c>
      <c r="AV1469" t="s">
        <v>2084</v>
      </c>
      <c r="AW1469" t="s">
        <v>1870</v>
      </c>
      <c r="AX1469" t="s">
        <v>2085</v>
      </c>
    </row>
    <row r="1470" spans="1:50" x14ac:dyDescent="0.35">
      <c r="A1470" s="18">
        <v>45777</v>
      </c>
      <c r="B1470" t="s">
        <v>1852</v>
      </c>
      <c r="C1470" t="s">
        <v>5</v>
      </c>
      <c r="D1470">
        <v>29009600</v>
      </c>
      <c r="E1470" t="s">
        <v>2104</v>
      </c>
      <c r="F1470">
        <v>200</v>
      </c>
      <c r="G1470" t="s">
        <v>2105</v>
      </c>
      <c r="H1470">
        <v>37664</v>
      </c>
      <c r="I1470">
        <v>19030323</v>
      </c>
      <c r="J1470" t="s">
        <v>2080</v>
      </c>
      <c r="K1470" t="s">
        <v>2081</v>
      </c>
      <c r="L1470">
        <v>0</v>
      </c>
      <c r="M1470">
        <v>0</v>
      </c>
      <c r="N1470" t="s">
        <v>1858</v>
      </c>
      <c r="O1470" t="s">
        <v>1859</v>
      </c>
      <c r="P1470">
        <v>210</v>
      </c>
      <c r="Q1470">
        <v>11</v>
      </c>
      <c r="R1470" t="s">
        <v>2095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 t="s">
        <v>2106</v>
      </c>
      <c r="AA1470" t="s">
        <v>1915</v>
      </c>
      <c r="AB1470">
        <v>1</v>
      </c>
      <c r="AC1470">
        <v>1</v>
      </c>
      <c r="AD1470" t="s">
        <v>1863</v>
      </c>
      <c r="AE1470">
        <v>19030323</v>
      </c>
      <c r="AF1470" t="s">
        <v>653</v>
      </c>
      <c r="AG1470" t="s">
        <v>2082</v>
      </c>
      <c r="AI1470" t="s">
        <v>1860</v>
      </c>
      <c r="AJ1470" t="s">
        <v>2066</v>
      </c>
      <c r="AL1470" t="s">
        <v>1864</v>
      </c>
      <c r="AN1470">
        <v>22.227397260273971</v>
      </c>
      <c r="AO1470" t="s">
        <v>2913</v>
      </c>
      <c r="AP1470" t="s">
        <v>2107</v>
      </c>
      <c r="AQ1470">
        <v>100009580</v>
      </c>
      <c r="AS1470" t="s">
        <v>1867</v>
      </c>
      <c r="AT1470" t="s">
        <v>1880</v>
      </c>
      <c r="AU1470" t="s">
        <v>2084</v>
      </c>
      <c r="AV1470" t="s">
        <v>2084</v>
      </c>
      <c r="AW1470" t="s">
        <v>1870</v>
      </c>
      <c r="AX1470" t="s">
        <v>2085</v>
      </c>
    </row>
    <row r="1471" spans="1:50" x14ac:dyDescent="0.35">
      <c r="A1471" s="18">
        <v>45777</v>
      </c>
      <c r="B1471" t="s">
        <v>1852</v>
      </c>
      <c r="C1471" t="s">
        <v>5</v>
      </c>
      <c r="D1471">
        <v>46039040</v>
      </c>
      <c r="E1471" t="s">
        <v>2122</v>
      </c>
      <c r="F1471">
        <v>200</v>
      </c>
      <c r="G1471" t="s">
        <v>2105</v>
      </c>
      <c r="H1471">
        <v>41491</v>
      </c>
      <c r="I1471">
        <v>19030323</v>
      </c>
      <c r="J1471" t="s">
        <v>2080</v>
      </c>
      <c r="K1471" t="s">
        <v>2081</v>
      </c>
      <c r="L1471">
        <v>0</v>
      </c>
      <c r="M1471">
        <v>0</v>
      </c>
      <c r="N1471" t="s">
        <v>1858</v>
      </c>
      <c r="O1471" t="s">
        <v>1859</v>
      </c>
      <c r="P1471">
        <v>210</v>
      </c>
      <c r="Q1471">
        <v>11</v>
      </c>
      <c r="R1471" t="s">
        <v>2095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 t="s">
        <v>2106</v>
      </c>
      <c r="AA1471" t="s">
        <v>1915</v>
      </c>
      <c r="AB1471">
        <v>1</v>
      </c>
      <c r="AC1471">
        <v>1</v>
      </c>
      <c r="AD1471" t="s">
        <v>1863</v>
      </c>
      <c r="AE1471">
        <v>19030323</v>
      </c>
      <c r="AF1471" t="s">
        <v>653</v>
      </c>
      <c r="AG1471" t="s">
        <v>2082</v>
      </c>
      <c r="AI1471" t="s">
        <v>1860</v>
      </c>
      <c r="AJ1471" t="s">
        <v>2066</v>
      </c>
      <c r="AL1471" t="s">
        <v>1864</v>
      </c>
      <c r="AN1471">
        <v>11.742465753424657</v>
      </c>
      <c r="AO1471" t="s">
        <v>2913</v>
      </c>
      <c r="AP1471" t="s">
        <v>2123</v>
      </c>
      <c r="AQ1471">
        <v>100010711</v>
      </c>
      <c r="AS1471" t="s">
        <v>1867</v>
      </c>
      <c r="AT1471" t="s">
        <v>1880</v>
      </c>
      <c r="AU1471" t="s">
        <v>2084</v>
      </c>
      <c r="AV1471" t="s">
        <v>2084</v>
      </c>
      <c r="AW1471" t="s">
        <v>1870</v>
      </c>
      <c r="AX1471" t="s">
        <v>2085</v>
      </c>
    </row>
    <row r="1472" spans="1:50" x14ac:dyDescent="0.35">
      <c r="A1472" s="18">
        <v>45777</v>
      </c>
      <c r="B1472" t="s">
        <v>1852</v>
      </c>
      <c r="C1472" t="s">
        <v>5</v>
      </c>
      <c r="D1472">
        <v>24001470</v>
      </c>
      <c r="E1472" t="s">
        <v>2007</v>
      </c>
      <c r="F1472">
        <v>101</v>
      </c>
      <c r="G1472" t="s">
        <v>1930</v>
      </c>
      <c r="H1472">
        <v>35886</v>
      </c>
      <c r="I1472">
        <v>19030311</v>
      </c>
      <c r="J1472" t="s">
        <v>1855</v>
      </c>
      <c r="K1472" t="s">
        <v>2005</v>
      </c>
      <c r="L1472">
        <v>0</v>
      </c>
      <c r="M1472">
        <v>0</v>
      </c>
      <c r="N1472" t="s">
        <v>1858</v>
      </c>
      <c r="O1472" t="s">
        <v>1859</v>
      </c>
      <c r="P1472">
        <v>210</v>
      </c>
      <c r="Q1472">
        <v>11</v>
      </c>
      <c r="R1472" t="s">
        <v>1971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 t="s">
        <v>1931</v>
      </c>
      <c r="AA1472" t="s">
        <v>1889</v>
      </c>
      <c r="AB1472">
        <v>1</v>
      </c>
      <c r="AC1472">
        <v>1</v>
      </c>
      <c r="AD1472" t="s">
        <v>1863</v>
      </c>
      <c r="AE1472">
        <v>19030311</v>
      </c>
      <c r="AF1472" t="s">
        <v>653</v>
      </c>
      <c r="AG1472" t="s">
        <v>653</v>
      </c>
      <c r="AI1472" t="s">
        <v>1860</v>
      </c>
      <c r="AJ1472" t="s">
        <v>1964</v>
      </c>
      <c r="AL1472" t="s">
        <v>1864</v>
      </c>
      <c r="AN1472">
        <v>27.098630136986301</v>
      </c>
      <c r="AO1472" t="s">
        <v>2913</v>
      </c>
      <c r="AP1472" t="s">
        <v>2008</v>
      </c>
      <c r="AQ1472">
        <v>100011456</v>
      </c>
      <c r="AS1472" t="s">
        <v>1867</v>
      </c>
      <c r="AT1472" t="s">
        <v>1892</v>
      </c>
      <c r="AU1472" t="s">
        <v>1893</v>
      </c>
      <c r="AV1472">
        <v>0</v>
      </c>
    </row>
    <row r="1473" spans="1:50" x14ac:dyDescent="0.35">
      <c r="A1473" s="18">
        <v>45777</v>
      </c>
      <c r="B1473" t="s">
        <v>1852</v>
      </c>
      <c r="C1473" t="s">
        <v>5</v>
      </c>
      <c r="D1473">
        <v>24003060</v>
      </c>
      <c r="E1473" t="s">
        <v>1981</v>
      </c>
      <c r="F1473">
        <v>934</v>
      </c>
      <c r="G1473" t="s">
        <v>1982</v>
      </c>
      <c r="H1473">
        <v>36787</v>
      </c>
      <c r="I1473">
        <v>19030311</v>
      </c>
      <c r="J1473" t="s">
        <v>1855</v>
      </c>
      <c r="K1473" t="s">
        <v>2005</v>
      </c>
      <c r="L1473">
        <v>0</v>
      </c>
      <c r="M1473">
        <v>0</v>
      </c>
      <c r="N1473" t="s">
        <v>1858</v>
      </c>
      <c r="O1473" t="s">
        <v>1859</v>
      </c>
      <c r="P1473">
        <v>210</v>
      </c>
      <c r="Q1473">
        <v>11</v>
      </c>
      <c r="R1473" t="s">
        <v>1984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 t="s">
        <v>1985</v>
      </c>
      <c r="AA1473" t="s">
        <v>1889</v>
      </c>
      <c r="AB1473">
        <v>1</v>
      </c>
      <c r="AC1473">
        <v>1</v>
      </c>
      <c r="AD1473" t="s">
        <v>1863</v>
      </c>
      <c r="AE1473">
        <v>19030311</v>
      </c>
      <c r="AF1473" t="s">
        <v>653</v>
      </c>
      <c r="AG1473" t="s">
        <v>653</v>
      </c>
      <c r="AI1473" t="s">
        <v>1860</v>
      </c>
      <c r="AJ1473" t="s">
        <v>1964</v>
      </c>
      <c r="AL1473" t="s">
        <v>1864</v>
      </c>
      <c r="AN1473">
        <v>24.63013698630137</v>
      </c>
      <c r="AO1473" t="s">
        <v>2913</v>
      </c>
      <c r="AP1473" t="s">
        <v>1986</v>
      </c>
      <c r="AQ1473">
        <v>100009524</v>
      </c>
      <c r="AS1473" t="s">
        <v>1867</v>
      </c>
      <c r="AT1473" t="s">
        <v>1892</v>
      </c>
      <c r="AU1473" t="s">
        <v>1893</v>
      </c>
      <c r="AV1473">
        <v>0</v>
      </c>
    </row>
    <row r="1474" spans="1:50" x14ac:dyDescent="0.35">
      <c r="A1474" s="18">
        <v>45777</v>
      </c>
      <c r="B1474" t="s">
        <v>1852</v>
      </c>
      <c r="C1474" t="s">
        <v>5</v>
      </c>
      <c r="D1474">
        <v>24008990</v>
      </c>
      <c r="E1474" t="s">
        <v>2017</v>
      </c>
      <c r="F1474">
        <v>1527</v>
      </c>
      <c r="G1474" t="s">
        <v>2018</v>
      </c>
      <c r="H1474">
        <v>37515</v>
      </c>
      <c r="I1474">
        <v>19030311</v>
      </c>
      <c r="J1474" t="s">
        <v>1855</v>
      </c>
      <c r="K1474" t="s">
        <v>2005</v>
      </c>
      <c r="L1474">
        <v>0</v>
      </c>
      <c r="M1474">
        <v>0</v>
      </c>
      <c r="N1474" t="s">
        <v>1858</v>
      </c>
      <c r="O1474" t="s">
        <v>1859</v>
      </c>
      <c r="P1474">
        <v>210</v>
      </c>
      <c r="Q1474">
        <v>11</v>
      </c>
      <c r="R1474" t="s">
        <v>1971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 t="s">
        <v>2019</v>
      </c>
      <c r="AA1474" t="s">
        <v>1915</v>
      </c>
      <c r="AB1474">
        <v>1</v>
      </c>
      <c r="AC1474">
        <v>1</v>
      </c>
      <c r="AD1474" t="s">
        <v>1863</v>
      </c>
      <c r="AE1474">
        <v>19030311</v>
      </c>
      <c r="AF1474" t="s">
        <v>653</v>
      </c>
      <c r="AG1474" t="s">
        <v>653</v>
      </c>
      <c r="AI1474" t="s">
        <v>1860</v>
      </c>
      <c r="AJ1474" t="s">
        <v>1964</v>
      </c>
      <c r="AL1474" t="s">
        <v>1864</v>
      </c>
      <c r="AN1474">
        <v>22.635616438356163</v>
      </c>
      <c r="AO1474" t="s">
        <v>2913</v>
      </c>
      <c r="AP1474" t="s">
        <v>2020</v>
      </c>
      <c r="AQ1474">
        <v>100010688</v>
      </c>
      <c r="AS1474" t="s">
        <v>1867</v>
      </c>
      <c r="AT1474" t="s">
        <v>1892</v>
      </c>
      <c r="AU1474" t="s">
        <v>1893</v>
      </c>
      <c r="AV1474">
        <v>0</v>
      </c>
    </row>
    <row r="1475" spans="1:50" x14ac:dyDescent="0.35">
      <c r="A1475" s="18">
        <v>45777</v>
      </c>
      <c r="B1475" t="s">
        <v>1852</v>
      </c>
      <c r="C1475" t="s">
        <v>5</v>
      </c>
      <c r="D1475">
        <v>24018090</v>
      </c>
      <c r="E1475" t="s">
        <v>2021</v>
      </c>
      <c r="F1475">
        <v>882984</v>
      </c>
      <c r="G1475" t="s">
        <v>2022</v>
      </c>
      <c r="H1475">
        <v>36983</v>
      </c>
      <c r="I1475">
        <v>19030311</v>
      </c>
      <c r="J1475" t="s">
        <v>1855</v>
      </c>
      <c r="K1475" t="s">
        <v>2005</v>
      </c>
      <c r="L1475">
        <v>0</v>
      </c>
      <c r="M1475">
        <v>0</v>
      </c>
      <c r="N1475" t="s">
        <v>1858</v>
      </c>
      <c r="O1475" t="s">
        <v>1859</v>
      </c>
      <c r="P1475">
        <v>210</v>
      </c>
      <c r="Q1475">
        <v>11</v>
      </c>
      <c r="R1475" t="s">
        <v>1971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 t="s">
        <v>2023</v>
      </c>
      <c r="AA1475" t="s">
        <v>1915</v>
      </c>
      <c r="AB1475">
        <v>1</v>
      </c>
      <c r="AC1475">
        <v>1</v>
      </c>
      <c r="AD1475" t="s">
        <v>1863</v>
      </c>
      <c r="AE1475">
        <v>19030311</v>
      </c>
      <c r="AF1475" t="s">
        <v>653</v>
      </c>
      <c r="AG1475" t="s">
        <v>653</v>
      </c>
      <c r="AI1475" t="s">
        <v>1860</v>
      </c>
      <c r="AJ1475" t="s">
        <v>1964</v>
      </c>
      <c r="AL1475" t="s">
        <v>1864</v>
      </c>
      <c r="AN1475">
        <v>24.093150684931508</v>
      </c>
      <c r="AO1475" t="s">
        <v>2913</v>
      </c>
      <c r="AP1475" t="s">
        <v>2024</v>
      </c>
      <c r="AQ1475">
        <v>100009108</v>
      </c>
      <c r="AS1475" t="s">
        <v>1867</v>
      </c>
      <c r="AT1475" t="s">
        <v>1892</v>
      </c>
      <c r="AU1475" t="s">
        <v>1893</v>
      </c>
      <c r="AV1475">
        <v>0</v>
      </c>
    </row>
    <row r="1476" spans="1:50" x14ac:dyDescent="0.35">
      <c r="A1476" s="18">
        <v>45777</v>
      </c>
      <c r="B1476" t="s">
        <v>1852</v>
      </c>
      <c r="C1476" t="s">
        <v>5</v>
      </c>
      <c r="D1476">
        <v>46036500</v>
      </c>
      <c r="E1476" t="s">
        <v>2038</v>
      </c>
      <c r="F1476">
        <v>154</v>
      </c>
      <c r="G1476" t="s">
        <v>2039</v>
      </c>
      <c r="H1476">
        <v>41220</v>
      </c>
      <c r="I1476">
        <v>19030311</v>
      </c>
      <c r="J1476" t="s">
        <v>1855</v>
      </c>
      <c r="K1476" t="s">
        <v>2005</v>
      </c>
      <c r="L1476">
        <v>0</v>
      </c>
      <c r="M1476">
        <v>0</v>
      </c>
      <c r="N1476" t="s">
        <v>1858</v>
      </c>
      <c r="O1476" t="s">
        <v>1859</v>
      </c>
      <c r="P1476">
        <v>210</v>
      </c>
      <c r="Q1476">
        <v>11</v>
      </c>
      <c r="R1476" t="s">
        <v>1971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 t="s">
        <v>2040</v>
      </c>
      <c r="AA1476" t="s">
        <v>1889</v>
      </c>
      <c r="AB1476">
        <v>1</v>
      </c>
      <c r="AC1476">
        <v>1</v>
      </c>
      <c r="AD1476" t="s">
        <v>1863</v>
      </c>
      <c r="AE1476">
        <v>19030311</v>
      </c>
      <c r="AF1476" t="s">
        <v>653</v>
      </c>
      <c r="AG1476" t="s">
        <v>653</v>
      </c>
      <c r="AI1476" t="s">
        <v>1860</v>
      </c>
      <c r="AJ1476" t="s">
        <v>1964</v>
      </c>
      <c r="AL1476" t="s">
        <v>1864</v>
      </c>
      <c r="AN1476">
        <v>12.484931506849316</v>
      </c>
      <c r="AO1476" t="s">
        <v>2913</v>
      </c>
      <c r="AP1476" t="s">
        <v>2041</v>
      </c>
      <c r="AQ1476">
        <v>100010381</v>
      </c>
      <c r="AS1476" t="s">
        <v>1867</v>
      </c>
      <c r="AT1476" t="s">
        <v>1892</v>
      </c>
      <c r="AU1476" t="s">
        <v>1893</v>
      </c>
      <c r="AV1476">
        <v>0</v>
      </c>
    </row>
    <row r="1477" spans="1:50" x14ac:dyDescent="0.35">
      <c r="A1477" s="18">
        <v>45777</v>
      </c>
      <c r="B1477" t="s">
        <v>1852</v>
      </c>
      <c r="C1477" t="s">
        <v>5</v>
      </c>
      <c r="D1477">
        <v>24040619</v>
      </c>
      <c r="E1477" t="s">
        <v>2029</v>
      </c>
      <c r="F1477">
        <v>101</v>
      </c>
      <c r="G1477" t="s">
        <v>1930</v>
      </c>
      <c r="H1477">
        <v>41841</v>
      </c>
      <c r="I1477">
        <v>19030311</v>
      </c>
      <c r="J1477" t="s">
        <v>1855</v>
      </c>
      <c r="K1477" t="s">
        <v>2005</v>
      </c>
      <c r="L1477">
        <v>0</v>
      </c>
      <c r="M1477">
        <v>0</v>
      </c>
      <c r="N1477" t="s">
        <v>1858</v>
      </c>
      <c r="O1477" t="s">
        <v>1859</v>
      </c>
      <c r="P1477">
        <v>210</v>
      </c>
      <c r="Q1477">
        <v>11</v>
      </c>
      <c r="R1477" t="s">
        <v>1971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 t="s">
        <v>1931</v>
      </c>
      <c r="AA1477" t="s">
        <v>1889</v>
      </c>
      <c r="AB1477">
        <v>1</v>
      </c>
      <c r="AC1477">
        <v>1</v>
      </c>
      <c r="AD1477" t="s">
        <v>1863</v>
      </c>
      <c r="AE1477">
        <v>19030311</v>
      </c>
      <c r="AF1477" t="s">
        <v>653</v>
      </c>
      <c r="AG1477" t="s">
        <v>653</v>
      </c>
      <c r="AI1477" t="s">
        <v>1860</v>
      </c>
      <c r="AJ1477" t="s">
        <v>1964</v>
      </c>
      <c r="AL1477" t="s">
        <v>1864</v>
      </c>
      <c r="AN1477">
        <v>10.783561643835617</v>
      </c>
      <c r="AO1477" t="s">
        <v>2913</v>
      </c>
      <c r="AP1477" t="s">
        <v>2030</v>
      </c>
      <c r="AQ1477">
        <v>100009770</v>
      </c>
      <c r="AS1477" t="s">
        <v>1867</v>
      </c>
      <c r="AT1477" t="s">
        <v>1892</v>
      </c>
      <c r="AU1477" t="s">
        <v>1893</v>
      </c>
      <c r="AV1477">
        <v>0</v>
      </c>
    </row>
    <row r="1478" spans="1:50" x14ac:dyDescent="0.35">
      <c r="A1478" s="18">
        <v>45777</v>
      </c>
      <c r="B1478" t="s">
        <v>1852</v>
      </c>
      <c r="C1478" t="s">
        <v>5</v>
      </c>
      <c r="D1478">
        <v>24001580</v>
      </c>
      <c r="E1478" t="s">
        <v>2009</v>
      </c>
      <c r="F1478">
        <v>883</v>
      </c>
      <c r="G1478" t="s">
        <v>2010</v>
      </c>
      <c r="H1478">
        <v>35891</v>
      </c>
      <c r="I1478">
        <v>19030311</v>
      </c>
      <c r="J1478" t="s">
        <v>1855</v>
      </c>
      <c r="K1478" t="s">
        <v>2005</v>
      </c>
      <c r="L1478">
        <v>0</v>
      </c>
      <c r="M1478">
        <v>0</v>
      </c>
      <c r="N1478" t="s">
        <v>1858</v>
      </c>
      <c r="O1478" t="s">
        <v>1859</v>
      </c>
      <c r="P1478">
        <v>210</v>
      </c>
      <c r="Q1478">
        <v>11</v>
      </c>
      <c r="R1478" t="s">
        <v>1971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 t="s">
        <v>2011</v>
      </c>
      <c r="AA1478" t="s">
        <v>1889</v>
      </c>
      <c r="AB1478">
        <v>1</v>
      </c>
      <c r="AC1478">
        <v>1</v>
      </c>
      <c r="AD1478" t="s">
        <v>1863</v>
      </c>
      <c r="AE1478">
        <v>19030311</v>
      </c>
      <c r="AF1478" t="s">
        <v>653</v>
      </c>
      <c r="AG1478" t="s">
        <v>653</v>
      </c>
      <c r="AI1478" t="s">
        <v>1860</v>
      </c>
      <c r="AJ1478" t="s">
        <v>1964</v>
      </c>
      <c r="AL1478" t="s">
        <v>1864</v>
      </c>
      <c r="AN1478">
        <v>27.084931506849315</v>
      </c>
      <c r="AO1478" t="s">
        <v>2913</v>
      </c>
      <c r="AP1478" t="s">
        <v>2012</v>
      </c>
      <c r="AQ1478">
        <v>100010880</v>
      </c>
      <c r="AS1478" t="s">
        <v>1867</v>
      </c>
      <c r="AT1478" t="s">
        <v>1892</v>
      </c>
      <c r="AU1478" t="s">
        <v>1893</v>
      </c>
      <c r="AV1478">
        <v>0</v>
      </c>
    </row>
    <row r="1479" spans="1:50" x14ac:dyDescent="0.35">
      <c r="A1479" s="18">
        <v>45777</v>
      </c>
      <c r="B1479" t="s">
        <v>1852</v>
      </c>
      <c r="C1479" t="s">
        <v>5</v>
      </c>
      <c r="D1479">
        <v>46024780</v>
      </c>
      <c r="E1479" t="s">
        <v>2036</v>
      </c>
      <c r="F1479">
        <v>1527</v>
      </c>
      <c r="G1479" t="s">
        <v>2018</v>
      </c>
      <c r="H1479">
        <v>39454</v>
      </c>
      <c r="I1479">
        <v>19030311</v>
      </c>
      <c r="J1479" t="s">
        <v>1855</v>
      </c>
      <c r="K1479" t="s">
        <v>2005</v>
      </c>
      <c r="L1479">
        <v>0</v>
      </c>
      <c r="M1479">
        <v>0</v>
      </c>
      <c r="N1479" t="s">
        <v>1858</v>
      </c>
      <c r="O1479" t="s">
        <v>1859</v>
      </c>
      <c r="P1479">
        <v>210</v>
      </c>
      <c r="Q1479">
        <v>11</v>
      </c>
      <c r="R1479" t="s">
        <v>1971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 t="s">
        <v>2019</v>
      </c>
      <c r="AA1479" t="s">
        <v>1915</v>
      </c>
      <c r="AB1479">
        <v>1</v>
      </c>
      <c r="AC1479">
        <v>1</v>
      </c>
      <c r="AD1479" t="s">
        <v>1863</v>
      </c>
      <c r="AE1479">
        <v>19030311</v>
      </c>
      <c r="AF1479" t="s">
        <v>653</v>
      </c>
      <c r="AG1479" t="s">
        <v>653</v>
      </c>
      <c r="AI1479" t="s">
        <v>1860</v>
      </c>
      <c r="AJ1479" t="s">
        <v>1964</v>
      </c>
      <c r="AL1479" t="s">
        <v>1864</v>
      </c>
      <c r="AN1479">
        <v>17.323287671232876</v>
      </c>
      <c r="AO1479" t="s">
        <v>2913</v>
      </c>
      <c r="AP1479" t="s">
        <v>2037</v>
      </c>
      <c r="AQ1479">
        <v>100011095</v>
      </c>
      <c r="AS1479" t="s">
        <v>1867</v>
      </c>
      <c r="AT1479" t="s">
        <v>1892</v>
      </c>
      <c r="AU1479" t="s">
        <v>1893</v>
      </c>
      <c r="AV1479">
        <v>0</v>
      </c>
    </row>
    <row r="1480" spans="1:50" x14ac:dyDescent="0.35">
      <c r="A1480" s="18">
        <v>45777</v>
      </c>
      <c r="B1480" t="s">
        <v>1852</v>
      </c>
      <c r="C1480" t="s">
        <v>5</v>
      </c>
      <c r="D1480">
        <v>24004520</v>
      </c>
      <c r="E1480" t="s">
        <v>2013</v>
      </c>
      <c r="F1480">
        <v>933</v>
      </c>
      <c r="G1480" t="s">
        <v>2014</v>
      </c>
      <c r="H1480">
        <v>37053</v>
      </c>
      <c r="I1480">
        <v>19030311</v>
      </c>
      <c r="J1480" t="s">
        <v>1855</v>
      </c>
      <c r="K1480" t="s">
        <v>2005</v>
      </c>
      <c r="L1480">
        <v>0</v>
      </c>
      <c r="M1480">
        <v>0</v>
      </c>
      <c r="N1480" t="s">
        <v>1858</v>
      </c>
      <c r="O1480" t="s">
        <v>1859</v>
      </c>
      <c r="P1480">
        <v>210</v>
      </c>
      <c r="Q1480">
        <v>11</v>
      </c>
      <c r="R1480" t="s">
        <v>1971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 t="s">
        <v>2015</v>
      </c>
      <c r="AA1480" t="s">
        <v>1889</v>
      </c>
      <c r="AB1480">
        <v>1</v>
      </c>
      <c r="AC1480">
        <v>1</v>
      </c>
      <c r="AD1480" t="s">
        <v>1863</v>
      </c>
      <c r="AE1480">
        <v>19030311</v>
      </c>
      <c r="AF1480" t="s">
        <v>653</v>
      </c>
      <c r="AG1480" t="s">
        <v>653</v>
      </c>
      <c r="AI1480" t="s">
        <v>1860</v>
      </c>
      <c r="AJ1480" t="s">
        <v>1964</v>
      </c>
      <c r="AL1480" t="s">
        <v>1864</v>
      </c>
      <c r="AN1480">
        <v>23.901369863013699</v>
      </c>
      <c r="AO1480" t="s">
        <v>2913</v>
      </c>
      <c r="AP1480" t="s">
        <v>2016</v>
      </c>
      <c r="AQ1480">
        <v>100009145</v>
      </c>
      <c r="AS1480" t="s">
        <v>1867</v>
      </c>
      <c r="AT1480" t="s">
        <v>1892</v>
      </c>
      <c r="AU1480" t="s">
        <v>1893</v>
      </c>
      <c r="AV1480">
        <v>0</v>
      </c>
    </row>
    <row r="1481" spans="1:50" x14ac:dyDescent="0.35">
      <c r="A1481" s="18">
        <v>45777</v>
      </c>
      <c r="B1481" t="s">
        <v>1852</v>
      </c>
      <c r="C1481" t="s">
        <v>5</v>
      </c>
      <c r="D1481">
        <v>24179589</v>
      </c>
      <c r="E1481" t="s">
        <v>2031</v>
      </c>
      <c r="F1481">
        <v>168</v>
      </c>
      <c r="G1481" t="s">
        <v>1968</v>
      </c>
      <c r="H1481">
        <v>32701</v>
      </c>
      <c r="I1481">
        <v>19030311</v>
      </c>
      <c r="J1481" t="s">
        <v>1855</v>
      </c>
      <c r="K1481" t="s">
        <v>2005</v>
      </c>
      <c r="L1481">
        <v>0</v>
      </c>
      <c r="M1481">
        <v>0</v>
      </c>
      <c r="N1481" t="s">
        <v>1858</v>
      </c>
      <c r="O1481" t="s">
        <v>1859</v>
      </c>
      <c r="P1481">
        <v>210</v>
      </c>
      <c r="Q1481">
        <v>11</v>
      </c>
      <c r="R1481" t="s">
        <v>1971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 t="s">
        <v>1972</v>
      </c>
      <c r="AA1481" t="s">
        <v>1889</v>
      </c>
      <c r="AB1481">
        <v>1</v>
      </c>
      <c r="AC1481">
        <v>1</v>
      </c>
      <c r="AD1481" t="s">
        <v>1863</v>
      </c>
      <c r="AE1481">
        <v>19030311</v>
      </c>
      <c r="AF1481" t="s">
        <v>653</v>
      </c>
      <c r="AG1481" t="s">
        <v>653</v>
      </c>
      <c r="AI1481" t="s">
        <v>1860</v>
      </c>
      <c r="AJ1481" t="s">
        <v>1964</v>
      </c>
      <c r="AL1481" t="s">
        <v>1864</v>
      </c>
      <c r="AN1481">
        <v>35.824657534246576</v>
      </c>
      <c r="AO1481" t="s">
        <v>2913</v>
      </c>
      <c r="AP1481" t="s">
        <v>2032</v>
      </c>
      <c r="AQ1481">
        <v>100010902</v>
      </c>
      <c r="AS1481" t="s">
        <v>1867</v>
      </c>
      <c r="AT1481" t="s">
        <v>1892</v>
      </c>
      <c r="AU1481" t="s">
        <v>1893</v>
      </c>
      <c r="AV1481">
        <v>0</v>
      </c>
    </row>
    <row r="1482" spans="1:50" x14ac:dyDescent="0.35">
      <c r="A1482" s="18">
        <v>45777</v>
      </c>
      <c r="B1482" t="s">
        <v>1852</v>
      </c>
      <c r="C1482" t="s">
        <v>8</v>
      </c>
      <c r="D1482">
        <v>46009100</v>
      </c>
      <c r="E1482" t="s">
        <v>2069</v>
      </c>
      <c r="F1482">
        <v>2455</v>
      </c>
      <c r="G1482" t="s">
        <v>2875</v>
      </c>
      <c r="H1482">
        <v>37530</v>
      </c>
      <c r="I1482" t="s">
        <v>2876</v>
      </c>
      <c r="J1482" t="s">
        <v>2262</v>
      </c>
      <c r="K1482" t="s">
        <v>2579</v>
      </c>
      <c r="L1482">
        <v>0</v>
      </c>
      <c r="M1482">
        <v>0</v>
      </c>
      <c r="N1482" t="s">
        <v>1858</v>
      </c>
      <c r="O1482" t="s">
        <v>1859</v>
      </c>
      <c r="P1482">
        <v>220</v>
      </c>
      <c r="Q1482">
        <v>9</v>
      </c>
      <c r="R1482" t="s">
        <v>1860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 t="s">
        <v>2877</v>
      </c>
      <c r="AA1482" t="s">
        <v>1862</v>
      </c>
      <c r="AB1482">
        <v>1</v>
      </c>
      <c r="AC1482">
        <v>1</v>
      </c>
      <c r="AD1482" t="s">
        <v>1863</v>
      </c>
      <c r="AE1482">
        <v>14030309</v>
      </c>
      <c r="AF1482" t="s">
        <v>653</v>
      </c>
      <c r="AG1482" t="s">
        <v>653</v>
      </c>
      <c r="AI1482" t="s">
        <v>1860</v>
      </c>
      <c r="AJ1482" t="s">
        <v>1860</v>
      </c>
      <c r="AL1482" t="s">
        <v>1864</v>
      </c>
      <c r="AN1482">
        <v>22.594520547945205</v>
      </c>
      <c r="AO1482" t="s">
        <v>2912</v>
      </c>
      <c r="AP1482" t="s">
        <v>2073</v>
      </c>
      <c r="AQ1482">
        <v>100009596</v>
      </c>
      <c r="AS1482" t="s">
        <v>1867</v>
      </c>
      <c r="AT1482" t="s">
        <v>1892</v>
      </c>
      <c r="AU1482" t="s">
        <v>1893</v>
      </c>
    </row>
    <row r="1483" spans="1:50" x14ac:dyDescent="0.35">
      <c r="A1483" s="18">
        <v>45777</v>
      </c>
      <c r="B1483" t="s">
        <v>1852</v>
      </c>
      <c r="C1483" t="s">
        <v>5</v>
      </c>
      <c r="D1483">
        <v>40166217</v>
      </c>
      <c r="E1483" t="s">
        <v>2064</v>
      </c>
      <c r="F1483">
        <v>940</v>
      </c>
      <c r="G1483" t="s">
        <v>2240</v>
      </c>
      <c r="H1483">
        <v>40330</v>
      </c>
      <c r="I1483">
        <v>19030323</v>
      </c>
      <c r="J1483" t="s">
        <v>2080</v>
      </c>
      <c r="K1483" t="s">
        <v>2081</v>
      </c>
      <c r="L1483">
        <v>0</v>
      </c>
      <c r="M1483">
        <v>0</v>
      </c>
      <c r="N1483" t="s">
        <v>1858</v>
      </c>
      <c r="O1483" t="s">
        <v>1859</v>
      </c>
      <c r="P1483">
        <v>210</v>
      </c>
      <c r="Q1483">
        <v>11</v>
      </c>
      <c r="R1483" t="s">
        <v>2066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 t="s">
        <v>2241</v>
      </c>
      <c r="AA1483" t="s">
        <v>1915</v>
      </c>
      <c r="AB1483">
        <v>1</v>
      </c>
      <c r="AC1483">
        <v>1</v>
      </c>
      <c r="AD1483" t="s">
        <v>1863</v>
      </c>
      <c r="AE1483">
        <v>19030323</v>
      </c>
      <c r="AF1483" t="s">
        <v>653</v>
      </c>
      <c r="AG1483" t="s">
        <v>2082</v>
      </c>
      <c r="AI1483" t="s">
        <v>1860</v>
      </c>
      <c r="AJ1483" t="s">
        <v>2066</v>
      </c>
      <c r="AL1483" t="s">
        <v>1864</v>
      </c>
      <c r="AN1483">
        <v>14.923287671232877</v>
      </c>
      <c r="AO1483" t="s">
        <v>2912</v>
      </c>
      <c r="AP1483" t="s">
        <v>2067</v>
      </c>
      <c r="AQ1483">
        <v>100009734</v>
      </c>
      <c r="AS1483" t="s">
        <v>1867</v>
      </c>
      <c r="AT1483" t="s">
        <v>1880</v>
      </c>
      <c r="AU1483" t="s">
        <v>2084</v>
      </c>
      <c r="AV1483" t="s">
        <v>2084</v>
      </c>
      <c r="AW1483" t="s">
        <v>1870</v>
      </c>
      <c r="AX1483" t="s">
        <v>2085</v>
      </c>
    </row>
    <row r="1484" spans="1:50" x14ac:dyDescent="0.35">
      <c r="A1484" s="18">
        <v>45777</v>
      </c>
      <c r="B1484" t="s">
        <v>1852</v>
      </c>
      <c r="C1484" t="s">
        <v>5</v>
      </c>
      <c r="D1484">
        <v>46036570</v>
      </c>
      <c r="E1484" t="s">
        <v>1853</v>
      </c>
      <c r="F1484">
        <v>2528</v>
      </c>
      <c r="G1484" t="s">
        <v>1854</v>
      </c>
      <c r="H1484">
        <v>41246</v>
      </c>
      <c r="I1484">
        <v>11020967</v>
      </c>
      <c r="J1484" t="s">
        <v>1855</v>
      </c>
      <c r="K1484" t="s">
        <v>1856</v>
      </c>
      <c r="L1484">
        <v>0</v>
      </c>
      <c r="M1484">
        <v>0</v>
      </c>
      <c r="N1484" t="s">
        <v>1858</v>
      </c>
      <c r="O1484" t="s">
        <v>1859</v>
      </c>
      <c r="P1484">
        <v>210</v>
      </c>
      <c r="Q1484">
        <v>11</v>
      </c>
      <c r="R1484" t="s">
        <v>1860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 t="s">
        <v>1861</v>
      </c>
      <c r="AA1484" t="s">
        <v>1862</v>
      </c>
      <c r="AB1484">
        <v>1</v>
      </c>
      <c r="AC1484">
        <v>1</v>
      </c>
      <c r="AD1484" t="s">
        <v>1863</v>
      </c>
      <c r="AE1484">
        <v>11020967</v>
      </c>
      <c r="AF1484" t="s">
        <v>653</v>
      </c>
      <c r="AG1484" t="s">
        <v>653</v>
      </c>
      <c r="AI1484" t="s">
        <v>1860</v>
      </c>
      <c r="AJ1484" t="s">
        <v>1860</v>
      </c>
      <c r="AL1484" t="s">
        <v>1864</v>
      </c>
      <c r="AN1484">
        <v>12.413698630136986</v>
      </c>
      <c r="AO1484" t="s">
        <v>2912</v>
      </c>
      <c r="AP1484" t="s">
        <v>1866</v>
      </c>
      <c r="AQ1484">
        <v>100009210</v>
      </c>
      <c r="AS1484" t="s">
        <v>1867</v>
      </c>
      <c r="AT1484" t="s">
        <v>1868</v>
      </c>
      <c r="AU1484" t="s">
        <v>1869</v>
      </c>
      <c r="AV1484" t="s">
        <v>1857</v>
      </c>
      <c r="AW1484" t="s">
        <v>1870</v>
      </c>
      <c r="AX1484" t="s">
        <v>1871</v>
      </c>
    </row>
    <row r="1485" spans="1:50" x14ac:dyDescent="0.35">
      <c r="A1485" s="18">
        <v>45777</v>
      </c>
      <c r="B1485" t="s">
        <v>1852</v>
      </c>
      <c r="C1485" t="s">
        <v>5</v>
      </c>
      <c r="D1485">
        <v>46021570</v>
      </c>
      <c r="E1485" t="s">
        <v>2095</v>
      </c>
      <c r="F1485">
        <v>316</v>
      </c>
      <c r="G1485" t="s">
        <v>2117</v>
      </c>
      <c r="H1485">
        <v>39153</v>
      </c>
      <c r="I1485">
        <v>19030323</v>
      </c>
      <c r="J1485" t="s">
        <v>2080</v>
      </c>
      <c r="K1485" t="s">
        <v>2081</v>
      </c>
      <c r="L1485">
        <v>0</v>
      </c>
      <c r="M1485">
        <v>0</v>
      </c>
      <c r="N1485" t="s">
        <v>1858</v>
      </c>
      <c r="O1485" t="s">
        <v>1859</v>
      </c>
      <c r="P1485">
        <v>210</v>
      </c>
      <c r="Q1485">
        <v>11</v>
      </c>
      <c r="R1485" t="s">
        <v>2066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 t="s">
        <v>2118</v>
      </c>
      <c r="AA1485" t="s">
        <v>1902</v>
      </c>
      <c r="AB1485">
        <v>1</v>
      </c>
      <c r="AC1485">
        <v>1</v>
      </c>
      <c r="AD1485" t="s">
        <v>1863</v>
      </c>
      <c r="AE1485">
        <v>19030323</v>
      </c>
      <c r="AF1485" t="s">
        <v>653</v>
      </c>
      <c r="AG1485" t="s">
        <v>2082</v>
      </c>
      <c r="AI1485" t="s">
        <v>1860</v>
      </c>
      <c r="AJ1485" t="s">
        <v>2066</v>
      </c>
      <c r="AL1485" t="s">
        <v>1878</v>
      </c>
      <c r="AN1485">
        <v>18.147945205479452</v>
      </c>
      <c r="AO1485" t="s">
        <v>2912</v>
      </c>
      <c r="AP1485" t="s">
        <v>2119</v>
      </c>
      <c r="AQ1485">
        <v>100009589</v>
      </c>
      <c r="AS1485" t="s">
        <v>1867</v>
      </c>
      <c r="AT1485" t="s">
        <v>1880</v>
      </c>
      <c r="AU1485" t="s">
        <v>2084</v>
      </c>
      <c r="AV1485" t="s">
        <v>2084</v>
      </c>
      <c r="AW1485" t="s">
        <v>1870</v>
      </c>
      <c r="AX1485" t="s">
        <v>2085</v>
      </c>
    </row>
    <row r="1486" spans="1:50" x14ac:dyDescent="0.35">
      <c r="A1486" s="18">
        <v>45777</v>
      </c>
      <c r="B1486" t="s">
        <v>1852</v>
      </c>
      <c r="C1486" t="s">
        <v>5</v>
      </c>
      <c r="D1486">
        <v>58000158</v>
      </c>
      <c r="E1486" t="s">
        <v>2133</v>
      </c>
      <c r="F1486">
        <v>23</v>
      </c>
      <c r="G1486" t="s">
        <v>2134</v>
      </c>
      <c r="H1486">
        <v>43017</v>
      </c>
      <c r="I1486">
        <v>19030323</v>
      </c>
      <c r="J1486" t="s">
        <v>2080</v>
      </c>
      <c r="K1486" t="s">
        <v>2081</v>
      </c>
      <c r="L1486">
        <v>0</v>
      </c>
      <c r="M1486">
        <v>0</v>
      </c>
      <c r="N1486" t="s">
        <v>1858</v>
      </c>
      <c r="O1486" t="s">
        <v>1859</v>
      </c>
      <c r="P1486">
        <v>210</v>
      </c>
      <c r="Q1486">
        <v>11</v>
      </c>
      <c r="R1486" t="s">
        <v>2114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 t="s">
        <v>2135</v>
      </c>
      <c r="AA1486" t="s">
        <v>1915</v>
      </c>
      <c r="AB1486">
        <v>1</v>
      </c>
      <c r="AC1486">
        <v>1</v>
      </c>
      <c r="AD1486" t="s">
        <v>1863</v>
      </c>
      <c r="AE1486">
        <v>19030323</v>
      </c>
      <c r="AF1486" t="s">
        <v>653</v>
      </c>
      <c r="AG1486" t="s">
        <v>2082</v>
      </c>
      <c r="AI1486" t="s">
        <v>1860</v>
      </c>
      <c r="AJ1486" t="s">
        <v>2066</v>
      </c>
      <c r="AL1486" t="s">
        <v>1878</v>
      </c>
      <c r="AN1486">
        <v>7.5616438356164384</v>
      </c>
      <c r="AO1486" t="s">
        <v>2913</v>
      </c>
      <c r="AP1486" t="s">
        <v>2136</v>
      </c>
      <c r="AQ1486">
        <v>100009394</v>
      </c>
      <c r="AS1486" t="s">
        <v>1867</v>
      </c>
      <c r="AT1486" t="s">
        <v>1880</v>
      </c>
      <c r="AU1486" t="s">
        <v>2084</v>
      </c>
      <c r="AV1486" t="s">
        <v>2084</v>
      </c>
      <c r="AW1486" t="s">
        <v>1870</v>
      </c>
      <c r="AX1486" t="s">
        <v>2085</v>
      </c>
    </row>
    <row r="1487" spans="1:50" x14ac:dyDescent="0.35">
      <c r="A1487" s="18">
        <v>45777</v>
      </c>
      <c r="B1487" t="s">
        <v>1852</v>
      </c>
      <c r="C1487" t="s">
        <v>5</v>
      </c>
      <c r="D1487">
        <v>46036300</v>
      </c>
      <c r="E1487" t="s">
        <v>2202</v>
      </c>
      <c r="F1487">
        <v>200</v>
      </c>
      <c r="G1487" t="s">
        <v>2105</v>
      </c>
      <c r="H1487">
        <v>41197</v>
      </c>
      <c r="I1487">
        <v>19030410</v>
      </c>
      <c r="J1487" t="s">
        <v>2197</v>
      </c>
      <c r="K1487" t="s">
        <v>2203</v>
      </c>
      <c r="L1487">
        <v>0</v>
      </c>
      <c r="M1487">
        <v>0</v>
      </c>
      <c r="N1487" t="s">
        <v>1858</v>
      </c>
      <c r="O1487" t="s">
        <v>1859</v>
      </c>
      <c r="P1487">
        <v>210</v>
      </c>
      <c r="Q1487">
        <v>11</v>
      </c>
      <c r="R1487" t="s">
        <v>2066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 t="s">
        <v>2106</v>
      </c>
      <c r="AA1487" t="s">
        <v>1915</v>
      </c>
      <c r="AB1487">
        <v>1</v>
      </c>
      <c r="AC1487">
        <v>1</v>
      </c>
      <c r="AD1487" t="s">
        <v>1863</v>
      </c>
      <c r="AE1487">
        <v>19030410</v>
      </c>
      <c r="AF1487" t="s">
        <v>653</v>
      </c>
      <c r="AG1487" t="s">
        <v>2082</v>
      </c>
      <c r="AI1487" t="s">
        <v>1860</v>
      </c>
      <c r="AJ1487" t="s">
        <v>2066</v>
      </c>
      <c r="AL1487" t="s">
        <v>1878</v>
      </c>
      <c r="AN1487">
        <v>12.547945205479452</v>
      </c>
      <c r="AO1487" t="s">
        <v>2913</v>
      </c>
      <c r="AP1487" t="s">
        <v>2204</v>
      </c>
      <c r="AQ1487">
        <v>100009268</v>
      </c>
      <c r="AS1487" t="s">
        <v>1867</v>
      </c>
      <c r="AT1487" t="s">
        <v>1880</v>
      </c>
      <c r="AU1487" t="s">
        <v>2084</v>
      </c>
      <c r="AV1487" t="s">
        <v>2084</v>
      </c>
      <c r="AW1487" t="s">
        <v>1870</v>
      </c>
      <c r="AX1487" t="s">
        <v>2085</v>
      </c>
    </row>
    <row r="1488" spans="1:50" x14ac:dyDescent="0.35">
      <c r="A1488" s="18">
        <v>45777</v>
      </c>
      <c r="B1488" t="s">
        <v>1852</v>
      </c>
      <c r="C1488" t="s">
        <v>5</v>
      </c>
      <c r="D1488">
        <v>46040589</v>
      </c>
      <c r="E1488" t="s">
        <v>2207</v>
      </c>
      <c r="F1488">
        <v>108</v>
      </c>
      <c r="G1488" t="s">
        <v>2208</v>
      </c>
      <c r="H1488">
        <v>41827</v>
      </c>
      <c r="I1488">
        <v>19030414</v>
      </c>
      <c r="J1488" t="s">
        <v>1885</v>
      </c>
      <c r="K1488" t="s">
        <v>2209</v>
      </c>
      <c r="L1488">
        <v>0</v>
      </c>
      <c r="M1488">
        <v>0</v>
      </c>
      <c r="N1488" t="s">
        <v>1858</v>
      </c>
      <c r="O1488" t="s">
        <v>1859</v>
      </c>
      <c r="P1488">
        <v>210</v>
      </c>
      <c r="Q1488">
        <v>12</v>
      </c>
      <c r="R1488" t="s">
        <v>2210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 t="s">
        <v>2211</v>
      </c>
      <c r="AA1488" t="s">
        <v>1915</v>
      </c>
      <c r="AB1488">
        <v>1</v>
      </c>
      <c r="AC1488">
        <v>1</v>
      </c>
      <c r="AD1488" t="s">
        <v>1863</v>
      </c>
      <c r="AE1488">
        <v>19030414</v>
      </c>
      <c r="AF1488" t="s">
        <v>653</v>
      </c>
      <c r="AG1488" t="s">
        <v>2082</v>
      </c>
      <c r="AI1488" t="s">
        <v>1860</v>
      </c>
      <c r="AJ1488" t="s">
        <v>2066</v>
      </c>
      <c r="AL1488" t="s">
        <v>1864</v>
      </c>
      <c r="AN1488">
        <v>10.821917808219178</v>
      </c>
      <c r="AO1488" t="s">
        <v>2913</v>
      </c>
      <c r="AP1488" t="s">
        <v>2213</v>
      </c>
      <c r="AQ1488">
        <v>100010415</v>
      </c>
      <c r="AS1488" t="s">
        <v>1867</v>
      </c>
      <c r="AT1488" t="s">
        <v>1880</v>
      </c>
      <c r="AU1488" t="s">
        <v>2084</v>
      </c>
      <c r="AV1488" t="s">
        <v>2084</v>
      </c>
      <c r="AW1488" t="s">
        <v>1870</v>
      </c>
      <c r="AX1488" t="s">
        <v>2085</v>
      </c>
    </row>
    <row r="1489" spans="1:50" x14ac:dyDescent="0.35">
      <c r="A1489" s="18">
        <v>45777</v>
      </c>
      <c r="B1489" t="s">
        <v>1852</v>
      </c>
      <c r="C1489" t="s">
        <v>5</v>
      </c>
      <c r="D1489">
        <v>46040794</v>
      </c>
      <c r="E1489" t="s">
        <v>2124</v>
      </c>
      <c r="F1489">
        <v>318</v>
      </c>
      <c r="G1489" t="s">
        <v>2214</v>
      </c>
      <c r="H1489">
        <v>42583</v>
      </c>
      <c r="I1489">
        <v>19030323</v>
      </c>
      <c r="J1489" t="s">
        <v>2080</v>
      </c>
      <c r="K1489" t="s">
        <v>2081</v>
      </c>
      <c r="L1489">
        <v>0</v>
      </c>
      <c r="M1489">
        <v>0</v>
      </c>
      <c r="N1489" t="s">
        <v>1858</v>
      </c>
      <c r="O1489" t="s">
        <v>1859</v>
      </c>
      <c r="P1489">
        <v>210</v>
      </c>
      <c r="Q1489">
        <v>11</v>
      </c>
      <c r="R1489" t="s">
        <v>2066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 t="s">
        <v>2215</v>
      </c>
      <c r="AA1489" t="s">
        <v>1902</v>
      </c>
      <c r="AB1489">
        <v>1</v>
      </c>
      <c r="AC1489">
        <v>1</v>
      </c>
      <c r="AD1489" t="s">
        <v>1863</v>
      </c>
      <c r="AE1489">
        <v>19030323</v>
      </c>
      <c r="AF1489" t="s">
        <v>653</v>
      </c>
      <c r="AG1489" t="s">
        <v>2082</v>
      </c>
      <c r="AI1489" t="s">
        <v>1860</v>
      </c>
      <c r="AJ1489" t="s">
        <v>2066</v>
      </c>
      <c r="AL1489" t="s">
        <v>1864</v>
      </c>
      <c r="AN1489">
        <v>8.75068493150685</v>
      </c>
      <c r="AO1489" t="s">
        <v>2912</v>
      </c>
      <c r="AP1489" t="s">
        <v>2127</v>
      </c>
      <c r="AQ1489">
        <v>100011311</v>
      </c>
      <c r="AS1489" t="s">
        <v>1867</v>
      </c>
      <c r="AT1489" t="s">
        <v>1880</v>
      </c>
      <c r="AU1489" t="s">
        <v>2084</v>
      </c>
      <c r="AV1489" t="s">
        <v>2084</v>
      </c>
      <c r="AW1489" t="s">
        <v>1870</v>
      </c>
      <c r="AX1489" t="s">
        <v>2085</v>
      </c>
    </row>
    <row r="1490" spans="1:50" x14ac:dyDescent="0.35">
      <c r="A1490" s="18">
        <v>45777</v>
      </c>
      <c r="B1490" t="s">
        <v>1852</v>
      </c>
      <c r="C1490" t="s">
        <v>5</v>
      </c>
      <c r="D1490">
        <v>24004490</v>
      </c>
      <c r="E1490" t="s">
        <v>2219</v>
      </c>
      <c r="F1490">
        <v>868</v>
      </c>
      <c r="G1490" t="s">
        <v>2220</v>
      </c>
      <c r="H1490">
        <v>37018</v>
      </c>
      <c r="I1490">
        <v>19030601</v>
      </c>
      <c r="J1490" t="s">
        <v>1969</v>
      </c>
      <c r="K1490" t="s">
        <v>2221</v>
      </c>
      <c r="L1490">
        <v>0</v>
      </c>
      <c r="M1490">
        <v>0</v>
      </c>
      <c r="N1490" t="s">
        <v>1858</v>
      </c>
      <c r="O1490" t="s">
        <v>1859</v>
      </c>
      <c r="P1490">
        <v>210</v>
      </c>
      <c r="Q1490">
        <v>11</v>
      </c>
      <c r="R1490" t="s">
        <v>2034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 t="s">
        <v>2222</v>
      </c>
      <c r="AA1490" t="s">
        <v>1889</v>
      </c>
      <c r="AB1490">
        <v>1</v>
      </c>
      <c r="AC1490">
        <v>1</v>
      </c>
      <c r="AD1490" t="s">
        <v>1863</v>
      </c>
      <c r="AE1490">
        <v>19030601</v>
      </c>
      <c r="AF1490" t="s">
        <v>653</v>
      </c>
      <c r="AG1490" t="s">
        <v>653</v>
      </c>
      <c r="AI1490" t="s">
        <v>1860</v>
      </c>
      <c r="AJ1490" t="s">
        <v>1964</v>
      </c>
      <c r="AL1490" t="s">
        <v>1864</v>
      </c>
      <c r="AN1490">
        <v>23.997260273972604</v>
      </c>
      <c r="AO1490" t="s">
        <v>2913</v>
      </c>
      <c r="AP1490" t="s">
        <v>2223</v>
      </c>
      <c r="AQ1490">
        <v>100010322</v>
      </c>
      <c r="AS1490" t="s">
        <v>1867</v>
      </c>
      <c r="AT1490" t="s">
        <v>1892</v>
      </c>
      <c r="AU1490" t="s">
        <v>1893</v>
      </c>
      <c r="AV1490">
        <v>0</v>
      </c>
    </row>
    <row r="1491" spans="1:50" x14ac:dyDescent="0.35">
      <c r="A1491" s="18">
        <v>45777</v>
      </c>
      <c r="B1491" t="s">
        <v>1852</v>
      </c>
      <c r="C1491" t="s">
        <v>5</v>
      </c>
      <c r="D1491">
        <v>24002230</v>
      </c>
      <c r="E1491" t="s">
        <v>2224</v>
      </c>
      <c r="F1491">
        <v>909</v>
      </c>
      <c r="G1491" t="s">
        <v>2087</v>
      </c>
      <c r="H1491">
        <v>36404</v>
      </c>
      <c r="I1491">
        <v>19030701</v>
      </c>
      <c r="J1491" t="s">
        <v>2225</v>
      </c>
      <c r="K1491" t="s">
        <v>2226</v>
      </c>
      <c r="L1491">
        <v>0</v>
      </c>
      <c r="M1491">
        <v>0</v>
      </c>
      <c r="N1491" t="s">
        <v>1858</v>
      </c>
      <c r="O1491" t="s">
        <v>1859</v>
      </c>
      <c r="P1491">
        <v>210</v>
      </c>
      <c r="Q1491">
        <v>11</v>
      </c>
      <c r="R1491" t="s">
        <v>2034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 t="s">
        <v>2088</v>
      </c>
      <c r="AA1491" t="s">
        <v>1915</v>
      </c>
      <c r="AB1491">
        <v>1</v>
      </c>
      <c r="AC1491">
        <v>1</v>
      </c>
      <c r="AD1491" t="s">
        <v>1863</v>
      </c>
      <c r="AE1491">
        <v>19030701</v>
      </c>
      <c r="AF1491" t="s">
        <v>653</v>
      </c>
      <c r="AG1491" t="s">
        <v>2082</v>
      </c>
      <c r="AI1491" t="s">
        <v>1860</v>
      </c>
      <c r="AJ1491" t="s">
        <v>1964</v>
      </c>
      <c r="AL1491" t="s">
        <v>1864</v>
      </c>
      <c r="AN1491">
        <v>25.67945205479452</v>
      </c>
      <c r="AO1491" t="s">
        <v>2913</v>
      </c>
      <c r="AP1491" t="s">
        <v>2227</v>
      </c>
      <c r="AQ1491">
        <v>100009977</v>
      </c>
      <c r="AS1491" t="s">
        <v>1867</v>
      </c>
      <c r="AT1491" t="s">
        <v>1892</v>
      </c>
      <c r="AU1491" t="s">
        <v>1893</v>
      </c>
      <c r="AV1491">
        <v>0</v>
      </c>
    </row>
    <row r="1492" spans="1:50" x14ac:dyDescent="0.35">
      <c r="A1492" s="18">
        <v>45777</v>
      </c>
      <c r="B1492" t="s">
        <v>1852</v>
      </c>
      <c r="C1492" t="s">
        <v>5</v>
      </c>
      <c r="D1492">
        <v>29009700</v>
      </c>
      <c r="E1492" t="s">
        <v>2230</v>
      </c>
      <c r="F1492">
        <v>858</v>
      </c>
      <c r="G1492" t="s">
        <v>2091</v>
      </c>
      <c r="H1492">
        <v>37663</v>
      </c>
      <c r="I1492">
        <v>19030701</v>
      </c>
      <c r="J1492" t="s">
        <v>2225</v>
      </c>
      <c r="K1492" t="s">
        <v>2226</v>
      </c>
      <c r="L1492">
        <v>0</v>
      </c>
      <c r="M1492">
        <v>0</v>
      </c>
      <c r="N1492" t="s">
        <v>1858</v>
      </c>
      <c r="O1492" t="s">
        <v>1859</v>
      </c>
      <c r="P1492">
        <v>210</v>
      </c>
      <c r="Q1492">
        <v>11</v>
      </c>
      <c r="R1492" t="s">
        <v>1964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 t="s">
        <v>2092</v>
      </c>
      <c r="AA1492" t="s">
        <v>1889</v>
      </c>
      <c r="AB1492">
        <v>1</v>
      </c>
      <c r="AC1492">
        <v>1</v>
      </c>
      <c r="AD1492" t="s">
        <v>1863</v>
      </c>
      <c r="AE1492">
        <v>19030701</v>
      </c>
      <c r="AF1492" t="s">
        <v>653</v>
      </c>
      <c r="AG1492" t="s">
        <v>2082</v>
      </c>
      <c r="AI1492" t="s">
        <v>1860</v>
      </c>
      <c r="AJ1492" t="s">
        <v>1964</v>
      </c>
      <c r="AL1492" t="s">
        <v>1864</v>
      </c>
      <c r="AN1492">
        <v>22.230136986301371</v>
      </c>
      <c r="AO1492" t="s">
        <v>2913</v>
      </c>
      <c r="AP1492" t="s">
        <v>2231</v>
      </c>
      <c r="AQ1492">
        <v>100009452</v>
      </c>
      <c r="AS1492" t="s">
        <v>1867</v>
      </c>
      <c r="AT1492" t="s">
        <v>1892</v>
      </c>
      <c r="AU1492" t="s">
        <v>1893</v>
      </c>
      <c r="AV1492">
        <v>0</v>
      </c>
    </row>
    <row r="1493" spans="1:50" x14ac:dyDescent="0.35">
      <c r="A1493" s="18">
        <v>45777</v>
      </c>
      <c r="B1493" t="s">
        <v>1852</v>
      </c>
      <c r="C1493" t="s">
        <v>5</v>
      </c>
      <c r="D1493">
        <v>24021000</v>
      </c>
      <c r="E1493" t="s">
        <v>2025</v>
      </c>
      <c r="F1493">
        <v>881437</v>
      </c>
      <c r="G1493" t="s">
        <v>1975</v>
      </c>
      <c r="H1493">
        <v>39104</v>
      </c>
      <c r="I1493">
        <v>19030304</v>
      </c>
      <c r="J1493" t="s">
        <v>1969</v>
      </c>
      <c r="K1493" t="s">
        <v>2878</v>
      </c>
      <c r="L1493">
        <v>0</v>
      </c>
      <c r="M1493">
        <v>0</v>
      </c>
      <c r="N1493" t="s">
        <v>1858</v>
      </c>
      <c r="O1493" t="s">
        <v>1859</v>
      </c>
      <c r="P1493">
        <v>210</v>
      </c>
      <c r="Q1493">
        <v>11</v>
      </c>
      <c r="R1493" t="s">
        <v>1964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 t="s">
        <v>1976</v>
      </c>
      <c r="AA1493" t="s">
        <v>1902</v>
      </c>
      <c r="AB1493">
        <v>1</v>
      </c>
      <c r="AC1493">
        <v>1</v>
      </c>
      <c r="AD1493" t="s">
        <v>1863</v>
      </c>
      <c r="AE1493">
        <v>19030304</v>
      </c>
      <c r="AF1493" t="s">
        <v>653</v>
      </c>
      <c r="AG1493" t="s">
        <v>653</v>
      </c>
      <c r="AI1493" t="s">
        <v>1860</v>
      </c>
      <c r="AJ1493" t="s">
        <v>1964</v>
      </c>
      <c r="AL1493" t="s">
        <v>1864</v>
      </c>
      <c r="AN1493">
        <v>18.282191780821918</v>
      </c>
      <c r="AO1493" t="s">
        <v>2912</v>
      </c>
      <c r="AP1493" t="s">
        <v>2026</v>
      </c>
      <c r="AQ1493">
        <v>100010717</v>
      </c>
      <c r="AS1493" t="s">
        <v>1867</v>
      </c>
      <c r="AT1493" t="s">
        <v>1892</v>
      </c>
      <c r="AU1493" t="s">
        <v>1893</v>
      </c>
      <c r="AV1493">
        <v>0</v>
      </c>
    </row>
    <row r="1494" spans="1:50" x14ac:dyDescent="0.35">
      <c r="A1494" s="18">
        <v>45777</v>
      </c>
      <c r="B1494" t="s">
        <v>1852</v>
      </c>
      <c r="C1494" t="s">
        <v>5</v>
      </c>
      <c r="D1494">
        <v>29017210</v>
      </c>
      <c r="E1494" t="s">
        <v>1991</v>
      </c>
      <c r="F1494">
        <v>5070</v>
      </c>
      <c r="G1494" t="s">
        <v>2914</v>
      </c>
      <c r="H1494">
        <v>38212</v>
      </c>
      <c r="I1494">
        <v>19030307</v>
      </c>
      <c r="J1494" t="s">
        <v>1957</v>
      </c>
      <c r="K1494" t="s">
        <v>1983</v>
      </c>
      <c r="L1494">
        <v>0</v>
      </c>
      <c r="M1494">
        <v>0</v>
      </c>
      <c r="N1494" t="s">
        <v>1858</v>
      </c>
      <c r="O1494" t="s">
        <v>1859</v>
      </c>
      <c r="P1494">
        <v>210</v>
      </c>
      <c r="Q1494">
        <v>11</v>
      </c>
      <c r="R1494" t="s">
        <v>1984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 t="s">
        <v>2915</v>
      </c>
      <c r="AA1494" t="s">
        <v>2916</v>
      </c>
      <c r="AB1494">
        <v>1</v>
      </c>
      <c r="AC1494">
        <v>1</v>
      </c>
      <c r="AD1494" t="s">
        <v>1863</v>
      </c>
      <c r="AE1494">
        <v>19030307</v>
      </c>
      <c r="AF1494" t="s">
        <v>653</v>
      </c>
      <c r="AG1494" t="s">
        <v>653</v>
      </c>
      <c r="AI1494" t="s">
        <v>1860</v>
      </c>
      <c r="AJ1494" t="s">
        <v>1964</v>
      </c>
      <c r="AL1494" t="s">
        <v>1864</v>
      </c>
      <c r="AN1494">
        <v>20.726027397260275</v>
      </c>
      <c r="AO1494" t="s">
        <v>2913</v>
      </c>
      <c r="AP1494" t="s">
        <v>1994</v>
      </c>
      <c r="AQ1494">
        <v>100010797</v>
      </c>
      <c r="AS1494" t="s">
        <v>1867</v>
      </c>
      <c r="AT1494" t="s">
        <v>1892</v>
      </c>
      <c r="AU1494" t="s">
        <v>1893</v>
      </c>
      <c r="AV1494">
        <v>0</v>
      </c>
    </row>
    <row r="1495" spans="1:50" x14ac:dyDescent="0.35">
      <c r="A1495" s="18">
        <v>45777</v>
      </c>
      <c r="B1495" t="s">
        <v>1852</v>
      </c>
      <c r="C1495" t="s">
        <v>5</v>
      </c>
      <c r="D1495">
        <v>24023610</v>
      </c>
      <c r="E1495" t="s">
        <v>1967</v>
      </c>
      <c r="F1495">
        <v>168</v>
      </c>
      <c r="G1495" t="s">
        <v>1968</v>
      </c>
      <c r="H1495">
        <v>39258</v>
      </c>
      <c r="I1495">
        <v>19030305</v>
      </c>
      <c r="J1495" t="s">
        <v>1969</v>
      </c>
      <c r="K1495" t="s">
        <v>1970</v>
      </c>
      <c r="L1495">
        <v>0</v>
      </c>
      <c r="M1495">
        <v>0</v>
      </c>
      <c r="N1495" t="s">
        <v>1858</v>
      </c>
      <c r="O1495" t="s">
        <v>1859</v>
      </c>
      <c r="P1495">
        <v>210</v>
      </c>
      <c r="Q1495">
        <v>11</v>
      </c>
      <c r="R1495" t="s">
        <v>1971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 t="s">
        <v>1972</v>
      </c>
      <c r="AA1495" t="s">
        <v>1889</v>
      </c>
      <c r="AB1495">
        <v>1</v>
      </c>
      <c r="AC1495">
        <v>1</v>
      </c>
      <c r="AD1495" t="s">
        <v>1863</v>
      </c>
      <c r="AE1495">
        <v>19030305</v>
      </c>
      <c r="AF1495" t="s">
        <v>653</v>
      </c>
      <c r="AG1495" t="s">
        <v>653</v>
      </c>
      <c r="AI1495" t="s">
        <v>1860</v>
      </c>
      <c r="AJ1495" t="s">
        <v>1964</v>
      </c>
      <c r="AL1495" t="s">
        <v>1864</v>
      </c>
      <c r="AN1495">
        <v>17.860273972602741</v>
      </c>
      <c r="AO1495" t="s">
        <v>2913</v>
      </c>
      <c r="AP1495" t="s">
        <v>1973</v>
      </c>
      <c r="AQ1495">
        <v>100010858</v>
      </c>
      <c r="AS1495" t="s">
        <v>1867</v>
      </c>
      <c r="AT1495" t="s">
        <v>1892</v>
      </c>
      <c r="AU1495" t="s">
        <v>1893</v>
      </c>
      <c r="AV1495">
        <v>0</v>
      </c>
    </row>
    <row r="1496" spans="1:50" x14ac:dyDescent="0.35">
      <c r="A1496" s="18">
        <v>45777</v>
      </c>
      <c r="B1496" t="s">
        <v>1852</v>
      </c>
      <c r="C1496" t="s">
        <v>5</v>
      </c>
      <c r="D1496">
        <v>29010950</v>
      </c>
      <c r="E1496" t="s">
        <v>1974</v>
      </c>
      <c r="F1496">
        <v>881437</v>
      </c>
      <c r="G1496" t="s">
        <v>1975</v>
      </c>
      <c r="H1496">
        <v>37714</v>
      </c>
      <c r="I1496">
        <v>19030305</v>
      </c>
      <c r="J1496" t="s">
        <v>1969</v>
      </c>
      <c r="K1496" t="s">
        <v>1970</v>
      </c>
      <c r="L1496">
        <v>0</v>
      </c>
      <c r="M1496">
        <v>0</v>
      </c>
      <c r="N1496" t="s">
        <v>1858</v>
      </c>
      <c r="O1496" t="s">
        <v>1859</v>
      </c>
      <c r="P1496">
        <v>210</v>
      </c>
      <c r="Q1496">
        <v>11</v>
      </c>
      <c r="R1496" t="s">
        <v>1964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 t="s">
        <v>1976</v>
      </c>
      <c r="AA1496" t="s">
        <v>1902</v>
      </c>
      <c r="AB1496">
        <v>1</v>
      </c>
      <c r="AC1496">
        <v>1</v>
      </c>
      <c r="AD1496" t="s">
        <v>1863</v>
      </c>
      <c r="AE1496">
        <v>19030305</v>
      </c>
      <c r="AF1496" t="s">
        <v>653</v>
      </c>
      <c r="AG1496" t="s">
        <v>653</v>
      </c>
      <c r="AI1496" t="s">
        <v>1860</v>
      </c>
      <c r="AJ1496" t="s">
        <v>1964</v>
      </c>
      <c r="AL1496" t="s">
        <v>1864</v>
      </c>
      <c r="AN1496">
        <v>22.090410958904108</v>
      </c>
      <c r="AO1496" t="s">
        <v>2912</v>
      </c>
      <c r="AP1496" t="s">
        <v>1977</v>
      </c>
      <c r="AQ1496">
        <v>100009042</v>
      </c>
      <c r="AS1496" t="s">
        <v>1867</v>
      </c>
      <c r="AT1496" t="s">
        <v>1892</v>
      </c>
      <c r="AU1496" t="s">
        <v>1893</v>
      </c>
      <c r="AV1496">
        <v>0</v>
      </c>
    </row>
    <row r="1497" spans="1:50" x14ac:dyDescent="0.35">
      <c r="A1497" s="18">
        <v>45777</v>
      </c>
      <c r="B1497" t="s">
        <v>1852</v>
      </c>
      <c r="C1497" t="s">
        <v>5</v>
      </c>
      <c r="D1497">
        <v>24034020</v>
      </c>
      <c r="E1497" t="s">
        <v>2100</v>
      </c>
      <c r="F1497">
        <v>858</v>
      </c>
      <c r="G1497" t="s">
        <v>2091</v>
      </c>
      <c r="H1497">
        <v>40910</v>
      </c>
      <c r="I1497">
        <v>19030323</v>
      </c>
      <c r="J1497" t="s">
        <v>2080</v>
      </c>
      <c r="K1497" t="s">
        <v>2081</v>
      </c>
      <c r="L1497">
        <v>0</v>
      </c>
      <c r="M1497">
        <v>0</v>
      </c>
      <c r="N1497" t="s">
        <v>1858</v>
      </c>
      <c r="O1497" t="s">
        <v>1859</v>
      </c>
      <c r="P1497">
        <v>210</v>
      </c>
      <c r="Q1497">
        <v>11</v>
      </c>
      <c r="R1497" t="s">
        <v>2095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 t="s">
        <v>2092</v>
      </c>
      <c r="AA1497" t="s">
        <v>1889</v>
      </c>
      <c r="AB1497">
        <v>1</v>
      </c>
      <c r="AC1497">
        <v>1</v>
      </c>
      <c r="AD1497" t="s">
        <v>1863</v>
      </c>
      <c r="AE1497">
        <v>19030323</v>
      </c>
      <c r="AF1497" t="s">
        <v>653</v>
      </c>
      <c r="AG1497" t="s">
        <v>2082</v>
      </c>
      <c r="AI1497" t="s">
        <v>1860</v>
      </c>
      <c r="AJ1497" t="s">
        <v>2066</v>
      </c>
      <c r="AL1497" t="s">
        <v>1864</v>
      </c>
      <c r="AN1497">
        <v>13.334246575342465</v>
      </c>
      <c r="AO1497" t="s">
        <v>2913</v>
      </c>
      <c r="AP1497" t="s">
        <v>2101</v>
      </c>
      <c r="AQ1497">
        <v>100009611</v>
      </c>
      <c r="AS1497" t="s">
        <v>1867</v>
      </c>
      <c r="AT1497" t="s">
        <v>1880</v>
      </c>
      <c r="AU1497" t="s">
        <v>2084</v>
      </c>
      <c r="AV1497" t="s">
        <v>2084</v>
      </c>
      <c r="AW1497" t="s">
        <v>1870</v>
      </c>
      <c r="AX1497" t="s">
        <v>2085</v>
      </c>
    </row>
    <row r="1498" spans="1:50" x14ac:dyDescent="0.35">
      <c r="A1498" s="18">
        <v>45777</v>
      </c>
      <c r="B1498" t="s">
        <v>1852</v>
      </c>
      <c r="C1498" t="s">
        <v>5</v>
      </c>
      <c r="D1498">
        <v>58000033</v>
      </c>
      <c r="E1498" t="s">
        <v>2128</v>
      </c>
      <c r="F1498">
        <v>857</v>
      </c>
      <c r="G1498" t="s">
        <v>2129</v>
      </c>
      <c r="H1498">
        <v>42781</v>
      </c>
      <c r="I1498">
        <v>19030323</v>
      </c>
      <c r="J1498" t="s">
        <v>2080</v>
      </c>
      <c r="K1498" t="s">
        <v>2081</v>
      </c>
      <c r="L1498">
        <v>0</v>
      </c>
      <c r="M1498">
        <v>0</v>
      </c>
      <c r="N1498" t="s">
        <v>1858</v>
      </c>
      <c r="O1498" t="s">
        <v>1859</v>
      </c>
      <c r="P1498">
        <v>210</v>
      </c>
      <c r="Q1498">
        <v>11</v>
      </c>
      <c r="R1498" t="s">
        <v>2130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 t="s">
        <v>2131</v>
      </c>
      <c r="AA1498" t="s">
        <v>1889</v>
      </c>
      <c r="AB1498">
        <v>1</v>
      </c>
      <c r="AC1498">
        <v>1</v>
      </c>
      <c r="AD1498" t="s">
        <v>1863</v>
      </c>
      <c r="AE1498">
        <v>19030323</v>
      </c>
      <c r="AF1498" t="s">
        <v>653</v>
      </c>
      <c r="AG1498" t="s">
        <v>2082</v>
      </c>
      <c r="AI1498" t="s">
        <v>1860</v>
      </c>
      <c r="AJ1498" t="s">
        <v>2066</v>
      </c>
      <c r="AL1498" t="s">
        <v>1864</v>
      </c>
      <c r="AN1498">
        <v>8.2082191780821923</v>
      </c>
      <c r="AO1498" t="s">
        <v>2913</v>
      </c>
      <c r="AP1498" t="s">
        <v>2132</v>
      </c>
      <c r="AQ1498">
        <v>100011450</v>
      </c>
      <c r="AS1498" t="s">
        <v>1867</v>
      </c>
      <c r="AT1498" t="s">
        <v>1880</v>
      </c>
      <c r="AU1498" t="s">
        <v>2084</v>
      </c>
      <c r="AV1498" t="s">
        <v>2084</v>
      </c>
      <c r="AW1498" t="s">
        <v>1870</v>
      </c>
      <c r="AX1498" t="s">
        <v>2085</v>
      </c>
    </row>
    <row r="1499" spans="1:50" x14ac:dyDescent="0.35">
      <c r="A1499" s="18">
        <v>45777</v>
      </c>
      <c r="B1499" t="s">
        <v>1852</v>
      </c>
      <c r="C1499" t="s">
        <v>5</v>
      </c>
      <c r="D1499">
        <v>29010520</v>
      </c>
      <c r="E1499" t="s">
        <v>2033</v>
      </c>
      <c r="F1499">
        <v>168</v>
      </c>
      <c r="G1499" t="s">
        <v>1968</v>
      </c>
      <c r="H1499">
        <v>37697</v>
      </c>
      <c r="I1499">
        <v>19030311</v>
      </c>
      <c r="J1499" t="s">
        <v>1855</v>
      </c>
      <c r="K1499" t="s">
        <v>2005</v>
      </c>
      <c r="L1499">
        <v>0</v>
      </c>
      <c r="M1499">
        <v>0</v>
      </c>
      <c r="N1499" t="s">
        <v>1858</v>
      </c>
      <c r="O1499" t="s">
        <v>1859</v>
      </c>
      <c r="P1499">
        <v>210</v>
      </c>
      <c r="Q1499">
        <v>11</v>
      </c>
      <c r="R1499" t="s">
        <v>2034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 t="s">
        <v>1972</v>
      </c>
      <c r="AA1499" t="s">
        <v>1889</v>
      </c>
      <c r="AB1499">
        <v>1</v>
      </c>
      <c r="AC1499">
        <v>1</v>
      </c>
      <c r="AD1499" t="s">
        <v>1863</v>
      </c>
      <c r="AE1499">
        <v>19030311</v>
      </c>
      <c r="AF1499" t="s">
        <v>653</v>
      </c>
      <c r="AG1499" t="s">
        <v>653</v>
      </c>
      <c r="AI1499" t="s">
        <v>1860</v>
      </c>
      <c r="AJ1499" t="s">
        <v>1964</v>
      </c>
      <c r="AL1499" t="s">
        <v>1864</v>
      </c>
      <c r="AN1499">
        <v>22.136986301369863</v>
      </c>
      <c r="AO1499" t="s">
        <v>2913</v>
      </c>
      <c r="AP1499" t="s">
        <v>2035</v>
      </c>
      <c r="AQ1499">
        <v>100010241</v>
      </c>
      <c r="AS1499" t="s">
        <v>1867</v>
      </c>
      <c r="AT1499" t="s">
        <v>1892</v>
      </c>
      <c r="AU1499" t="s">
        <v>1893</v>
      </c>
      <c r="AV1499">
        <v>0</v>
      </c>
    </row>
    <row r="1500" spans="1:50" x14ac:dyDescent="0.35">
      <c r="A1500" s="18">
        <v>45777</v>
      </c>
      <c r="B1500" t="s">
        <v>1852</v>
      </c>
      <c r="C1500" t="s">
        <v>5</v>
      </c>
      <c r="D1500">
        <v>24026760</v>
      </c>
      <c r="E1500" t="s">
        <v>2027</v>
      </c>
      <c r="F1500">
        <v>607</v>
      </c>
      <c r="G1500" t="s">
        <v>1988</v>
      </c>
      <c r="H1500">
        <v>39722</v>
      </c>
      <c r="I1500">
        <v>19030311</v>
      </c>
      <c r="J1500" t="s">
        <v>1855</v>
      </c>
      <c r="K1500" t="s">
        <v>2005</v>
      </c>
      <c r="L1500">
        <v>0</v>
      </c>
      <c r="M1500">
        <v>0</v>
      </c>
      <c r="N1500" t="s">
        <v>1858</v>
      </c>
      <c r="O1500" t="s">
        <v>1859</v>
      </c>
      <c r="P1500">
        <v>210</v>
      </c>
      <c r="Q1500">
        <v>11</v>
      </c>
      <c r="R1500" t="s">
        <v>1971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 t="s">
        <v>1989</v>
      </c>
      <c r="AA1500" t="s">
        <v>1889</v>
      </c>
      <c r="AB1500">
        <v>1</v>
      </c>
      <c r="AC1500">
        <v>1</v>
      </c>
      <c r="AD1500" t="s">
        <v>1863</v>
      </c>
      <c r="AE1500">
        <v>19030311</v>
      </c>
      <c r="AF1500" t="s">
        <v>653</v>
      </c>
      <c r="AG1500" t="s">
        <v>653</v>
      </c>
      <c r="AI1500" t="s">
        <v>1860</v>
      </c>
      <c r="AJ1500" t="s">
        <v>1964</v>
      </c>
      <c r="AL1500" t="s">
        <v>1864</v>
      </c>
      <c r="AN1500">
        <v>16.589041095890412</v>
      </c>
      <c r="AO1500" t="s">
        <v>2913</v>
      </c>
      <c r="AP1500" t="s">
        <v>2028</v>
      </c>
      <c r="AQ1500">
        <v>100010973</v>
      </c>
      <c r="AS1500" t="s">
        <v>1867</v>
      </c>
      <c r="AT1500" t="s">
        <v>1892</v>
      </c>
      <c r="AU1500" t="s">
        <v>1893</v>
      </c>
      <c r="AV1500">
        <v>0</v>
      </c>
    </row>
    <row r="1501" spans="1:50" x14ac:dyDescent="0.35">
      <c r="A1501" s="18">
        <v>45777</v>
      </c>
      <c r="B1501" t="s">
        <v>1852</v>
      </c>
      <c r="C1501" t="s">
        <v>8</v>
      </c>
      <c r="D1501">
        <v>46038420</v>
      </c>
      <c r="E1501" t="s">
        <v>2550</v>
      </c>
      <c r="F1501">
        <v>726</v>
      </c>
      <c r="G1501" t="s">
        <v>1922</v>
      </c>
      <c r="H1501">
        <v>41400</v>
      </c>
      <c r="I1501">
        <v>14030202</v>
      </c>
      <c r="J1501" t="s">
        <v>1906</v>
      </c>
      <c r="K1501" t="s">
        <v>2551</v>
      </c>
      <c r="L1501">
        <v>0</v>
      </c>
      <c r="M1501">
        <v>0</v>
      </c>
      <c r="N1501" t="s">
        <v>1858</v>
      </c>
      <c r="O1501" t="s">
        <v>1859</v>
      </c>
      <c r="P1501">
        <v>220</v>
      </c>
      <c r="Q1501">
        <v>9</v>
      </c>
      <c r="R1501" t="s">
        <v>2278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 t="s">
        <v>1923</v>
      </c>
      <c r="AA1501" t="s">
        <v>1915</v>
      </c>
      <c r="AB1501">
        <v>1</v>
      </c>
      <c r="AC1501">
        <v>1</v>
      </c>
      <c r="AD1501" t="s">
        <v>1863</v>
      </c>
      <c r="AE1501">
        <v>14030202</v>
      </c>
      <c r="AF1501" t="s">
        <v>653</v>
      </c>
      <c r="AG1501" t="s">
        <v>630</v>
      </c>
      <c r="AI1501" t="s">
        <v>1860</v>
      </c>
      <c r="AJ1501" t="s">
        <v>1910</v>
      </c>
      <c r="AL1501" t="s">
        <v>1864</v>
      </c>
      <c r="AN1501">
        <v>11.991780821917809</v>
      </c>
      <c r="AO1501" t="s">
        <v>2913</v>
      </c>
      <c r="AP1501" t="s">
        <v>2552</v>
      </c>
      <c r="AQ1501">
        <v>100009275</v>
      </c>
      <c r="AS1501" t="s">
        <v>1867</v>
      </c>
      <c r="AT1501" t="s">
        <v>1892</v>
      </c>
      <c r="AU1501" t="s">
        <v>1893</v>
      </c>
      <c r="AV1501">
        <v>0</v>
      </c>
    </row>
    <row r="1502" spans="1:50" x14ac:dyDescent="0.35">
      <c r="A1502" s="18">
        <v>45777</v>
      </c>
      <c r="B1502" t="s">
        <v>1852</v>
      </c>
      <c r="C1502" t="s">
        <v>7</v>
      </c>
      <c r="D1502">
        <v>12212</v>
      </c>
      <c r="E1502" t="s">
        <v>2450</v>
      </c>
      <c r="F1502">
        <v>1527</v>
      </c>
      <c r="G1502" t="s">
        <v>2018</v>
      </c>
      <c r="H1502">
        <v>36952</v>
      </c>
      <c r="I1502">
        <v>39031201</v>
      </c>
      <c r="J1502" t="s">
        <v>1855</v>
      </c>
      <c r="K1502" t="s">
        <v>2446</v>
      </c>
      <c r="L1502">
        <v>0</v>
      </c>
      <c r="M1502">
        <v>0</v>
      </c>
      <c r="N1502" t="s">
        <v>1858</v>
      </c>
      <c r="O1502" t="s">
        <v>1859</v>
      </c>
      <c r="P1502">
        <v>200</v>
      </c>
      <c r="Q1502">
        <v>2</v>
      </c>
      <c r="R1502" t="s">
        <v>2430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 t="s">
        <v>2019</v>
      </c>
      <c r="AA1502" t="s">
        <v>1915</v>
      </c>
      <c r="AB1502">
        <v>1</v>
      </c>
      <c r="AC1502">
        <v>1</v>
      </c>
      <c r="AD1502" t="s">
        <v>1863</v>
      </c>
      <c r="AE1502">
        <v>39031201</v>
      </c>
      <c r="AF1502" t="s">
        <v>653</v>
      </c>
      <c r="AG1502" t="s">
        <v>653</v>
      </c>
      <c r="AI1502" t="s">
        <v>1860</v>
      </c>
      <c r="AJ1502" t="s">
        <v>2431</v>
      </c>
      <c r="AL1502" t="s">
        <v>1864</v>
      </c>
      <c r="AN1502">
        <v>24.17808219178082</v>
      </c>
      <c r="AO1502" t="s">
        <v>2913</v>
      </c>
      <c r="AP1502" t="s">
        <v>2451</v>
      </c>
      <c r="AQ1502">
        <v>100010960</v>
      </c>
      <c r="AS1502" t="s">
        <v>1867</v>
      </c>
      <c r="AT1502" t="s">
        <v>1892</v>
      </c>
      <c r="AU1502" t="s">
        <v>1893</v>
      </c>
      <c r="AV1502">
        <v>0</v>
      </c>
    </row>
    <row r="1503" spans="1:50" x14ac:dyDescent="0.35">
      <c r="A1503" s="18">
        <v>45777</v>
      </c>
      <c r="B1503" t="s">
        <v>1852</v>
      </c>
      <c r="C1503" t="s">
        <v>5</v>
      </c>
      <c r="D1503">
        <v>13219</v>
      </c>
      <c r="E1503" t="s">
        <v>1964</v>
      </c>
      <c r="F1503">
        <v>2528</v>
      </c>
      <c r="G1503" t="s">
        <v>1854</v>
      </c>
      <c r="H1503">
        <v>39126</v>
      </c>
      <c r="I1503">
        <v>19030301</v>
      </c>
      <c r="J1503" t="s">
        <v>1957</v>
      </c>
      <c r="K1503" t="s">
        <v>1965</v>
      </c>
      <c r="L1503">
        <v>0</v>
      </c>
      <c r="M1503">
        <v>0</v>
      </c>
      <c r="N1503" t="s">
        <v>1858</v>
      </c>
      <c r="O1503" t="s">
        <v>1859</v>
      </c>
      <c r="P1503">
        <v>210</v>
      </c>
      <c r="Q1503">
        <v>12</v>
      </c>
      <c r="R1503" t="s">
        <v>1860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 t="s">
        <v>1861</v>
      </c>
      <c r="AA1503" t="s">
        <v>1862</v>
      </c>
      <c r="AB1503">
        <v>1</v>
      </c>
      <c r="AC1503">
        <v>1</v>
      </c>
      <c r="AD1503" t="s">
        <v>1863</v>
      </c>
      <c r="AE1503">
        <v>19030301</v>
      </c>
      <c r="AF1503" t="s">
        <v>653</v>
      </c>
      <c r="AG1503" t="s">
        <v>653</v>
      </c>
      <c r="AI1503" t="s">
        <v>1860</v>
      </c>
      <c r="AJ1503" t="s">
        <v>1860</v>
      </c>
      <c r="AL1503" t="s">
        <v>1864</v>
      </c>
      <c r="AN1503">
        <v>18.221917808219178</v>
      </c>
      <c r="AO1503" t="s">
        <v>2912</v>
      </c>
      <c r="AP1503" t="s">
        <v>1966</v>
      </c>
      <c r="AQ1503">
        <v>100011361</v>
      </c>
      <c r="AS1503" t="s">
        <v>1867</v>
      </c>
      <c r="AT1503" t="s">
        <v>1892</v>
      </c>
      <c r="AU1503" t="s">
        <v>1893</v>
      </c>
      <c r="AV1503">
        <v>0</v>
      </c>
    </row>
    <row r="1504" spans="1:50" x14ac:dyDescent="0.35">
      <c r="A1504" s="18">
        <v>45777</v>
      </c>
      <c r="B1504" t="s">
        <v>1852</v>
      </c>
      <c r="C1504" t="s">
        <v>7</v>
      </c>
      <c r="D1504">
        <v>14452</v>
      </c>
      <c r="E1504" t="s">
        <v>2353</v>
      </c>
      <c r="F1504">
        <v>1527</v>
      </c>
      <c r="G1504" t="s">
        <v>2018</v>
      </c>
      <c r="H1504">
        <v>39727</v>
      </c>
      <c r="I1504">
        <v>32431001</v>
      </c>
      <c r="J1504" t="s">
        <v>1969</v>
      </c>
      <c r="K1504" t="s">
        <v>2354</v>
      </c>
      <c r="L1504">
        <v>0</v>
      </c>
      <c r="M1504">
        <v>0</v>
      </c>
      <c r="N1504" t="s">
        <v>1858</v>
      </c>
      <c r="O1504" t="s">
        <v>1859</v>
      </c>
      <c r="P1504">
        <v>200</v>
      </c>
      <c r="Q1504">
        <v>3</v>
      </c>
      <c r="R1504" t="s">
        <v>2355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 t="s">
        <v>2019</v>
      </c>
      <c r="AA1504" t="s">
        <v>1915</v>
      </c>
      <c r="AB1504">
        <v>1</v>
      </c>
      <c r="AC1504">
        <v>1</v>
      </c>
      <c r="AD1504" t="s">
        <v>1863</v>
      </c>
      <c r="AE1504">
        <v>32431001</v>
      </c>
      <c r="AF1504" t="s">
        <v>653</v>
      </c>
      <c r="AG1504" t="s">
        <v>653</v>
      </c>
      <c r="AI1504" t="s">
        <v>1860</v>
      </c>
      <c r="AJ1504" t="s">
        <v>2355</v>
      </c>
      <c r="AL1504" t="s">
        <v>1864</v>
      </c>
      <c r="AN1504">
        <v>16.575342465753426</v>
      </c>
      <c r="AO1504" t="s">
        <v>2913</v>
      </c>
      <c r="AP1504" t="s">
        <v>2356</v>
      </c>
      <c r="AQ1504">
        <v>100009715</v>
      </c>
      <c r="AS1504" t="s">
        <v>1867</v>
      </c>
      <c r="AT1504" t="s">
        <v>1892</v>
      </c>
      <c r="AU1504" t="s">
        <v>1893</v>
      </c>
      <c r="AV1504">
        <v>0</v>
      </c>
    </row>
    <row r="1505" spans="1:50" x14ac:dyDescent="0.35">
      <c r="A1505" s="18">
        <v>45777</v>
      </c>
      <c r="B1505" t="s">
        <v>1852</v>
      </c>
      <c r="C1505" t="s">
        <v>7</v>
      </c>
      <c r="D1505">
        <v>11593</v>
      </c>
      <c r="E1505" t="s">
        <v>2361</v>
      </c>
      <c r="F1505">
        <v>68</v>
      </c>
      <c r="G1505" t="s">
        <v>2362</v>
      </c>
      <c r="H1505">
        <v>35583</v>
      </c>
      <c r="I1505">
        <v>32431004</v>
      </c>
      <c r="J1505" t="s">
        <v>1906</v>
      </c>
      <c r="K1505" t="s">
        <v>2363</v>
      </c>
      <c r="L1505">
        <v>0</v>
      </c>
      <c r="M1505">
        <v>0</v>
      </c>
      <c r="N1505" t="s">
        <v>1858</v>
      </c>
      <c r="O1505" t="s">
        <v>1859</v>
      </c>
      <c r="P1505">
        <v>200</v>
      </c>
      <c r="Q1505">
        <v>2</v>
      </c>
      <c r="R1505" t="s">
        <v>2355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 t="s">
        <v>2364</v>
      </c>
      <c r="AA1505" t="s">
        <v>1915</v>
      </c>
      <c r="AB1505">
        <v>1</v>
      </c>
      <c r="AC1505">
        <v>1</v>
      </c>
      <c r="AD1505" t="s">
        <v>1863</v>
      </c>
      <c r="AE1505">
        <v>32431004</v>
      </c>
      <c r="AF1505" t="s">
        <v>653</v>
      </c>
      <c r="AG1505" t="s">
        <v>630</v>
      </c>
      <c r="AI1505" t="s">
        <v>1860</v>
      </c>
      <c r="AJ1505" t="s">
        <v>2355</v>
      </c>
      <c r="AL1505" t="s">
        <v>1864</v>
      </c>
      <c r="AN1505">
        <v>27.92876712328767</v>
      </c>
      <c r="AO1505" t="s">
        <v>2912</v>
      </c>
      <c r="AP1505" t="s">
        <v>2365</v>
      </c>
      <c r="AQ1505">
        <v>100011687</v>
      </c>
      <c r="AS1505" t="s">
        <v>1867</v>
      </c>
      <c r="AT1505" t="s">
        <v>1892</v>
      </c>
      <c r="AU1505" t="s">
        <v>1893</v>
      </c>
      <c r="AV1505">
        <v>0</v>
      </c>
    </row>
    <row r="1506" spans="1:50" x14ac:dyDescent="0.35">
      <c r="A1506" s="18">
        <v>45777</v>
      </c>
      <c r="B1506" t="s">
        <v>1852</v>
      </c>
      <c r="C1506" t="s">
        <v>7</v>
      </c>
      <c r="D1506">
        <v>119753</v>
      </c>
      <c r="E1506" t="s">
        <v>2366</v>
      </c>
      <c r="F1506">
        <v>157</v>
      </c>
      <c r="G1506" t="s">
        <v>2367</v>
      </c>
      <c r="H1506">
        <v>34092</v>
      </c>
      <c r="I1506">
        <v>32431004</v>
      </c>
      <c r="J1506" t="s">
        <v>1906</v>
      </c>
      <c r="K1506" t="s">
        <v>2363</v>
      </c>
      <c r="L1506">
        <v>0</v>
      </c>
      <c r="M1506">
        <v>0</v>
      </c>
      <c r="N1506" t="s">
        <v>1858</v>
      </c>
      <c r="O1506" t="s">
        <v>1859</v>
      </c>
      <c r="P1506">
        <v>200</v>
      </c>
      <c r="Q1506">
        <v>2</v>
      </c>
      <c r="R1506" t="s">
        <v>2361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 t="s">
        <v>2368</v>
      </c>
      <c r="AA1506" t="s">
        <v>1889</v>
      </c>
      <c r="AB1506">
        <v>1</v>
      </c>
      <c r="AC1506">
        <v>1</v>
      </c>
      <c r="AD1506" t="s">
        <v>1863</v>
      </c>
      <c r="AE1506">
        <v>32431004</v>
      </c>
      <c r="AF1506" t="s">
        <v>653</v>
      </c>
      <c r="AG1506" t="s">
        <v>630</v>
      </c>
      <c r="AI1506" t="s">
        <v>1860</v>
      </c>
      <c r="AJ1506" t="s">
        <v>2355</v>
      </c>
      <c r="AL1506" t="s">
        <v>1864</v>
      </c>
      <c r="AN1506">
        <v>32.013698630136986</v>
      </c>
      <c r="AO1506" t="s">
        <v>2913</v>
      </c>
      <c r="AP1506" t="s">
        <v>2369</v>
      </c>
      <c r="AQ1506">
        <v>100011273</v>
      </c>
      <c r="AS1506" t="s">
        <v>1867</v>
      </c>
      <c r="AT1506" t="s">
        <v>1892</v>
      </c>
      <c r="AU1506" t="s">
        <v>1893</v>
      </c>
      <c r="AV1506">
        <v>0</v>
      </c>
    </row>
    <row r="1507" spans="1:50" x14ac:dyDescent="0.35">
      <c r="A1507" s="18">
        <v>45777</v>
      </c>
      <c r="B1507" t="s">
        <v>1852</v>
      </c>
      <c r="C1507" t="s">
        <v>7</v>
      </c>
      <c r="D1507">
        <v>138499</v>
      </c>
      <c r="E1507" t="s">
        <v>2520</v>
      </c>
      <c r="F1507">
        <v>918</v>
      </c>
      <c r="G1507" t="s">
        <v>2917</v>
      </c>
      <c r="H1507">
        <v>39486</v>
      </c>
      <c r="I1507">
        <v>39031218</v>
      </c>
      <c r="J1507" t="s">
        <v>1969</v>
      </c>
      <c r="K1507" t="s">
        <v>2518</v>
      </c>
      <c r="L1507">
        <v>0</v>
      </c>
      <c r="M1507">
        <v>0</v>
      </c>
      <c r="N1507" t="s">
        <v>1858</v>
      </c>
      <c r="O1507" t="s">
        <v>1859</v>
      </c>
      <c r="P1507">
        <v>200</v>
      </c>
      <c r="Q1507">
        <v>2</v>
      </c>
      <c r="R1507" t="s">
        <v>2430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 t="s">
        <v>2918</v>
      </c>
      <c r="AA1507" t="s">
        <v>1915</v>
      </c>
      <c r="AB1507">
        <v>1</v>
      </c>
      <c r="AC1507">
        <v>1</v>
      </c>
      <c r="AD1507" t="s">
        <v>1863</v>
      </c>
      <c r="AE1507">
        <v>39031218</v>
      </c>
      <c r="AF1507" t="s">
        <v>653</v>
      </c>
      <c r="AG1507" t="s">
        <v>653</v>
      </c>
      <c r="AI1507" t="s">
        <v>1860</v>
      </c>
      <c r="AJ1507" t="s">
        <v>2431</v>
      </c>
      <c r="AL1507" t="s">
        <v>1864</v>
      </c>
      <c r="AN1507">
        <v>17.235616438356164</v>
      </c>
      <c r="AO1507" t="s">
        <v>2913</v>
      </c>
      <c r="AP1507" t="s">
        <v>2522</v>
      </c>
      <c r="AQ1507">
        <v>100009279</v>
      </c>
      <c r="AS1507" t="s">
        <v>1867</v>
      </c>
      <c r="AT1507" t="s">
        <v>1892</v>
      </c>
      <c r="AU1507" t="s">
        <v>1893</v>
      </c>
      <c r="AV1507">
        <v>0</v>
      </c>
    </row>
    <row r="1508" spans="1:50" x14ac:dyDescent="0.35">
      <c r="A1508" s="18">
        <v>45777</v>
      </c>
      <c r="B1508" t="s">
        <v>1852</v>
      </c>
      <c r="C1508" t="s">
        <v>7</v>
      </c>
      <c r="D1508">
        <v>134400</v>
      </c>
      <c r="E1508" t="s">
        <v>2454</v>
      </c>
      <c r="F1508">
        <v>1695</v>
      </c>
      <c r="G1508" t="s">
        <v>2296</v>
      </c>
      <c r="H1508">
        <v>37704</v>
      </c>
      <c r="I1508">
        <v>39031201</v>
      </c>
      <c r="J1508" t="s">
        <v>1855</v>
      </c>
      <c r="K1508" t="s">
        <v>2446</v>
      </c>
      <c r="L1508">
        <v>0</v>
      </c>
      <c r="M1508">
        <v>0</v>
      </c>
      <c r="N1508" t="s">
        <v>1858</v>
      </c>
      <c r="O1508" t="s">
        <v>1859</v>
      </c>
      <c r="P1508">
        <v>200</v>
      </c>
      <c r="Q1508">
        <v>3</v>
      </c>
      <c r="R1508" t="s">
        <v>2430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 t="s">
        <v>2297</v>
      </c>
      <c r="AA1508" t="s">
        <v>1889</v>
      </c>
      <c r="AB1508">
        <v>1</v>
      </c>
      <c r="AC1508">
        <v>1</v>
      </c>
      <c r="AD1508" t="s">
        <v>1863</v>
      </c>
      <c r="AE1508">
        <v>39031201</v>
      </c>
      <c r="AF1508" t="s">
        <v>653</v>
      </c>
      <c r="AG1508" t="s">
        <v>653</v>
      </c>
      <c r="AI1508" t="s">
        <v>1860</v>
      </c>
      <c r="AJ1508" t="s">
        <v>2431</v>
      </c>
      <c r="AL1508" t="s">
        <v>1864</v>
      </c>
      <c r="AN1508">
        <v>22.117808219178084</v>
      </c>
      <c r="AO1508" t="s">
        <v>2913</v>
      </c>
      <c r="AP1508" t="s">
        <v>2455</v>
      </c>
      <c r="AQ1508">
        <v>100010296</v>
      </c>
      <c r="AS1508" t="s">
        <v>1867</v>
      </c>
      <c r="AT1508" t="s">
        <v>1892</v>
      </c>
      <c r="AU1508" t="s">
        <v>1893</v>
      </c>
      <c r="AV1508">
        <v>0</v>
      </c>
    </row>
    <row r="1509" spans="1:50" x14ac:dyDescent="0.35">
      <c r="A1509" s="18">
        <v>45777</v>
      </c>
      <c r="B1509" t="s">
        <v>1852</v>
      </c>
      <c r="C1509" t="s">
        <v>7</v>
      </c>
      <c r="D1509">
        <v>12077</v>
      </c>
      <c r="E1509" t="s">
        <v>2448</v>
      </c>
      <c r="F1509">
        <v>1527</v>
      </c>
      <c r="G1509" t="s">
        <v>2018</v>
      </c>
      <c r="H1509">
        <v>36718</v>
      </c>
      <c r="I1509">
        <v>39031201</v>
      </c>
      <c r="J1509" t="s">
        <v>1855</v>
      </c>
      <c r="K1509" t="s">
        <v>2446</v>
      </c>
      <c r="L1509">
        <v>0</v>
      </c>
      <c r="M1509">
        <v>0</v>
      </c>
      <c r="N1509" t="s">
        <v>1858</v>
      </c>
      <c r="O1509" t="s">
        <v>1859</v>
      </c>
      <c r="P1509">
        <v>200</v>
      </c>
      <c r="Q1509">
        <v>2</v>
      </c>
      <c r="R1509" t="s">
        <v>2430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 t="s">
        <v>2019</v>
      </c>
      <c r="AA1509" t="s">
        <v>1915</v>
      </c>
      <c r="AB1509">
        <v>1</v>
      </c>
      <c r="AC1509">
        <v>1</v>
      </c>
      <c r="AD1509" t="s">
        <v>1863</v>
      </c>
      <c r="AE1509">
        <v>39031201</v>
      </c>
      <c r="AF1509" t="s">
        <v>653</v>
      </c>
      <c r="AG1509" t="s">
        <v>653</v>
      </c>
      <c r="AI1509" t="s">
        <v>1860</v>
      </c>
      <c r="AJ1509" t="s">
        <v>2431</v>
      </c>
      <c r="AL1509" t="s">
        <v>1864</v>
      </c>
      <c r="AN1509">
        <v>24.81917808219178</v>
      </c>
      <c r="AO1509" t="s">
        <v>2913</v>
      </c>
      <c r="AP1509" t="s">
        <v>2449</v>
      </c>
      <c r="AQ1509">
        <v>100011246</v>
      </c>
      <c r="AS1509" t="s">
        <v>1867</v>
      </c>
      <c r="AT1509" t="s">
        <v>1892</v>
      </c>
      <c r="AU1509" t="s">
        <v>1893</v>
      </c>
      <c r="AV1509">
        <v>0</v>
      </c>
    </row>
    <row r="1510" spans="1:50" x14ac:dyDescent="0.35">
      <c r="A1510" s="18">
        <v>45777</v>
      </c>
      <c r="B1510" t="s">
        <v>1852</v>
      </c>
      <c r="C1510" t="s">
        <v>7</v>
      </c>
      <c r="D1510">
        <v>14231</v>
      </c>
      <c r="E1510" t="s">
        <v>2393</v>
      </c>
      <c r="F1510">
        <v>513</v>
      </c>
      <c r="G1510" t="s">
        <v>2060</v>
      </c>
      <c r="H1510">
        <v>39602</v>
      </c>
      <c r="I1510">
        <v>39031100</v>
      </c>
      <c r="J1510" t="s">
        <v>2331</v>
      </c>
      <c r="K1510" t="s">
        <v>2394</v>
      </c>
      <c r="L1510">
        <v>0</v>
      </c>
      <c r="M1510">
        <v>0</v>
      </c>
      <c r="N1510" t="s">
        <v>1858</v>
      </c>
      <c r="O1510" t="s">
        <v>1859</v>
      </c>
      <c r="P1510">
        <v>200</v>
      </c>
      <c r="Q1510">
        <v>2</v>
      </c>
      <c r="R1510" t="s">
        <v>1860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 t="s">
        <v>2062</v>
      </c>
      <c r="AA1510" t="s">
        <v>1915</v>
      </c>
      <c r="AB1510">
        <v>1</v>
      </c>
      <c r="AC1510">
        <v>1</v>
      </c>
      <c r="AD1510" t="s">
        <v>1863</v>
      </c>
      <c r="AE1510">
        <v>39031100</v>
      </c>
      <c r="AF1510" t="s">
        <v>653</v>
      </c>
      <c r="AG1510" t="s">
        <v>653</v>
      </c>
      <c r="AI1510" t="s">
        <v>1860</v>
      </c>
      <c r="AJ1510" t="s">
        <v>1860</v>
      </c>
      <c r="AL1510" t="s">
        <v>1864</v>
      </c>
      <c r="AN1510">
        <v>16.917808219178081</v>
      </c>
      <c r="AO1510" t="s">
        <v>2913</v>
      </c>
      <c r="AP1510" t="s">
        <v>2395</v>
      </c>
      <c r="AQ1510">
        <v>100011209</v>
      </c>
      <c r="AS1510" t="s">
        <v>1867</v>
      </c>
      <c r="AT1510" t="s">
        <v>1880</v>
      </c>
      <c r="AU1510" t="s">
        <v>1961</v>
      </c>
      <c r="AV1510" t="s">
        <v>1962</v>
      </c>
      <c r="AW1510" t="s">
        <v>1870</v>
      </c>
      <c r="AX1510" t="s">
        <v>1963</v>
      </c>
    </row>
    <row r="1511" spans="1:50" x14ac:dyDescent="0.35">
      <c r="A1511" s="18">
        <v>45777</v>
      </c>
      <c r="B1511" t="s">
        <v>1852</v>
      </c>
      <c r="C1511" t="s">
        <v>7</v>
      </c>
      <c r="D1511">
        <v>14291</v>
      </c>
      <c r="E1511" t="s">
        <v>2452</v>
      </c>
      <c r="F1511">
        <v>1527</v>
      </c>
      <c r="G1511" t="s">
        <v>2018</v>
      </c>
      <c r="H1511">
        <v>39631</v>
      </c>
      <c r="I1511">
        <v>39031201</v>
      </c>
      <c r="J1511" t="s">
        <v>1855</v>
      </c>
      <c r="K1511" t="s">
        <v>2446</v>
      </c>
      <c r="L1511">
        <v>0</v>
      </c>
      <c r="M1511">
        <v>0</v>
      </c>
      <c r="N1511" t="s">
        <v>1858</v>
      </c>
      <c r="O1511" t="s">
        <v>1859</v>
      </c>
      <c r="P1511">
        <v>200</v>
      </c>
      <c r="Q1511">
        <v>2</v>
      </c>
      <c r="R1511" t="s">
        <v>2430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 t="s">
        <v>2019</v>
      </c>
      <c r="AA1511" t="s">
        <v>1915</v>
      </c>
      <c r="AB1511">
        <v>1</v>
      </c>
      <c r="AC1511">
        <v>1</v>
      </c>
      <c r="AD1511" t="s">
        <v>1863</v>
      </c>
      <c r="AE1511">
        <v>39031201</v>
      </c>
      <c r="AF1511" t="s">
        <v>653</v>
      </c>
      <c r="AG1511" t="s">
        <v>653</v>
      </c>
      <c r="AI1511" t="s">
        <v>1860</v>
      </c>
      <c r="AJ1511" t="s">
        <v>2431</v>
      </c>
      <c r="AL1511" t="s">
        <v>1864</v>
      </c>
      <c r="AN1511">
        <v>16.838356164383562</v>
      </c>
      <c r="AO1511" t="s">
        <v>2913</v>
      </c>
      <c r="AP1511" t="s">
        <v>2453</v>
      </c>
      <c r="AQ1511">
        <v>100011449</v>
      </c>
      <c r="AS1511" t="s">
        <v>1867</v>
      </c>
      <c r="AT1511" t="s">
        <v>1892</v>
      </c>
      <c r="AU1511" t="s">
        <v>1893</v>
      </c>
      <c r="AV1511">
        <v>0</v>
      </c>
    </row>
    <row r="1512" spans="1:50" x14ac:dyDescent="0.35">
      <c r="A1512" s="18">
        <v>45777</v>
      </c>
      <c r="B1512" t="s">
        <v>1852</v>
      </c>
      <c r="C1512" t="s">
        <v>7</v>
      </c>
      <c r="D1512">
        <v>141392</v>
      </c>
      <c r="E1512" t="s">
        <v>2377</v>
      </c>
      <c r="F1512">
        <v>1473</v>
      </c>
      <c r="G1512" t="s">
        <v>2189</v>
      </c>
      <c r="H1512">
        <v>39650</v>
      </c>
      <c r="I1512">
        <v>39030807</v>
      </c>
      <c r="J1512" t="s">
        <v>2378</v>
      </c>
      <c r="K1512" t="s">
        <v>2071</v>
      </c>
      <c r="L1512">
        <v>0</v>
      </c>
      <c r="M1512">
        <v>0</v>
      </c>
      <c r="N1512" t="s">
        <v>1858</v>
      </c>
      <c r="O1512" t="s">
        <v>1859</v>
      </c>
      <c r="P1512">
        <v>200</v>
      </c>
      <c r="Q1512">
        <v>3</v>
      </c>
      <c r="R1512" t="s">
        <v>2076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 t="s">
        <v>2191</v>
      </c>
      <c r="AA1512" t="s">
        <v>1915</v>
      </c>
      <c r="AB1512">
        <v>1</v>
      </c>
      <c r="AC1512">
        <v>1</v>
      </c>
      <c r="AD1512" t="s">
        <v>1863</v>
      </c>
      <c r="AE1512">
        <v>39030807</v>
      </c>
      <c r="AF1512" t="s">
        <v>653</v>
      </c>
      <c r="AG1512" t="s">
        <v>653</v>
      </c>
      <c r="AI1512" t="s">
        <v>1860</v>
      </c>
      <c r="AJ1512" t="s">
        <v>1853</v>
      </c>
      <c r="AL1512" t="s">
        <v>1864</v>
      </c>
      <c r="AN1512">
        <v>16.786301369863015</v>
      </c>
      <c r="AO1512" t="s">
        <v>2913</v>
      </c>
      <c r="AP1512" t="s">
        <v>2379</v>
      </c>
      <c r="AQ1512">
        <v>100009932</v>
      </c>
      <c r="AS1512" t="s">
        <v>1867</v>
      </c>
      <c r="AT1512" t="s">
        <v>1880</v>
      </c>
      <c r="AU1512" t="s">
        <v>2074</v>
      </c>
      <c r="AV1512" t="s">
        <v>1962</v>
      </c>
      <c r="AX1512" t="s">
        <v>2075</v>
      </c>
    </row>
    <row r="1513" spans="1:50" x14ac:dyDescent="0.35">
      <c r="A1513" s="18">
        <v>45777</v>
      </c>
      <c r="B1513" t="s">
        <v>1852</v>
      </c>
      <c r="C1513" t="s">
        <v>7</v>
      </c>
      <c r="D1513">
        <v>14665</v>
      </c>
      <c r="E1513" t="s">
        <v>2403</v>
      </c>
      <c r="F1513">
        <v>909</v>
      </c>
      <c r="G1513" t="s">
        <v>2087</v>
      </c>
      <c r="H1513">
        <v>39561</v>
      </c>
      <c r="I1513">
        <v>39031145</v>
      </c>
      <c r="J1513" t="s">
        <v>2080</v>
      </c>
      <c r="K1513" t="s">
        <v>2401</v>
      </c>
      <c r="L1513">
        <v>0</v>
      </c>
      <c r="M1513">
        <v>0</v>
      </c>
      <c r="N1513" t="s">
        <v>1858</v>
      </c>
      <c r="O1513" t="s">
        <v>1859</v>
      </c>
      <c r="P1513">
        <v>200</v>
      </c>
      <c r="Q1513">
        <v>2</v>
      </c>
      <c r="R1513" t="s">
        <v>2114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 t="s">
        <v>2088</v>
      </c>
      <c r="AA1513" t="s">
        <v>1915</v>
      </c>
      <c r="AB1513">
        <v>1</v>
      </c>
      <c r="AC1513">
        <v>1</v>
      </c>
      <c r="AD1513" t="s">
        <v>1863</v>
      </c>
      <c r="AE1513">
        <v>39031145</v>
      </c>
      <c r="AF1513" t="s">
        <v>653</v>
      </c>
      <c r="AG1513" t="s">
        <v>2082</v>
      </c>
      <c r="AI1513" t="s">
        <v>1860</v>
      </c>
      <c r="AJ1513" t="s">
        <v>2066</v>
      </c>
      <c r="AL1513" t="s">
        <v>1878</v>
      </c>
      <c r="AN1513">
        <v>17.030136986301368</v>
      </c>
      <c r="AO1513" t="s">
        <v>2913</v>
      </c>
      <c r="AP1513" t="s">
        <v>2404</v>
      </c>
      <c r="AQ1513">
        <v>100010278</v>
      </c>
      <c r="AS1513" t="s">
        <v>1867</v>
      </c>
      <c r="AT1513" t="s">
        <v>1880</v>
      </c>
      <c r="AU1513" t="s">
        <v>2084</v>
      </c>
      <c r="AV1513" t="s">
        <v>2084</v>
      </c>
      <c r="AW1513" t="s">
        <v>1870</v>
      </c>
      <c r="AX1513" t="s">
        <v>2085</v>
      </c>
    </row>
    <row r="1514" spans="1:50" x14ac:dyDescent="0.35">
      <c r="A1514" s="18">
        <v>45777</v>
      </c>
      <c r="B1514" t="s">
        <v>1852</v>
      </c>
      <c r="C1514" t="s">
        <v>7</v>
      </c>
      <c r="D1514">
        <v>14797</v>
      </c>
      <c r="E1514" t="s">
        <v>2405</v>
      </c>
      <c r="F1514">
        <v>858</v>
      </c>
      <c r="G1514" t="s">
        <v>2091</v>
      </c>
      <c r="H1514">
        <v>39790</v>
      </c>
      <c r="I1514">
        <v>39031145</v>
      </c>
      <c r="J1514" t="s">
        <v>2080</v>
      </c>
      <c r="K1514" t="s">
        <v>2401</v>
      </c>
      <c r="L1514">
        <v>0</v>
      </c>
      <c r="M1514">
        <v>0</v>
      </c>
      <c r="N1514" t="s">
        <v>1858</v>
      </c>
      <c r="O1514" t="s">
        <v>1859</v>
      </c>
      <c r="P1514">
        <v>200</v>
      </c>
      <c r="Q1514">
        <v>2</v>
      </c>
      <c r="R1514" t="s">
        <v>2406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 t="s">
        <v>2092</v>
      </c>
      <c r="AA1514" t="s">
        <v>1889</v>
      </c>
      <c r="AB1514">
        <v>1</v>
      </c>
      <c r="AC1514">
        <v>1</v>
      </c>
      <c r="AD1514" t="s">
        <v>1863</v>
      </c>
      <c r="AE1514">
        <v>39031145</v>
      </c>
      <c r="AF1514" t="s">
        <v>653</v>
      </c>
      <c r="AG1514" t="s">
        <v>2082</v>
      </c>
      <c r="AI1514" t="s">
        <v>1860</v>
      </c>
      <c r="AJ1514" t="s">
        <v>2066</v>
      </c>
      <c r="AL1514" t="s">
        <v>1878</v>
      </c>
      <c r="AN1514">
        <v>16.402739726027399</v>
      </c>
      <c r="AO1514" t="s">
        <v>2913</v>
      </c>
      <c r="AP1514" t="s">
        <v>2407</v>
      </c>
      <c r="AQ1514">
        <v>100009087</v>
      </c>
      <c r="AS1514" t="s">
        <v>1867</v>
      </c>
      <c r="AT1514" t="s">
        <v>1880</v>
      </c>
      <c r="AU1514" t="s">
        <v>2084</v>
      </c>
      <c r="AV1514" t="s">
        <v>2084</v>
      </c>
      <c r="AW1514" t="s">
        <v>1870</v>
      </c>
      <c r="AX1514" t="s">
        <v>2085</v>
      </c>
    </row>
    <row r="1515" spans="1:50" x14ac:dyDescent="0.35">
      <c r="A1515" s="18">
        <v>45777</v>
      </c>
      <c r="B1515" t="s">
        <v>1852</v>
      </c>
      <c r="C1515" t="s">
        <v>7</v>
      </c>
      <c r="D1515">
        <v>15262</v>
      </c>
      <c r="E1515" t="s">
        <v>2408</v>
      </c>
      <c r="F1515">
        <v>909</v>
      </c>
      <c r="G1515" t="s">
        <v>2087</v>
      </c>
      <c r="H1515">
        <v>40162</v>
      </c>
      <c r="I1515">
        <v>39031145</v>
      </c>
      <c r="J1515" t="s">
        <v>2080</v>
      </c>
      <c r="K1515" t="s">
        <v>2401</v>
      </c>
      <c r="L1515">
        <v>0</v>
      </c>
      <c r="M1515">
        <v>0</v>
      </c>
      <c r="N1515" t="s">
        <v>1858</v>
      </c>
      <c r="O1515" t="s">
        <v>1859</v>
      </c>
      <c r="P1515">
        <v>200</v>
      </c>
      <c r="Q1515">
        <v>2</v>
      </c>
      <c r="R1515" t="s">
        <v>2114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 t="s">
        <v>2088</v>
      </c>
      <c r="AA1515" t="s">
        <v>1915</v>
      </c>
      <c r="AB1515">
        <v>1</v>
      </c>
      <c r="AC1515">
        <v>1</v>
      </c>
      <c r="AD1515" t="s">
        <v>1863</v>
      </c>
      <c r="AE1515">
        <v>39031145</v>
      </c>
      <c r="AF1515" t="s">
        <v>653</v>
      </c>
      <c r="AG1515" t="s">
        <v>2082</v>
      </c>
      <c r="AI1515" t="s">
        <v>1860</v>
      </c>
      <c r="AJ1515" t="s">
        <v>2066</v>
      </c>
      <c r="AL1515" t="s">
        <v>1878</v>
      </c>
      <c r="AN1515">
        <v>15.383561643835616</v>
      </c>
      <c r="AO1515" t="s">
        <v>2913</v>
      </c>
      <c r="AP1515" t="s">
        <v>2409</v>
      </c>
      <c r="AQ1515">
        <v>100009477</v>
      </c>
      <c r="AS1515" t="s">
        <v>1867</v>
      </c>
      <c r="AT1515" t="s">
        <v>1880</v>
      </c>
      <c r="AU1515" t="s">
        <v>2084</v>
      </c>
      <c r="AV1515" t="s">
        <v>2084</v>
      </c>
      <c r="AW1515" t="s">
        <v>1870</v>
      </c>
      <c r="AX1515" t="s">
        <v>2085</v>
      </c>
    </row>
    <row r="1516" spans="1:50" x14ac:dyDescent="0.35">
      <c r="A1516" s="18">
        <v>45777</v>
      </c>
      <c r="B1516" t="s">
        <v>1852</v>
      </c>
      <c r="C1516" t="s">
        <v>7</v>
      </c>
      <c r="D1516">
        <v>15939</v>
      </c>
      <c r="E1516" t="s">
        <v>2410</v>
      </c>
      <c r="F1516">
        <v>200</v>
      </c>
      <c r="G1516" t="s">
        <v>2105</v>
      </c>
      <c r="H1516">
        <v>40546</v>
      </c>
      <c r="I1516">
        <v>39031145</v>
      </c>
      <c r="J1516" t="s">
        <v>2080</v>
      </c>
      <c r="K1516" t="s">
        <v>2401</v>
      </c>
      <c r="L1516">
        <v>0</v>
      </c>
      <c r="M1516">
        <v>0</v>
      </c>
      <c r="N1516" t="s">
        <v>1858</v>
      </c>
      <c r="O1516" t="s">
        <v>1859</v>
      </c>
      <c r="P1516">
        <v>200</v>
      </c>
      <c r="Q1516">
        <v>2</v>
      </c>
      <c r="R1516" t="s">
        <v>2406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 t="s">
        <v>2106</v>
      </c>
      <c r="AA1516" t="s">
        <v>1915</v>
      </c>
      <c r="AB1516">
        <v>1</v>
      </c>
      <c r="AC1516">
        <v>1</v>
      </c>
      <c r="AD1516" t="s">
        <v>1863</v>
      </c>
      <c r="AE1516">
        <v>39031145</v>
      </c>
      <c r="AF1516" t="s">
        <v>653</v>
      </c>
      <c r="AG1516" t="s">
        <v>2082</v>
      </c>
      <c r="AI1516" t="s">
        <v>1860</v>
      </c>
      <c r="AJ1516" t="s">
        <v>2066</v>
      </c>
      <c r="AL1516" t="s">
        <v>1864</v>
      </c>
      <c r="AN1516">
        <v>14.331506849315069</v>
      </c>
      <c r="AO1516" t="s">
        <v>2913</v>
      </c>
      <c r="AP1516" t="s">
        <v>2411</v>
      </c>
      <c r="AQ1516">
        <v>100010618</v>
      </c>
      <c r="AS1516" t="s">
        <v>1867</v>
      </c>
      <c r="AT1516" t="s">
        <v>1880</v>
      </c>
      <c r="AU1516" t="s">
        <v>2084</v>
      </c>
      <c r="AV1516" t="s">
        <v>2084</v>
      </c>
      <c r="AW1516" t="s">
        <v>1870</v>
      </c>
      <c r="AX1516" t="s">
        <v>2085</v>
      </c>
    </row>
    <row r="1517" spans="1:50" x14ac:dyDescent="0.35">
      <c r="A1517" s="18">
        <v>45777</v>
      </c>
      <c r="B1517" t="s">
        <v>1852</v>
      </c>
      <c r="C1517" t="s">
        <v>7</v>
      </c>
      <c r="D1517">
        <v>1814</v>
      </c>
      <c r="E1517" t="s">
        <v>2445</v>
      </c>
      <c r="F1517">
        <v>1527</v>
      </c>
      <c r="G1517" t="s">
        <v>2018</v>
      </c>
      <c r="H1517">
        <v>30106</v>
      </c>
      <c r="I1517">
        <v>39031201</v>
      </c>
      <c r="J1517" t="s">
        <v>1855</v>
      </c>
      <c r="K1517" t="s">
        <v>2446</v>
      </c>
      <c r="L1517">
        <v>0</v>
      </c>
      <c r="M1517">
        <v>0</v>
      </c>
      <c r="N1517" t="s">
        <v>1858</v>
      </c>
      <c r="O1517" t="s">
        <v>1859</v>
      </c>
      <c r="P1517">
        <v>200</v>
      </c>
      <c r="Q1517">
        <v>2</v>
      </c>
      <c r="R1517" t="s">
        <v>2430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 t="s">
        <v>2019</v>
      </c>
      <c r="AA1517" t="s">
        <v>1915</v>
      </c>
      <c r="AB1517">
        <v>1</v>
      </c>
      <c r="AC1517">
        <v>1</v>
      </c>
      <c r="AD1517" t="s">
        <v>1863</v>
      </c>
      <c r="AE1517">
        <v>39031201</v>
      </c>
      <c r="AF1517" t="s">
        <v>653</v>
      </c>
      <c r="AG1517" t="s">
        <v>653</v>
      </c>
      <c r="AI1517" t="s">
        <v>1860</v>
      </c>
      <c r="AJ1517" t="s">
        <v>2431</v>
      </c>
      <c r="AL1517" t="s">
        <v>1864</v>
      </c>
      <c r="AN1517">
        <v>42.934246575342463</v>
      </c>
      <c r="AO1517" t="s">
        <v>2913</v>
      </c>
      <c r="AP1517" t="s">
        <v>2447</v>
      </c>
      <c r="AQ1517">
        <v>100011282</v>
      </c>
      <c r="AS1517" t="s">
        <v>1867</v>
      </c>
      <c r="AT1517" t="s">
        <v>1892</v>
      </c>
      <c r="AU1517" t="s">
        <v>1893</v>
      </c>
      <c r="AV1517">
        <v>0</v>
      </c>
    </row>
    <row r="1518" spans="1:50" x14ac:dyDescent="0.35">
      <c r="A1518" s="18">
        <v>45777</v>
      </c>
      <c r="B1518" t="s">
        <v>1852</v>
      </c>
      <c r="C1518" t="s">
        <v>7</v>
      </c>
      <c r="D1518">
        <v>136623</v>
      </c>
      <c r="E1518" t="s">
        <v>2526</v>
      </c>
      <c r="F1518">
        <v>916</v>
      </c>
      <c r="G1518" t="s">
        <v>2521</v>
      </c>
      <c r="H1518">
        <v>38629</v>
      </c>
      <c r="I1518">
        <v>39031220</v>
      </c>
      <c r="J1518" t="s">
        <v>2225</v>
      </c>
      <c r="K1518" t="s">
        <v>2524</v>
      </c>
      <c r="L1518">
        <v>0</v>
      </c>
      <c r="M1518">
        <v>0</v>
      </c>
      <c r="N1518" t="s">
        <v>1858</v>
      </c>
      <c r="O1518" t="s">
        <v>1859</v>
      </c>
      <c r="P1518">
        <v>200</v>
      </c>
      <c r="Q1518">
        <v>2</v>
      </c>
      <c r="R1518" t="s">
        <v>2523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 t="s">
        <v>1997</v>
      </c>
      <c r="AA1518" t="s">
        <v>1889</v>
      </c>
      <c r="AB1518">
        <v>1</v>
      </c>
      <c r="AC1518">
        <v>1</v>
      </c>
      <c r="AD1518" t="s">
        <v>1863</v>
      </c>
      <c r="AE1518">
        <v>39031220</v>
      </c>
      <c r="AF1518" t="s">
        <v>653</v>
      </c>
      <c r="AG1518" t="s">
        <v>653</v>
      </c>
      <c r="AI1518" t="s">
        <v>1860</v>
      </c>
      <c r="AJ1518" t="s">
        <v>2431</v>
      </c>
      <c r="AL1518" t="s">
        <v>1864</v>
      </c>
      <c r="AN1518">
        <v>19.583561643835615</v>
      </c>
      <c r="AO1518" t="s">
        <v>2913</v>
      </c>
      <c r="AP1518" t="s">
        <v>2528</v>
      </c>
      <c r="AQ1518">
        <v>100010965</v>
      </c>
      <c r="AS1518" t="s">
        <v>1867</v>
      </c>
      <c r="AT1518" t="s">
        <v>1892</v>
      </c>
      <c r="AU1518" t="s">
        <v>1893</v>
      </c>
      <c r="AV1518">
        <v>0</v>
      </c>
    </row>
    <row r="1519" spans="1:50" x14ac:dyDescent="0.35">
      <c r="A1519" s="18">
        <v>45777</v>
      </c>
      <c r="B1519" t="s">
        <v>1852</v>
      </c>
      <c r="C1519" t="s">
        <v>7</v>
      </c>
      <c r="D1519">
        <v>12506</v>
      </c>
      <c r="E1519" t="s">
        <v>2493</v>
      </c>
      <c r="F1519">
        <v>726</v>
      </c>
      <c r="G1519" t="s">
        <v>1922</v>
      </c>
      <c r="H1519">
        <v>35370</v>
      </c>
      <c r="I1519">
        <v>39031213</v>
      </c>
      <c r="J1519" t="s">
        <v>1906</v>
      </c>
      <c r="K1519" t="s">
        <v>2494</v>
      </c>
      <c r="L1519">
        <v>0</v>
      </c>
      <c r="M1519">
        <v>0</v>
      </c>
      <c r="N1519" t="s">
        <v>1858</v>
      </c>
      <c r="O1519" t="s">
        <v>1859</v>
      </c>
      <c r="P1519">
        <v>200</v>
      </c>
      <c r="Q1519">
        <v>2</v>
      </c>
      <c r="R1519" t="s">
        <v>2372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 t="s">
        <v>1923</v>
      </c>
      <c r="AA1519" t="s">
        <v>1915</v>
      </c>
      <c r="AB1519">
        <v>2</v>
      </c>
      <c r="AC1519">
        <v>1</v>
      </c>
      <c r="AD1519" t="s">
        <v>1863</v>
      </c>
      <c r="AE1519">
        <v>39031213</v>
      </c>
      <c r="AF1519" t="s">
        <v>653</v>
      </c>
      <c r="AG1519" t="s">
        <v>630</v>
      </c>
      <c r="AI1519" t="s">
        <v>1860</v>
      </c>
      <c r="AJ1519" t="s">
        <v>1910</v>
      </c>
      <c r="AL1519" t="s">
        <v>1864</v>
      </c>
      <c r="AN1519">
        <v>28.512328767123286</v>
      </c>
      <c r="AO1519" t="s">
        <v>2913</v>
      </c>
      <c r="AP1519" t="s">
        <v>2495</v>
      </c>
      <c r="AQ1519">
        <v>100010409</v>
      </c>
      <c r="AS1519" t="s">
        <v>1867</v>
      </c>
      <c r="AT1519" t="s">
        <v>1892</v>
      </c>
      <c r="AU1519" t="s">
        <v>1893</v>
      </c>
      <c r="AV1519">
        <v>0</v>
      </c>
    </row>
    <row r="1520" spans="1:50" x14ac:dyDescent="0.35">
      <c r="A1520" s="18">
        <v>45777</v>
      </c>
      <c r="B1520" t="s">
        <v>1852</v>
      </c>
      <c r="C1520" t="s">
        <v>7</v>
      </c>
      <c r="D1520">
        <v>14509</v>
      </c>
      <c r="E1520" t="s">
        <v>2496</v>
      </c>
      <c r="F1520">
        <v>1065</v>
      </c>
      <c r="G1520" t="s">
        <v>1918</v>
      </c>
      <c r="H1520">
        <v>33344</v>
      </c>
      <c r="I1520">
        <v>39031213</v>
      </c>
      <c r="J1520" t="s">
        <v>1906</v>
      </c>
      <c r="K1520" t="s">
        <v>2494</v>
      </c>
      <c r="L1520">
        <v>0</v>
      </c>
      <c r="M1520">
        <v>0</v>
      </c>
      <c r="N1520" t="s">
        <v>1858</v>
      </c>
      <c r="O1520" t="s">
        <v>1859</v>
      </c>
      <c r="P1520">
        <v>200</v>
      </c>
      <c r="Q1520">
        <v>2</v>
      </c>
      <c r="R1520" t="s">
        <v>2372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 t="s">
        <v>1919</v>
      </c>
      <c r="AA1520" t="s">
        <v>1889</v>
      </c>
      <c r="AB1520">
        <v>2</v>
      </c>
      <c r="AC1520">
        <v>1</v>
      </c>
      <c r="AD1520" t="s">
        <v>1863</v>
      </c>
      <c r="AE1520">
        <v>39031213</v>
      </c>
      <c r="AF1520" t="s">
        <v>653</v>
      </c>
      <c r="AG1520" t="s">
        <v>630</v>
      </c>
      <c r="AI1520" t="s">
        <v>1860</v>
      </c>
      <c r="AJ1520" t="s">
        <v>1910</v>
      </c>
      <c r="AL1520" t="s">
        <v>1864</v>
      </c>
      <c r="AN1520">
        <v>34.063013698630137</v>
      </c>
      <c r="AO1520" t="s">
        <v>2913</v>
      </c>
      <c r="AP1520" t="s">
        <v>2497</v>
      </c>
      <c r="AQ1520">
        <v>100010369</v>
      </c>
      <c r="AS1520" t="s">
        <v>1867</v>
      </c>
      <c r="AT1520" t="s">
        <v>1892</v>
      </c>
      <c r="AU1520" t="s">
        <v>1893</v>
      </c>
      <c r="AV1520">
        <v>0</v>
      </c>
    </row>
    <row r="1521" spans="1:50" x14ac:dyDescent="0.35">
      <c r="A1521" s="18">
        <v>45777</v>
      </c>
      <c r="B1521" t="s">
        <v>1852</v>
      </c>
      <c r="C1521" t="s">
        <v>7</v>
      </c>
      <c r="D1521">
        <v>16680</v>
      </c>
      <c r="E1521" t="s">
        <v>2498</v>
      </c>
      <c r="F1521">
        <v>1066</v>
      </c>
      <c r="G1521" t="s">
        <v>1913</v>
      </c>
      <c r="H1521">
        <v>41169</v>
      </c>
      <c r="I1521">
        <v>39031213</v>
      </c>
      <c r="J1521" t="s">
        <v>1906</v>
      </c>
      <c r="K1521" t="s">
        <v>2494</v>
      </c>
      <c r="L1521">
        <v>0</v>
      </c>
      <c r="M1521">
        <v>0</v>
      </c>
      <c r="N1521" t="s">
        <v>1858</v>
      </c>
      <c r="O1521" t="s">
        <v>1859</v>
      </c>
      <c r="P1521">
        <v>200</v>
      </c>
      <c r="Q1521">
        <v>2</v>
      </c>
      <c r="R1521" t="s">
        <v>2372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 t="s">
        <v>1914</v>
      </c>
      <c r="AA1521" t="s">
        <v>1915</v>
      </c>
      <c r="AB1521">
        <v>2</v>
      </c>
      <c r="AC1521">
        <v>1</v>
      </c>
      <c r="AD1521" t="s">
        <v>1863</v>
      </c>
      <c r="AE1521">
        <v>39031213</v>
      </c>
      <c r="AF1521" t="s">
        <v>653</v>
      </c>
      <c r="AG1521" t="s">
        <v>630</v>
      </c>
      <c r="AI1521" t="s">
        <v>1860</v>
      </c>
      <c r="AJ1521" t="s">
        <v>1910</v>
      </c>
      <c r="AL1521" t="s">
        <v>1864</v>
      </c>
      <c r="AN1521">
        <v>12.624657534246575</v>
      </c>
      <c r="AO1521" t="s">
        <v>2913</v>
      </c>
      <c r="AP1521" t="s">
        <v>2499</v>
      </c>
      <c r="AQ1521">
        <v>100009515</v>
      </c>
      <c r="AS1521" t="s">
        <v>1867</v>
      </c>
      <c r="AT1521" t="s">
        <v>1892</v>
      </c>
      <c r="AU1521" t="s">
        <v>1893</v>
      </c>
      <c r="AV1521">
        <v>0</v>
      </c>
    </row>
    <row r="1522" spans="1:50" x14ac:dyDescent="0.35">
      <c r="A1522" s="18">
        <v>45777</v>
      </c>
      <c r="B1522" t="s">
        <v>1852</v>
      </c>
      <c r="C1522" t="s">
        <v>7</v>
      </c>
      <c r="D1522">
        <v>11232</v>
      </c>
      <c r="E1522" t="s">
        <v>2517</v>
      </c>
      <c r="F1522">
        <v>513</v>
      </c>
      <c r="G1522" t="s">
        <v>2060</v>
      </c>
      <c r="H1522">
        <v>34547</v>
      </c>
      <c r="I1522">
        <v>39031218</v>
      </c>
      <c r="J1522" t="s">
        <v>1969</v>
      </c>
      <c r="K1522" t="s">
        <v>2518</v>
      </c>
      <c r="L1522">
        <v>0</v>
      </c>
      <c r="M1522">
        <v>0</v>
      </c>
      <c r="N1522" t="s">
        <v>1858</v>
      </c>
      <c r="O1522" t="s">
        <v>1859</v>
      </c>
      <c r="P1522">
        <v>200</v>
      </c>
      <c r="Q1522">
        <v>2</v>
      </c>
      <c r="R1522" t="s">
        <v>2431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 t="s">
        <v>2062</v>
      </c>
      <c r="AA1522" t="s">
        <v>1915</v>
      </c>
      <c r="AB1522">
        <v>1</v>
      </c>
      <c r="AC1522">
        <v>1</v>
      </c>
      <c r="AD1522" t="s">
        <v>1863</v>
      </c>
      <c r="AE1522">
        <v>39031218</v>
      </c>
      <c r="AF1522" t="s">
        <v>653</v>
      </c>
      <c r="AG1522" t="s">
        <v>653</v>
      </c>
      <c r="AI1522" t="s">
        <v>1860</v>
      </c>
      <c r="AJ1522" t="s">
        <v>2431</v>
      </c>
      <c r="AL1522" t="s">
        <v>1864</v>
      </c>
      <c r="AN1522">
        <v>30.767123287671232</v>
      </c>
      <c r="AO1522" t="s">
        <v>2913</v>
      </c>
      <c r="AP1522" t="s">
        <v>2519</v>
      </c>
      <c r="AQ1522">
        <v>100009849</v>
      </c>
      <c r="AS1522" t="s">
        <v>1867</v>
      </c>
      <c r="AT1522" t="s">
        <v>1892</v>
      </c>
      <c r="AU1522" t="s">
        <v>1893</v>
      </c>
      <c r="AV1522">
        <v>0</v>
      </c>
    </row>
    <row r="1523" spans="1:50" x14ac:dyDescent="0.35">
      <c r="A1523" s="18">
        <v>45777</v>
      </c>
      <c r="B1523" t="s">
        <v>1852</v>
      </c>
      <c r="C1523" t="s">
        <v>7</v>
      </c>
      <c r="D1523">
        <v>14207</v>
      </c>
      <c r="E1523" t="s">
        <v>2523</v>
      </c>
      <c r="F1523">
        <v>940</v>
      </c>
      <c r="G1523" t="s">
        <v>2240</v>
      </c>
      <c r="H1523">
        <v>39601</v>
      </c>
      <c r="I1523">
        <v>39031220</v>
      </c>
      <c r="J1523" t="s">
        <v>2225</v>
      </c>
      <c r="K1523" t="s">
        <v>2524</v>
      </c>
      <c r="L1523">
        <v>0</v>
      </c>
      <c r="M1523">
        <v>0</v>
      </c>
      <c r="N1523" t="s">
        <v>1858</v>
      </c>
      <c r="O1523" t="s">
        <v>1859</v>
      </c>
      <c r="P1523">
        <v>200</v>
      </c>
      <c r="Q1523">
        <v>2</v>
      </c>
      <c r="R1523" t="s">
        <v>2527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 t="s">
        <v>2241</v>
      </c>
      <c r="AA1523" t="s">
        <v>1915</v>
      </c>
      <c r="AB1523">
        <v>1</v>
      </c>
      <c r="AC1523">
        <v>1</v>
      </c>
      <c r="AD1523" t="s">
        <v>1863</v>
      </c>
      <c r="AE1523">
        <v>39031220</v>
      </c>
      <c r="AF1523" t="s">
        <v>653</v>
      </c>
      <c r="AG1523" t="s">
        <v>653</v>
      </c>
      <c r="AI1523" t="s">
        <v>1860</v>
      </c>
      <c r="AJ1523" t="s">
        <v>2431</v>
      </c>
      <c r="AL1523" t="s">
        <v>1864</v>
      </c>
      <c r="AN1523">
        <v>16.920547945205481</v>
      </c>
      <c r="AO1523" t="s">
        <v>2912</v>
      </c>
      <c r="AP1523" t="s">
        <v>2525</v>
      </c>
      <c r="AQ1523">
        <v>100009627</v>
      </c>
      <c r="AS1523" t="s">
        <v>1867</v>
      </c>
      <c r="AT1523" t="s">
        <v>1892</v>
      </c>
      <c r="AU1523" t="s">
        <v>1893</v>
      </c>
      <c r="AV1523">
        <v>0</v>
      </c>
    </row>
    <row r="1524" spans="1:50" x14ac:dyDescent="0.35">
      <c r="A1524" s="18">
        <v>45777</v>
      </c>
      <c r="B1524" t="s">
        <v>1852</v>
      </c>
      <c r="C1524" t="s">
        <v>7</v>
      </c>
      <c r="D1524">
        <v>15599</v>
      </c>
      <c r="E1524" t="s">
        <v>2535</v>
      </c>
      <c r="F1524">
        <v>726</v>
      </c>
      <c r="G1524" t="s">
        <v>1922</v>
      </c>
      <c r="H1524">
        <v>40360</v>
      </c>
      <c r="I1524">
        <v>39031221</v>
      </c>
      <c r="J1524" t="s">
        <v>1906</v>
      </c>
      <c r="K1524" t="s">
        <v>2533</v>
      </c>
      <c r="L1524">
        <v>0</v>
      </c>
      <c r="M1524">
        <v>0</v>
      </c>
      <c r="N1524" t="s">
        <v>1858</v>
      </c>
      <c r="O1524" t="s">
        <v>1859</v>
      </c>
      <c r="P1524">
        <v>200</v>
      </c>
      <c r="Q1524">
        <v>2</v>
      </c>
      <c r="R1524" t="s">
        <v>1941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 t="s">
        <v>1923</v>
      </c>
      <c r="AA1524" t="s">
        <v>1915</v>
      </c>
      <c r="AB1524">
        <v>1</v>
      </c>
      <c r="AC1524">
        <v>1</v>
      </c>
      <c r="AD1524" t="s">
        <v>1863</v>
      </c>
      <c r="AE1524">
        <v>39031221</v>
      </c>
      <c r="AF1524" t="s">
        <v>653</v>
      </c>
      <c r="AG1524" t="s">
        <v>630</v>
      </c>
      <c r="AI1524" t="s">
        <v>1860</v>
      </c>
      <c r="AJ1524" t="s">
        <v>1910</v>
      </c>
      <c r="AL1524" t="s">
        <v>1864</v>
      </c>
      <c r="AN1524">
        <v>14.841095890410958</v>
      </c>
      <c r="AO1524" t="s">
        <v>2913</v>
      </c>
      <c r="AP1524" t="s">
        <v>2536</v>
      </c>
      <c r="AQ1524">
        <v>100009289</v>
      </c>
      <c r="AS1524" t="s">
        <v>1867</v>
      </c>
      <c r="AT1524" t="s">
        <v>1880</v>
      </c>
      <c r="AU1524" t="s">
        <v>630</v>
      </c>
      <c r="AV1524" t="s">
        <v>630</v>
      </c>
      <c r="AW1524" t="s">
        <v>1870</v>
      </c>
      <c r="AX1524" t="s">
        <v>1943</v>
      </c>
    </row>
    <row r="1525" spans="1:50" x14ac:dyDescent="0.35">
      <c r="A1525" s="18">
        <v>45777</v>
      </c>
      <c r="B1525" t="s">
        <v>1852</v>
      </c>
      <c r="C1525" t="s">
        <v>7</v>
      </c>
      <c r="D1525">
        <v>16918</v>
      </c>
      <c r="E1525" t="s">
        <v>2537</v>
      </c>
      <c r="F1525">
        <v>726</v>
      </c>
      <c r="G1525" t="s">
        <v>1922</v>
      </c>
      <c r="H1525">
        <v>42290</v>
      </c>
      <c r="I1525">
        <v>39031221</v>
      </c>
      <c r="J1525" t="s">
        <v>1906</v>
      </c>
      <c r="K1525" t="s">
        <v>2533</v>
      </c>
      <c r="L1525">
        <v>0</v>
      </c>
      <c r="M1525">
        <v>0</v>
      </c>
      <c r="N1525" t="s">
        <v>1858</v>
      </c>
      <c r="O1525" t="s">
        <v>1859</v>
      </c>
      <c r="P1525">
        <v>200</v>
      </c>
      <c r="Q1525">
        <v>2</v>
      </c>
      <c r="R1525" t="s">
        <v>1941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 t="s">
        <v>1923</v>
      </c>
      <c r="AA1525" t="s">
        <v>1915</v>
      </c>
      <c r="AB1525">
        <v>1</v>
      </c>
      <c r="AC1525">
        <v>1</v>
      </c>
      <c r="AD1525" t="s">
        <v>1863</v>
      </c>
      <c r="AE1525">
        <v>39031221</v>
      </c>
      <c r="AF1525" t="s">
        <v>653</v>
      </c>
      <c r="AG1525" t="s">
        <v>630</v>
      </c>
      <c r="AI1525" t="s">
        <v>1860</v>
      </c>
      <c r="AJ1525" t="s">
        <v>1910</v>
      </c>
      <c r="AL1525" t="s">
        <v>1864</v>
      </c>
      <c r="AN1525">
        <v>9.5534246575342472</v>
      </c>
      <c r="AO1525" t="s">
        <v>2913</v>
      </c>
      <c r="AP1525" t="s">
        <v>2538</v>
      </c>
      <c r="AQ1525">
        <v>100009488</v>
      </c>
      <c r="AS1525" t="s">
        <v>1867</v>
      </c>
      <c r="AT1525" t="s">
        <v>1880</v>
      </c>
      <c r="AU1525" t="s">
        <v>630</v>
      </c>
      <c r="AV1525" t="s">
        <v>630</v>
      </c>
      <c r="AW1525" t="s">
        <v>1870</v>
      </c>
      <c r="AX1525" t="s">
        <v>1943</v>
      </c>
    </row>
    <row r="1526" spans="1:50" x14ac:dyDescent="0.35">
      <c r="A1526" s="18">
        <v>45777</v>
      </c>
      <c r="B1526" t="s">
        <v>1852</v>
      </c>
      <c r="C1526" t="s">
        <v>7</v>
      </c>
      <c r="D1526">
        <v>13375</v>
      </c>
      <c r="E1526" t="s">
        <v>2544</v>
      </c>
      <c r="F1526">
        <v>1473</v>
      </c>
      <c r="G1526" t="s">
        <v>2189</v>
      </c>
      <c r="H1526">
        <v>38355</v>
      </c>
      <c r="I1526">
        <v>39031405</v>
      </c>
      <c r="J1526" t="s">
        <v>1855</v>
      </c>
      <c r="K1526" t="s">
        <v>2074</v>
      </c>
      <c r="L1526">
        <v>0</v>
      </c>
      <c r="M1526">
        <v>0</v>
      </c>
      <c r="N1526" t="s">
        <v>1858</v>
      </c>
      <c r="O1526" t="s">
        <v>1859</v>
      </c>
      <c r="P1526">
        <v>200</v>
      </c>
      <c r="Q1526">
        <v>2</v>
      </c>
      <c r="R1526" t="s">
        <v>2430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 t="s">
        <v>2191</v>
      </c>
      <c r="AA1526" t="s">
        <v>1915</v>
      </c>
      <c r="AB1526">
        <v>1</v>
      </c>
      <c r="AC1526">
        <v>1</v>
      </c>
      <c r="AD1526" t="s">
        <v>1863</v>
      </c>
      <c r="AE1526">
        <v>39031405</v>
      </c>
      <c r="AF1526" t="s">
        <v>653</v>
      </c>
      <c r="AG1526" t="s">
        <v>630</v>
      </c>
      <c r="AI1526" t="s">
        <v>1860</v>
      </c>
      <c r="AJ1526" t="s">
        <v>2431</v>
      </c>
      <c r="AL1526" t="s">
        <v>1864</v>
      </c>
      <c r="AN1526">
        <v>20.334246575342465</v>
      </c>
      <c r="AO1526" t="s">
        <v>2913</v>
      </c>
      <c r="AP1526" t="s">
        <v>2545</v>
      </c>
      <c r="AQ1526">
        <v>100009929</v>
      </c>
      <c r="AS1526" t="s">
        <v>1867</v>
      </c>
      <c r="AT1526" t="s">
        <v>1892</v>
      </c>
      <c r="AU1526" t="s">
        <v>1893</v>
      </c>
      <c r="AV1526">
        <v>0</v>
      </c>
    </row>
    <row r="1527" spans="1:50" x14ac:dyDescent="0.35">
      <c r="A1527" s="18">
        <v>45777</v>
      </c>
      <c r="B1527" t="s">
        <v>1852</v>
      </c>
      <c r="C1527" t="s">
        <v>7</v>
      </c>
      <c r="D1527">
        <v>53000018</v>
      </c>
      <c r="E1527" t="s">
        <v>2502</v>
      </c>
      <c r="F1527">
        <v>1066</v>
      </c>
      <c r="G1527" t="s">
        <v>1913</v>
      </c>
      <c r="H1527">
        <v>42857</v>
      </c>
      <c r="I1527">
        <v>39031213</v>
      </c>
      <c r="J1527" t="s">
        <v>1906</v>
      </c>
      <c r="K1527" t="s">
        <v>2494</v>
      </c>
      <c r="L1527">
        <v>0</v>
      </c>
      <c r="M1527">
        <v>0</v>
      </c>
      <c r="N1527" t="s">
        <v>1858</v>
      </c>
      <c r="O1527" t="s">
        <v>1859</v>
      </c>
      <c r="P1527">
        <v>200</v>
      </c>
      <c r="Q1527">
        <v>3</v>
      </c>
      <c r="R1527" t="s">
        <v>2372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 t="s">
        <v>1914</v>
      </c>
      <c r="AA1527" t="s">
        <v>1915</v>
      </c>
      <c r="AB1527">
        <v>2</v>
      </c>
      <c r="AC1527">
        <v>1</v>
      </c>
      <c r="AD1527" t="s">
        <v>1863</v>
      </c>
      <c r="AE1527">
        <v>39031213</v>
      </c>
      <c r="AF1527" t="s">
        <v>653</v>
      </c>
      <c r="AG1527" t="s">
        <v>630</v>
      </c>
      <c r="AI1527" t="s">
        <v>1860</v>
      </c>
      <c r="AJ1527" t="s">
        <v>1910</v>
      </c>
      <c r="AL1527" t="s">
        <v>1878</v>
      </c>
      <c r="AN1527">
        <v>8</v>
      </c>
      <c r="AO1527" t="s">
        <v>2913</v>
      </c>
      <c r="AP1527" t="s">
        <v>2503</v>
      </c>
      <c r="AQ1527">
        <v>100011439</v>
      </c>
      <c r="AS1527" t="s">
        <v>1867</v>
      </c>
      <c r="AT1527" t="s">
        <v>1892</v>
      </c>
      <c r="AU1527" t="s">
        <v>1893</v>
      </c>
      <c r="AV1527">
        <v>0</v>
      </c>
    </row>
    <row r="1528" spans="1:50" x14ac:dyDescent="0.35">
      <c r="A1528" s="18">
        <v>45777</v>
      </c>
      <c r="B1528" t="s">
        <v>1852</v>
      </c>
      <c r="C1528" t="s">
        <v>7</v>
      </c>
      <c r="D1528">
        <v>11887</v>
      </c>
      <c r="E1528" t="s">
        <v>2400</v>
      </c>
      <c r="F1528">
        <v>513</v>
      </c>
      <c r="G1528" t="s">
        <v>2060</v>
      </c>
      <c r="H1528">
        <v>36572</v>
      </c>
      <c r="I1528">
        <v>39031145</v>
      </c>
      <c r="J1528" t="s">
        <v>2080</v>
      </c>
      <c r="K1528" t="s">
        <v>2401</v>
      </c>
      <c r="L1528">
        <v>0</v>
      </c>
      <c r="M1528">
        <v>0</v>
      </c>
      <c r="N1528" t="s">
        <v>1858</v>
      </c>
      <c r="O1528" t="s">
        <v>1859</v>
      </c>
      <c r="P1528">
        <v>200</v>
      </c>
      <c r="Q1528">
        <v>2</v>
      </c>
      <c r="R1528" t="s">
        <v>2064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 t="s">
        <v>2062</v>
      </c>
      <c r="AA1528" t="s">
        <v>1915</v>
      </c>
      <c r="AB1528">
        <v>1</v>
      </c>
      <c r="AC1528">
        <v>1</v>
      </c>
      <c r="AD1528" t="s">
        <v>1863</v>
      </c>
      <c r="AE1528">
        <v>39031145</v>
      </c>
      <c r="AF1528" t="s">
        <v>653</v>
      </c>
      <c r="AG1528" t="s">
        <v>2082</v>
      </c>
      <c r="AI1528" t="s">
        <v>1860</v>
      </c>
      <c r="AJ1528" t="s">
        <v>2066</v>
      </c>
      <c r="AL1528" t="s">
        <v>1864</v>
      </c>
      <c r="AN1528">
        <v>25.219178082191782</v>
      </c>
      <c r="AO1528" t="s">
        <v>2913</v>
      </c>
      <c r="AP1528" t="s">
        <v>2402</v>
      </c>
      <c r="AQ1528">
        <v>100009936</v>
      </c>
      <c r="AS1528" t="s">
        <v>1867</v>
      </c>
      <c r="AT1528" t="s">
        <v>1880</v>
      </c>
      <c r="AU1528" t="s">
        <v>2084</v>
      </c>
      <c r="AV1528" t="s">
        <v>2084</v>
      </c>
      <c r="AW1528" t="s">
        <v>1870</v>
      </c>
      <c r="AX1528" t="s">
        <v>2085</v>
      </c>
    </row>
    <row r="1529" spans="1:50" x14ac:dyDescent="0.35">
      <c r="A1529" s="18">
        <v>45777</v>
      </c>
      <c r="B1529" t="s">
        <v>1852</v>
      </c>
      <c r="C1529" t="s">
        <v>9</v>
      </c>
      <c r="D1529">
        <v>5012</v>
      </c>
      <c r="E1529" t="s">
        <v>2248</v>
      </c>
      <c r="F1529">
        <v>882121</v>
      </c>
      <c r="G1529" t="s">
        <v>1913</v>
      </c>
      <c r="H1529">
        <v>39134</v>
      </c>
      <c r="I1529">
        <v>36030202</v>
      </c>
      <c r="J1529" t="s">
        <v>1906</v>
      </c>
      <c r="K1529" t="s">
        <v>2244</v>
      </c>
      <c r="L1529">
        <v>0</v>
      </c>
      <c r="M1529">
        <v>0</v>
      </c>
      <c r="N1529" t="s">
        <v>1858</v>
      </c>
      <c r="O1529" t="s">
        <v>1859</v>
      </c>
      <c r="P1529">
        <v>220</v>
      </c>
      <c r="Q1529">
        <v>4</v>
      </c>
      <c r="R1529" t="s">
        <v>2245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 t="s">
        <v>2249</v>
      </c>
      <c r="AA1529" t="s">
        <v>1915</v>
      </c>
      <c r="AB1529">
        <v>1</v>
      </c>
      <c r="AC1529">
        <v>1</v>
      </c>
      <c r="AD1529" t="s">
        <v>1863</v>
      </c>
      <c r="AE1529">
        <v>36030202</v>
      </c>
      <c r="AF1529" t="s">
        <v>653</v>
      </c>
      <c r="AG1529" t="s">
        <v>630</v>
      </c>
      <c r="AI1529" t="s">
        <v>1860</v>
      </c>
      <c r="AJ1529" t="s">
        <v>2246</v>
      </c>
      <c r="AL1529" t="s">
        <v>1864</v>
      </c>
      <c r="AN1529">
        <v>18.2</v>
      </c>
      <c r="AO1529" t="s">
        <v>2913</v>
      </c>
      <c r="AP1529" t="s">
        <v>2250</v>
      </c>
      <c r="AQ1529">
        <v>100010362</v>
      </c>
      <c r="AS1529" t="s">
        <v>1867</v>
      </c>
      <c r="AT1529" t="s">
        <v>1892</v>
      </c>
      <c r="AU1529" t="s">
        <v>1893</v>
      </c>
      <c r="AV1529">
        <v>0</v>
      </c>
    </row>
    <row r="1530" spans="1:50" x14ac:dyDescent="0.35">
      <c r="A1530" s="18">
        <v>45777</v>
      </c>
      <c r="B1530" t="s">
        <v>1852</v>
      </c>
      <c r="C1530" t="s">
        <v>9</v>
      </c>
      <c r="D1530">
        <v>2356</v>
      </c>
      <c r="E1530" t="s">
        <v>2243</v>
      </c>
      <c r="F1530">
        <v>1066</v>
      </c>
      <c r="G1530" t="s">
        <v>1913</v>
      </c>
      <c r="H1530">
        <v>37697</v>
      </c>
      <c r="I1530">
        <v>36030202</v>
      </c>
      <c r="J1530" t="s">
        <v>1906</v>
      </c>
      <c r="K1530" t="s">
        <v>2244</v>
      </c>
      <c r="L1530">
        <v>0</v>
      </c>
      <c r="M1530">
        <v>0</v>
      </c>
      <c r="N1530" t="s">
        <v>1858</v>
      </c>
      <c r="O1530" t="s">
        <v>1859</v>
      </c>
      <c r="P1530">
        <v>220</v>
      </c>
      <c r="Q1530">
        <v>4</v>
      </c>
      <c r="R1530" t="s">
        <v>2245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 t="s">
        <v>1914</v>
      </c>
      <c r="AA1530" t="s">
        <v>1915</v>
      </c>
      <c r="AB1530">
        <v>1</v>
      </c>
      <c r="AC1530">
        <v>1</v>
      </c>
      <c r="AD1530" t="s">
        <v>1863</v>
      </c>
      <c r="AE1530">
        <v>36030202</v>
      </c>
      <c r="AF1530" t="s">
        <v>653</v>
      </c>
      <c r="AG1530" t="s">
        <v>630</v>
      </c>
      <c r="AI1530" t="s">
        <v>1860</v>
      </c>
      <c r="AJ1530" t="s">
        <v>2246</v>
      </c>
      <c r="AL1530" t="s">
        <v>1864</v>
      </c>
      <c r="AN1530">
        <v>22.136986301369863</v>
      </c>
      <c r="AO1530" t="s">
        <v>2913</v>
      </c>
      <c r="AP1530" t="s">
        <v>2247</v>
      </c>
      <c r="AQ1530">
        <v>100011430</v>
      </c>
      <c r="AS1530" t="s">
        <v>1867</v>
      </c>
      <c r="AT1530" t="s">
        <v>1892</v>
      </c>
      <c r="AU1530" t="s">
        <v>1893</v>
      </c>
      <c r="AV1530">
        <v>0</v>
      </c>
    </row>
    <row r="1531" spans="1:50" x14ac:dyDescent="0.35">
      <c r="A1531" s="18">
        <v>45777</v>
      </c>
      <c r="B1531" t="s">
        <v>1852</v>
      </c>
      <c r="C1531" t="s">
        <v>9</v>
      </c>
      <c r="D1531">
        <v>55000314</v>
      </c>
      <c r="E1531" t="s">
        <v>2267</v>
      </c>
      <c r="F1531">
        <v>884</v>
      </c>
      <c r="G1531" t="s">
        <v>2257</v>
      </c>
      <c r="H1531">
        <v>36713</v>
      </c>
      <c r="I1531">
        <v>36030301</v>
      </c>
      <c r="J1531" t="s">
        <v>1957</v>
      </c>
      <c r="K1531" t="s">
        <v>2258</v>
      </c>
      <c r="L1531">
        <v>0</v>
      </c>
      <c r="M1531">
        <v>0</v>
      </c>
      <c r="N1531" t="s">
        <v>1858</v>
      </c>
      <c r="O1531" t="s">
        <v>1859</v>
      </c>
      <c r="P1531">
        <v>220</v>
      </c>
      <c r="Q1531">
        <v>4</v>
      </c>
      <c r="R1531" t="s">
        <v>2246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 t="s">
        <v>2259</v>
      </c>
      <c r="AA1531" t="s">
        <v>1915</v>
      </c>
      <c r="AB1531">
        <v>1</v>
      </c>
      <c r="AC1531">
        <v>1</v>
      </c>
      <c r="AD1531" t="s">
        <v>1863</v>
      </c>
      <c r="AE1531">
        <v>36030301</v>
      </c>
      <c r="AF1531" t="s">
        <v>653</v>
      </c>
      <c r="AG1531" t="s">
        <v>653</v>
      </c>
      <c r="AI1531" t="s">
        <v>1860</v>
      </c>
      <c r="AJ1531" t="s">
        <v>2246</v>
      </c>
      <c r="AL1531" t="s">
        <v>1864</v>
      </c>
      <c r="AN1531">
        <v>24.832876712328765</v>
      </c>
      <c r="AO1531" t="s">
        <v>2912</v>
      </c>
      <c r="AP1531" t="s">
        <v>2270</v>
      </c>
      <c r="AQ1531">
        <v>100009738</v>
      </c>
      <c r="AS1531" t="s">
        <v>1867</v>
      </c>
      <c r="AT1531" t="s">
        <v>1892</v>
      </c>
      <c r="AU1531" t="s">
        <v>1893</v>
      </c>
      <c r="AV1531">
        <v>0</v>
      </c>
    </row>
    <row r="1532" spans="1:50" x14ac:dyDescent="0.35">
      <c r="A1532" s="18">
        <v>45777</v>
      </c>
      <c r="B1532" t="s">
        <v>1852</v>
      </c>
      <c r="C1532" t="s">
        <v>9</v>
      </c>
      <c r="D1532">
        <v>6926</v>
      </c>
      <c r="E1532" t="s">
        <v>2245</v>
      </c>
      <c r="F1532">
        <v>881437</v>
      </c>
      <c r="G1532" t="s">
        <v>1975</v>
      </c>
      <c r="H1532">
        <v>40917</v>
      </c>
      <c r="I1532" t="s">
        <v>2261</v>
      </c>
      <c r="J1532" t="s">
        <v>2262</v>
      </c>
      <c r="K1532" t="s">
        <v>2258</v>
      </c>
      <c r="L1532">
        <v>0</v>
      </c>
      <c r="M1532">
        <v>0</v>
      </c>
      <c r="N1532" t="s">
        <v>1858</v>
      </c>
      <c r="O1532" t="s">
        <v>1859</v>
      </c>
      <c r="P1532">
        <v>220</v>
      </c>
      <c r="Q1532">
        <v>4</v>
      </c>
      <c r="R1532" t="s">
        <v>2246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 t="s">
        <v>1976</v>
      </c>
      <c r="AA1532" t="s">
        <v>1902</v>
      </c>
      <c r="AB1532">
        <v>1</v>
      </c>
      <c r="AC1532">
        <v>1</v>
      </c>
      <c r="AD1532" t="s">
        <v>1863</v>
      </c>
      <c r="AE1532">
        <v>36030301</v>
      </c>
      <c r="AF1532" t="s">
        <v>653</v>
      </c>
      <c r="AG1532" t="s">
        <v>653</v>
      </c>
      <c r="AI1532" t="s">
        <v>1860</v>
      </c>
      <c r="AJ1532" t="s">
        <v>2246</v>
      </c>
      <c r="AL1532" t="s">
        <v>1864</v>
      </c>
      <c r="AN1532">
        <v>13.315068493150685</v>
      </c>
      <c r="AO1532" t="s">
        <v>2912</v>
      </c>
      <c r="AP1532" t="s">
        <v>2263</v>
      </c>
      <c r="AQ1532">
        <v>100010611</v>
      </c>
      <c r="AS1532" t="s">
        <v>1867</v>
      </c>
      <c r="AT1532" t="s">
        <v>1892</v>
      </c>
      <c r="AU1532" t="s">
        <v>1893</v>
      </c>
      <c r="AV1532">
        <v>0</v>
      </c>
    </row>
    <row r="1533" spans="1:50" x14ac:dyDescent="0.35">
      <c r="A1533" s="18">
        <v>45777</v>
      </c>
      <c r="B1533" t="s">
        <v>1852</v>
      </c>
      <c r="C1533" t="s">
        <v>9</v>
      </c>
      <c r="D1533">
        <v>2530</v>
      </c>
      <c r="E1533" t="s">
        <v>2277</v>
      </c>
      <c r="F1533">
        <v>200</v>
      </c>
      <c r="G1533" t="s">
        <v>2105</v>
      </c>
      <c r="H1533">
        <v>37712</v>
      </c>
      <c r="I1533">
        <v>36030308</v>
      </c>
      <c r="J1533" t="s">
        <v>2225</v>
      </c>
      <c r="K1533" t="s">
        <v>2274</v>
      </c>
      <c r="L1533">
        <v>0</v>
      </c>
      <c r="M1533">
        <v>0</v>
      </c>
      <c r="N1533" t="s">
        <v>1858</v>
      </c>
      <c r="O1533" t="s">
        <v>1859</v>
      </c>
      <c r="P1533">
        <v>220</v>
      </c>
      <c r="Q1533">
        <v>4</v>
      </c>
      <c r="R1533" t="s">
        <v>2271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 t="s">
        <v>2106</v>
      </c>
      <c r="AA1533" t="s">
        <v>1915</v>
      </c>
      <c r="AB1533">
        <v>1</v>
      </c>
      <c r="AC1533">
        <v>1</v>
      </c>
      <c r="AD1533" t="s">
        <v>1863</v>
      </c>
      <c r="AE1533">
        <v>36030308</v>
      </c>
      <c r="AF1533" t="s">
        <v>653</v>
      </c>
      <c r="AG1533" t="s">
        <v>2082</v>
      </c>
      <c r="AI1533" t="s">
        <v>1860</v>
      </c>
      <c r="AJ1533" t="s">
        <v>2246</v>
      </c>
      <c r="AL1533" t="s">
        <v>1864</v>
      </c>
      <c r="AN1533">
        <v>22.095890410958905</v>
      </c>
      <c r="AO1533" t="s">
        <v>2913</v>
      </c>
      <c r="AP1533" t="s">
        <v>2279</v>
      </c>
      <c r="AQ1533">
        <v>100009925</v>
      </c>
      <c r="AS1533" t="s">
        <v>1867</v>
      </c>
      <c r="AT1533" t="s">
        <v>1892</v>
      </c>
      <c r="AU1533" t="s">
        <v>1893</v>
      </c>
      <c r="AV1533">
        <v>0</v>
      </c>
    </row>
    <row r="1534" spans="1:50" x14ac:dyDescent="0.35">
      <c r="A1534" s="18">
        <v>45777</v>
      </c>
      <c r="B1534" t="s">
        <v>1852</v>
      </c>
      <c r="C1534" t="s">
        <v>9</v>
      </c>
      <c r="D1534">
        <v>1342</v>
      </c>
      <c r="E1534" t="s">
        <v>2273</v>
      </c>
      <c r="F1534">
        <v>857</v>
      </c>
      <c r="G1534" t="s">
        <v>2129</v>
      </c>
      <c r="H1534">
        <v>37196</v>
      </c>
      <c r="I1534">
        <v>36030308</v>
      </c>
      <c r="J1534" t="s">
        <v>2225</v>
      </c>
      <c r="K1534" t="s">
        <v>2274</v>
      </c>
      <c r="L1534">
        <v>0</v>
      </c>
      <c r="M1534">
        <v>0</v>
      </c>
      <c r="N1534" t="s">
        <v>1858</v>
      </c>
      <c r="O1534" t="s">
        <v>1859</v>
      </c>
      <c r="P1534">
        <v>220</v>
      </c>
      <c r="Q1534">
        <v>4</v>
      </c>
      <c r="R1534" t="s">
        <v>2271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 t="s">
        <v>2131</v>
      </c>
      <c r="AA1534" t="s">
        <v>1889</v>
      </c>
      <c r="AB1534">
        <v>1</v>
      </c>
      <c r="AC1534">
        <v>1</v>
      </c>
      <c r="AD1534" t="s">
        <v>1863</v>
      </c>
      <c r="AE1534">
        <v>36030308</v>
      </c>
      <c r="AF1534" t="s">
        <v>653</v>
      </c>
      <c r="AG1534" t="s">
        <v>2082</v>
      </c>
      <c r="AI1534" t="s">
        <v>1860</v>
      </c>
      <c r="AJ1534" t="s">
        <v>2246</v>
      </c>
      <c r="AL1534" t="s">
        <v>1864</v>
      </c>
      <c r="AN1534">
        <v>23.509589041095889</v>
      </c>
      <c r="AO1534" t="s">
        <v>2913</v>
      </c>
      <c r="AP1534" t="s">
        <v>2276</v>
      </c>
      <c r="AQ1534">
        <v>100011640</v>
      </c>
      <c r="AS1534" t="s">
        <v>1867</v>
      </c>
      <c r="AT1534" t="s">
        <v>1892</v>
      </c>
      <c r="AU1534" t="s">
        <v>1893</v>
      </c>
      <c r="AV1534">
        <v>0</v>
      </c>
    </row>
    <row r="1535" spans="1:50" x14ac:dyDescent="0.35">
      <c r="A1535" s="18">
        <v>45777</v>
      </c>
      <c r="B1535" t="s">
        <v>1852</v>
      </c>
      <c r="C1535" t="s">
        <v>9</v>
      </c>
      <c r="D1535">
        <v>2233</v>
      </c>
      <c r="E1535" t="s">
        <v>2342</v>
      </c>
      <c r="F1535">
        <v>909</v>
      </c>
      <c r="G1535" t="s">
        <v>2087</v>
      </c>
      <c r="H1535">
        <v>37685</v>
      </c>
      <c r="I1535">
        <v>36030715</v>
      </c>
      <c r="J1535" t="s">
        <v>2331</v>
      </c>
      <c r="K1535" t="s">
        <v>2343</v>
      </c>
      <c r="L1535">
        <v>0</v>
      </c>
      <c r="M1535">
        <v>0</v>
      </c>
      <c r="N1535" t="s">
        <v>1858</v>
      </c>
      <c r="O1535" t="s">
        <v>1859</v>
      </c>
      <c r="P1535">
        <v>220</v>
      </c>
      <c r="Q1535">
        <v>4</v>
      </c>
      <c r="R1535" t="s">
        <v>2095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 t="s">
        <v>2088</v>
      </c>
      <c r="AA1535" t="s">
        <v>1915</v>
      </c>
      <c r="AB1535">
        <v>1</v>
      </c>
      <c r="AC1535">
        <v>1</v>
      </c>
      <c r="AD1535" t="s">
        <v>1863</v>
      </c>
      <c r="AE1535">
        <v>36030715</v>
      </c>
      <c r="AF1535" t="s">
        <v>653</v>
      </c>
      <c r="AG1535" t="s">
        <v>653</v>
      </c>
      <c r="AI1535" t="s">
        <v>1860</v>
      </c>
      <c r="AJ1535" t="s">
        <v>2066</v>
      </c>
      <c r="AL1535" t="s">
        <v>1864</v>
      </c>
      <c r="AN1535">
        <v>22.169863013698631</v>
      </c>
      <c r="AO1535" t="s">
        <v>2913</v>
      </c>
      <c r="AP1535" t="s">
        <v>2344</v>
      </c>
      <c r="AQ1535">
        <v>100009888</v>
      </c>
      <c r="AS1535" t="s">
        <v>1867</v>
      </c>
      <c r="AT1535" t="s">
        <v>1880</v>
      </c>
      <c r="AU1535" t="s">
        <v>2084</v>
      </c>
      <c r="AV1535" t="s">
        <v>2084</v>
      </c>
      <c r="AW1535" t="s">
        <v>1870</v>
      </c>
      <c r="AX1535" t="s">
        <v>2085</v>
      </c>
    </row>
    <row r="1536" spans="1:50" x14ac:dyDescent="0.35">
      <c r="A1536" s="18">
        <v>45777</v>
      </c>
      <c r="B1536" t="s">
        <v>1852</v>
      </c>
      <c r="C1536" t="s">
        <v>9</v>
      </c>
      <c r="D1536">
        <v>55000192</v>
      </c>
      <c r="E1536" t="s">
        <v>2286</v>
      </c>
      <c r="F1536">
        <v>881437</v>
      </c>
      <c r="G1536" t="s">
        <v>1975</v>
      </c>
      <c r="H1536">
        <v>41323</v>
      </c>
      <c r="I1536">
        <v>36030311</v>
      </c>
      <c r="J1536" t="s">
        <v>1855</v>
      </c>
      <c r="K1536" t="s">
        <v>2287</v>
      </c>
      <c r="L1536">
        <v>0</v>
      </c>
      <c r="M1536">
        <v>0</v>
      </c>
      <c r="N1536" t="s">
        <v>1858</v>
      </c>
      <c r="O1536" t="s">
        <v>1859</v>
      </c>
      <c r="P1536">
        <v>220</v>
      </c>
      <c r="Q1536">
        <v>4</v>
      </c>
      <c r="R1536" t="s">
        <v>2246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 t="s">
        <v>1976</v>
      </c>
      <c r="AA1536" t="s">
        <v>1902</v>
      </c>
      <c r="AB1536">
        <v>1</v>
      </c>
      <c r="AC1536">
        <v>1</v>
      </c>
      <c r="AD1536" t="s">
        <v>1863</v>
      </c>
      <c r="AE1536">
        <v>36030311</v>
      </c>
      <c r="AF1536" t="s">
        <v>653</v>
      </c>
      <c r="AG1536" t="s">
        <v>653</v>
      </c>
      <c r="AI1536" t="s">
        <v>1860</v>
      </c>
      <c r="AJ1536" t="s">
        <v>2246</v>
      </c>
      <c r="AL1536" t="s">
        <v>1864</v>
      </c>
      <c r="AN1536">
        <v>12.202739726027398</v>
      </c>
      <c r="AO1536" t="s">
        <v>2912</v>
      </c>
      <c r="AP1536" t="s">
        <v>2288</v>
      </c>
      <c r="AQ1536">
        <v>100010928</v>
      </c>
      <c r="AS1536" t="s">
        <v>1867</v>
      </c>
      <c r="AT1536" t="s">
        <v>1892</v>
      </c>
      <c r="AU1536" t="s">
        <v>1893</v>
      </c>
      <c r="AV1536">
        <v>0</v>
      </c>
    </row>
    <row r="1537" spans="1:50" x14ac:dyDescent="0.35">
      <c r="A1537" s="18">
        <v>45777</v>
      </c>
      <c r="B1537" t="s">
        <v>1852</v>
      </c>
      <c r="C1537" t="s">
        <v>9</v>
      </c>
      <c r="D1537">
        <v>55000454</v>
      </c>
      <c r="E1537" t="s">
        <v>2289</v>
      </c>
      <c r="F1537">
        <v>103</v>
      </c>
      <c r="G1537" t="s">
        <v>2047</v>
      </c>
      <c r="H1537">
        <v>41596</v>
      </c>
      <c r="I1537">
        <v>36030311</v>
      </c>
      <c r="J1537" t="s">
        <v>1855</v>
      </c>
      <c r="K1537" t="s">
        <v>2287</v>
      </c>
      <c r="L1537">
        <v>0</v>
      </c>
      <c r="M1537">
        <v>0</v>
      </c>
      <c r="N1537" t="s">
        <v>1858</v>
      </c>
      <c r="O1537" t="s">
        <v>1859</v>
      </c>
      <c r="P1537">
        <v>220</v>
      </c>
      <c r="Q1537">
        <v>4</v>
      </c>
      <c r="R1537" t="s">
        <v>2286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 t="s">
        <v>2048</v>
      </c>
      <c r="AA1537" t="s">
        <v>1915</v>
      </c>
      <c r="AB1537">
        <v>1</v>
      </c>
      <c r="AC1537">
        <v>1</v>
      </c>
      <c r="AD1537" t="s">
        <v>1863</v>
      </c>
      <c r="AE1537">
        <v>36030311</v>
      </c>
      <c r="AF1537" t="s">
        <v>653</v>
      </c>
      <c r="AG1537" t="s">
        <v>653</v>
      </c>
      <c r="AI1537" t="s">
        <v>1860</v>
      </c>
      <c r="AJ1537" t="s">
        <v>2246</v>
      </c>
      <c r="AL1537" t="s">
        <v>1864</v>
      </c>
      <c r="AN1537">
        <v>11.454794520547946</v>
      </c>
      <c r="AO1537" t="s">
        <v>2913</v>
      </c>
      <c r="AP1537" t="s">
        <v>2290</v>
      </c>
      <c r="AQ1537">
        <v>100011399</v>
      </c>
      <c r="AS1537" t="s">
        <v>1867</v>
      </c>
      <c r="AT1537" t="s">
        <v>1892</v>
      </c>
      <c r="AU1537" t="s">
        <v>1893</v>
      </c>
      <c r="AV1537">
        <v>0</v>
      </c>
    </row>
    <row r="1538" spans="1:50" x14ac:dyDescent="0.35">
      <c r="A1538" s="18">
        <v>45777</v>
      </c>
      <c r="B1538" t="s">
        <v>1852</v>
      </c>
      <c r="C1538" t="s">
        <v>9</v>
      </c>
      <c r="D1538">
        <v>55000673</v>
      </c>
      <c r="E1538" t="s">
        <v>2291</v>
      </c>
      <c r="F1538">
        <v>1572</v>
      </c>
      <c r="G1538" t="s">
        <v>2292</v>
      </c>
      <c r="H1538">
        <v>42506</v>
      </c>
      <c r="I1538">
        <v>36030311</v>
      </c>
      <c r="J1538" t="s">
        <v>1855</v>
      </c>
      <c r="K1538" t="s">
        <v>2287</v>
      </c>
      <c r="L1538">
        <v>0</v>
      </c>
      <c r="M1538">
        <v>0</v>
      </c>
      <c r="N1538" t="s">
        <v>1858</v>
      </c>
      <c r="O1538" t="s">
        <v>1859</v>
      </c>
      <c r="P1538">
        <v>220</v>
      </c>
      <c r="Q1538">
        <v>4</v>
      </c>
      <c r="R1538" t="s">
        <v>2286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 t="s">
        <v>2293</v>
      </c>
      <c r="AA1538" t="s">
        <v>1889</v>
      </c>
      <c r="AB1538">
        <v>1</v>
      </c>
      <c r="AC1538">
        <v>1</v>
      </c>
      <c r="AD1538" t="s">
        <v>1863</v>
      </c>
      <c r="AE1538">
        <v>36030311</v>
      </c>
      <c r="AF1538" t="s">
        <v>653</v>
      </c>
      <c r="AG1538" t="s">
        <v>653</v>
      </c>
      <c r="AI1538" t="s">
        <v>1860</v>
      </c>
      <c r="AJ1538" t="s">
        <v>2246</v>
      </c>
      <c r="AL1538" t="s">
        <v>1878</v>
      </c>
      <c r="AN1538">
        <v>8.9616438356164387</v>
      </c>
      <c r="AO1538" t="s">
        <v>2913</v>
      </c>
      <c r="AP1538" t="s">
        <v>2294</v>
      </c>
      <c r="AQ1538">
        <v>100010371</v>
      </c>
      <c r="AS1538" t="s">
        <v>1867</v>
      </c>
      <c r="AT1538" t="s">
        <v>1892</v>
      </c>
      <c r="AU1538" t="s">
        <v>1893</v>
      </c>
      <c r="AV1538">
        <v>0</v>
      </c>
    </row>
    <row r="1539" spans="1:50" x14ac:dyDescent="0.35">
      <c r="A1539" s="18">
        <v>45777</v>
      </c>
      <c r="B1539" t="s">
        <v>1852</v>
      </c>
      <c r="C1539" t="s">
        <v>9</v>
      </c>
      <c r="D1539">
        <v>6855</v>
      </c>
      <c r="E1539" t="s">
        <v>2256</v>
      </c>
      <c r="F1539">
        <v>884</v>
      </c>
      <c r="G1539" t="s">
        <v>2257</v>
      </c>
      <c r="H1539">
        <v>40709</v>
      </c>
      <c r="I1539">
        <v>36030301</v>
      </c>
      <c r="J1539" t="s">
        <v>1957</v>
      </c>
      <c r="K1539" t="s">
        <v>2258</v>
      </c>
      <c r="L1539">
        <v>0</v>
      </c>
      <c r="M1539">
        <v>0</v>
      </c>
      <c r="N1539" t="s">
        <v>1858</v>
      </c>
      <c r="O1539" t="s">
        <v>1859</v>
      </c>
      <c r="P1539">
        <v>220</v>
      </c>
      <c r="Q1539">
        <v>4</v>
      </c>
      <c r="R1539" t="s">
        <v>2246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 t="s">
        <v>2259</v>
      </c>
      <c r="AA1539" t="s">
        <v>1915</v>
      </c>
      <c r="AB1539">
        <v>1</v>
      </c>
      <c r="AC1539">
        <v>1</v>
      </c>
      <c r="AD1539" t="s">
        <v>1863</v>
      </c>
      <c r="AE1539">
        <v>36030301</v>
      </c>
      <c r="AF1539" t="s">
        <v>653</v>
      </c>
      <c r="AG1539" t="s">
        <v>653</v>
      </c>
      <c r="AI1539" t="s">
        <v>1860</v>
      </c>
      <c r="AJ1539" t="s">
        <v>2246</v>
      </c>
      <c r="AL1539" t="s">
        <v>1864</v>
      </c>
      <c r="AN1539">
        <v>13.884931506849314</v>
      </c>
      <c r="AO1539" t="s">
        <v>2912</v>
      </c>
      <c r="AP1539" t="s">
        <v>2260</v>
      </c>
      <c r="AQ1539">
        <v>100009782</v>
      </c>
      <c r="AS1539" t="s">
        <v>1867</v>
      </c>
      <c r="AT1539" t="s">
        <v>1892</v>
      </c>
      <c r="AU1539" t="s">
        <v>1893</v>
      </c>
      <c r="AV1539">
        <v>0</v>
      </c>
    </row>
    <row r="1540" spans="1:50" x14ac:dyDescent="0.35">
      <c r="A1540" s="18">
        <v>45777</v>
      </c>
      <c r="B1540" t="s">
        <v>1852</v>
      </c>
      <c r="C1540" t="s">
        <v>9</v>
      </c>
      <c r="D1540">
        <v>5333</v>
      </c>
      <c r="E1540" t="s">
        <v>2324</v>
      </c>
      <c r="F1540">
        <v>1636</v>
      </c>
      <c r="G1540" t="s">
        <v>2325</v>
      </c>
      <c r="H1540">
        <v>39195</v>
      </c>
      <c r="I1540">
        <v>36030408</v>
      </c>
      <c r="J1540" t="s">
        <v>2197</v>
      </c>
      <c r="K1540" t="s">
        <v>2326</v>
      </c>
      <c r="L1540">
        <v>0</v>
      </c>
      <c r="M1540">
        <v>0</v>
      </c>
      <c r="N1540" t="s">
        <v>1858</v>
      </c>
      <c r="O1540" t="s">
        <v>1859</v>
      </c>
      <c r="P1540">
        <v>220</v>
      </c>
      <c r="Q1540">
        <v>4</v>
      </c>
      <c r="R1540" t="s">
        <v>2416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 t="s">
        <v>2327</v>
      </c>
      <c r="AA1540" t="s">
        <v>1915</v>
      </c>
      <c r="AB1540">
        <v>1</v>
      </c>
      <c r="AC1540">
        <v>1</v>
      </c>
      <c r="AD1540" t="s">
        <v>1863</v>
      </c>
      <c r="AE1540">
        <v>36030408</v>
      </c>
      <c r="AF1540" t="s">
        <v>653</v>
      </c>
      <c r="AG1540" t="s">
        <v>2082</v>
      </c>
      <c r="AI1540" t="s">
        <v>1860</v>
      </c>
      <c r="AJ1540" t="s">
        <v>2066</v>
      </c>
      <c r="AL1540" t="s">
        <v>1864</v>
      </c>
      <c r="AN1540">
        <v>18.032876712328768</v>
      </c>
      <c r="AO1540" t="s">
        <v>2913</v>
      </c>
      <c r="AP1540" t="s">
        <v>2328</v>
      </c>
      <c r="AQ1540">
        <v>100009673</v>
      </c>
      <c r="AS1540" t="s">
        <v>1867</v>
      </c>
      <c r="AT1540" t="s">
        <v>2201</v>
      </c>
      <c r="AU1540" t="s">
        <v>2084</v>
      </c>
      <c r="AV1540" t="s">
        <v>2084</v>
      </c>
      <c r="AW1540" t="s">
        <v>1870</v>
      </c>
      <c r="AX1540" t="s">
        <v>2085</v>
      </c>
    </row>
    <row r="1541" spans="1:50" x14ac:dyDescent="0.35">
      <c r="A1541" s="18">
        <v>45777</v>
      </c>
      <c r="B1541" t="s">
        <v>1852</v>
      </c>
      <c r="C1541" t="s">
        <v>9</v>
      </c>
      <c r="D1541">
        <v>55000202</v>
      </c>
      <c r="E1541" t="s">
        <v>2345</v>
      </c>
      <c r="F1541">
        <v>200</v>
      </c>
      <c r="G1541" t="s">
        <v>2105</v>
      </c>
      <c r="H1541">
        <v>41337</v>
      </c>
      <c r="I1541">
        <v>36030715</v>
      </c>
      <c r="J1541" t="s">
        <v>2331</v>
      </c>
      <c r="K1541" t="s">
        <v>2343</v>
      </c>
      <c r="L1541">
        <v>0</v>
      </c>
      <c r="M1541">
        <v>0</v>
      </c>
      <c r="N1541" t="s">
        <v>1858</v>
      </c>
      <c r="O1541" t="s">
        <v>1859</v>
      </c>
      <c r="P1541">
        <v>220</v>
      </c>
      <c r="Q1541">
        <v>4</v>
      </c>
      <c r="R1541" t="s">
        <v>2064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 t="s">
        <v>2106</v>
      </c>
      <c r="AA1541" t="s">
        <v>1915</v>
      </c>
      <c r="AB1541">
        <v>1</v>
      </c>
      <c r="AC1541">
        <v>1</v>
      </c>
      <c r="AD1541" t="s">
        <v>1863</v>
      </c>
      <c r="AE1541">
        <v>36030715</v>
      </c>
      <c r="AF1541" t="s">
        <v>653</v>
      </c>
      <c r="AG1541" t="s">
        <v>653</v>
      </c>
      <c r="AI1541" t="s">
        <v>1860</v>
      </c>
      <c r="AJ1541" t="s">
        <v>2066</v>
      </c>
      <c r="AL1541" t="s">
        <v>1864</v>
      </c>
      <c r="AN1541">
        <v>12.164383561643836</v>
      </c>
      <c r="AO1541" t="s">
        <v>2913</v>
      </c>
      <c r="AP1541" t="s">
        <v>2346</v>
      </c>
      <c r="AQ1541">
        <v>100010180</v>
      </c>
      <c r="AS1541" t="s">
        <v>1867</v>
      </c>
      <c r="AT1541" t="s">
        <v>1880</v>
      </c>
      <c r="AU1541" t="s">
        <v>2084</v>
      </c>
      <c r="AV1541" t="s">
        <v>2084</v>
      </c>
      <c r="AW1541" t="s">
        <v>1870</v>
      </c>
      <c r="AX1541" t="s">
        <v>2085</v>
      </c>
    </row>
    <row r="1542" spans="1:50" x14ac:dyDescent="0.35">
      <c r="A1542" s="18">
        <v>45777</v>
      </c>
      <c r="B1542" t="s">
        <v>1852</v>
      </c>
      <c r="C1542" t="s">
        <v>9</v>
      </c>
      <c r="D1542">
        <v>55000082</v>
      </c>
      <c r="E1542" t="s">
        <v>2246</v>
      </c>
      <c r="F1542">
        <v>882884</v>
      </c>
      <c r="G1542" t="s">
        <v>2264</v>
      </c>
      <c r="H1542">
        <v>41183</v>
      </c>
      <c r="I1542" t="s">
        <v>2261</v>
      </c>
      <c r="J1542" t="s">
        <v>2262</v>
      </c>
      <c r="K1542" t="s">
        <v>2258</v>
      </c>
      <c r="L1542">
        <v>0</v>
      </c>
      <c r="M1542">
        <v>0</v>
      </c>
      <c r="N1542" t="s">
        <v>1858</v>
      </c>
      <c r="O1542" t="s">
        <v>1859</v>
      </c>
      <c r="P1542">
        <v>220</v>
      </c>
      <c r="Q1542">
        <v>4</v>
      </c>
      <c r="R1542" t="s">
        <v>1860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 t="s">
        <v>2265</v>
      </c>
      <c r="AA1542" t="s">
        <v>1877</v>
      </c>
      <c r="AB1542">
        <v>1</v>
      </c>
      <c r="AC1542">
        <v>1</v>
      </c>
      <c r="AD1542" t="s">
        <v>1863</v>
      </c>
      <c r="AE1542">
        <v>36030301</v>
      </c>
      <c r="AF1542" t="s">
        <v>653</v>
      </c>
      <c r="AG1542" t="s">
        <v>653</v>
      </c>
      <c r="AI1542" t="s">
        <v>1860</v>
      </c>
      <c r="AJ1542" t="s">
        <v>1860</v>
      </c>
      <c r="AL1542" t="s">
        <v>1864</v>
      </c>
      <c r="AN1542">
        <v>12.586301369863014</v>
      </c>
      <c r="AO1542" t="s">
        <v>2912</v>
      </c>
      <c r="AP1542" t="s">
        <v>2266</v>
      </c>
      <c r="AQ1542">
        <v>100010505</v>
      </c>
      <c r="AS1542" t="s">
        <v>1867</v>
      </c>
      <c r="AT1542" t="s">
        <v>1892</v>
      </c>
      <c r="AU1542" t="s">
        <v>1893</v>
      </c>
      <c r="AV1542">
        <v>0</v>
      </c>
    </row>
    <row r="1543" spans="1:50" x14ac:dyDescent="0.35">
      <c r="A1543" s="18">
        <v>45777</v>
      </c>
      <c r="B1543" t="s">
        <v>1852</v>
      </c>
      <c r="C1543" t="s">
        <v>8</v>
      </c>
      <c r="D1543">
        <v>58000194</v>
      </c>
      <c r="E1543" t="s">
        <v>2641</v>
      </c>
      <c r="F1543">
        <v>513</v>
      </c>
      <c r="G1543" t="s">
        <v>2060</v>
      </c>
      <c r="H1543">
        <v>43150</v>
      </c>
      <c r="I1543">
        <v>14030321</v>
      </c>
      <c r="J1543" t="s">
        <v>1855</v>
      </c>
      <c r="K1543" t="s">
        <v>2005</v>
      </c>
      <c r="L1543">
        <v>0</v>
      </c>
      <c r="M1543">
        <v>0</v>
      </c>
      <c r="N1543" t="s">
        <v>1858</v>
      </c>
      <c r="O1543" t="s">
        <v>1859</v>
      </c>
      <c r="P1543">
        <v>220</v>
      </c>
      <c r="Q1543">
        <v>9</v>
      </c>
      <c r="R1543" t="s">
        <v>2619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 t="s">
        <v>2062</v>
      </c>
      <c r="AA1543" t="s">
        <v>1915</v>
      </c>
      <c r="AB1543">
        <v>1</v>
      </c>
      <c r="AC1543">
        <v>1</v>
      </c>
      <c r="AD1543" t="s">
        <v>1863</v>
      </c>
      <c r="AE1543">
        <v>14030321</v>
      </c>
      <c r="AF1543" t="s">
        <v>653</v>
      </c>
      <c r="AG1543" t="s">
        <v>653</v>
      </c>
      <c r="AI1543" t="s">
        <v>1860</v>
      </c>
      <c r="AJ1543" t="s">
        <v>2069</v>
      </c>
      <c r="AL1543" t="s">
        <v>1864</v>
      </c>
      <c r="AN1543">
        <v>7.1972602739726028</v>
      </c>
      <c r="AO1543" t="s">
        <v>2913</v>
      </c>
      <c r="AP1543" t="s">
        <v>2642</v>
      </c>
      <c r="AQ1543">
        <v>100009730</v>
      </c>
      <c r="AS1543" t="s">
        <v>1867</v>
      </c>
      <c r="AT1543" t="s">
        <v>1892</v>
      </c>
      <c r="AU1543" t="s">
        <v>1893</v>
      </c>
      <c r="AV1543">
        <v>0</v>
      </c>
    </row>
    <row r="1544" spans="1:50" x14ac:dyDescent="0.35">
      <c r="A1544" s="18">
        <v>45777</v>
      </c>
      <c r="B1544" t="s">
        <v>1852</v>
      </c>
      <c r="C1544" t="s">
        <v>7</v>
      </c>
      <c r="D1544">
        <v>51000102</v>
      </c>
      <c r="E1544" t="s">
        <v>2414</v>
      </c>
      <c r="F1544">
        <v>858</v>
      </c>
      <c r="G1544" t="s">
        <v>2091</v>
      </c>
      <c r="H1544">
        <v>43150</v>
      </c>
      <c r="I1544">
        <v>39031145</v>
      </c>
      <c r="J1544" t="s">
        <v>2080</v>
      </c>
      <c r="K1544" t="s">
        <v>2401</v>
      </c>
      <c r="L1544">
        <v>0</v>
      </c>
      <c r="M1544">
        <v>0</v>
      </c>
      <c r="N1544" t="s">
        <v>1858</v>
      </c>
      <c r="O1544" t="s">
        <v>1859</v>
      </c>
      <c r="P1544">
        <v>200</v>
      </c>
      <c r="Q1544">
        <v>2</v>
      </c>
      <c r="R1544" t="s">
        <v>2406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 t="s">
        <v>2092</v>
      </c>
      <c r="AA1544" t="s">
        <v>1889</v>
      </c>
      <c r="AB1544">
        <v>1</v>
      </c>
      <c r="AC1544">
        <v>1</v>
      </c>
      <c r="AD1544" t="s">
        <v>1863</v>
      </c>
      <c r="AE1544">
        <v>39031145</v>
      </c>
      <c r="AF1544" t="s">
        <v>653</v>
      </c>
      <c r="AG1544" t="s">
        <v>2082</v>
      </c>
      <c r="AI1544" t="s">
        <v>1860</v>
      </c>
      <c r="AJ1544" t="s">
        <v>2066</v>
      </c>
      <c r="AL1544" t="s">
        <v>1864</v>
      </c>
      <c r="AN1544">
        <v>7.1972602739726028</v>
      </c>
      <c r="AO1544" t="s">
        <v>2913</v>
      </c>
      <c r="AP1544" t="s">
        <v>2415</v>
      </c>
      <c r="AQ1544">
        <v>100011699</v>
      </c>
      <c r="AS1544" t="s">
        <v>1867</v>
      </c>
      <c r="AT1544" t="s">
        <v>1880</v>
      </c>
      <c r="AU1544" t="s">
        <v>2084</v>
      </c>
      <c r="AV1544" t="s">
        <v>2084</v>
      </c>
      <c r="AW1544" t="s">
        <v>1870</v>
      </c>
      <c r="AX1544" t="s">
        <v>2085</v>
      </c>
    </row>
    <row r="1545" spans="1:50" x14ac:dyDescent="0.35">
      <c r="A1545" s="18">
        <v>45777</v>
      </c>
      <c r="B1545" t="s">
        <v>1852</v>
      </c>
      <c r="C1545" t="s">
        <v>5</v>
      </c>
      <c r="D1545">
        <v>58000216</v>
      </c>
      <c r="E1545" t="s">
        <v>2137</v>
      </c>
      <c r="F1545">
        <v>200</v>
      </c>
      <c r="G1545" t="s">
        <v>2105</v>
      </c>
      <c r="H1545">
        <v>43206</v>
      </c>
      <c r="I1545">
        <v>19030323</v>
      </c>
      <c r="J1545" t="s">
        <v>2080</v>
      </c>
      <c r="K1545" t="s">
        <v>2081</v>
      </c>
      <c r="L1545">
        <v>0</v>
      </c>
      <c r="M1545">
        <v>0</v>
      </c>
      <c r="N1545" t="s">
        <v>1858</v>
      </c>
      <c r="O1545" t="s">
        <v>1859</v>
      </c>
      <c r="P1545">
        <v>210</v>
      </c>
      <c r="Q1545">
        <v>11</v>
      </c>
      <c r="R1545" t="s">
        <v>2130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 t="s">
        <v>2106</v>
      </c>
      <c r="AA1545" t="s">
        <v>1915</v>
      </c>
      <c r="AB1545">
        <v>1</v>
      </c>
      <c r="AC1545">
        <v>1</v>
      </c>
      <c r="AD1545" t="s">
        <v>1863</v>
      </c>
      <c r="AE1545">
        <v>19030323</v>
      </c>
      <c r="AF1545" t="s">
        <v>653</v>
      </c>
      <c r="AG1545" t="s">
        <v>2082</v>
      </c>
      <c r="AI1545" t="s">
        <v>1860</v>
      </c>
      <c r="AJ1545" t="s">
        <v>2066</v>
      </c>
      <c r="AL1545" t="s">
        <v>1878</v>
      </c>
      <c r="AN1545">
        <v>7.043835616438356</v>
      </c>
      <c r="AO1545" t="s">
        <v>2913</v>
      </c>
      <c r="AP1545" t="s">
        <v>2138</v>
      </c>
      <c r="AQ1545">
        <v>100010628</v>
      </c>
      <c r="AS1545" t="s">
        <v>1867</v>
      </c>
      <c r="AT1545" t="s">
        <v>1880</v>
      </c>
      <c r="AU1545" t="s">
        <v>2084</v>
      </c>
      <c r="AV1545" t="s">
        <v>2084</v>
      </c>
      <c r="AW1545" t="s">
        <v>1870</v>
      </c>
      <c r="AX1545" t="s">
        <v>2085</v>
      </c>
    </row>
    <row r="1546" spans="1:50" x14ac:dyDescent="0.35">
      <c r="A1546" s="18">
        <v>45777</v>
      </c>
      <c r="B1546" t="s">
        <v>1852</v>
      </c>
      <c r="C1546" t="s">
        <v>9</v>
      </c>
      <c r="D1546">
        <v>55000774</v>
      </c>
      <c r="E1546" t="s">
        <v>2347</v>
      </c>
      <c r="F1546">
        <v>200</v>
      </c>
      <c r="G1546" t="s">
        <v>2105</v>
      </c>
      <c r="H1546">
        <v>43206</v>
      </c>
      <c r="I1546">
        <v>36030715</v>
      </c>
      <c r="J1546" t="s">
        <v>2331</v>
      </c>
      <c r="K1546" t="s">
        <v>2343</v>
      </c>
      <c r="L1546">
        <v>0</v>
      </c>
      <c r="M1546">
        <v>0</v>
      </c>
      <c r="N1546" t="s">
        <v>1858</v>
      </c>
      <c r="O1546" t="s">
        <v>1859</v>
      </c>
      <c r="P1546">
        <v>220</v>
      </c>
      <c r="Q1546">
        <v>4</v>
      </c>
      <c r="R1546" t="s">
        <v>2095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 t="s">
        <v>2106</v>
      </c>
      <c r="AA1546" t="s">
        <v>1915</v>
      </c>
      <c r="AB1546">
        <v>1</v>
      </c>
      <c r="AC1546">
        <v>1</v>
      </c>
      <c r="AD1546" t="s">
        <v>1863</v>
      </c>
      <c r="AE1546">
        <v>36030715</v>
      </c>
      <c r="AF1546" t="s">
        <v>653</v>
      </c>
      <c r="AG1546" t="s">
        <v>653</v>
      </c>
      <c r="AI1546" t="s">
        <v>1860</v>
      </c>
      <c r="AJ1546" t="s">
        <v>2066</v>
      </c>
      <c r="AL1546" t="s">
        <v>1864</v>
      </c>
      <c r="AN1546">
        <v>7.043835616438356</v>
      </c>
      <c r="AO1546" t="s">
        <v>2913</v>
      </c>
      <c r="AP1546" t="s">
        <v>2348</v>
      </c>
      <c r="AQ1546">
        <v>100010771</v>
      </c>
      <c r="AS1546" t="s">
        <v>1867</v>
      </c>
      <c r="AT1546" t="s">
        <v>1880</v>
      </c>
      <c r="AU1546" t="s">
        <v>2084</v>
      </c>
      <c r="AV1546" t="s">
        <v>2084</v>
      </c>
      <c r="AW1546" t="s">
        <v>1870</v>
      </c>
      <c r="AX1546" t="s">
        <v>2085</v>
      </c>
    </row>
    <row r="1547" spans="1:50" x14ac:dyDescent="0.35">
      <c r="A1547" s="18">
        <v>45777</v>
      </c>
      <c r="B1547" t="s">
        <v>1852</v>
      </c>
      <c r="C1547" t="s">
        <v>8</v>
      </c>
      <c r="D1547">
        <v>59000150</v>
      </c>
      <c r="E1547" t="s">
        <v>2568</v>
      </c>
      <c r="F1547">
        <v>200</v>
      </c>
      <c r="G1547" t="s">
        <v>2105</v>
      </c>
      <c r="H1547">
        <v>43227</v>
      </c>
      <c r="I1547">
        <v>14030308</v>
      </c>
      <c r="J1547" t="s">
        <v>2225</v>
      </c>
      <c r="K1547" t="s">
        <v>2563</v>
      </c>
      <c r="L1547">
        <v>0</v>
      </c>
      <c r="M1547">
        <v>0</v>
      </c>
      <c r="N1547" t="s">
        <v>1858</v>
      </c>
      <c r="O1547" t="s">
        <v>1859</v>
      </c>
      <c r="P1547">
        <v>220</v>
      </c>
      <c r="Q1547">
        <v>9</v>
      </c>
      <c r="R1547" t="s">
        <v>2566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 t="s">
        <v>2106</v>
      </c>
      <c r="AA1547" t="s">
        <v>1915</v>
      </c>
      <c r="AB1547">
        <v>1</v>
      </c>
      <c r="AC1547">
        <v>1</v>
      </c>
      <c r="AD1547" t="s">
        <v>1863</v>
      </c>
      <c r="AE1547">
        <v>14030308</v>
      </c>
      <c r="AF1547" t="s">
        <v>653</v>
      </c>
      <c r="AG1547" t="s">
        <v>2082</v>
      </c>
      <c r="AI1547" t="s">
        <v>1860</v>
      </c>
      <c r="AJ1547" t="s">
        <v>2069</v>
      </c>
      <c r="AL1547" t="s">
        <v>1878</v>
      </c>
      <c r="AN1547">
        <v>6.9863013698630141</v>
      </c>
      <c r="AO1547" t="s">
        <v>2913</v>
      </c>
      <c r="AP1547" t="s">
        <v>2569</v>
      </c>
      <c r="AQ1547">
        <v>100010993</v>
      </c>
      <c r="AS1547" t="s">
        <v>1867</v>
      </c>
      <c r="AT1547" t="s">
        <v>1892</v>
      </c>
      <c r="AU1547" t="s">
        <v>1893</v>
      </c>
      <c r="AV1547">
        <v>0</v>
      </c>
    </row>
    <row r="1548" spans="1:50" x14ac:dyDescent="0.35">
      <c r="A1548" s="18">
        <v>45777</v>
      </c>
      <c r="B1548" t="s">
        <v>1852</v>
      </c>
      <c r="C1548" t="s">
        <v>5</v>
      </c>
      <c r="D1548">
        <v>58000252</v>
      </c>
      <c r="E1548" t="s">
        <v>1951</v>
      </c>
      <c r="F1548">
        <v>726</v>
      </c>
      <c r="G1548" t="s">
        <v>1922</v>
      </c>
      <c r="H1548">
        <v>43325</v>
      </c>
      <c r="I1548">
        <v>19030213</v>
      </c>
      <c r="J1548" t="s">
        <v>1906</v>
      </c>
      <c r="K1548" t="s">
        <v>1940</v>
      </c>
      <c r="L1548">
        <v>0</v>
      </c>
      <c r="M1548">
        <v>0</v>
      </c>
      <c r="N1548" t="s">
        <v>1858</v>
      </c>
      <c r="O1548" t="s">
        <v>1859</v>
      </c>
      <c r="P1548">
        <v>210</v>
      </c>
      <c r="Q1548">
        <v>12</v>
      </c>
      <c r="R1548" t="s">
        <v>1941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 t="s">
        <v>1923</v>
      </c>
      <c r="AA1548" t="s">
        <v>1915</v>
      </c>
      <c r="AB1548">
        <v>1</v>
      </c>
      <c r="AC1548">
        <v>1</v>
      </c>
      <c r="AD1548" t="s">
        <v>1863</v>
      </c>
      <c r="AE1548">
        <v>19030213</v>
      </c>
      <c r="AF1548" t="s">
        <v>653</v>
      </c>
      <c r="AG1548" t="s">
        <v>630</v>
      </c>
      <c r="AI1548" t="s">
        <v>1860</v>
      </c>
      <c r="AJ1548" t="s">
        <v>1910</v>
      </c>
      <c r="AL1548" t="s">
        <v>1864</v>
      </c>
      <c r="AN1548">
        <v>6.7178082191780826</v>
      </c>
      <c r="AO1548" t="s">
        <v>2913</v>
      </c>
      <c r="AP1548" t="s">
        <v>1952</v>
      </c>
      <c r="AQ1548">
        <v>100010288</v>
      </c>
      <c r="AS1548" t="s">
        <v>1867</v>
      </c>
      <c r="AT1548" t="s">
        <v>1880</v>
      </c>
      <c r="AU1548" t="s">
        <v>630</v>
      </c>
      <c r="AV1548" t="s">
        <v>630</v>
      </c>
      <c r="AW1548" t="s">
        <v>1870</v>
      </c>
      <c r="AX1548" t="s">
        <v>1943</v>
      </c>
    </row>
    <row r="1549" spans="1:50" x14ac:dyDescent="0.35">
      <c r="A1549" s="18">
        <v>45777</v>
      </c>
      <c r="B1549" t="s">
        <v>1852</v>
      </c>
      <c r="C1549" t="s">
        <v>8</v>
      </c>
      <c r="D1549">
        <v>59000156</v>
      </c>
      <c r="E1549" t="s">
        <v>2643</v>
      </c>
      <c r="F1549">
        <v>905</v>
      </c>
      <c r="G1549" t="s">
        <v>2644</v>
      </c>
      <c r="H1549">
        <v>43353</v>
      </c>
      <c r="I1549">
        <v>14030321</v>
      </c>
      <c r="J1549" t="s">
        <v>1855</v>
      </c>
      <c r="K1549" t="s">
        <v>2005</v>
      </c>
      <c r="L1549">
        <v>0</v>
      </c>
      <c r="M1549">
        <v>0</v>
      </c>
      <c r="N1549" t="s">
        <v>1858</v>
      </c>
      <c r="O1549" t="s">
        <v>1859</v>
      </c>
      <c r="P1549">
        <v>220</v>
      </c>
      <c r="Q1549">
        <v>9</v>
      </c>
      <c r="R1549" t="s">
        <v>2619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 t="s">
        <v>2645</v>
      </c>
      <c r="AA1549" t="s">
        <v>1889</v>
      </c>
      <c r="AB1549">
        <v>1</v>
      </c>
      <c r="AC1549">
        <v>1</v>
      </c>
      <c r="AD1549" t="s">
        <v>1863</v>
      </c>
      <c r="AE1549">
        <v>14030321</v>
      </c>
      <c r="AF1549" t="s">
        <v>653</v>
      </c>
      <c r="AG1549" t="s">
        <v>653</v>
      </c>
      <c r="AI1549" t="s">
        <v>1860</v>
      </c>
      <c r="AJ1549" t="s">
        <v>2069</v>
      </c>
      <c r="AL1549" t="s">
        <v>1878</v>
      </c>
      <c r="AN1549">
        <v>6.6410958904109592</v>
      </c>
      <c r="AO1549" t="s">
        <v>2913</v>
      </c>
      <c r="AP1549" t="s">
        <v>2646</v>
      </c>
      <c r="AQ1549">
        <v>100010623</v>
      </c>
      <c r="AS1549" t="s">
        <v>1867</v>
      </c>
      <c r="AT1549" t="s">
        <v>1892</v>
      </c>
      <c r="AU1549" t="s">
        <v>1893</v>
      </c>
      <c r="AV1549">
        <v>0</v>
      </c>
    </row>
    <row r="1550" spans="1:50" x14ac:dyDescent="0.35">
      <c r="A1550" s="18">
        <v>45777</v>
      </c>
      <c r="B1550" t="s">
        <v>1852</v>
      </c>
      <c r="C1550" t="s">
        <v>5</v>
      </c>
      <c r="D1550">
        <v>58000313</v>
      </c>
      <c r="E1550" t="s">
        <v>2139</v>
      </c>
      <c r="F1550">
        <v>858</v>
      </c>
      <c r="G1550" t="s">
        <v>2091</v>
      </c>
      <c r="H1550">
        <v>43409</v>
      </c>
      <c r="I1550">
        <v>19030323</v>
      </c>
      <c r="J1550" t="s">
        <v>2080</v>
      </c>
      <c r="K1550" t="s">
        <v>2081</v>
      </c>
      <c r="L1550">
        <v>0</v>
      </c>
      <c r="M1550">
        <v>0</v>
      </c>
      <c r="N1550" t="s">
        <v>1858</v>
      </c>
      <c r="O1550" t="s">
        <v>1859</v>
      </c>
      <c r="P1550">
        <v>210</v>
      </c>
      <c r="Q1550">
        <v>12</v>
      </c>
      <c r="R1550" t="s">
        <v>2114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 t="s">
        <v>2092</v>
      </c>
      <c r="AA1550" t="s">
        <v>1889</v>
      </c>
      <c r="AB1550">
        <v>1</v>
      </c>
      <c r="AC1550">
        <v>1</v>
      </c>
      <c r="AD1550" t="s">
        <v>1863</v>
      </c>
      <c r="AE1550">
        <v>19030323</v>
      </c>
      <c r="AF1550" t="s">
        <v>653</v>
      </c>
      <c r="AG1550" t="s">
        <v>2082</v>
      </c>
      <c r="AI1550" t="s">
        <v>1860</v>
      </c>
      <c r="AJ1550" t="s">
        <v>2066</v>
      </c>
      <c r="AL1550" t="s">
        <v>1864</v>
      </c>
      <c r="AN1550">
        <v>6.4876712328767123</v>
      </c>
      <c r="AO1550" t="s">
        <v>2913</v>
      </c>
      <c r="AP1550" t="s">
        <v>2140</v>
      </c>
      <c r="AQ1550">
        <v>100009362</v>
      </c>
      <c r="AS1550" t="s">
        <v>1867</v>
      </c>
      <c r="AT1550" t="s">
        <v>1880</v>
      </c>
      <c r="AU1550" t="s">
        <v>2084</v>
      </c>
      <c r="AV1550" t="s">
        <v>2084</v>
      </c>
      <c r="AW1550" t="s">
        <v>1870</v>
      </c>
      <c r="AX1550" t="s">
        <v>2085</v>
      </c>
    </row>
    <row r="1551" spans="1:50" x14ac:dyDescent="0.35">
      <c r="A1551" s="18">
        <v>45777</v>
      </c>
      <c r="B1551" t="s">
        <v>1852</v>
      </c>
      <c r="C1551" t="s">
        <v>7</v>
      </c>
      <c r="D1551">
        <v>51000117</v>
      </c>
      <c r="E1551" t="s">
        <v>2539</v>
      </c>
      <c r="F1551">
        <v>726</v>
      </c>
      <c r="G1551" t="s">
        <v>1922</v>
      </c>
      <c r="H1551">
        <v>43423</v>
      </c>
      <c r="I1551">
        <v>39031221</v>
      </c>
      <c r="J1551" t="s">
        <v>1906</v>
      </c>
      <c r="K1551" t="s">
        <v>2533</v>
      </c>
      <c r="L1551">
        <v>0</v>
      </c>
      <c r="M1551">
        <v>0</v>
      </c>
      <c r="N1551" t="s">
        <v>1858</v>
      </c>
      <c r="O1551" t="s">
        <v>1859</v>
      </c>
      <c r="P1551">
        <v>200</v>
      </c>
      <c r="Q1551">
        <v>2</v>
      </c>
      <c r="R1551" t="s">
        <v>1941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 t="s">
        <v>1923</v>
      </c>
      <c r="AA1551" t="s">
        <v>1915</v>
      </c>
      <c r="AB1551">
        <v>1</v>
      </c>
      <c r="AC1551">
        <v>1</v>
      </c>
      <c r="AD1551" t="s">
        <v>1863</v>
      </c>
      <c r="AE1551">
        <v>39031221</v>
      </c>
      <c r="AF1551" t="s">
        <v>653</v>
      </c>
      <c r="AG1551" t="s">
        <v>630</v>
      </c>
      <c r="AI1551" t="s">
        <v>1860</v>
      </c>
      <c r="AJ1551" t="s">
        <v>1910</v>
      </c>
      <c r="AL1551" t="s">
        <v>1864</v>
      </c>
      <c r="AN1551">
        <v>6.4493150684931511</v>
      </c>
      <c r="AO1551" t="s">
        <v>2913</v>
      </c>
      <c r="AP1551" t="s">
        <v>2540</v>
      </c>
      <c r="AQ1551">
        <v>100011183</v>
      </c>
      <c r="AS1551" t="s">
        <v>1867</v>
      </c>
      <c r="AT1551" t="s">
        <v>1880</v>
      </c>
      <c r="AU1551" t="s">
        <v>630</v>
      </c>
      <c r="AV1551" t="s">
        <v>630</v>
      </c>
      <c r="AW1551" t="s">
        <v>1870</v>
      </c>
      <c r="AX1551" t="s">
        <v>1943</v>
      </c>
    </row>
    <row r="1552" spans="1:50" x14ac:dyDescent="0.35">
      <c r="A1552" s="18">
        <v>45777</v>
      </c>
      <c r="B1552" t="s">
        <v>1852</v>
      </c>
      <c r="C1552" t="s">
        <v>7</v>
      </c>
      <c r="D1552">
        <v>51000121</v>
      </c>
      <c r="E1552" t="s">
        <v>2470</v>
      </c>
      <c r="F1552">
        <v>883046</v>
      </c>
      <c r="G1552" t="s">
        <v>2471</v>
      </c>
      <c r="H1552">
        <v>43479</v>
      </c>
      <c r="I1552">
        <v>39031207</v>
      </c>
      <c r="J1552" t="s">
        <v>2331</v>
      </c>
      <c r="K1552" t="s">
        <v>2472</v>
      </c>
      <c r="L1552">
        <v>0</v>
      </c>
      <c r="M1552">
        <v>0</v>
      </c>
      <c r="N1552" t="s">
        <v>1858</v>
      </c>
      <c r="O1552" t="s">
        <v>1859</v>
      </c>
      <c r="P1552">
        <v>200</v>
      </c>
      <c r="Q1552">
        <v>2</v>
      </c>
      <c r="R1552" t="s">
        <v>2473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 t="s">
        <v>2474</v>
      </c>
      <c r="AA1552" t="s">
        <v>1915</v>
      </c>
      <c r="AB1552">
        <v>2</v>
      </c>
      <c r="AC1552">
        <v>1</v>
      </c>
      <c r="AD1552" t="s">
        <v>1863</v>
      </c>
      <c r="AE1552">
        <v>39031207</v>
      </c>
      <c r="AF1552" t="s">
        <v>653</v>
      </c>
      <c r="AG1552" t="s">
        <v>653</v>
      </c>
      <c r="AI1552" t="s">
        <v>1860</v>
      </c>
      <c r="AJ1552" t="s">
        <v>2431</v>
      </c>
      <c r="AL1552" t="s">
        <v>1864</v>
      </c>
      <c r="AN1552">
        <v>6.2958904109589042</v>
      </c>
      <c r="AO1552" t="s">
        <v>2913</v>
      </c>
      <c r="AP1552" t="s">
        <v>2475</v>
      </c>
      <c r="AQ1552">
        <v>100009276</v>
      </c>
      <c r="AS1552" t="s">
        <v>1867</v>
      </c>
      <c r="AT1552" t="s">
        <v>1892</v>
      </c>
      <c r="AU1552" t="s">
        <v>1893</v>
      </c>
      <c r="AV1552">
        <v>0</v>
      </c>
    </row>
    <row r="1553" spans="1:50" x14ac:dyDescent="0.35">
      <c r="A1553" s="18">
        <v>45777</v>
      </c>
      <c r="B1553" t="s">
        <v>1852</v>
      </c>
      <c r="C1553" t="s">
        <v>8</v>
      </c>
      <c r="D1553">
        <v>59000168</v>
      </c>
      <c r="E1553" t="s">
        <v>2557</v>
      </c>
      <c r="F1553">
        <v>157</v>
      </c>
      <c r="G1553" t="s">
        <v>2367</v>
      </c>
      <c r="H1553">
        <v>43556</v>
      </c>
      <c r="I1553">
        <v>14030202</v>
      </c>
      <c r="J1553" t="s">
        <v>1906</v>
      </c>
      <c r="K1553" t="s">
        <v>2551</v>
      </c>
      <c r="L1553">
        <v>0</v>
      </c>
      <c r="M1553">
        <v>0</v>
      </c>
      <c r="N1553" t="s">
        <v>1858</v>
      </c>
      <c r="O1553" t="s">
        <v>1859</v>
      </c>
      <c r="P1553">
        <v>220</v>
      </c>
      <c r="Q1553">
        <v>9</v>
      </c>
      <c r="R1553" t="s">
        <v>2278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 t="s">
        <v>2368</v>
      </c>
      <c r="AA1553" t="s">
        <v>1889</v>
      </c>
      <c r="AB1553">
        <v>1</v>
      </c>
      <c r="AC1553">
        <v>1</v>
      </c>
      <c r="AD1553" t="s">
        <v>1863</v>
      </c>
      <c r="AE1553">
        <v>14030202</v>
      </c>
      <c r="AF1553" t="s">
        <v>653</v>
      </c>
      <c r="AG1553" t="s">
        <v>630</v>
      </c>
      <c r="AI1553" t="s">
        <v>1860</v>
      </c>
      <c r="AJ1553" t="s">
        <v>1910</v>
      </c>
      <c r="AL1553" t="s">
        <v>1864</v>
      </c>
      <c r="AN1553">
        <v>6.0849315068493155</v>
      </c>
      <c r="AO1553" t="s">
        <v>2913</v>
      </c>
      <c r="AP1553" t="s">
        <v>2558</v>
      </c>
      <c r="AQ1553">
        <v>100010597</v>
      </c>
      <c r="AS1553" t="s">
        <v>1867</v>
      </c>
      <c r="AT1553" t="s">
        <v>1892</v>
      </c>
      <c r="AU1553" t="s">
        <v>1893</v>
      </c>
      <c r="AV1553">
        <v>0</v>
      </c>
    </row>
    <row r="1554" spans="1:50" x14ac:dyDescent="0.35">
      <c r="A1554" s="18">
        <v>45777</v>
      </c>
      <c r="B1554" t="s">
        <v>1852</v>
      </c>
      <c r="C1554" t="s">
        <v>5</v>
      </c>
      <c r="D1554">
        <v>58000450</v>
      </c>
      <c r="E1554" t="s">
        <v>2130</v>
      </c>
      <c r="F1554">
        <v>852</v>
      </c>
      <c r="G1554" t="s">
        <v>2141</v>
      </c>
      <c r="H1554">
        <v>43563</v>
      </c>
      <c r="I1554">
        <v>19030323</v>
      </c>
      <c r="J1554" t="s">
        <v>2080</v>
      </c>
      <c r="K1554" t="s">
        <v>2081</v>
      </c>
      <c r="L1554">
        <v>0</v>
      </c>
      <c r="M1554">
        <v>0</v>
      </c>
      <c r="N1554" t="s">
        <v>1858</v>
      </c>
      <c r="O1554" t="s">
        <v>1859</v>
      </c>
      <c r="P1554">
        <v>210</v>
      </c>
      <c r="Q1554">
        <v>12</v>
      </c>
      <c r="R1554" t="s">
        <v>2066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 t="s">
        <v>2142</v>
      </c>
      <c r="AA1554" t="s">
        <v>1902</v>
      </c>
      <c r="AB1554">
        <v>1</v>
      </c>
      <c r="AC1554">
        <v>1</v>
      </c>
      <c r="AD1554" t="s">
        <v>1863</v>
      </c>
      <c r="AE1554">
        <v>19030323</v>
      </c>
      <c r="AF1554" t="s">
        <v>653</v>
      </c>
      <c r="AG1554" t="s">
        <v>2082</v>
      </c>
      <c r="AI1554" t="s">
        <v>1860</v>
      </c>
      <c r="AJ1554" t="s">
        <v>2066</v>
      </c>
      <c r="AL1554" t="s">
        <v>1864</v>
      </c>
      <c r="AN1554">
        <v>6.065753424657534</v>
      </c>
      <c r="AO1554" t="s">
        <v>2912</v>
      </c>
      <c r="AP1554" t="s">
        <v>2143</v>
      </c>
      <c r="AQ1554">
        <v>100010690</v>
      </c>
      <c r="AS1554" t="s">
        <v>1867</v>
      </c>
      <c r="AT1554" t="s">
        <v>1880</v>
      </c>
      <c r="AU1554" t="s">
        <v>2084</v>
      </c>
      <c r="AV1554" t="s">
        <v>2084</v>
      </c>
      <c r="AW1554" t="s">
        <v>1870</v>
      </c>
      <c r="AX1554" t="s">
        <v>2085</v>
      </c>
    </row>
    <row r="1555" spans="1:50" x14ac:dyDescent="0.35">
      <c r="A1555" s="18">
        <v>45777</v>
      </c>
      <c r="B1555" t="s">
        <v>1852</v>
      </c>
      <c r="C1555" t="s">
        <v>5</v>
      </c>
      <c r="D1555">
        <v>58000474</v>
      </c>
      <c r="E1555" t="s">
        <v>2042</v>
      </c>
      <c r="F1555">
        <v>881437</v>
      </c>
      <c r="G1555" t="s">
        <v>1975</v>
      </c>
      <c r="H1555">
        <v>43591</v>
      </c>
      <c r="I1555">
        <v>19030311</v>
      </c>
      <c r="J1555" t="s">
        <v>1855</v>
      </c>
      <c r="K1555" t="s">
        <v>2005</v>
      </c>
      <c r="L1555">
        <v>0</v>
      </c>
      <c r="M1555">
        <v>0</v>
      </c>
      <c r="N1555" t="s">
        <v>1858</v>
      </c>
      <c r="O1555" t="s">
        <v>1859</v>
      </c>
      <c r="P1555">
        <v>210</v>
      </c>
      <c r="Q1555">
        <v>12</v>
      </c>
      <c r="R1555" t="s">
        <v>1964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 t="s">
        <v>1976</v>
      </c>
      <c r="AA1555" t="s">
        <v>1902</v>
      </c>
      <c r="AB1555">
        <v>1</v>
      </c>
      <c r="AC1555">
        <v>1</v>
      </c>
      <c r="AD1555" t="s">
        <v>1863</v>
      </c>
      <c r="AE1555">
        <v>19030311</v>
      </c>
      <c r="AF1555" t="s">
        <v>653</v>
      </c>
      <c r="AG1555" t="s">
        <v>653</v>
      </c>
      <c r="AI1555" t="s">
        <v>1860</v>
      </c>
      <c r="AJ1555" t="s">
        <v>1964</v>
      </c>
      <c r="AL1555" t="s">
        <v>1864</v>
      </c>
      <c r="AN1555">
        <v>5.9890410958904106</v>
      </c>
      <c r="AO1555" t="s">
        <v>2912</v>
      </c>
      <c r="AP1555" t="s">
        <v>2043</v>
      </c>
      <c r="AQ1555">
        <v>100011122</v>
      </c>
      <c r="AS1555" t="s">
        <v>1867</v>
      </c>
      <c r="AT1555" t="s">
        <v>1892</v>
      </c>
      <c r="AU1555" t="s">
        <v>1893</v>
      </c>
      <c r="AV1555">
        <v>0</v>
      </c>
    </row>
    <row r="1556" spans="1:50" x14ac:dyDescent="0.35">
      <c r="A1556" s="18">
        <v>45777</v>
      </c>
      <c r="B1556" t="s">
        <v>1852</v>
      </c>
      <c r="C1556" t="s">
        <v>9</v>
      </c>
      <c r="D1556">
        <v>55000835</v>
      </c>
      <c r="E1556" t="s">
        <v>2349</v>
      </c>
      <c r="F1556">
        <v>200</v>
      </c>
      <c r="G1556" t="s">
        <v>2105</v>
      </c>
      <c r="H1556">
        <v>43619</v>
      </c>
      <c r="I1556">
        <v>36030715</v>
      </c>
      <c r="J1556" t="s">
        <v>2331</v>
      </c>
      <c r="K1556" t="s">
        <v>2343</v>
      </c>
      <c r="L1556">
        <v>0</v>
      </c>
      <c r="M1556">
        <v>0</v>
      </c>
      <c r="N1556" t="s">
        <v>1858</v>
      </c>
      <c r="O1556" t="s">
        <v>1859</v>
      </c>
      <c r="P1556">
        <v>220</v>
      </c>
      <c r="Q1556">
        <v>4</v>
      </c>
      <c r="R1556" t="s">
        <v>2130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 t="s">
        <v>2106</v>
      </c>
      <c r="AA1556" t="s">
        <v>1915</v>
      </c>
      <c r="AB1556">
        <v>1</v>
      </c>
      <c r="AC1556">
        <v>1</v>
      </c>
      <c r="AD1556" t="s">
        <v>1863</v>
      </c>
      <c r="AE1556">
        <v>36030715</v>
      </c>
      <c r="AF1556" t="s">
        <v>653</v>
      </c>
      <c r="AG1556" t="s">
        <v>653</v>
      </c>
      <c r="AI1556" t="s">
        <v>1860</v>
      </c>
      <c r="AJ1556" t="s">
        <v>2066</v>
      </c>
      <c r="AL1556" t="s">
        <v>1864</v>
      </c>
      <c r="AN1556">
        <v>5.912328767123288</v>
      </c>
      <c r="AO1556" t="s">
        <v>2913</v>
      </c>
      <c r="AP1556" t="s">
        <v>2350</v>
      </c>
      <c r="AQ1556">
        <v>100010031</v>
      </c>
      <c r="AS1556" t="s">
        <v>1867</v>
      </c>
      <c r="AT1556" t="s">
        <v>1880</v>
      </c>
      <c r="AU1556" t="s">
        <v>2084</v>
      </c>
      <c r="AV1556" t="s">
        <v>2084</v>
      </c>
      <c r="AW1556" t="s">
        <v>1870</v>
      </c>
      <c r="AX1556" t="s">
        <v>2085</v>
      </c>
    </row>
    <row r="1557" spans="1:50" x14ac:dyDescent="0.35">
      <c r="A1557" s="18">
        <v>45777</v>
      </c>
      <c r="B1557" t="s">
        <v>1852</v>
      </c>
      <c r="C1557" t="s">
        <v>7</v>
      </c>
      <c r="D1557">
        <v>53000158</v>
      </c>
      <c r="E1557" t="s">
        <v>2504</v>
      </c>
      <c r="F1557">
        <v>726</v>
      </c>
      <c r="G1557" t="s">
        <v>1922</v>
      </c>
      <c r="H1557">
        <v>43647</v>
      </c>
      <c r="I1557">
        <v>39031213</v>
      </c>
      <c r="J1557" t="s">
        <v>1906</v>
      </c>
      <c r="K1557" t="s">
        <v>2494</v>
      </c>
      <c r="L1557">
        <v>0</v>
      </c>
      <c r="M1557">
        <v>0</v>
      </c>
      <c r="N1557" t="s">
        <v>1858</v>
      </c>
      <c r="O1557" t="s">
        <v>1859</v>
      </c>
      <c r="P1557">
        <v>200</v>
      </c>
      <c r="Q1557">
        <v>3</v>
      </c>
      <c r="R1557" t="s">
        <v>2372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 t="s">
        <v>1923</v>
      </c>
      <c r="AA1557" t="s">
        <v>1915</v>
      </c>
      <c r="AB1557">
        <v>2</v>
      </c>
      <c r="AC1557">
        <v>1</v>
      </c>
      <c r="AD1557" t="s">
        <v>1863</v>
      </c>
      <c r="AE1557">
        <v>39031213</v>
      </c>
      <c r="AF1557" t="s">
        <v>653</v>
      </c>
      <c r="AG1557" t="s">
        <v>630</v>
      </c>
      <c r="AI1557" t="s">
        <v>1860</v>
      </c>
      <c r="AJ1557" t="s">
        <v>1910</v>
      </c>
      <c r="AL1557" t="s">
        <v>1864</v>
      </c>
      <c r="AN1557">
        <v>5.8356164383561646</v>
      </c>
      <c r="AO1557" t="s">
        <v>2913</v>
      </c>
      <c r="AP1557" t="s">
        <v>2505</v>
      </c>
      <c r="AQ1557">
        <v>100010703</v>
      </c>
      <c r="AS1557" t="s">
        <v>1867</v>
      </c>
      <c r="AT1557" t="s">
        <v>1892</v>
      </c>
      <c r="AU1557" t="s">
        <v>1893</v>
      </c>
      <c r="AV1557">
        <v>0</v>
      </c>
    </row>
    <row r="1558" spans="1:50" x14ac:dyDescent="0.35">
      <c r="A1558" s="18">
        <v>45777</v>
      </c>
      <c r="B1558" t="s">
        <v>1852</v>
      </c>
      <c r="C1558" t="s">
        <v>9</v>
      </c>
      <c r="D1558">
        <v>55000846</v>
      </c>
      <c r="E1558" t="s">
        <v>2295</v>
      </c>
      <c r="F1558">
        <v>1695</v>
      </c>
      <c r="G1558" t="s">
        <v>2296</v>
      </c>
      <c r="H1558">
        <v>43649</v>
      </c>
      <c r="I1558">
        <v>36030311</v>
      </c>
      <c r="J1558" t="s">
        <v>1855</v>
      </c>
      <c r="K1558" t="s">
        <v>2287</v>
      </c>
      <c r="L1558">
        <v>0</v>
      </c>
      <c r="M1558">
        <v>0</v>
      </c>
      <c r="N1558" t="s">
        <v>1858</v>
      </c>
      <c r="O1558" t="s">
        <v>1859</v>
      </c>
      <c r="P1558">
        <v>220</v>
      </c>
      <c r="Q1558">
        <v>4</v>
      </c>
      <c r="R1558" t="s">
        <v>2286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 t="s">
        <v>2297</v>
      </c>
      <c r="AA1558" t="s">
        <v>1889</v>
      </c>
      <c r="AB1558">
        <v>1</v>
      </c>
      <c r="AC1558">
        <v>1</v>
      </c>
      <c r="AD1558" t="s">
        <v>1863</v>
      </c>
      <c r="AE1558">
        <v>36030311</v>
      </c>
      <c r="AF1558" t="s">
        <v>653</v>
      </c>
      <c r="AG1558" t="s">
        <v>653</v>
      </c>
      <c r="AI1558" t="s">
        <v>1860</v>
      </c>
      <c r="AJ1558" t="s">
        <v>2246</v>
      </c>
      <c r="AL1558" t="s">
        <v>1864</v>
      </c>
      <c r="AN1558">
        <v>5.8301369863013699</v>
      </c>
      <c r="AO1558" t="s">
        <v>2913</v>
      </c>
      <c r="AP1558" t="s">
        <v>2298</v>
      </c>
      <c r="AQ1558">
        <v>100010358</v>
      </c>
      <c r="AS1558" t="s">
        <v>1867</v>
      </c>
      <c r="AT1558" t="s">
        <v>1892</v>
      </c>
      <c r="AU1558" t="s">
        <v>1893</v>
      </c>
      <c r="AV1558">
        <v>0</v>
      </c>
    </row>
    <row r="1559" spans="1:50" x14ac:dyDescent="0.35">
      <c r="A1559" s="18">
        <v>45777</v>
      </c>
      <c r="B1559" t="s">
        <v>1852</v>
      </c>
      <c r="C1559" t="s">
        <v>8</v>
      </c>
      <c r="D1559">
        <v>59000203</v>
      </c>
      <c r="E1559" t="s">
        <v>2647</v>
      </c>
      <c r="F1559">
        <v>607</v>
      </c>
      <c r="G1559" t="s">
        <v>1988</v>
      </c>
      <c r="H1559">
        <v>43682</v>
      </c>
      <c r="I1559">
        <v>14030321</v>
      </c>
      <c r="J1559" t="s">
        <v>1855</v>
      </c>
      <c r="K1559" t="s">
        <v>2005</v>
      </c>
      <c r="L1559">
        <v>0</v>
      </c>
      <c r="M1559">
        <v>0</v>
      </c>
      <c r="N1559" t="s">
        <v>1858</v>
      </c>
      <c r="O1559" t="s">
        <v>1859</v>
      </c>
      <c r="P1559">
        <v>220</v>
      </c>
      <c r="Q1559">
        <v>9</v>
      </c>
      <c r="R1559" t="s">
        <v>2069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 t="s">
        <v>1989</v>
      </c>
      <c r="AA1559" t="s">
        <v>1889</v>
      </c>
      <c r="AB1559">
        <v>1</v>
      </c>
      <c r="AC1559">
        <v>1</v>
      </c>
      <c r="AD1559" t="s">
        <v>1863</v>
      </c>
      <c r="AE1559">
        <v>14030321</v>
      </c>
      <c r="AF1559" t="s">
        <v>653</v>
      </c>
      <c r="AG1559" t="s">
        <v>653</v>
      </c>
      <c r="AI1559" t="s">
        <v>1860</v>
      </c>
      <c r="AJ1559" t="s">
        <v>2069</v>
      </c>
      <c r="AL1559" t="s">
        <v>1864</v>
      </c>
      <c r="AN1559">
        <v>5.7397260273972606</v>
      </c>
      <c r="AO1559" t="s">
        <v>2913</v>
      </c>
      <c r="AP1559" t="s">
        <v>2648</v>
      </c>
      <c r="AQ1559">
        <v>100009418</v>
      </c>
      <c r="AS1559" t="s">
        <v>1867</v>
      </c>
      <c r="AT1559" t="s">
        <v>1892</v>
      </c>
      <c r="AU1559" t="s">
        <v>1893</v>
      </c>
      <c r="AV1559">
        <v>0</v>
      </c>
    </row>
    <row r="1560" spans="1:50" x14ac:dyDescent="0.35">
      <c r="A1560" s="18">
        <v>45777</v>
      </c>
      <c r="B1560" t="s">
        <v>1852</v>
      </c>
      <c r="C1560" t="s">
        <v>5</v>
      </c>
      <c r="D1560">
        <v>58000541</v>
      </c>
      <c r="E1560" t="s">
        <v>2234</v>
      </c>
      <c r="F1560">
        <v>858</v>
      </c>
      <c r="G1560" t="s">
        <v>2091</v>
      </c>
      <c r="H1560">
        <v>43717</v>
      </c>
      <c r="I1560">
        <v>19030701</v>
      </c>
      <c r="J1560" t="s">
        <v>2225</v>
      </c>
      <c r="K1560" t="s">
        <v>2226</v>
      </c>
      <c r="L1560">
        <v>0</v>
      </c>
      <c r="M1560">
        <v>0</v>
      </c>
      <c r="N1560" t="s">
        <v>1858</v>
      </c>
      <c r="O1560" t="s">
        <v>1859</v>
      </c>
      <c r="P1560">
        <v>210</v>
      </c>
      <c r="Q1560">
        <v>11</v>
      </c>
      <c r="R1560" t="s">
        <v>2034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 t="s">
        <v>2092</v>
      </c>
      <c r="AA1560" t="s">
        <v>1889</v>
      </c>
      <c r="AB1560">
        <v>1</v>
      </c>
      <c r="AC1560">
        <v>1</v>
      </c>
      <c r="AD1560" t="s">
        <v>1863</v>
      </c>
      <c r="AE1560">
        <v>19030701</v>
      </c>
      <c r="AF1560" t="s">
        <v>653</v>
      </c>
      <c r="AG1560" t="s">
        <v>2082</v>
      </c>
      <c r="AI1560" t="s">
        <v>1860</v>
      </c>
      <c r="AJ1560" t="s">
        <v>1964</v>
      </c>
      <c r="AL1560" t="s">
        <v>1864</v>
      </c>
      <c r="AN1560">
        <v>5.6438356164383565</v>
      </c>
      <c r="AO1560" t="s">
        <v>2913</v>
      </c>
      <c r="AP1560" t="s">
        <v>2235</v>
      </c>
      <c r="AQ1560">
        <v>100009411</v>
      </c>
      <c r="AS1560" t="s">
        <v>1867</v>
      </c>
      <c r="AT1560" t="s">
        <v>1892</v>
      </c>
      <c r="AU1560" t="s">
        <v>1893</v>
      </c>
      <c r="AV1560">
        <v>0</v>
      </c>
    </row>
    <row r="1561" spans="1:50" x14ac:dyDescent="0.35">
      <c r="A1561" s="18">
        <v>45777</v>
      </c>
      <c r="B1561" t="s">
        <v>1852</v>
      </c>
      <c r="C1561" t="s">
        <v>5</v>
      </c>
      <c r="D1561">
        <v>58000542</v>
      </c>
      <c r="E1561" t="s">
        <v>2879</v>
      </c>
      <c r="F1561">
        <v>823</v>
      </c>
      <c r="G1561" t="s">
        <v>2880</v>
      </c>
      <c r="H1561">
        <v>43717</v>
      </c>
      <c r="I1561">
        <v>19030339</v>
      </c>
      <c r="J1561" t="s">
        <v>1885</v>
      </c>
      <c r="K1561" t="s">
        <v>2869</v>
      </c>
      <c r="L1561">
        <v>0</v>
      </c>
      <c r="M1561">
        <v>0</v>
      </c>
      <c r="N1561" t="s">
        <v>1858</v>
      </c>
      <c r="O1561" t="s">
        <v>1859</v>
      </c>
      <c r="P1561">
        <v>210</v>
      </c>
      <c r="Q1561">
        <v>12</v>
      </c>
      <c r="R1561" t="s">
        <v>2124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 t="s">
        <v>2881</v>
      </c>
      <c r="AA1561" t="s">
        <v>1915</v>
      </c>
      <c r="AB1561">
        <v>1</v>
      </c>
      <c r="AC1561">
        <v>1</v>
      </c>
      <c r="AD1561" t="s">
        <v>1863</v>
      </c>
      <c r="AE1561">
        <v>19030339</v>
      </c>
      <c r="AF1561" t="s">
        <v>653</v>
      </c>
      <c r="AG1561" t="s">
        <v>653</v>
      </c>
      <c r="AI1561" t="s">
        <v>1860</v>
      </c>
      <c r="AJ1561" t="s">
        <v>2066</v>
      </c>
      <c r="AL1561" t="s">
        <v>1864</v>
      </c>
      <c r="AN1561">
        <v>5.6438356164383565</v>
      </c>
      <c r="AO1561" t="s">
        <v>2913</v>
      </c>
      <c r="AP1561" t="s">
        <v>2882</v>
      </c>
      <c r="AQ1561">
        <v>100009914</v>
      </c>
      <c r="AS1561" t="s">
        <v>1867</v>
      </c>
      <c r="AT1561" t="s">
        <v>1880</v>
      </c>
      <c r="AU1561" t="s">
        <v>2084</v>
      </c>
      <c r="AV1561" t="s">
        <v>2084</v>
      </c>
      <c r="AW1561" t="s">
        <v>1870</v>
      </c>
      <c r="AX1561" t="s">
        <v>2085</v>
      </c>
    </row>
    <row r="1562" spans="1:50" x14ac:dyDescent="0.35">
      <c r="A1562" s="18">
        <v>45777</v>
      </c>
      <c r="B1562" t="s">
        <v>1852</v>
      </c>
      <c r="C1562" t="s">
        <v>5</v>
      </c>
      <c r="D1562">
        <v>58000548</v>
      </c>
      <c r="E1562" t="s">
        <v>2205</v>
      </c>
      <c r="F1562">
        <v>909</v>
      </c>
      <c r="G1562" t="s">
        <v>2087</v>
      </c>
      <c r="H1562">
        <v>43724</v>
      </c>
      <c r="I1562">
        <v>19030410</v>
      </c>
      <c r="J1562" t="s">
        <v>2197</v>
      </c>
      <c r="K1562" t="s">
        <v>2203</v>
      </c>
      <c r="L1562">
        <v>0</v>
      </c>
      <c r="M1562">
        <v>0</v>
      </c>
      <c r="N1562" t="s">
        <v>1858</v>
      </c>
      <c r="O1562" t="s">
        <v>1859</v>
      </c>
      <c r="P1562">
        <v>210</v>
      </c>
      <c r="Q1562">
        <v>11</v>
      </c>
      <c r="R1562" t="s">
        <v>2066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 t="s">
        <v>2088</v>
      </c>
      <c r="AA1562" t="s">
        <v>1915</v>
      </c>
      <c r="AB1562">
        <v>1</v>
      </c>
      <c r="AC1562">
        <v>1</v>
      </c>
      <c r="AD1562" t="s">
        <v>1863</v>
      </c>
      <c r="AE1562">
        <v>19030410</v>
      </c>
      <c r="AF1562" t="s">
        <v>653</v>
      </c>
      <c r="AG1562" t="s">
        <v>2082</v>
      </c>
      <c r="AI1562" t="s">
        <v>1860</v>
      </c>
      <c r="AJ1562" t="s">
        <v>2066</v>
      </c>
      <c r="AL1562" t="s">
        <v>1878</v>
      </c>
      <c r="AN1562">
        <v>5.624657534246575</v>
      </c>
      <c r="AO1562" t="s">
        <v>2913</v>
      </c>
      <c r="AP1562" t="s">
        <v>2206</v>
      </c>
      <c r="AQ1562">
        <v>100009480</v>
      </c>
      <c r="AS1562" t="s">
        <v>1867</v>
      </c>
      <c r="AT1562" t="s">
        <v>1880</v>
      </c>
      <c r="AU1562" t="s">
        <v>2084</v>
      </c>
      <c r="AV1562" t="s">
        <v>2084</v>
      </c>
      <c r="AW1562" t="s">
        <v>1870</v>
      </c>
      <c r="AX1562" t="s">
        <v>2085</v>
      </c>
    </row>
    <row r="1563" spans="1:50" x14ac:dyDescent="0.35">
      <c r="A1563" s="18">
        <v>45777</v>
      </c>
      <c r="B1563" t="s">
        <v>1852</v>
      </c>
      <c r="C1563" t="s">
        <v>7</v>
      </c>
      <c r="D1563">
        <v>51000203</v>
      </c>
      <c r="E1563" t="s">
        <v>2458</v>
      </c>
      <c r="F1563">
        <v>934</v>
      </c>
      <c r="G1563" t="s">
        <v>1982</v>
      </c>
      <c r="H1563">
        <v>43773</v>
      </c>
      <c r="I1563">
        <v>39031201</v>
      </c>
      <c r="J1563" t="s">
        <v>1855</v>
      </c>
      <c r="K1563" t="s">
        <v>2446</v>
      </c>
      <c r="L1563">
        <v>0</v>
      </c>
      <c r="M1563">
        <v>0</v>
      </c>
      <c r="N1563" t="s">
        <v>1858</v>
      </c>
      <c r="O1563" t="s">
        <v>1859</v>
      </c>
      <c r="P1563">
        <v>200</v>
      </c>
      <c r="Q1563">
        <v>3</v>
      </c>
      <c r="R1563" t="s">
        <v>2430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 t="s">
        <v>1985</v>
      </c>
      <c r="AA1563" t="s">
        <v>1889</v>
      </c>
      <c r="AB1563">
        <v>1</v>
      </c>
      <c r="AC1563">
        <v>1</v>
      </c>
      <c r="AD1563" t="s">
        <v>1863</v>
      </c>
      <c r="AE1563">
        <v>39031201</v>
      </c>
      <c r="AF1563" t="s">
        <v>653</v>
      </c>
      <c r="AG1563" t="s">
        <v>653</v>
      </c>
      <c r="AI1563" t="s">
        <v>1860</v>
      </c>
      <c r="AJ1563" t="s">
        <v>2431</v>
      </c>
      <c r="AL1563" t="s">
        <v>1864</v>
      </c>
      <c r="AN1563">
        <v>5.4904109589041097</v>
      </c>
      <c r="AO1563" t="s">
        <v>2913</v>
      </c>
      <c r="AP1563" t="s">
        <v>2459</v>
      </c>
      <c r="AQ1563">
        <v>100009632</v>
      </c>
      <c r="AS1563" t="s">
        <v>1867</v>
      </c>
      <c r="AT1563" t="s">
        <v>1892</v>
      </c>
      <c r="AU1563" t="s">
        <v>1893</v>
      </c>
      <c r="AV1563">
        <v>0</v>
      </c>
    </row>
    <row r="1564" spans="1:50" x14ac:dyDescent="0.35">
      <c r="A1564" s="18">
        <v>45777</v>
      </c>
      <c r="B1564" t="s">
        <v>1852</v>
      </c>
      <c r="C1564" t="s">
        <v>7</v>
      </c>
      <c r="D1564">
        <v>58000562</v>
      </c>
      <c r="E1564" t="s">
        <v>2416</v>
      </c>
      <c r="F1564">
        <v>316</v>
      </c>
      <c r="G1564" t="s">
        <v>2117</v>
      </c>
      <c r="H1564">
        <v>43787</v>
      </c>
      <c r="I1564">
        <v>39031145</v>
      </c>
      <c r="J1564" t="s">
        <v>2080</v>
      </c>
      <c r="K1564" t="s">
        <v>2401</v>
      </c>
      <c r="L1564">
        <v>0</v>
      </c>
      <c r="M1564">
        <v>0</v>
      </c>
      <c r="N1564" t="s">
        <v>1858</v>
      </c>
      <c r="O1564" t="s">
        <v>1859</v>
      </c>
      <c r="P1564">
        <v>200</v>
      </c>
      <c r="Q1564">
        <v>2</v>
      </c>
      <c r="R1564" t="s">
        <v>2066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 t="s">
        <v>2118</v>
      </c>
      <c r="AA1564" t="s">
        <v>1902</v>
      </c>
      <c r="AB1564">
        <v>1</v>
      </c>
      <c r="AC1564">
        <v>1</v>
      </c>
      <c r="AD1564" t="s">
        <v>1863</v>
      </c>
      <c r="AE1564">
        <v>39031145</v>
      </c>
      <c r="AF1564" t="s">
        <v>653</v>
      </c>
      <c r="AG1564" t="s">
        <v>2082</v>
      </c>
      <c r="AI1564" t="s">
        <v>1860</v>
      </c>
      <c r="AJ1564" t="s">
        <v>2066</v>
      </c>
      <c r="AL1564" t="s">
        <v>1864</v>
      </c>
      <c r="AN1564">
        <v>5.4520547945205475</v>
      </c>
      <c r="AO1564" t="s">
        <v>2912</v>
      </c>
      <c r="AP1564" t="s">
        <v>2417</v>
      </c>
      <c r="AQ1564">
        <v>100010588</v>
      </c>
      <c r="AS1564" t="s">
        <v>1867</v>
      </c>
      <c r="AT1564" t="s">
        <v>1880</v>
      </c>
      <c r="AU1564" t="s">
        <v>2084</v>
      </c>
      <c r="AV1564" t="s">
        <v>2084</v>
      </c>
      <c r="AW1564" t="s">
        <v>1870</v>
      </c>
      <c r="AX1564" t="s">
        <v>2085</v>
      </c>
    </row>
    <row r="1565" spans="1:50" x14ac:dyDescent="0.35">
      <c r="A1565" s="18">
        <v>45777</v>
      </c>
      <c r="B1565" t="s">
        <v>1852</v>
      </c>
      <c r="C1565" t="s">
        <v>5</v>
      </c>
      <c r="D1565">
        <v>58000569</v>
      </c>
      <c r="E1565" t="s">
        <v>1984</v>
      </c>
      <c r="F1565">
        <v>881437</v>
      </c>
      <c r="G1565" t="s">
        <v>1975</v>
      </c>
      <c r="H1565">
        <v>43808</v>
      </c>
      <c r="I1565">
        <v>19030307</v>
      </c>
      <c r="J1565" t="s">
        <v>1957</v>
      </c>
      <c r="K1565" t="s">
        <v>1983</v>
      </c>
      <c r="L1565">
        <v>0</v>
      </c>
      <c r="M1565">
        <v>0</v>
      </c>
      <c r="N1565" t="s">
        <v>1858</v>
      </c>
      <c r="O1565" t="s">
        <v>1859</v>
      </c>
      <c r="P1565">
        <v>210</v>
      </c>
      <c r="Q1565">
        <v>12</v>
      </c>
      <c r="R1565" t="s">
        <v>1964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 t="s">
        <v>1976</v>
      </c>
      <c r="AA1565" t="s">
        <v>1902</v>
      </c>
      <c r="AB1565">
        <v>1</v>
      </c>
      <c r="AC1565">
        <v>1</v>
      </c>
      <c r="AD1565" t="s">
        <v>1863</v>
      </c>
      <c r="AE1565">
        <v>19030307</v>
      </c>
      <c r="AF1565" t="s">
        <v>653</v>
      </c>
      <c r="AG1565" t="s">
        <v>653</v>
      </c>
      <c r="AI1565" t="s">
        <v>1860</v>
      </c>
      <c r="AJ1565" t="s">
        <v>1964</v>
      </c>
      <c r="AL1565" t="s">
        <v>1864</v>
      </c>
      <c r="AN1565">
        <v>5.3945205479452056</v>
      </c>
      <c r="AO1565" t="s">
        <v>2912</v>
      </c>
      <c r="AP1565" t="s">
        <v>1999</v>
      </c>
      <c r="AQ1565">
        <v>100010504</v>
      </c>
      <c r="AS1565" t="s">
        <v>1867</v>
      </c>
      <c r="AT1565" t="s">
        <v>1892</v>
      </c>
      <c r="AU1565" t="s">
        <v>1893</v>
      </c>
      <c r="AV1565">
        <v>0</v>
      </c>
    </row>
    <row r="1566" spans="1:50" x14ac:dyDescent="0.35">
      <c r="A1566" s="18">
        <v>45777</v>
      </c>
      <c r="B1566" t="s">
        <v>1852</v>
      </c>
      <c r="C1566" t="s">
        <v>5</v>
      </c>
      <c r="D1566">
        <v>58000577</v>
      </c>
      <c r="E1566" t="s">
        <v>2059</v>
      </c>
      <c r="F1566">
        <v>513</v>
      </c>
      <c r="G1566" t="s">
        <v>2060</v>
      </c>
      <c r="H1566">
        <v>43836</v>
      </c>
      <c r="I1566">
        <v>19030315</v>
      </c>
      <c r="J1566" t="s">
        <v>1855</v>
      </c>
      <c r="K1566" t="s">
        <v>2061</v>
      </c>
      <c r="L1566">
        <v>0</v>
      </c>
      <c r="M1566">
        <v>0</v>
      </c>
      <c r="N1566" t="s">
        <v>1858</v>
      </c>
      <c r="O1566" t="s">
        <v>1859</v>
      </c>
      <c r="P1566">
        <v>210</v>
      </c>
      <c r="Q1566">
        <v>12</v>
      </c>
      <c r="R1566" t="s">
        <v>1971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 t="s">
        <v>2062</v>
      </c>
      <c r="AA1566" t="s">
        <v>1915</v>
      </c>
      <c r="AB1566">
        <v>1</v>
      </c>
      <c r="AC1566">
        <v>1</v>
      </c>
      <c r="AD1566" t="s">
        <v>1863</v>
      </c>
      <c r="AE1566">
        <v>19030315</v>
      </c>
      <c r="AF1566" t="s">
        <v>653</v>
      </c>
      <c r="AG1566" t="s">
        <v>630</v>
      </c>
      <c r="AI1566" t="s">
        <v>1860</v>
      </c>
      <c r="AJ1566" t="s">
        <v>1964</v>
      </c>
      <c r="AL1566" t="s">
        <v>1864</v>
      </c>
      <c r="AN1566">
        <v>5.3178082191780822</v>
      </c>
      <c r="AO1566" t="s">
        <v>2913</v>
      </c>
      <c r="AP1566" t="s">
        <v>2063</v>
      </c>
      <c r="AQ1566">
        <v>100010649</v>
      </c>
      <c r="AS1566" t="s">
        <v>1867</v>
      </c>
      <c r="AT1566" t="s">
        <v>1892</v>
      </c>
      <c r="AU1566" t="s">
        <v>1893</v>
      </c>
      <c r="AV1566">
        <v>0</v>
      </c>
    </row>
    <row r="1567" spans="1:50" x14ac:dyDescent="0.35">
      <c r="A1567" s="18">
        <v>45777</v>
      </c>
      <c r="B1567" t="s">
        <v>1852</v>
      </c>
      <c r="C1567" t="s">
        <v>8</v>
      </c>
      <c r="D1567">
        <v>59000211</v>
      </c>
      <c r="E1567" t="s">
        <v>2566</v>
      </c>
      <c r="F1567">
        <v>316</v>
      </c>
      <c r="G1567" t="s">
        <v>2117</v>
      </c>
      <c r="H1567">
        <v>43843</v>
      </c>
      <c r="I1567">
        <v>14030308</v>
      </c>
      <c r="J1567" t="s">
        <v>2225</v>
      </c>
      <c r="K1567" t="s">
        <v>2563</v>
      </c>
      <c r="L1567">
        <v>0</v>
      </c>
      <c r="M1567">
        <v>0</v>
      </c>
      <c r="N1567" t="s">
        <v>1858</v>
      </c>
      <c r="O1567" t="s">
        <v>1859</v>
      </c>
      <c r="P1567">
        <v>220</v>
      </c>
      <c r="Q1567">
        <v>9</v>
      </c>
      <c r="R1567" t="s">
        <v>2069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 t="s">
        <v>2118</v>
      </c>
      <c r="AA1567" t="s">
        <v>1902</v>
      </c>
      <c r="AB1567">
        <v>1</v>
      </c>
      <c r="AC1567">
        <v>1</v>
      </c>
      <c r="AD1567" t="s">
        <v>1863</v>
      </c>
      <c r="AE1567">
        <v>14030308</v>
      </c>
      <c r="AF1567" t="s">
        <v>653</v>
      </c>
      <c r="AG1567" t="s">
        <v>2082</v>
      </c>
      <c r="AI1567" t="s">
        <v>1860</v>
      </c>
      <c r="AJ1567" t="s">
        <v>2069</v>
      </c>
      <c r="AL1567" t="s">
        <v>1864</v>
      </c>
      <c r="AN1567">
        <v>5.2986301369863016</v>
      </c>
      <c r="AO1567" t="s">
        <v>2912</v>
      </c>
      <c r="AP1567" t="s">
        <v>2570</v>
      </c>
      <c r="AQ1567">
        <v>100009846</v>
      </c>
      <c r="AS1567" t="s">
        <v>1867</v>
      </c>
      <c r="AT1567" t="s">
        <v>1892</v>
      </c>
      <c r="AU1567" t="s">
        <v>1893</v>
      </c>
      <c r="AV1567">
        <v>0</v>
      </c>
    </row>
    <row r="1568" spans="1:50" x14ac:dyDescent="0.35">
      <c r="A1568" s="18">
        <v>45777</v>
      </c>
      <c r="B1568" t="s">
        <v>1852</v>
      </c>
      <c r="C1568" t="s">
        <v>5</v>
      </c>
      <c r="D1568">
        <v>58000593</v>
      </c>
      <c r="E1568" t="s">
        <v>2144</v>
      </c>
      <c r="F1568">
        <v>200</v>
      </c>
      <c r="G1568" t="s">
        <v>2105</v>
      </c>
      <c r="H1568">
        <v>43878</v>
      </c>
      <c r="I1568">
        <v>19030323</v>
      </c>
      <c r="J1568" t="s">
        <v>2080</v>
      </c>
      <c r="K1568" t="s">
        <v>2081</v>
      </c>
      <c r="L1568">
        <v>0</v>
      </c>
      <c r="M1568">
        <v>0</v>
      </c>
      <c r="N1568" t="s">
        <v>1858</v>
      </c>
      <c r="O1568" t="s">
        <v>1859</v>
      </c>
      <c r="P1568">
        <v>210</v>
      </c>
      <c r="Q1568">
        <v>11</v>
      </c>
      <c r="R1568" t="s">
        <v>2114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 t="s">
        <v>2106</v>
      </c>
      <c r="AA1568" t="s">
        <v>1915</v>
      </c>
      <c r="AB1568">
        <v>1</v>
      </c>
      <c r="AC1568">
        <v>1</v>
      </c>
      <c r="AD1568" t="s">
        <v>1863</v>
      </c>
      <c r="AE1568">
        <v>19030323</v>
      </c>
      <c r="AF1568" t="s">
        <v>653</v>
      </c>
      <c r="AG1568" t="s">
        <v>2082</v>
      </c>
      <c r="AI1568" t="s">
        <v>1860</v>
      </c>
      <c r="AJ1568" t="s">
        <v>2066</v>
      </c>
      <c r="AL1568" t="s">
        <v>1878</v>
      </c>
      <c r="AN1568">
        <v>5.2027397260273975</v>
      </c>
      <c r="AO1568" t="s">
        <v>2913</v>
      </c>
      <c r="AP1568" t="s">
        <v>2145</v>
      </c>
      <c r="AQ1568">
        <v>100010625</v>
      </c>
      <c r="AS1568" t="s">
        <v>1867</v>
      </c>
      <c r="AT1568" t="s">
        <v>1880</v>
      </c>
      <c r="AU1568" t="s">
        <v>2084</v>
      </c>
      <c r="AV1568" t="s">
        <v>2084</v>
      </c>
      <c r="AW1568" t="s">
        <v>1870</v>
      </c>
      <c r="AX1568" t="s">
        <v>2085</v>
      </c>
    </row>
    <row r="1569" spans="1:50" x14ac:dyDescent="0.35">
      <c r="A1569" s="18">
        <v>45777</v>
      </c>
      <c r="B1569" t="s">
        <v>1852</v>
      </c>
      <c r="C1569" t="s">
        <v>5</v>
      </c>
      <c r="D1569">
        <v>58000597</v>
      </c>
      <c r="E1569" t="s">
        <v>2146</v>
      </c>
      <c r="F1569">
        <v>857</v>
      </c>
      <c r="G1569" t="s">
        <v>2129</v>
      </c>
      <c r="H1569">
        <v>43878</v>
      </c>
      <c r="I1569">
        <v>19030323</v>
      </c>
      <c r="J1569" t="s">
        <v>2080</v>
      </c>
      <c r="K1569" t="s">
        <v>2081</v>
      </c>
      <c r="L1569">
        <v>0</v>
      </c>
      <c r="M1569">
        <v>0</v>
      </c>
      <c r="N1569" t="s">
        <v>1858</v>
      </c>
      <c r="O1569" t="s">
        <v>1859</v>
      </c>
      <c r="P1569">
        <v>210</v>
      </c>
      <c r="Q1569">
        <v>11</v>
      </c>
      <c r="R1569" t="s">
        <v>2114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 t="s">
        <v>2131</v>
      </c>
      <c r="AA1569" t="s">
        <v>1889</v>
      </c>
      <c r="AB1569">
        <v>1</v>
      </c>
      <c r="AC1569">
        <v>1</v>
      </c>
      <c r="AD1569" t="s">
        <v>1863</v>
      </c>
      <c r="AE1569">
        <v>19030323</v>
      </c>
      <c r="AF1569" t="s">
        <v>653</v>
      </c>
      <c r="AG1569" t="s">
        <v>2082</v>
      </c>
      <c r="AI1569" t="s">
        <v>1860</v>
      </c>
      <c r="AJ1569" t="s">
        <v>2066</v>
      </c>
      <c r="AL1569" t="s">
        <v>1878</v>
      </c>
      <c r="AN1569">
        <v>9.2465753424657535</v>
      </c>
      <c r="AO1569" t="s">
        <v>2913</v>
      </c>
      <c r="AP1569" t="s">
        <v>2147</v>
      </c>
      <c r="AQ1569">
        <v>100009332</v>
      </c>
      <c r="AS1569" t="s">
        <v>1867</v>
      </c>
      <c r="AT1569" t="s">
        <v>1880</v>
      </c>
      <c r="AU1569" t="s">
        <v>2084</v>
      </c>
      <c r="AV1569" t="s">
        <v>2084</v>
      </c>
      <c r="AW1569" t="s">
        <v>1870</v>
      </c>
      <c r="AX1569" t="s">
        <v>2085</v>
      </c>
    </row>
    <row r="1570" spans="1:50" x14ac:dyDescent="0.35">
      <c r="A1570" s="18">
        <v>45777</v>
      </c>
      <c r="B1570" t="s">
        <v>1852</v>
      </c>
      <c r="C1570" t="s">
        <v>5</v>
      </c>
      <c r="D1570">
        <v>58000614</v>
      </c>
      <c r="E1570" t="s">
        <v>1872</v>
      </c>
      <c r="F1570">
        <v>2700</v>
      </c>
      <c r="G1570" t="s">
        <v>1873</v>
      </c>
      <c r="H1570">
        <v>43990</v>
      </c>
      <c r="I1570">
        <v>11030607</v>
      </c>
      <c r="J1570" t="s">
        <v>1874</v>
      </c>
      <c r="K1570" t="s">
        <v>1875</v>
      </c>
      <c r="L1570">
        <v>0</v>
      </c>
      <c r="M1570">
        <v>0</v>
      </c>
      <c r="N1570" t="s">
        <v>1858</v>
      </c>
      <c r="O1570" t="s">
        <v>1859</v>
      </c>
      <c r="P1570">
        <v>210</v>
      </c>
      <c r="Q1570">
        <v>11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 t="s">
        <v>1876</v>
      </c>
      <c r="AA1570" t="s">
        <v>1877</v>
      </c>
      <c r="AB1570">
        <v>1</v>
      </c>
      <c r="AC1570">
        <v>1</v>
      </c>
      <c r="AD1570" t="s">
        <v>1863</v>
      </c>
      <c r="AE1570">
        <v>11030607</v>
      </c>
      <c r="AF1570" t="s">
        <v>653</v>
      </c>
      <c r="AG1570" t="s">
        <v>653</v>
      </c>
      <c r="AI1570" t="s">
        <v>1872</v>
      </c>
      <c r="AJ1570" t="s">
        <v>1872</v>
      </c>
      <c r="AL1570" t="s">
        <v>1878</v>
      </c>
      <c r="AN1570">
        <v>4.8958904109589039</v>
      </c>
      <c r="AO1570" t="s">
        <v>2912</v>
      </c>
      <c r="AP1570" t="s">
        <v>1879</v>
      </c>
      <c r="AQ1570">
        <v>100011724</v>
      </c>
      <c r="AS1570" t="s">
        <v>1867</v>
      </c>
      <c r="AT1570" t="s">
        <v>1880</v>
      </c>
      <c r="AU1570" t="s">
        <v>679</v>
      </c>
      <c r="AV1570" t="s">
        <v>1881</v>
      </c>
      <c r="AW1570" t="s">
        <v>1870</v>
      </c>
      <c r="AX1570" t="s">
        <v>1882</v>
      </c>
    </row>
    <row r="1571" spans="1:50" x14ac:dyDescent="0.35">
      <c r="A1571" s="18">
        <v>45777</v>
      </c>
      <c r="B1571" t="s">
        <v>1852</v>
      </c>
      <c r="C1571" t="s">
        <v>5</v>
      </c>
      <c r="D1571">
        <v>58000615</v>
      </c>
      <c r="E1571" t="s">
        <v>1894</v>
      </c>
      <c r="F1571">
        <v>924</v>
      </c>
      <c r="G1571" t="s">
        <v>1884</v>
      </c>
      <c r="H1571">
        <v>43990</v>
      </c>
      <c r="I1571">
        <v>11030712</v>
      </c>
      <c r="J1571" t="s">
        <v>1885</v>
      </c>
      <c r="K1571" t="s">
        <v>1886</v>
      </c>
      <c r="L1571">
        <v>0</v>
      </c>
      <c r="M1571">
        <v>0</v>
      </c>
      <c r="N1571" t="s">
        <v>1858</v>
      </c>
      <c r="O1571" t="s">
        <v>1859</v>
      </c>
      <c r="P1571">
        <v>210</v>
      </c>
      <c r="Q1571">
        <v>11</v>
      </c>
      <c r="R1571" t="s">
        <v>1887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 t="s">
        <v>1888</v>
      </c>
      <c r="AA1571" t="s">
        <v>1889</v>
      </c>
      <c r="AB1571">
        <v>2</v>
      </c>
      <c r="AC1571">
        <v>1</v>
      </c>
      <c r="AD1571" t="s">
        <v>1863</v>
      </c>
      <c r="AE1571">
        <v>11030712</v>
      </c>
      <c r="AF1571" t="s">
        <v>653</v>
      </c>
      <c r="AG1571" t="s">
        <v>653</v>
      </c>
      <c r="AI1571" t="s">
        <v>1872</v>
      </c>
      <c r="AJ1571" t="s">
        <v>1887</v>
      </c>
      <c r="AL1571" t="s">
        <v>1864</v>
      </c>
      <c r="AN1571">
        <v>4.8958904109589039</v>
      </c>
      <c r="AO1571" t="s">
        <v>2913</v>
      </c>
      <c r="AP1571" t="s">
        <v>1895</v>
      </c>
      <c r="AQ1571">
        <v>100011723</v>
      </c>
      <c r="AS1571" t="s">
        <v>1867</v>
      </c>
      <c r="AT1571" t="s">
        <v>1892</v>
      </c>
      <c r="AU1571" t="s">
        <v>1893</v>
      </c>
      <c r="AV1571">
        <v>0</v>
      </c>
    </row>
    <row r="1572" spans="1:50" x14ac:dyDescent="0.35">
      <c r="A1572" s="18">
        <v>45777</v>
      </c>
      <c r="B1572" t="s">
        <v>1852</v>
      </c>
      <c r="C1572" t="s">
        <v>9</v>
      </c>
      <c r="D1572">
        <v>55000903</v>
      </c>
      <c r="E1572" t="s">
        <v>2251</v>
      </c>
      <c r="F1572">
        <v>882120</v>
      </c>
      <c r="G1572" t="s">
        <v>1918</v>
      </c>
      <c r="H1572">
        <v>43997</v>
      </c>
      <c r="I1572">
        <v>36030202</v>
      </c>
      <c r="J1572" t="s">
        <v>1906</v>
      </c>
      <c r="K1572" t="s">
        <v>2244</v>
      </c>
      <c r="L1572">
        <v>0</v>
      </c>
      <c r="M1572">
        <v>0</v>
      </c>
      <c r="N1572" t="s">
        <v>1858</v>
      </c>
      <c r="O1572" t="s">
        <v>1859</v>
      </c>
      <c r="P1572">
        <v>220</v>
      </c>
      <c r="Q1572">
        <v>4</v>
      </c>
      <c r="R1572" t="s">
        <v>1941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 t="s">
        <v>2252</v>
      </c>
      <c r="AA1572" t="s">
        <v>1889</v>
      </c>
      <c r="AB1572">
        <v>1</v>
      </c>
      <c r="AC1572">
        <v>1</v>
      </c>
      <c r="AD1572" t="s">
        <v>1863</v>
      </c>
      <c r="AE1572">
        <v>36030202</v>
      </c>
      <c r="AF1572" t="s">
        <v>653</v>
      </c>
      <c r="AG1572" t="s">
        <v>630</v>
      </c>
      <c r="AI1572" t="s">
        <v>1860</v>
      </c>
      <c r="AJ1572" t="s">
        <v>1910</v>
      </c>
      <c r="AL1572" t="s">
        <v>1864</v>
      </c>
      <c r="AN1572">
        <v>4.8767123287671232</v>
      </c>
      <c r="AO1572" t="s">
        <v>2913</v>
      </c>
      <c r="AP1572" t="s">
        <v>2253</v>
      </c>
      <c r="AQ1572">
        <v>100011713</v>
      </c>
      <c r="AS1572" t="s">
        <v>1867</v>
      </c>
      <c r="AT1572" t="s">
        <v>1892</v>
      </c>
      <c r="AU1572" t="s">
        <v>1893</v>
      </c>
      <c r="AV1572">
        <v>0</v>
      </c>
    </row>
    <row r="1573" spans="1:50" x14ac:dyDescent="0.35">
      <c r="A1573" s="18">
        <v>45777</v>
      </c>
      <c r="B1573" t="s">
        <v>1852</v>
      </c>
      <c r="C1573" t="s">
        <v>7</v>
      </c>
      <c r="D1573">
        <v>51000217</v>
      </c>
      <c r="E1573" t="s">
        <v>2500</v>
      </c>
      <c r="F1573">
        <v>1065</v>
      </c>
      <c r="G1573" t="s">
        <v>1918</v>
      </c>
      <c r="H1573">
        <v>44053</v>
      </c>
      <c r="I1573">
        <v>39031213</v>
      </c>
      <c r="J1573" t="s">
        <v>1906</v>
      </c>
      <c r="K1573" t="s">
        <v>2494</v>
      </c>
      <c r="L1573">
        <v>0</v>
      </c>
      <c r="M1573">
        <v>0</v>
      </c>
      <c r="N1573" t="s">
        <v>1858</v>
      </c>
      <c r="O1573" t="s">
        <v>1859</v>
      </c>
      <c r="P1573">
        <v>200</v>
      </c>
      <c r="Q1573">
        <v>3</v>
      </c>
      <c r="R1573" t="s">
        <v>2372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 t="s">
        <v>1919</v>
      </c>
      <c r="AA1573" t="s">
        <v>1889</v>
      </c>
      <c r="AB1573">
        <v>2</v>
      </c>
      <c r="AC1573">
        <v>1</v>
      </c>
      <c r="AD1573" t="s">
        <v>1863</v>
      </c>
      <c r="AE1573">
        <v>39031213</v>
      </c>
      <c r="AF1573" t="s">
        <v>653</v>
      </c>
      <c r="AG1573" t="s">
        <v>630</v>
      </c>
      <c r="AI1573" t="s">
        <v>1860</v>
      </c>
      <c r="AJ1573" t="s">
        <v>1910</v>
      </c>
      <c r="AL1573" t="s">
        <v>1864</v>
      </c>
      <c r="AN1573">
        <v>4.7232876712328764</v>
      </c>
      <c r="AO1573" t="s">
        <v>2913</v>
      </c>
      <c r="AP1573" t="s">
        <v>2501</v>
      </c>
      <c r="AQ1573">
        <v>100009843</v>
      </c>
      <c r="AS1573" t="s">
        <v>1867</v>
      </c>
      <c r="AT1573" t="s">
        <v>1892</v>
      </c>
      <c r="AU1573" t="s">
        <v>1893</v>
      </c>
      <c r="AV1573">
        <v>0</v>
      </c>
    </row>
    <row r="1574" spans="1:50" x14ac:dyDescent="0.35">
      <c r="A1574" s="18">
        <v>45777</v>
      </c>
      <c r="B1574" t="s">
        <v>1852</v>
      </c>
      <c r="C1574" t="s">
        <v>7</v>
      </c>
      <c r="D1574">
        <v>70000019</v>
      </c>
      <c r="E1574" t="s">
        <v>2418</v>
      </c>
      <c r="F1574">
        <v>857</v>
      </c>
      <c r="G1574" t="s">
        <v>2129</v>
      </c>
      <c r="H1574">
        <v>44089</v>
      </c>
      <c r="I1574">
        <v>39031145</v>
      </c>
      <c r="J1574" t="s">
        <v>2080</v>
      </c>
      <c r="K1574" t="s">
        <v>2401</v>
      </c>
      <c r="L1574">
        <v>0</v>
      </c>
      <c r="M1574">
        <v>0</v>
      </c>
      <c r="N1574" t="s">
        <v>1858</v>
      </c>
      <c r="O1574" t="s">
        <v>1859</v>
      </c>
      <c r="P1574">
        <v>200</v>
      </c>
      <c r="Q1574">
        <v>2</v>
      </c>
      <c r="R1574" t="s">
        <v>2406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 t="s">
        <v>2131</v>
      </c>
      <c r="AA1574" t="s">
        <v>1889</v>
      </c>
      <c r="AB1574">
        <v>1</v>
      </c>
      <c r="AC1574">
        <v>1</v>
      </c>
      <c r="AD1574" t="s">
        <v>1863</v>
      </c>
      <c r="AE1574">
        <v>39031145</v>
      </c>
      <c r="AF1574" t="s">
        <v>653</v>
      </c>
      <c r="AG1574" t="s">
        <v>2082</v>
      </c>
      <c r="AI1574" t="s">
        <v>1860</v>
      </c>
      <c r="AJ1574" t="s">
        <v>2066</v>
      </c>
      <c r="AL1574" t="s">
        <v>1864</v>
      </c>
      <c r="AN1574">
        <v>4.624657534246575</v>
      </c>
      <c r="AO1574" t="s">
        <v>2913</v>
      </c>
      <c r="AP1574" t="s">
        <v>2419</v>
      </c>
      <c r="AQ1574">
        <v>100023421</v>
      </c>
      <c r="AS1574" t="s">
        <v>1867</v>
      </c>
      <c r="AT1574" t="s">
        <v>1880</v>
      </c>
      <c r="AU1574" t="s">
        <v>2084</v>
      </c>
      <c r="AV1574" t="s">
        <v>2084</v>
      </c>
      <c r="AW1574" t="s">
        <v>1870</v>
      </c>
      <c r="AX1574" t="s">
        <v>2085</v>
      </c>
    </row>
    <row r="1575" spans="1:50" x14ac:dyDescent="0.35">
      <c r="A1575" s="18">
        <v>45777</v>
      </c>
      <c r="B1575" t="s">
        <v>1852</v>
      </c>
      <c r="C1575" t="s">
        <v>5</v>
      </c>
      <c r="D1575">
        <v>70000098</v>
      </c>
      <c r="E1575" t="s">
        <v>1896</v>
      </c>
      <c r="F1575">
        <v>924</v>
      </c>
      <c r="G1575" t="s">
        <v>1884</v>
      </c>
      <c r="H1575">
        <v>44109</v>
      </c>
      <c r="I1575">
        <v>11030712</v>
      </c>
      <c r="J1575" t="s">
        <v>1885</v>
      </c>
      <c r="K1575" t="s">
        <v>1886</v>
      </c>
      <c r="L1575">
        <v>0</v>
      </c>
      <c r="M1575">
        <v>0</v>
      </c>
      <c r="N1575" t="s">
        <v>1858</v>
      </c>
      <c r="O1575" t="s">
        <v>1859</v>
      </c>
      <c r="P1575">
        <v>210</v>
      </c>
      <c r="Q1575">
        <v>11</v>
      </c>
      <c r="R1575" t="s">
        <v>1887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 t="s">
        <v>1888</v>
      </c>
      <c r="AA1575" t="s">
        <v>1889</v>
      </c>
      <c r="AB1575">
        <v>2</v>
      </c>
      <c r="AC1575">
        <v>1</v>
      </c>
      <c r="AD1575" t="s">
        <v>1863</v>
      </c>
      <c r="AE1575">
        <v>11030712</v>
      </c>
      <c r="AF1575" t="s">
        <v>653</v>
      </c>
      <c r="AG1575" t="s">
        <v>653</v>
      </c>
      <c r="AI1575" t="s">
        <v>1872</v>
      </c>
      <c r="AJ1575" t="s">
        <v>1887</v>
      </c>
      <c r="AL1575" t="s">
        <v>1864</v>
      </c>
      <c r="AN1575">
        <v>4.5698630136986305</v>
      </c>
      <c r="AO1575" t="s">
        <v>2913</v>
      </c>
      <c r="AP1575" t="s">
        <v>1897</v>
      </c>
      <c r="AQ1575">
        <v>100023598</v>
      </c>
      <c r="AS1575" t="s">
        <v>1867</v>
      </c>
      <c r="AT1575" t="s">
        <v>1892</v>
      </c>
      <c r="AU1575" t="s">
        <v>1893</v>
      </c>
      <c r="AV1575">
        <v>0</v>
      </c>
    </row>
    <row r="1576" spans="1:50" x14ac:dyDescent="0.35">
      <c r="A1576" s="18">
        <v>45777</v>
      </c>
      <c r="B1576" t="s">
        <v>1852</v>
      </c>
      <c r="C1576" t="s">
        <v>7</v>
      </c>
      <c r="D1576">
        <v>70000009</v>
      </c>
      <c r="E1576" t="s">
        <v>2460</v>
      </c>
      <c r="F1576">
        <v>934</v>
      </c>
      <c r="G1576" t="s">
        <v>1982</v>
      </c>
      <c r="H1576">
        <v>44123</v>
      </c>
      <c r="I1576">
        <v>39031201</v>
      </c>
      <c r="J1576" t="s">
        <v>1855</v>
      </c>
      <c r="K1576" t="s">
        <v>2446</v>
      </c>
      <c r="L1576">
        <v>0</v>
      </c>
      <c r="M1576">
        <v>0</v>
      </c>
      <c r="N1576" t="s">
        <v>1858</v>
      </c>
      <c r="O1576" t="s">
        <v>1859</v>
      </c>
      <c r="P1576">
        <v>200</v>
      </c>
      <c r="Q1576">
        <v>3</v>
      </c>
      <c r="R1576" t="s">
        <v>2430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 t="s">
        <v>1985</v>
      </c>
      <c r="AA1576" t="s">
        <v>1889</v>
      </c>
      <c r="AB1576">
        <v>1</v>
      </c>
      <c r="AC1576">
        <v>1</v>
      </c>
      <c r="AD1576" t="s">
        <v>1863</v>
      </c>
      <c r="AE1576">
        <v>39031201</v>
      </c>
      <c r="AF1576" t="s">
        <v>653</v>
      </c>
      <c r="AG1576" t="s">
        <v>653</v>
      </c>
      <c r="AI1576" t="s">
        <v>1860</v>
      </c>
      <c r="AJ1576" t="s">
        <v>2431</v>
      </c>
      <c r="AL1576" t="s">
        <v>1864</v>
      </c>
      <c r="AN1576">
        <v>4.5315068493150683</v>
      </c>
      <c r="AO1576" t="s">
        <v>2913</v>
      </c>
      <c r="AP1576" t="s">
        <v>2461</v>
      </c>
      <c r="AQ1576">
        <v>100010141</v>
      </c>
      <c r="AS1576" t="s">
        <v>1867</v>
      </c>
      <c r="AT1576" t="s">
        <v>1892</v>
      </c>
      <c r="AU1576" t="s">
        <v>1893</v>
      </c>
      <c r="AV1576">
        <v>0</v>
      </c>
    </row>
    <row r="1577" spans="1:50" x14ac:dyDescent="0.35">
      <c r="A1577" s="18">
        <v>45777</v>
      </c>
      <c r="B1577" t="s">
        <v>1852</v>
      </c>
      <c r="C1577" t="s">
        <v>9</v>
      </c>
      <c r="D1577">
        <v>70000174</v>
      </c>
      <c r="E1577" t="s">
        <v>2299</v>
      </c>
      <c r="F1577">
        <v>1696</v>
      </c>
      <c r="G1577" t="s">
        <v>2300</v>
      </c>
      <c r="H1577">
        <v>44138</v>
      </c>
      <c r="I1577">
        <v>36030311</v>
      </c>
      <c r="J1577" t="s">
        <v>1855</v>
      </c>
      <c r="K1577" t="s">
        <v>2287</v>
      </c>
      <c r="L1577">
        <v>0</v>
      </c>
      <c r="M1577">
        <v>0</v>
      </c>
      <c r="N1577" t="s">
        <v>1858</v>
      </c>
      <c r="O1577" t="s">
        <v>1859</v>
      </c>
      <c r="P1577">
        <v>220</v>
      </c>
      <c r="Q1577">
        <v>4</v>
      </c>
      <c r="R1577" t="s">
        <v>2286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 t="s">
        <v>2301</v>
      </c>
      <c r="AA1577" t="s">
        <v>1915</v>
      </c>
      <c r="AB1577">
        <v>1</v>
      </c>
      <c r="AC1577">
        <v>1</v>
      </c>
      <c r="AD1577" t="s">
        <v>1863</v>
      </c>
      <c r="AE1577">
        <v>36030311</v>
      </c>
      <c r="AF1577" t="s">
        <v>653</v>
      </c>
      <c r="AG1577" t="s">
        <v>653</v>
      </c>
      <c r="AI1577" t="s">
        <v>1860</v>
      </c>
      <c r="AJ1577" t="s">
        <v>2246</v>
      </c>
      <c r="AL1577" t="s">
        <v>1878</v>
      </c>
      <c r="AN1577">
        <v>4.4904109589041097</v>
      </c>
      <c r="AO1577" t="s">
        <v>2913</v>
      </c>
      <c r="AP1577" t="s">
        <v>2302</v>
      </c>
      <c r="AQ1577">
        <v>100023745</v>
      </c>
      <c r="AS1577" t="s">
        <v>1867</v>
      </c>
      <c r="AT1577" t="s">
        <v>1892</v>
      </c>
      <c r="AU1577" t="s">
        <v>1893</v>
      </c>
      <c r="AV1577">
        <v>0</v>
      </c>
    </row>
    <row r="1578" spans="1:50" x14ac:dyDescent="0.35">
      <c r="A1578" s="18">
        <v>45777</v>
      </c>
      <c r="B1578" t="s">
        <v>1852</v>
      </c>
      <c r="C1578" t="s">
        <v>5</v>
      </c>
      <c r="D1578">
        <v>70000178</v>
      </c>
      <c r="E1578" t="s">
        <v>2044</v>
      </c>
      <c r="F1578">
        <v>154</v>
      </c>
      <c r="G1578" t="s">
        <v>2039</v>
      </c>
      <c r="H1578">
        <v>44138</v>
      </c>
      <c r="I1578">
        <v>19030311</v>
      </c>
      <c r="J1578" t="s">
        <v>1855</v>
      </c>
      <c r="K1578" t="s">
        <v>2005</v>
      </c>
      <c r="L1578">
        <v>0</v>
      </c>
      <c r="M1578">
        <v>0</v>
      </c>
      <c r="N1578" t="s">
        <v>1858</v>
      </c>
      <c r="O1578" t="s">
        <v>1859</v>
      </c>
      <c r="P1578">
        <v>210</v>
      </c>
      <c r="Q1578">
        <v>11</v>
      </c>
      <c r="R1578" t="s">
        <v>1971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 t="s">
        <v>2040</v>
      </c>
      <c r="AA1578" t="s">
        <v>1889</v>
      </c>
      <c r="AB1578">
        <v>1</v>
      </c>
      <c r="AC1578">
        <v>1</v>
      </c>
      <c r="AD1578" t="s">
        <v>1863</v>
      </c>
      <c r="AE1578">
        <v>19030311</v>
      </c>
      <c r="AF1578" t="s">
        <v>653</v>
      </c>
      <c r="AG1578" t="s">
        <v>653</v>
      </c>
      <c r="AI1578" t="s">
        <v>1860</v>
      </c>
      <c r="AJ1578" t="s">
        <v>1964</v>
      </c>
      <c r="AL1578" t="s">
        <v>1864</v>
      </c>
      <c r="AN1578">
        <v>4.4904109589041097</v>
      </c>
      <c r="AO1578" t="s">
        <v>2913</v>
      </c>
      <c r="AP1578" t="s">
        <v>2045</v>
      </c>
      <c r="AQ1578">
        <v>100023756</v>
      </c>
      <c r="AS1578" t="s">
        <v>1867</v>
      </c>
      <c r="AT1578" t="s">
        <v>1892</v>
      </c>
      <c r="AU1578" t="s">
        <v>1893</v>
      </c>
      <c r="AV1578">
        <v>0</v>
      </c>
    </row>
    <row r="1579" spans="1:50" x14ac:dyDescent="0.35">
      <c r="A1579" s="18">
        <v>45777</v>
      </c>
      <c r="B1579" t="s">
        <v>1852</v>
      </c>
      <c r="C1579" t="s">
        <v>7</v>
      </c>
      <c r="D1579">
        <v>70000267</v>
      </c>
      <c r="E1579" t="s">
        <v>2462</v>
      </c>
      <c r="F1579">
        <v>1572</v>
      </c>
      <c r="G1579" t="s">
        <v>2292</v>
      </c>
      <c r="H1579">
        <v>44166</v>
      </c>
      <c r="I1579">
        <v>39031201</v>
      </c>
      <c r="J1579" t="s">
        <v>1855</v>
      </c>
      <c r="K1579" t="s">
        <v>2446</v>
      </c>
      <c r="L1579">
        <v>0</v>
      </c>
      <c r="M1579">
        <v>0</v>
      </c>
      <c r="N1579" t="s">
        <v>1858</v>
      </c>
      <c r="O1579" t="s">
        <v>1859</v>
      </c>
      <c r="P1579">
        <v>200</v>
      </c>
      <c r="Q1579">
        <v>3</v>
      </c>
      <c r="R1579" t="s">
        <v>2430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 t="s">
        <v>2293</v>
      </c>
      <c r="AA1579" t="s">
        <v>1889</v>
      </c>
      <c r="AB1579">
        <v>1</v>
      </c>
      <c r="AC1579">
        <v>1</v>
      </c>
      <c r="AD1579" t="s">
        <v>1863</v>
      </c>
      <c r="AE1579">
        <v>39031201</v>
      </c>
      <c r="AF1579" t="s">
        <v>653</v>
      </c>
      <c r="AG1579" t="s">
        <v>653</v>
      </c>
      <c r="AI1579" t="s">
        <v>1860</v>
      </c>
      <c r="AJ1579" t="s">
        <v>2431</v>
      </c>
      <c r="AL1579" t="s">
        <v>1864</v>
      </c>
      <c r="AN1579">
        <v>4.4136986301369863</v>
      </c>
      <c r="AO1579" t="s">
        <v>2913</v>
      </c>
      <c r="AP1579" t="s">
        <v>2463</v>
      </c>
      <c r="AQ1579">
        <v>100023924</v>
      </c>
      <c r="AS1579" t="s">
        <v>1867</v>
      </c>
      <c r="AT1579" t="s">
        <v>1892</v>
      </c>
      <c r="AU1579" t="s">
        <v>1893</v>
      </c>
      <c r="AV1579">
        <v>0</v>
      </c>
    </row>
    <row r="1580" spans="1:50" x14ac:dyDescent="0.35">
      <c r="A1580" s="18">
        <v>45777</v>
      </c>
      <c r="B1580" t="s">
        <v>1852</v>
      </c>
      <c r="C1580" t="s">
        <v>5</v>
      </c>
      <c r="D1580">
        <v>70000292</v>
      </c>
      <c r="E1580" t="s">
        <v>2148</v>
      </c>
      <c r="F1580">
        <v>857</v>
      </c>
      <c r="G1580" t="s">
        <v>2129</v>
      </c>
      <c r="H1580">
        <v>44172</v>
      </c>
      <c r="I1580">
        <v>19030323</v>
      </c>
      <c r="J1580" t="s">
        <v>2080</v>
      </c>
      <c r="K1580" t="s">
        <v>2081</v>
      </c>
      <c r="L1580">
        <v>0</v>
      </c>
      <c r="M1580">
        <v>0</v>
      </c>
      <c r="N1580" t="s">
        <v>1858</v>
      </c>
      <c r="O1580" t="s">
        <v>1859</v>
      </c>
      <c r="P1580">
        <v>210</v>
      </c>
      <c r="Q1580">
        <v>11</v>
      </c>
      <c r="R1580" t="s">
        <v>2095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 t="s">
        <v>2131</v>
      </c>
      <c r="AA1580" t="s">
        <v>1889</v>
      </c>
      <c r="AB1580">
        <v>1</v>
      </c>
      <c r="AC1580">
        <v>1</v>
      </c>
      <c r="AD1580" t="s">
        <v>1863</v>
      </c>
      <c r="AE1580">
        <v>19030323</v>
      </c>
      <c r="AF1580" t="s">
        <v>653</v>
      </c>
      <c r="AG1580" t="s">
        <v>2082</v>
      </c>
      <c r="AI1580" t="s">
        <v>1860</v>
      </c>
      <c r="AJ1580" t="s">
        <v>2066</v>
      </c>
      <c r="AL1580" t="s">
        <v>1864</v>
      </c>
      <c r="AN1580">
        <v>4.397260273972603</v>
      </c>
      <c r="AO1580" t="s">
        <v>2913</v>
      </c>
      <c r="AP1580" t="s">
        <v>2149</v>
      </c>
      <c r="AQ1580">
        <v>100009961</v>
      </c>
      <c r="AS1580" t="s">
        <v>1867</v>
      </c>
      <c r="AT1580" t="s">
        <v>1880</v>
      </c>
      <c r="AU1580" t="s">
        <v>2084</v>
      </c>
      <c r="AV1580" t="s">
        <v>2084</v>
      </c>
      <c r="AW1580" t="s">
        <v>1870</v>
      </c>
      <c r="AX1580" t="s">
        <v>2085</v>
      </c>
    </row>
    <row r="1581" spans="1:50" x14ac:dyDescent="0.35">
      <c r="A1581" s="18">
        <v>45777</v>
      </c>
      <c r="B1581" t="s">
        <v>1852</v>
      </c>
      <c r="C1581" t="s">
        <v>5</v>
      </c>
      <c r="D1581">
        <v>70000308</v>
      </c>
      <c r="E1581" t="s">
        <v>2046</v>
      </c>
      <c r="F1581">
        <v>103</v>
      </c>
      <c r="G1581" t="s">
        <v>2047</v>
      </c>
      <c r="H1581">
        <v>44172</v>
      </c>
      <c r="I1581">
        <v>19030311</v>
      </c>
      <c r="J1581" t="s">
        <v>1855</v>
      </c>
      <c r="K1581" t="s">
        <v>2005</v>
      </c>
      <c r="L1581">
        <v>0</v>
      </c>
      <c r="M1581">
        <v>0</v>
      </c>
      <c r="N1581" t="s">
        <v>1858</v>
      </c>
      <c r="O1581" t="s">
        <v>1859</v>
      </c>
      <c r="P1581">
        <v>210</v>
      </c>
      <c r="Q1581">
        <v>11</v>
      </c>
      <c r="R1581" t="s">
        <v>1971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 t="s">
        <v>2048</v>
      </c>
      <c r="AA1581" t="s">
        <v>1915</v>
      </c>
      <c r="AB1581">
        <v>1</v>
      </c>
      <c r="AC1581">
        <v>1</v>
      </c>
      <c r="AD1581" t="s">
        <v>1863</v>
      </c>
      <c r="AE1581">
        <v>19030311</v>
      </c>
      <c r="AF1581" t="s">
        <v>653</v>
      </c>
      <c r="AG1581" t="s">
        <v>653</v>
      </c>
      <c r="AI1581" t="s">
        <v>1860</v>
      </c>
      <c r="AJ1581" t="s">
        <v>1964</v>
      </c>
      <c r="AL1581" t="s">
        <v>1864</v>
      </c>
      <c r="AN1581">
        <v>4.397260273972603</v>
      </c>
      <c r="AO1581" t="s">
        <v>2913</v>
      </c>
      <c r="AP1581" t="s">
        <v>2049</v>
      </c>
      <c r="AQ1581">
        <v>100023986</v>
      </c>
      <c r="AS1581" t="s">
        <v>1867</v>
      </c>
      <c r="AT1581" t="s">
        <v>1892</v>
      </c>
      <c r="AU1581" t="s">
        <v>1893</v>
      </c>
      <c r="AV1581">
        <v>0</v>
      </c>
    </row>
    <row r="1582" spans="1:50" x14ac:dyDescent="0.35">
      <c r="A1582" s="18">
        <v>45777</v>
      </c>
      <c r="B1582" t="s">
        <v>1852</v>
      </c>
      <c r="C1582" t="s">
        <v>5</v>
      </c>
      <c r="D1582">
        <v>70000328</v>
      </c>
      <c r="E1582" t="s">
        <v>2210</v>
      </c>
      <c r="F1582">
        <v>318</v>
      </c>
      <c r="G1582" t="s">
        <v>2214</v>
      </c>
      <c r="H1582">
        <v>44179</v>
      </c>
      <c r="I1582">
        <v>19030414</v>
      </c>
      <c r="J1582" t="s">
        <v>1885</v>
      </c>
      <c r="K1582" t="s">
        <v>2209</v>
      </c>
      <c r="L1582">
        <v>0</v>
      </c>
      <c r="M1582">
        <v>0</v>
      </c>
      <c r="N1582" t="s">
        <v>1858</v>
      </c>
      <c r="O1582" t="s">
        <v>1859</v>
      </c>
      <c r="P1582">
        <v>210</v>
      </c>
      <c r="Q1582">
        <v>12</v>
      </c>
      <c r="R1582" t="s">
        <v>2066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 t="s">
        <v>2215</v>
      </c>
      <c r="AA1582" t="s">
        <v>1902</v>
      </c>
      <c r="AB1582">
        <v>1</v>
      </c>
      <c r="AC1582">
        <v>1</v>
      </c>
      <c r="AD1582" t="s">
        <v>1863</v>
      </c>
      <c r="AE1582">
        <v>19030414</v>
      </c>
      <c r="AF1582" t="s">
        <v>653</v>
      </c>
      <c r="AG1582" t="s">
        <v>2082</v>
      </c>
      <c r="AI1582" t="s">
        <v>1860</v>
      </c>
      <c r="AJ1582" t="s">
        <v>2066</v>
      </c>
      <c r="AL1582" t="s">
        <v>1878</v>
      </c>
      <c r="AN1582">
        <v>4.3780821917808215</v>
      </c>
      <c r="AO1582" t="s">
        <v>2912</v>
      </c>
      <c r="AP1582" t="s">
        <v>2216</v>
      </c>
      <c r="AQ1582">
        <v>100024021</v>
      </c>
      <c r="AS1582" t="s">
        <v>1867</v>
      </c>
      <c r="AT1582" t="s">
        <v>1880</v>
      </c>
      <c r="AU1582" t="s">
        <v>2084</v>
      </c>
      <c r="AV1582" t="s">
        <v>2084</v>
      </c>
      <c r="AW1582" t="s">
        <v>1870</v>
      </c>
      <c r="AX1582" t="s">
        <v>2085</v>
      </c>
    </row>
    <row r="1583" spans="1:50" x14ac:dyDescent="0.35">
      <c r="A1583" s="18">
        <v>45777</v>
      </c>
      <c r="B1583" t="s">
        <v>1852</v>
      </c>
      <c r="C1583" t="s">
        <v>7</v>
      </c>
      <c r="D1583">
        <v>70000770</v>
      </c>
      <c r="E1583" t="s">
        <v>2152</v>
      </c>
      <c r="F1583">
        <v>316</v>
      </c>
      <c r="G1583" t="s">
        <v>2117</v>
      </c>
      <c r="H1583">
        <v>44228</v>
      </c>
      <c r="I1583">
        <v>39031145</v>
      </c>
      <c r="J1583" t="s">
        <v>2080</v>
      </c>
      <c r="K1583" t="s">
        <v>2401</v>
      </c>
      <c r="L1583">
        <v>0</v>
      </c>
      <c r="M1583">
        <v>0</v>
      </c>
      <c r="N1583" t="s">
        <v>1858</v>
      </c>
      <c r="O1583" t="s">
        <v>1859</v>
      </c>
      <c r="P1583">
        <v>200</v>
      </c>
      <c r="Q1583">
        <v>2</v>
      </c>
      <c r="R1583" t="s">
        <v>2066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 t="s">
        <v>2118</v>
      </c>
      <c r="AA1583" t="s">
        <v>1902</v>
      </c>
      <c r="AB1583">
        <v>1</v>
      </c>
      <c r="AC1583">
        <v>1</v>
      </c>
      <c r="AD1583" t="s">
        <v>1863</v>
      </c>
      <c r="AE1583">
        <v>39031145</v>
      </c>
      <c r="AF1583" t="s">
        <v>653</v>
      </c>
      <c r="AG1583" t="s">
        <v>2082</v>
      </c>
      <c r="AI1583" t="s">
        <v>1860</v>
      </c>
      <c r="AJ1583" t="s">
        <v>2066</v>
      </c>
      <c r="AL1583" t="s">
        <v>1864</v>
      </c>
      <c r="AN1583">
        <v>4.2438356164383562</v>
      </c>
      <c r="AO1583" t="s">
        <v>2912</v>
      </c>
      <c r="AP1583" t="s">
        <v>2153</v>
      </c>
      <c r="AQ1583">
        <v>100024434</v>
      </c>
      <c r="AS1583" t="s">
        <v>1867</v>
      </c>
      <c r="AT1583" t="s">
        <v>1880</v>
      </c>
      <c r="AU1583" t="s">
        <v>2084</v>
      </c>
      <c r="AV1583" t="s">
        <v>2084</v>
      </c>
      <c r="AW1583" t="s">
        <v>1870</v>
      </c>
      <c r="AX1583" t="s">
        <v>2085</v>
      </c>
    </row>
    <row r="1584" spans="1:50" x14ac:dyDescent="0.35">
      <c r="A1584" s="18">
        <v>45777</v>
      </c>
      <c r="B1584" t="s">
        <v>1852</v>
      </c>
      <c r="C1584" t="s">
        <v>5</v>
      </c>
      <c r="D1584">
        <v>70000786</v>
      </c>
      <c r="E1584" t="s">
        <v>2050</v>
      </c>
      <c r="F1584">
        <v>1527</v>
      </c>
      <c r="G1584" t="s">
        <v>2018</v>
      </c>
      <c r="H1584">
        <v>44228</v>
      </c>
      <c r="I1584">
        <v>19030311</v>
      </c>
      <c r="J1584" t="s">
        <v>1855</v>
      </c>
      <c r="K1584" t="s">
        <v>2005</v>
      </c>
      <c r="L1584">
        <v>0</v>
      </c>
      <c r="M1584">
        <v>0</v>
      </c>
      <c r="N1584" t="s">
        <v>1858</v>
      </c>
      <c r="O1584" t="s">
        <v>1859</v>
      </c>
      <c r="P1584">
        <v>210</v>
      </c>
      <c r="Q1584">
        <v>11</v>
      </c>
      <c r="R1584" t="s">
        <v>1971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 t="s">
        <v>2019</v>
      </c>
      <c r="AA1584" t="s">
        <v>1915</v>
      </c>
      <c r="AB1584">
        <v>1</v>
      </c>
      <c r="AC1584">
        <v>1</v>
      </c>
      <c r="AD1584" t="s">
        <v>1863</v>
      </c>
      <c r="AE1584">
        <v>19030311</v>
      </c>
      <c r="AF1584" t="s">
        <v>653</v>
      </c>
      <c r="AG1584" t="s">
        <v>653</v>
      </c>
      <c r="AI1584" t="s">
        <v>1860</v>
      </c>
      <c r="AJ1584" t="s">
        <v>1964</v>
      </c>
      <c r="AL1584" t="s">
        <v>1864</v>
      </c>
      <c r="AN1584">
        <v>4.2438356164383562</v>
      </c>
      <c r="AO1584" t="s">
        <v>2913</v>
      </c>
      <c r="AP1584" t="s">
        <v>2051</v>
      </c>
      <c r="AQ1584">
        <v>100024474</v>
      </c>
      <c r="AS1584" t="s">
        <v>1867</v>
      </c>
      <c r="AT1584" t="s">
        <v>1892</v>
      </c>
      <c r="AU1584" t="s">
        <v>1893</v>
      </c>
      <c r="AV1584">
        <v>0</v>
      </c>
    </row>
    <row r="1585" spans="1:50" x14ac:dyDescent="0.35">
      <c r="A1585" s="18">
        <v>45777</v>
      </c>
      <c r="B1585" t="s">
        <v>1852</v>
      </c>
      <c r="C1585" t="s">
        <v>7</v>
      </c>
      <c r="D1585">
        <v>70000792</v>
      </c>
      <c r="E1585" t="s">
        <v>2420</v>
      </c>
      <c r="F1585">
        <v>200</v>
      </c>
      <c r="G1585" t="s">
        <v>2105</v>
      </c>
      <c r="H1585">
        <v>44235</v>
      </c>
      <c r="I1585">
        <v>39031145</v>
      </c>
      <c r="J1585" t="s">
        <v>2080</v>
      </c>
      <c r="K1585" t="s">
        <v>2401</v>
      </c>
      <c r="L1585">
        <v>0</v>
      </c>
      <c r="M1585">
        <v>0</v>
      </c>
      <c r="N1585" t="s">
        <v>1858</v>
      </c>
      <c r="O1585" t="s">
        <v>1859</v>
      </c>
      <c r="P1585">
        <v>200</v>
      </c>
      <c r="Q1585">
        <v>2</v>
      </c>
      <c r="R1585" t="s">
        <v>2114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 t="s">
        <v>2106</v>
      </c>
      <c r="AA1585" t="s">
        <v>1915</v>
      </c>
      <c r="AB1585">
        <v>1</v>
      </c>
      <c r="AC1585">
        <v>1</v>
      </c>
      <c r="AD1585" t="s">
        <v>1863</v>
      </c>
      <c r="AE1585">
        <v>39031145</v>
      </c>
      <c r="AF1585" t="s">
        <v>653</v>
      </c>
      <c r="AG1585" t="s">
        <v>2082</v>
      </c>
      <c r="AI1585" t="s">
        <v>1860</v>
      </c>
      <c r="AJ1585" t="s">
        <v>2066</v>
      </c>
      <c r="AL1585" t="s">
        <v>1864</v>
      </c>
      <c r="AN1585">
        <v>4.2246575342465755</v>
      </c>
      <c r="AO1585" t="s">
        <v>2913</v>
      </c>
      <c r="AP1585" t="s">
        <v>2421</v>
      </c>
      <c r="AQ1585">
        <v>100007269</v>
      </c>
      <c r="AS1585" t="s">
        <v>1867</v>
      </c>
      <c r="AT1585" t="s">
        <v>1880</v>
      </c>
      <c r="AU1585" t="s">
        <v>2084</v>
      </c>
      <c r="AV1585" t="s">
        <v>2084</v>
      </c>
      <c r="AW1585" t="s">
        <v>1870</v>
      </c>
      <c r="AX1585" t="s">
        <v>2085</v>
      </c>
    </row>
    <row r="1586" spans="1:50" x14ac:dyDescent="0.35">
      <c r="A1586" s="18">
        <v>45777</v>
      </c>
      <c r="B1586" t="s">
        <v>1852</v>
      </c>
      <c r="C1586" t="s">
        <v>7</v>
      </c>
      <c r="D1586">
        <v>70000866</v>
      </c>
      <c r="E1586" t="s">
        <v>2464</v>
      </c>
      <c r="F1586">
        <v>513</v>
      </c>
      <c r="G1586" t="s">
        <v>2060</v>
      </c>
      <c r="H1586">
        <v>44256</v>
      </c>
      <c r="I1586">
        <v>39031201</v>
      </c>
      <c r="J1586" t="s">
        <v>1855</v>
      </c>
      <c r="K1586" t="s">
        <v>2446</v>
      </c>
      <c r="L1586">
        <v>0</v>
      </c>
      <c r="M1586">
        <v>0</v>
      </c>
      <c r="N1586" t="s">
        <v>1858</v>
      </c>
      <c r="O1586" t="s">
        <v>1859</v>
      </c>
      <c r="P1586">
        <v>200</v>
      </c>
      <c r="Q1586">
        <v>3</v>
      </c>
      <c r="R1586" t="s">
        <v>2430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 t="s">
        <v>2062</v>
      </c>
      <c r="AA1586" t="s">
        <v>1915</v>
      </c>
      <c r="AB1586">
        <v>1</v>
      </c>
      <c r="AC1586">
        <v>1</v>
      </c>
      <c r="AD1586" t="s">
        <v>1863</v>
      </c>
      <c r="AE1586">
        <v>39031201</v>
      </c>
      <c r="AF1586" t="s">
        <v>653</v>
      </c>
      <c r="AG1586" t="s">
        <v>653</v>
      </c>
      <c r="AI1586" t="s">
        <v>1860</v>
      </c>
      <c r="AJ1586" t="s">
        <v>2431</v>
      </c>
      <c r="AL1586" t="s">
        <v>1864</v>
      </c>
      <c r="AN1586">
        <v>4.1671232876712327</v>
      </c>
      <c r="AO1586" t="s">
        <v>2913</v>
      </c>
      <c r="AP1586" t="s">
        <v>2465</v>
      </c>
      <c r="AQ1586">
        <v>100024612</v>
      </c>
      <c r="AS1586" t="s">
        <v>1867</v>
      </c>
      <c r="AT1586" t="s">
        <v>1892</v>
      </c>
      <c r="AU1586" t="s">
        <v>1893</v>
      </c>
      <c r="AV1586">
        <v>0</v>
      </c>
    </row>
    <row r="1587" spans="1:50" x14ac:dyDescent="0.35">
      <c r="A1587" s="18">
        <v>45777</v>
      </c>
      <c r="B1587" t="s">
        <v>1852</v>
      </c>
      <c r="C1587" t="s">
        <v>5</v>
      </c>
      <c r="D1587">
        <v>70000970</v>
      </c>
      <c r="E1587" t="s">
        <v>1929</v>
      </c>
      <c r="F1587">
        <v>101</v>
      </c>
      <c r="G1587" t="s">
        <v>1930</v>
      </c>
      <c r="H1587">
        <v>44256</v>
      </c>
      <c r="I1587">
        <v>19030201</v>
      </c>
      <c r="J1587" t="s">
        <v>1906</v>
      </c>
      <c r="K1587" t="s">
        <v>1907</v>
      </c>
      <c r="L1587">
        <v>0</v>
      </c>
      <c r="M1587">
        <v>0</v>
      </c>
      <c r="N1587" t="s">
        <v>1858</v>
      </c>
      <c r="O1587" t="s">
        <v>1859</v>
      </c>
      <c r="P1587">
        <v>210</v>
      </c>
      <c r="Q1587">
        <v>12</v>
      </c>
      <c r="R1587" t="s">
        <v>2895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 t="s">
        <v>1931</v>
      </c>
      <c r="AA1587" t="s">
        <v>1889</v>
      </c>
      <c r="AB1587">
        <v>1</v>
      </c>
      <c r="AC1587">
        <v>1</v>
      </c>
      <c r="AD1587" t="s">
        <v>1863</v>
      </c>
      <c r="AE1587">
        <v>19030201</v>
      </c>
      <c r="AF1587" t="s">
        <v>653</v>
      </c>
      <c r="AG1587" t="s">
        <v>630</v>
      </c>
      <c r="AI1587" t="s">
        <v>1860</v>
      </c>
      <c r="AJ1587" t="s">
        <v>1910</v>
      </c>
      <c r="AL1587" t="s">
        <v>1878</v>
      </c>
      <c r="AN1587">
        <v>4.1671232876712327</v>
      </c>
      <c r="AO1587" t="s">
        <v>2913</v>
      </c>
      <c r="AP1587" t="s">
        <v>1932</v>
      </c>
      <c r="AQ1587">
        <v>100030090</v>
      </c>
      <c r="AS1587" t="s">
        <v>1867</v>
      </c>
      <c r="AT1587" t="s">
        <v>1892</v>
      </c>
      <c r="AU1587" t="s">
        <v>1893</v>
      </c>
      <c r="AV1587">
        <v>0</v>
      </c>
    </row>
    <row r="1588" spans="1:50" x14ac:dyDescent="0.35">
      <c r="A1588" s="18">
        <v>45777</v>
      </c>
      <c r="B1588" t="s">
        <v>1852</v>
      </c>
      <c r="C1588" t="s">
        <v>5</v>
      </c>
      <c r="D1588">
        <v>70001262</v>
      </c>
      <c r="E1588" t="s">
        <v>1933</v>
      </c>
      <c r="F1588">
        <v>161</v>
      </c>
      <c r="G1588" t="s">
        <v>1934</v>
      </c>
      <c r="H1588">
        <v>44326</v>
      </c>
      <c r="I1588">
        <v>19030201</v>
      </c>
      <c r="J1588" t="s">
        <v>1906</v>
      </c>
      <c r="K1588" t="s">
        <v>1907</v>
      </c>
      <c r="L1588">
        <v>0</v>
      </c>
      <c r="M1588">
        <v>0</v>
      </c>
      <c r="N1588" t="s">
        <v>1858</v>
      </c>
      <c r="O1588" t="s">
        <v>1859</v>
      </c>
      <c r="P1588">
        <v>210</v>
      </c>
      <c r="Q1588">
        <v>12</v>
      </c>
      <c r="R1588" t="s">
        <v>2895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 t="s">
        <v>1935</v>
      </c>
      <c r="AA1588" t="s">
        <v>1889</v>
      </c>
      <c r="AB1588">
        <v>1</v>
      </c>
      <c r="AC1588">
        <v>1</v>
      </c>
      <c r="AD1588" t="s">
        <v>1863</v>
      </c>
      <c r="AE1588">
        <v>19030201</v>
      </c>
      <c r="AF1588" t="s">
        <v>653</v>
      </c>
      <c r="AG1588" t="s">
        <v>630</v>
      </c>
      <c r="AI1588" t="s">
        <v>1860</v>
      </c>
      <c r="AJ1588" t="s">
        <v>1910</v>
      </c>
      <c r="AL1588" t="s">
        <v>1864</v>
      </c>
      <c r="AN1588">
        <v>3.9753424657534246</v>
      </c>
      <c r="AO1588" t="s">
        <v>2913</v>
      </c>
      <c r="AP1588" t="s">
        <v>1936</v>
      </c>
      <c r="AQ1588">
        <v>100010161</v>
      </c>
      <c r="AS1588" t="s">
        <v>1867</v>
      </c>
      <c r="AT1588" t="s">
        <v>1892</v>
      </c>
      <c r="AU1588" t="s">
        <v>1893</v>
      </c>
      <c r="AV1588">
        <v>0</v>
      </c>
    </row>
    <row r="1589" spans="1:50" x14ac:dyDescent="0.35">
      <c r="A1589" s="18">
        <v>45777</v>
      </c>
      <c r="B1589" t="s">
        <v>1852</v>
      </c>
      <c r="C1589" t="s">
        <v>5</v>
      </c>
      <c r="D1589">
        <v>70001301</v>
      </c>
      <c r="E1589" t="s">
        <v>2154</v>
      </c>
      <c r="F1589">
        <v>857</v>
      </c>
      <c r="G1589" t="s">
        <v>2129</v>
      </c>
      <c r="H1589">
        <v>44333</v>
      </c>
      <c r="I1589">
        <v>19030323</v>
      </c>
      <c r="J1589" t="s">
        <v>2080</v>
      </c>
      <c r="K1589" t="s">
        <v>2081</v>
      </c>
      <c r="L1589">
        <v>0</v>
      </c>
      <c r="M1589">
        <v>0</v>
      </c>
      <c r="N1589" t="s">
        <v>1858</v>
      </c>
      <c r="O1589" t="s">
        <v>1859</v>
      </c>
      <c r="P1589">
        <v>210</v>
      </c>
      <c r="Q1589">
        <v>11</v>
      </c>
      <c r="R1589" t="s">
        <v>2095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 t="s">
        <v>2131</v>
      </c>
      <c r="AA1589" t="s">
        <v>1889</v>
      </c>
      <c r="AB1589">
        <v>1</v>
      </c>
      <c r="AC1589">
        <v>1</v>
      </c>
      <c r="AD1589" t="s">
        <v>1863</v>
      </c>
      <c r="AE1589">
        <v>19030323</v>
      </c>
      <c r="AF1589" t="s">
        <v>653</v>
      </c>
      <c r="AG1589" t="s">
        <v>2082</v>
      </c>
      <c r="AI1589" t="s">
        <v>1860</v>
      </c>
      <c r="AJ1589" t="s">
        <v>2066</v>
      </c>
      <c r="AL1589" t="s">
        <v>1864</v>
      </c>
      <c r="AN1589">
        <v>3.956164383561644</v>
      </c>
      <c r="AO1589" t="s">
        <v>2913</v>
      </c>
      <c r="AP1589" t="s">
        <v>2155</v>
      </c>
      <c r="AQ1589">
        <v>100030943</v>
      </c>
      <c r="AS1589" t="s">
        <v>1867</v>
      </c>
      <c r="AT1589" t="s">
        <v>1880</v>
      </c>
      <c r="AU1589" t="s">
        <v>2084</v>
      </c>
      <c r="AV1589" t="s">
        <v>2084</v>
      </c>
      <c r="AW1589" t="s">
        <v>1870</v>
      </c>
      <c r="AX1589" t="s">
        <v>2085</v>
      </c>
    </row>
    <row r="1590" spans="1:50" x14ac:dyDescent="0.35">
      <c r="A1590" s="18">
        <v>45777</v>
      </c>
      <c r="B1590" t="s">
        <v>1852</v>
      </c>
      <c r="C1590" t="s">
        <v>7</v>
      </c>
      <c r="D1590">
        <v>70001393</v>
      </c>
      <c r="E1590" t="s">
        <v>2422</v>
      </c>
      <c r="F1590">
        <v>858</v>
      </c>
      <c r="G1590" t="s">
        <v>2091</v>
      </c>
      <c r="H1590">
        <v>44354</v>
      </c>
      <c r="I1590">
        <v>39031145</v>
      </c>
      <c r="J1590" t="s">
        <v>2080</v>
      </c>
      <c r="K1590" t="s">
        <v>2401</v>
      </c>
      <c r="L1590">
        <v>0</v>
      </c>
      <c r="M1590">
        <v>0</v>
      </c>
      <c r="N1590" t="s">
        <v>1858</v>
      </c>
      <c r="O1590" t="s">
        <v>1859</v>
      </c>
      <c r="P1590">
        <v>200</v>
      </c>
      <c r="Q1590">
        <v>2</v>
      </c>
      <c r="R1590" t="s">
        <v>2406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 t="s">
        <v>2092</v>
      </c>
      <c r="AA1590" t="s">
        <v>1889</v>
      </c>
      <c r="AB1590">
        <v>1</v>
      </c>
      <c r="AC1590">
        <v>1</v>
      </c>
      <c r="AD1590" t="s">
        <v>1863</v>
      </c>
      <c r="AE1590">
        <v>39031145</v>
      </c>
      <c r="AF1590" t="s">
        <v>653</v>
      </c>
      <c r="AG1590" t="s">
        <v>2082</v>
      </c>
      <c r="AI1590" t="s">
        <v>1860</v>
      </c>
      <c r="AJ1590" t="s">
        <v>2066</v>
      </c>
      <c r="AL1590" t="s">
        <v>1864</v>
      </c>
      <c r="AN1590">
        <v>3.8986301369863012</v>
      </c>
      <c r="AO1590" t="s">
        <v>2913</v>
      </c>
      <c r="AP1590" t="s">
        <v>2423</v>
      </c>
      <c r="AQ1590">
        <v>100031218</v>
      </c>
      <c r="AS1590" t="s">
        <v>1867</v>
      </c>
      <c r="AT1590" t="s">
        <v>1880</v>
      </c>
      <c r="AU1590" t="s">
        <v>2084</v>
      </c>
      <c r="AV1590" t="s">
        <v>2084</v>
      </c>
      <c r="AW1590" t="s">
        <v>1870</v>
      </c>
      <c r="AX1590" t="s">
        <v>2085</v>
      </c>
    </row>
    <row r="1591" spans="1:50" x14ac:dyDescent="0.35">
      <c r="A1591" s="18">
        <v>45777</v>
      </c>
      <c r="B1591" t="s">
        <v>1852</v>
      </c>
      <c r="C1591" t="s">
        <v>5</v>
      </c>
      <c r="D1591">
        <v>70001418</v>
      </c>
      <c r="E1591" t="s">
        <v>2156</v>
      </c>
      <c r="F1591">
        <v>857</v>
      </c>
      <c r="G1591" t="s">
        <v>2129</v>
      </c>
      <c r="H1591">
        <v>44361</v>
      </c>
      <c r="I1591">
        <v>19030323</v>
      </c>
      <c r="J1591" t="s">
        <v>2080</v>
      </c>
      <c r="K1591" t="s">
        <v>2081</v>
      </c>
      <c r="L1591">
        <v>0</v>
      </c>
      <c r="M1591">
        <v>0</v>
      </c>
      <c r="N1591" t="s">
        <v>1858</v>
      </c>
      <c r="O1591" t="s">
        <v>1859</v>
      </c>
      <c r="P1591">
        <v>210</v>
      </c>
      <c r="Q1591">
        <v>11</v>
      </c>
      <c r="R1591" t="s">
        <v>2114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 t="s">
        <v>2131</v>
      </c>
      <c r="AA1591" t="s">
        <v>1889</v>
      </c>
      <c r="AB1591">
        <v>1</v>
      </c>
      <c r="AC1591">
        <v>1</v>
      </c>
      <c r="AD1591" t="s">
        <v>1863</v>
      </c>
      <c r="AE1591">
        <v>19030323</v>
      </c>
      <c r="AF1591" t="s">
        <v>653</v>
      </c>
      <c r="AG1591" t="s">
        <v>2082</v>
      </c>
      <c r="AI1591" t="s">
        <v>1860</v>
      </c>
      <c r="AJ1591" t="s">
        <v>2066</v>
      </c>
      <c r="AL1591" t="s">
        <v>1878</v>
      </c>
      <c r="AN1591">
        <v>3.8794520547945206</v>
      </c>
      <c r="AO1591" t="s">
        <v>2913</v>
      </c>
      <c r="AP1591" t="s">
        <v>2157</v>
      </c>
      <c r="AQ1591">
        <v>100031433</v>
      </c>
      <c r="AS1591" t="s">
        <v>1867</v>
      </c>
      <c r="AT1591" t="s">
        <v>1880</v>
      </c>
      <c r="AU1591" t="s">
        <v>2084</v>
      </c>
      <c r="AV1591" t="s">
        <v>2084</v>
      </c>
      <c r="AW1591" t="s">
        <v>1870</v>
      </c>
      <c r="AX1591" t="s">
        <v>2085</v>
      </c>
    </row>
    <row r="1592" spans="1:50" x14ac:dyDescent="0.35">
      <c r="A1592" s="18">
        <v>45777</v>
      </c>
      <c r="B1592" t="s">
        <v>1852</v>
      </c>
      <c r="C1592" t="s">
        <v>7</v>
      </c>
      <c r="D1592">
        <v>70001440</v>
      </c>
      <c r="E1592" t="s">
        <v>2380</v>
      </c>
      <c r="F1592">
        <v>1636</v>
      </c>
      <c r="G1592" t="s">
        <v>2325</v>
      </c>
      <c r="H1592">
        <v>44382</v>
      </c>
      <c r="I1592">
        <v>39031145</v>
      </c>
      <c r="J1592" t="s">
        <v>2080</v>
      </c>
      <c r="K1592" t="s">
        <v>2401</v>
      </c>
      <c r="L1592">
        <v>0</v>
      </c>
      <c r="M1592">
        <v>0</v>
      </c>
      <c r="N1592" t="s">
        <v>1858</v>
      </c>
      <c r="O1592" t="s">
        <v>1859</v>
      </c>
      <c r="P1592">
        <v>200</v>
      </c>
      <c r="Q1592">
        <v>2</v>
      </c>
      <c r="R1592" t="s">
        <v>2066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 t="s">
        <v>2327</v>
      </c>
      <c r="AA1592" t="s">
        <v>1915</v>
      </c>
      <c r="AB1592">
        <v>1</v>
      </c>
      <c r="AC1592">
        <v>1</v>
      </c>
      <c r="AD1592" t="s">
        <v>1863</v>
      </c>
      <c r="AE1592">
        <v>39031145</v>
      </c>
      <c r="AF1592" t="s">
        <v>653</v>
      </c>
      <c r="AG1592" t="s">
        <v>2082</v>
      </c>
      <c r="AI1592" t="s">
        <v>1860</v>
      </c>
      <c r="AJ1592" t="s">
        <v>2066</v>
      </c>
      <c r="AL1592" t="s">
        <v>1864</v>
      </c>
      <c r="AN1592">
        <v>3.8219178082191783</v>
      </c>
      <c r="AO1592" t="s">
        <v>2913</v>
      </c>
      <c r="AP1592" t="s">
        <v>2382</v>
      </c>
      <c r="AQ1592">
        <v>100031566</v>
      </c>
      <c r="AS1592" t="s">
        <v>1867</v>
      </c>
      <c r="AT1592" t="s">
        <v>1880</v>
      </c>
      <c r="AU1592" t="s">
        <v>2084</v>
      </c>
      <c r="AV1592" t="s">
        <v>2084</v>
      </c>
      <c r="AW1592" t="s">
        <v>1870</v>
      </c>
      <c r="AX1592" t="s">
        <v>2085</v>
      </c>
    </row>
    <row r="1593" spans="1:50" x14ac:dyDescent="0.35">
      <c r="A1593" s="18">
        <v>45777</v>
      </c>
      <c r="B1593" t="s">
        <v>1852</v>
      </c>
      <c r="C1593" t="s">
        <v>9</v>
      </c>
      <c r="D1593">
        <v>70001448</v>
      </c>
      <c r="E1593" t="s">
        <v>2303</v>
      </c>
      <c r="F1593">
        <v>1695</v>
      </c>
      <c r="G1593" t="s">
        <v>2296</v>
      </c>
      <c r="H1593">
        <v>44382</v>
      </c>
      <c r="I1593">
        <v>36030311</v>
      </c>
      <c r="J1593" t="s">
        <v>1855</v>
      </c>
      <c r="K1593" t="s">
        <v>2287</v>
      </c>
      <c r="L1593">
        <v>0</v>
      </c>
      <c r="M1593">
        <v>0</v>
      </c>
      <c r="N1593" t="s">
        <v>1858</v>
      </c>
      <c r="O1593" t="s">
        <v>1859</v>
      </c>
      <c r="P1593">
        <v>220</v>
      </c>
      <c r="Q1593">
        <v>4</v>
      </c>
      <c r="R1593" t="s">
        <v>2286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 t="s">
        <v>2297</v>
      </c>
      <c r="AA1593" t="s">
        <v>1889</v>
      </c>
      <c r="AB1593">
        <v>1</v>
      </c>
      <c r="AC1593">
        <v>1</v>
      </c>
      <c r="AD1593" t="s">
        <v>1863</v>
      </c>
      <c r="AE1593">
        <v>36030311</v>
      </c>
      <c r="AF1593" t="s">
        <v>653</v>
      </c>
      <c r="AG1593" t="s">
        <v>653</v>
      </c>
      <c r="AI1593" t="s">
        <v>1860</v>
      </c>
      <c r="AJ1593" t="s">
        <v>2246</v>
      </c>
      <c r="AL1593" t="s">
        <v>1864</v>
      </c>
      <c r="AN1593">
        <v>3.8219178082191783</v>
      </c>
      <c r="AO1593" t="s">
        <v>2913</v>
      </c>
      <c r="AP1593" t="s">
        <v>2304</v>
      </c>
      <c r="AQ1593">
        <v>100031616</v>
      </c>
      <c r="AS1593" t="s">
        <v>1867</v>
      </c>
      <c r="AT1593" t="s">
        <v>1892</v>
      </c>
      <c r="AU1593" t="s">
        <v>1893</v>
      </c>
      <c r="AV1593">
        <v>0</v>
      </c>
    </row>
    <row r="1594" spans="1:50" x14ac:dyDescent="0.35">
      <c r="A1594" s="18">
        <v>45777</v>
      </c>
      <c r="B1594" t="s">
        <v>1852</v>
      </c>
      <c r="C1594" t="s">
        <v>7</v>
      </c>
      <c r="D1594">
        <v>70001868</v>
      </c>
      <c r="E1594" t="s">
        <v>2430</v>
      </c>
      <c r="F1594">
        <v>881492</v>
      </c>
      <c r="G1594" t="s">
        <v>2896</v>
      </c>
      <c r="H1594">
        <v>44482</v>
      </c>
      <c r="I1594" t="s">
        <v>2546</v>
      </c>
      <c r="J1594" t="s">
        <v>2262</v>
      </c>
      <c r="K1594" t="s">
        <v>2074</v>
      </c>
      <c r="L1594">
        <v>0</v>
      </c>
      <c r="M1594">
        <v>0</v>
      </c>
      <c r="N1594" t="s">
        <v>1858</v>
      </c>
      <c r="O1594" t="s">
        <v>1859</v>
      </c>
      <c r="P1594">
        <v>200</v>
      </c>
      <c r="Q1594">
        <v>2</v>
      </c>
      <c r="R1594" t="s">
        <v>2431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 t="s">
        <v>2897</v>
      </c>
      <c r="AA1594" t="s">
        <v>1877</v>
      </c>
      <c r="AB1594">
        <v>1</v>
      </c>
      <c r="AC1594">
        <v>1</v>
      </c>
      <c r="AD1594" t="s">
        <v>1863</v>
      </c>
      <c r="AE1594">
        <v>39031405</v>
      </c>
      <c r="AF1594" t="s">
        <v>653</v>
      </c>
      <c r="AG1594" t="s">
        <v>630</v>
      </c>
      <c r="AI1594" t="s">
        <v>1860</v>
      </c>
      <c r="AJ1594" t="s">
        <v>2431</v>
      </c>
      <c r="AL1594" t="s">
        <v>1864</v>
      </c>
      <c r="AN1594">
        <v>3.547945205479452</v>
      </c>
      <c r="AO1594" t="s">
        <v>2912</v>
      </c>
      <c r="AP1594" t="s">
        <v>2547</v>
      </c>
      <c r="AQ1594">
        <v>100033099</v>
      </c>
      <c r="AS1594" t="s">
        <v>1867</v>
      </c>
      <c r="AT1594" t="s">
        <v>1892</v>
      </c>
      <c r="AU1594" t="s">
        <v>1893</v>
      </c>
      <c r="AV1594">
        <v>0</v>
      </c>
    </row>
    <row r="1595" spans="1:50" x14ac:dyDescent="0.35">
      <c r="A1595" s="18">
        <v>45777</v>
      </c>
      <c r="B1595" t="s">
        <v>1852</v>
      </c>
      <c r="C1595" t="s">
        <v>5</v>
      </c>
      <c r="D1595">
        <v>70001980</v>
      </c>
      <c r="E1595" t="s">
        <v>2158</v>
      </c>
      <c r="F1595">
        <v>857</v>
      </c>
      <c r="G1595" t="s">
        <v>2129</v>
      </c>
      <c r="H1595">
        <v>44503</v>
      </c>
      <c r="I1595">
        <v>19030323</v>
      </c>
      <c r="J1595" t="s">
        <v>2080</v>
      </c>
      <c r="K1595" t="s">
        <v>2081</v>
      </c>
      <c r="L1595">
        <v>0</v>
      </c>
      <c r="M1595">
        <v>0</v>
      </c>
      <c r="N1595" t="s">
        <v>1858</v>
      </c>
      <c r="O1595" t="s">
        <v>1859</v>
      </c>
      <c r="P1595">
        <v>210</v>
      </c>
      <c r="Q1595">
        <v>11</v>
      </c>
      <c r="R1595" t="s">
        <v>2095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 t="s">
        <v>2131</v>
      </c>
      <c r="AA1595" t="s">
        <v>1889</v>
      </c>
      <c r="AB1595">
        <v>1</v>
      </c>
      <c r="AC1595">
        <v>1</v>
      </c>
      <c r="AD1595" t="s">
        <v>1863</v>
      </c>
      <c r="AE1595">
        <v>19030323</v>
      </c>
      <c r="AF1595" t="s">
        <v>653</v>
      </c>
      <c r="AG1595" t="s">
        <v>2082</v>
      </c>
      <c r="AI1595" t="s">
        <v>1860</v>
      </c>
      <c r="AJ1595" t="s">
        <v>2066</v>
      </c>
      <c r="AL1595" t="s">
        <v>1878</v>
      </c>
      <c r="AN1595">
        <v>3.4904109589041097</v>
      </c>
      <c r="AO1595" t="s">
        <v>2913</v>
      </c>
      <c r="AP1595" t="s">
        <v>2159</v>
      </c>
      <c r="AQ1595">
        <v>100033328</v>
      </c>
      <c r="AS1595" t="s">
        <v>1867</v>
      </c>
      <c r="AT1595" t="s">
        <v>1880</v>
      </c>
      <c r="AU1595" t="s">
        <v>2084</v>
      </c>
      <c r="AV1595" t="s">
        <v>2084</v>
      </c>
      <c r="AW1595" t="s">
        <v>1870</v>
      </c>
      <c r="AX1595" t="s">
        <v>2085</v>
      </c>
    </row>
    <row r="1596" spans="1:50" x14ac:dyDescent="0.35">
      <c r="A1596" s="18">
        <v>45777</v>
      </c>
      <c r="B1596" t="s">
        <v>1852</v>
      </c>
      <c r="C1596" t="s">
        <v>5</v>
      </c>
      <c r="D1596">
        <v>70001986</v>
      </c>
      <c r="E1596" t="s">
        <v>2160</v>
      </c>
      <c r="F1596">
        <v>857</v>
      </c>
      <c r="G1596" t="s">
        <v>2129</v>
      </c>
      <c r="H1596">
        <v>44503</v>
      </c>
      <c r="I1596">
        <v>19030323</v>
      </c>
      <c r="J1596" t="s">
        <v>2080</v>
      </c>
      <c r="K1596" t="s">
        <v>2081</v>
      </c>
      <c r="L1596">
        <v>0</v>
      </c>
      <c r="M1596">
        <v>0</v>
      </c>
      <c r="N1596" t="s">
        <v>1858</v>
      </c>
      <c r="O1596" t="s">
        <v>1859</v>
      </c>
      <c r="P1596">
        <v>210</v>
      </c>
      <c r="Q1596">
        <v>11</v>
      </c>
      <c r="R1596" t="s">
        <v>2098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 t="s">
        <v>2131</v>
      </c>
      <c r="AA1596" t="s">
        <v>1889</v>
      </c>
      <c r="AB1596">
        <v>1</v>
      </c>
      <c r="AC1596">
        <v>1</v>
      </c>
      <c r="AD1596" t="s">
        <v>1863</v>
      </c>
      <c r="AE1596">
        <v>19030323</v>
      </c>
      <c r="AF1596" t="s">
        <v>653</v>
      </c>
      <c r="AG1596" t="s">
        <v>2082</v>
      </c>
      <c r="AI1596" t="s">
        <v>1860</v>
      </c>
      <c r="AJ1596" t="s">
        <v>2066</v>
      </c>
      <c r="AL1596" t="s">
        <v>1878</v>
      </c>
      <c r="AN1596">
        <v>3.4904109589041097</v>
      </c>
      <c r="AO1596" t="s">
        <v>2913</v>
      </c>
      <c r="AP1596" t="s">
        <v>2161</v>
      </c>
      <c r="AQ1596">
        <v>100009243</v>
      </c>
      <c r="AS1596" t="s">
        <v>1867</v>
      </c>
      <c r="AT1596" t="s">
        <v>1880</v>
      </c>
      <c r="AU1596" t="s">
        <v>2084</v>
      </c>
      <c r="AV1596" t="s">
        <v>2084</v>
      </c>
      <c r="AW1596" t="s">
        <v>1870</v>
      </c>
      <c r="AX1596" t="s">
        <v>2085</v>
      </c>
    </row>
    <row r="1597" spans="1:50" x14ac:dyDescent="0.35">
      <c r="A1597" s="18">
        <v>45777</v>
      </c>
      <c r="B1597" t="s">
        <v>1852</v>
      </c>
      <c r="C1597" t="s">
        <v>5</v>
      </c>
      <c r="D1597">
        <v>70002102</v>
      </c>
      <c r="E1597" t="s">
        <v>1937</v>
      </c>
      <c r="F1597">
        <v>106</v>
      </c>
      <c r="G1597" t="s">
        <v>1926</v>
      </c>
      <c r="H1597">
        <v>44536</v>
      </c>
      <c r="I1597">
        <v>19030201</v>
      </c>
      <c r="J1597" t="s">
        <v>1906</v>
      </c>
      <c r="K1597" t="s">
        <v>1907</v>
      </c>
      <c r="L1597">
        <v>0</v>
      </c>
      <c r="M1597">
        <v>0</v>
      </c>
      <c r="N1597" t="s">
        <v>1858</v>
      </c>
      <c r="O1597" t="s">
        <v>1859</v>
      </c>
      <c r="P1597">
        <v>210</v>
      </c>
      <c r="Q1597">
        <v>11</v>
      </c>
      <c r="R1597" t="s">
        <v>2895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 t="s">
        <v>1927</v>
      </c>
      <c r="AA1597" t="s">
        <v>1915</v>
      </c>
      <c r="AB1597">
        <v>1</v>
      </c>
      <c r="AC1597">
        <v>1</v>
      </c>
      <c r="AD1597" t="s">
        <v>1863</v>
      </c>
      <c r="AE1597">
        <v>19030201</v>
      </c>
      <c r="AF1597" t="s">
        <v>653</v>
      </c>
      <c r="AG1597" t="s">
        <v>630</v>
      </c>
      <c r="AI1597" t="s">
        <v>1860</v>
      </c>
      <c r="AJ1597" t="s">
        <v>1910</v>
      </c>
      <c r="AL1597" t="s">
        <v>1864</v>
      </c>
      <c r="AN1597">
        <v>3.4</v>
      </c>
      <c r="AO1597" t="s">
        <v>2913</v>
      </c>
      <c r="AP1597" t="s">
        <v>1938</v>
      </c>
      <c r="AQ1597">
        <v>100033719</v>
      </c>
      <c r="AS1597" t="s">
        <v>1867</v>
      </c>
      <c r="AT1597" t="s">
        <v>1892</v>
      </c>
      <c r="AU1597" t="s">
        <v>1893</v>
      </c>
      <c r="AV1597">
        <v>0</v>
      </c>
    </row>
    <row r="1598" spans="1:50" x14ac:dyDescent="0.35">
      <c r="A1598" s="18">
        <v>45777</v>
      </c>
      <c r="B1598" t="s">
        <v>1852</v>
      </c>
      <c r="C1598" t="s">
        <v>5</v>
      </c>
      <c r="D1598">
        <v>70002114</v>
      </c>
      <c r="E1598" t="s">
        <v>2000</v>
      </c>
      <c r="F1598">
        <v>1572</v>
      </c>
      <c r="G1598" t="s">
        <v>2292</v>
      </c>
      <c r="H1598">
        <v>44538</v>
      </c>
      <c r="I1598">
        <v>19030307</v>
      </c>
      <c r="J1598" t="s">
        <v>1957</v>
      </c>
      <c r="K1598" t="s">
        <v>1983</v>
      </c>
      <c r="L1598">
        <v>0</v>
      </c>
      <c r="M1598">
        <v>0</v>
      </c>
      <c r="N1598" t="s">
        <v>1858</v>
      </c>
      <c r="O1598" t="s">
        <v>1859</v>
      </c>
      <c r="P1598">
        <v>210</v>
      </c>
      <c r="Q1598">
        <v>11</v>
      </c>
      <c r="R1598" t="s">
        <v>1984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 t="s">
        <v>2293</v>
      </c>
      <c r="AA1598" t="s">
        <v>1889</v>
      </c>
      <c r="AB1598">
        <v>1</v>
      </c>
      <c r="AC1598">
        <v>1</v>
      </c>
      <c r="AD1598" t="s">
        <v>1863</v>
      </c>
      <c r="AE1598">
        <v>19030307</v>
      </c>
      <c r="AF1598" t="s">
        <v>653</v>
      </c>
      <c r="AG1598" t="s">
        <v>653</v>
      </c>
      <c r="AI1598" t="s">
        <v>1860</v>
      </c>
      <c r="AJ1598" t="s">
        <v>1964</v>
      </c>
      <c r="AL1598" t="s">
        <v>1864</v>
      </c>
      <c r="AN1598">
        <v>3.3945205479452056</v>
      </c>
      <c r="AO1598" t="s">
        <v>2913</v>
      </c>
      <c r="AP1598" t="s">
        <v>2003</v>
      </c>
      <c r="AQ1598">
        <v>100033750</v>
      </c>
      <c r="AS1598" t="s">
        <v>1867</v>
      </c>
      <c r="AT1598" t="s">
        <v>1892</v>
      </c>
      <c r="AU1598" t="s">
        <v>1893</v>
      </c>
      <c r="AV1598">
        <v>0</v>
      </c>
    </row>
    <row r="1599" spans="1:50" x14ac:dyDescent="0.35">
      <c r="A1599" s="18">
        <v>45777</v>
      </c>
      <c r="B1599" t="s">
        <v>1852</v>
      </c>
      <c r="C1599" t="s">
        <v>9</v>
      </c>
      <c r="D1599">
        <v>70002169</v>
      </c>
      <c r="E1599" t="s">
        <v>2271</v>
      </c>
      <c r="F1599">
        <v>884</v>
      </c>
      <c r="G1599" t="s">
        <v>2257</v>
      </c>
      <c r="H1599">
        <v>44564</v>
      </c>
      <c r="I1599">
        <v>36030301</v>
      </c>
      <c r="J1599" t="s">
        <v>1957</v>
      </c>
      <c r="K1599" t="s">
        <v>2258</v>
      </c>
      <c r="L1599">
        <v>0</v>
      </c>
      <c r="M1599">
        <v>0</v>
      </c>
      <c r="N1599" t="s">
        <v>1858</v>
      </c>
      <c r="O1599" t="s">
        <v>1859</v>
      </c>
      <c r="P1599">
        <v>220</v>
      </c>
      <c r="Q1599">
        <v>4</v>
      </c>
      <c r="R1599" t="s">
        <v>2246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 t="s">
        <v>2259</v>
      </c>
      <c r="AA1599" t="s">
        <v>1915</v>
      </c>
      <c r="AB1599">
        <v>1</v>
      </c>
      <c r="AC1599">
        <v>1</v>
      </c>
      <c r="AD1599" t="s">
        <v>1863</v>
      </c>
      <c r="AE1599">
        <v>36030301</v>
      </c>
      <c r="AF1599" t="s">
        <v>653</v>
      </c>
      <c r="AG1599" t="s">
        <v>653</v>
      </c>
      <c r="AI1599" t="s">
        <v>1860</v>
      </c>
      <c r="AJ1599" t="s">
        <v>2246</v>
      </c>
      <c r="AL1599" t="s">
        <v>1864</v>
      </c>
      <c r="AN1599">
        <v>3.3232876712328765</v>
      </c>
      <c r="AO1599" t="s">
        <v>2912</v>
      </c>
      <c r="AP1599" t="s">
        <v>2272</v>
      </c>
      <c r="AQ1599">
        <v>100033969</v>
      </c>
      <c r="AS1599" t="s">
        <v>1867</v>
      </c>
      <c r="AT1599" t="s">
        <v>1892</v>
      </c>
      <c r="AU1599" t="s">
        <v>1893</v>
      </c>
      <c r="AV1599">
        <v>0</v>
      </c>
    </row>
    <row r="1600" spans="1:50" x14ac:dyDescent="0.35">
      <c r="A1600" s="18">
        <v>45777</v>
      </c>
      <c r="B1600" t="s">
        <v>1852</v>
      </c>
      <c r="C1600" t="s">
        <v>9</v>
      </c>
      <c r="D1600">
        <v>70002184</v>
      </c>
      <c r="E1600" t="s">
        <v>2305</v>
      </c>
      <c r="F1600">
        <v>101</v>
      </c>
      <c r="G1600" t="s">
        <v>1930</v>
      </c>
      <c r="H1600">
        <v>44564</v>
      </c>
      <c r="I1600">
        <v>36030311</v>
      </c>
      <c r="J1600" t="s">
        <v>1855</v>
      </c>
      <c r="K1600" t="s">
        <v>2287</v>
      </c>
      <c r="L1600">
        <v>0</v>
      </c>
      <c r="M1600">
        <v>0</v>
      </c>
      <c r="N1600" t="s">
        <v>1858</v>
      </c>
      <c r="O1600" t="s">
        <v>1859</v>
      </c>
      <c r="P1600">
        <v>220</v>
      </c>
      <c r="Q1600">
        <v>4</v>
      </c>
      <c r="R1600" t="s">
        <v>2286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 t="s">
        <v>1931</v>
      </c>
      <c r="AA1600" t="s">
        <v>1889</v>
      </c>
      <c r="AB1600">
        <v>1</v>
      </c>
      <c r="AC1600">
        <v>1</v>
      </c>
      <c r="AD1600" t="s">
        <v>1863</v>
      </c>
      <c r="AE1600">
        <v>36030311</v>
      </c>
      <c r="AF1600" t="s">
        <v>653</v>
      </c>
      <c r="AG1600" t="s">
        <v>653</v>
      </c>
      <c r="AI1600" t="s">
        <v>1860</v>
      </c>
      <c r="AJ1600" t="s">
        <v>2246</v>
      </c>
      <c r="AL1600" t="s">
        <v>1864</v>
      </c>
      <c r="AN1600">
        <v>3.3232876712328765</v>
      </c>
      <c r="AO1600" t="s">
        <v>2913</v>
      </c>
      <c r="AP1600" t="s">
        <v>2306</v>
      </c>
      <c r="AQ1600">
        <v>100034012</v>
      </c>
      <c r="AS1600" t="s">
        <v>1867</v>
      </c>
      <c r="AT1600" t="s">
        <v>1892</v>
      </c>
      <c r="AU1600" t="s">
        <v>1893</v>
      </c>
      <c r="AV1600">
        <v>0</v>
      </c>
    </row>
    <row r="1601" spans="1:50" x14ac:dyDescent="0.35">
      <c r="A1601" s="18">
        <v>45777</v>
      </c>
      <c r="B1601" t="s">
        <v>1852</v>
      </c>
      <c r="C1601" t="s">
        <v>7</v>
      </c>
      <c r="D1601">
        <v>70002189</v>
      </c>
      <c r="E1601" t="s">
        <v>2473</v>
      </c>
      <c r="F1601">
        <v>313</v>
      </c>
      <c r="G1601" t="s">
        <v>2476</v>
      </c>
      <c r="H1601">
        <v>44564</v>
      </c>
      <c r="I1601">
        <v>39031207</v>
      </c>
      <c r="J1601" t="s">
        <v>2331</v>
      </c>
      <c r="K1601" t="s">
        <v>2472</v>
      </c>
      <c r="L1601">
        <v>0</v>
      </c>
      <c r="M1601">
        <v>0</v>
      </c>
      <c r="N1601" t="s">
        <v>1858</v>
      </c>
      <c r="O1601" t="s">
        <v>1859</v>
      </c>
      <c r="P1601">
        <v>200</v>
      </c>
      <c r="Q1601">
        <v>2</v>
      </c>
      <c r="R1601" t="s">
        <v>2431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 t="s">
        <v>2477</v>
      </c>
      <c r="AA1601" t="s">
        <v>1915</v>
      </c>
      <c r="AB1601">
        <v>2</v>
      </c>
      <c r="AC1601">
        <v>1</v>
      </c>
      <c r="AD1601" t="s">
        <v>1863</v>
      </c>
      <c r="AE1601">
        <v>39031207</v>
      </c>
      <c r="AF1601" t="s">
        <v>653</v>
      </c>
      <c r="AG1601" t="s">
        <v>653</v>
      </c>
      <c r="AI1601" t="s">
        <v>1860</v>
      </c>
      <c r="AJ1601" t="s">
        <v>2431</v>
      </c>
      <c r="AL1601" t="s">
        <v>1864</v>
      </c>
      <c r="AN1601">
        <v>3.3232876712328765</v>
      </c>
      <c r="AO1601" t="s">
        <v>2912</v>
      </c>
      <c r="AP1601" t="s">
        <v>2478</v>
      </c>
      <c r="AQ1601">
        <v>100034030</v>
      </c>
      <c r="AS1601" t="s">
        <v>1867</v>
      </c>
      <c r="AT1601" t="s">
        <v>1892</v>
      </c>
      <c r="AU1601" t="s">
        <v>1893</v>
      </c>
      <c r="AV1601">
        <v>0</v>
      </c>
    </row>
    <row r="1602" spans="1:50" x14ac:dyDescent="0.35">
      <c r="A1602" s="18">
        <v>45777</v>
      </c>
      <c r="B1602" t="s">
        <v>1852</v>
      </c>
      <c r="C1602" t="s">
        <v>8</v>
      </c>
      <c r="D1602">
        <v>70002197</v>
      </c>
      <c r="E1602" t="s">
        <v>2571</v>
      </c>
      <c r="F1602">
        <v>857</v>
      </c>
      <c r="G1602" t="s">
        <v>2129</v>
      </c>
      <c r="H1602">
        <v>44571</v>
      </c>
      <c r="I1602">
        <v>14030308</v>
      </c>
      <c r="J1602" t="s">
        <v>2225</v>
      </c>
      <c r="K1602" t="s">
        <v>2563</v>
      </c>
      <c r="L1602">
        <v>0</v>
      </c>
      <c r="M1602">
        <v>0</v>
      </c>
      <c r="N1602" t="s">
        <v>1858</v>
      </c>
      <c r="O1602" t="s">
        <v>1859</v>
      </c>
      <c r="P1602">
        <v>220</v>
      </c>
      <c r="Q1602">
        <v>9</v>
      </c>
      <c r="R1602" t="s">
        <v>2566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 t="s">
        <v>2131</v>
      </c>
      <c r="AA1602" t="s">
        <v>1889</v>
      </c>
      <c r="AB1602">
        <v>1</v>
      </c>
      <c r="AC1602">
        <v>1</v>
      </c>
      <c r="AD1602" t="s">
        <v>1863</v>
      </c>
      <c r="AE1602">
        <v>14030308</v>
      </c>
      <c r="AF1602" t="s">
        <v>653</v>
      </c>
      <c r="AG1602" t="s">
        <v>2082</v>
      </c>
      <c r="AI1602" t="s">
        <v>1860</v>
      </c>
      <c r="AJ1602" t="s">
        <v>2069</v>
      </c>
      <c r="AL1602" t="s">
        <v>1864</v>
      </c>
      <c r="AN1602">
        <v>3.3041095890410959</v>
      </c>
      <c r="AO1602" t="s">
        <v>2913</v>
      </c>
      <c r="AP1602" t="s">
        <v>2572</v>
      </c>
      <c r="AQ1602">
        <v>100024636</v>
      </c>
      <c r="AS1602" t="s">
        <v>1867</v>
      </c>
      <c r="AT1602" t="s">
        <v>1892</v>
      </c>
      <c r="AU1602" t="s">
        <v>1893</v>
      </c>
      <c r="AV1602">
        <v>0</v>
      </c>
    </row>
    <row r="1603" spans="1:50" x14ac:dyDescent="0.35">
      <c r="A1603" s="18">
        <v>45777</v>
      </c>
      <c r="B1603" t="s">
        <v>1852</v>
      </c>
      <c r="C1603" t="s">
        <v>7</v>
      </c>
      <c r="D1603">
        <v>70002287</v>
      </c>
      <c r="E1603" t="s">
        <v>2424</v>
      </c>
      <c r="F1603">
        <v>858</v>
      </c>
      <c r="G1603" t="s">
        <v>2091</v>
      </c>
      <c r="H1603">
        <v>44599</v>
      </c>
      <c r="I1603">
        <v>39031145</v>
      </c>
      <c r="J1603" t="s">
        <v>2080</v>
      </c>
      <c r="K1603" t="s">
        <v>2401</v>
      </c>
      <c r="L1603">
        <v>0</v>
      </c>
      <c r="M1603">
        <v>0</v>
      </c>
      <c r="N1603" t="s">
        <v>1858</v>
      </c>
      <c r="O1603" t="s">
        <v>1859</v>
      </c>
      <c r="P1603">
        <v>200</v>
      </c>
      <c r="Q1603">
        <v>2</v>
      </c>
      <c r="R1603" t="s">
        <v>2152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 t="s">
        <v>2092</v>
      </c>
      <c r="AA1603" t="s">
        <v>1889</v>
      </c>
      <c r="AB1603">
        <v>1</v>
      </c>
      <c r="AC1603">
        <v>1</v>
      </c>
      <c r="AD1603" t="s">
        <v>1863</v>
      </c>
      <c r="AE1603">
        <v>39031145</v>
      </c>
      <c r="AF1603" t="s">
        <v>653</v>
      </c>
      <c r="AG1603" t="s">
        <v>2082</v>
      </c>
      <c r="AI1603" t="s">
        <v>1860</v>
      </c>
      <c r="AJ1603" t="s">
        <v>2066</v>
      </c>
      <c r="AL1603" t="s">
        <v>1864</v>
      </c>
      <c r="AN1603">
        <v>3.2273972602739724</v>
      </c>
      <c r="AO1603" t="s">
        <v>2913</v>
      </c>
      <c r="AP1603" t="s">
        <v>2425</v>
      </c>
      <c r="AQ1603">
        <v>100034525</v>
      </c>
      <c r="AS1603" t="s">
        <v>1867</v>
      </c>
      <c r="AT1603" t="s">
        <v>1880</v>
      </c>
      <c r="AU1603" t="s">
        <v>2084</v>
      </c>
      <c r="AV1603" t="s">
        <v>2084</v>
      </c>
      <c r="AW1603" t="s">
        <v>1870</v>
      </c>
      <c r="AX1603" t="s">
        <v>2085</v>
      </c>
    </row>
    <row r="1604" spans="1:50" x14ac:dyDescent="0.35">
      <c r="A1604" s="18">
        <v>45777</v>
      </c>
      <c r="B1604" t="s">
        <v>1852</v>
      </c>
      <c r="C1604" t="s">
        <v>8</v>
      </c>
      <c r="D1604">
        <v>70002293</v>
      </c>
      <c r="E1604" t="s">
        <v>2610</v>
      </c>
      <c r="F1604">
        <v>857</v>
      </c>
      <c r="G1604" t="s">
        <v>2129</v>
      </c>
      <c r="H1604">
        <v>44606</v>
      </c>
      <c r="I1604">
        <v>14030320</v>
      </c>
      <c r="J1604" t="s">
        <v>2225</v>
      </c>
      <c r="K1604" t="s">
        <v>2594</v>
      </c>
      <c r="L1604">
        <v>0</v>
      </c>
      <c r="M1604">
        <v>0</v>
      </c>
      <c r="N1604" t="s">
        <v>1858</v>
      </c>
      <c r="O1604" t="s">
        <v>1859</v>
      </c>
      <c r="P1604">
        <v>220</v>
      </c>
      <c r="Q1604">
        <v>9</v>
      </c>
      <c r="R1604" t="s">
        <v>2095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 t="s">
        <v>2131</v>
      </c>
      <c r="AA1604" t="s">
        <v>1889</v>
      </c>
      <c r="AB1604">
        <v>1</v>
      </c>
      <c r="AC1604">
        <v>1</v>
      </c>
      <c r="AD1604" t="s">
        <v>1863</v>
      </c>
      <c r="AE1604">
        <v>14030320</v>
      </c>
      <c r="AF1604" t="s">
        <v>653</v>
      </c>
      <c r="AG1604" t="s">
        <v>2082</v>
      </c>
      <c r="AI1604" t="s">
        <v>1860</v>
      </c>
      <c r="AJ1604" t="s">
        <v>2066</v>
      </c>
      <c r="AL1604" t="s">
        <v>1864</v>
      </c>
      <c r="AN1604">
        <v>3.2082191780821918</v>
      </c>
      <c r="AO1604" t="s">
        <v>2913</v>
      </c>
      <c r="AP1604" t="s">
        <v>2611</v>
      </c>
      <c r="AQ1604">
        <v>100034538</v>
      </c>
      <c r="AS1604" t="s">
        <v>1867</v>
      </c>
      <c r="AT1604" t="s">
        <v>1880</v>
      </c>
      <c r="AU1604" t="s">
        <v>2084</v>
      </c>
      <c r="AV1604" t="s">
        <v>2084</v>
      </c>
      <c r="AW1604" t="s">
        <v>1870</v>
      </c>
      <c r="AX1604" t="s">
        <v>2085</v>
      </c>
    </row>
    <row r="1605" spans="1:50" x14ac:dyDescent="0.35">
      <c r="A1605" s="18">
        <v>45777</v>
      </c>
      <c r="B1605" t="s">
        <v>1852</v>
      </c>
      <c r="C1605" t="s">
        <v>7</v>
      </c>
      <c r="D1605">
        <v>70002353</v>
      </c>
      <c r="E1605" t="s">
        <v>2426</v>
      </c>
      <c r="F1605">
        <v>909</v>
      </c>
      <c r="G1605" t="s">
        <v>2087</v>
      </c>
      <c r="H1605">
        <v>44627</v>
      </c>
      <c r="I1605">
        <v>39031145</v>
      </c>
      <c r="J1605" t="s">
        <v>2080</v>
      </c>
      <c r="K1605" t="s">
        <v>2401</v>
      </c>
      <c r="L1605">
        <v>0</v>
      </c>
      <c r="M1605">
        <v>0</v>
      </c>
      <c r="N1605" t="s">
        <v>1858</v>
      </c>
      <c r="O1605" t="s">
        <v>1859</v>
      </c>
      <c r="P1605">
        <v>200</v>
      </c>
      <c r="Q1605">
        <v>2</v>
      </c>
      <c r="R1605" t="s">
        <v>2152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 t="s">
        <v>2088</v>
      </c>
      <c r="AA1605" t="s">
        <v>1915</v>
      </c>
      <c r="AB1605">
        <v>1</v>
      </c>
      <c r="AC1605">
        <v>1</v>
      </c>
      <c r="AD1605" t="s">
        <v>1863</v>
      </c>
      <c r="AE1605">
        <v>39031145</v>
      </c>
      <c r="AF1605" t="s">
        <v>653</v>
      </c>
      <c r="AG1605" t="s">
        <v>2082</v>
      </c>
      <c r="AI1605" t="s">
        <v>1860</v>
      </c>
      <c r="AJ1605" t="s">
        <v>2066</v>
      </c>
      <c r="AL1605" t="s">
        <v>1864</v>
      </c>
      <c r="AN1605">
        <v>3.1506849315068495</v>
      </c>
      <c r="AO1605" t="s">
        <v>2913</v>
      </c>
      <c r="AP1605" t="s">
        <v>2427</v>
      </c>
      <c r="AQ1605">
        <v>100034920</v>
      </c>
      <c r="AS1605" t="s">
        <v>1867</v>
      </c>
      <c r="AT1605" t="s">
        <v>1880</v>
      </c>
      <c r="AU1605" t="s">
        <v>2084</v>
      </c>
      <c r="AV1605" t="s">
        <v>2084</v>
      </c>
      <c r="AW1605" t="s">
        <v>1870</v>
      </c>
      <c r="AX1605" t="s">
        <v>2085</v>
      </c>
    </row>
    <row r="1606" spans="1:50" x14ac:dyDescent="0.35">
      <c r="A1606" s="18">
        <v>45777</v>
      </c>
      <c r="B1606" t="s">
        <v>1852</v>
      </c>
      <c r="C1606" t="s">
        <v>9</v>
      </c>
      <c r="D1606">
        <v>70002423</v>
      </c>
      <c r="E1606" t="s">
        <v>2307</v>
      </c>
      <c r="F1606">
        <v>1572</v>
      </c>
      <c r="G1606" t="s">
        <v>2292</v>
      </c>
      <c r="H1606">
        <v>44641</v>
      </c>
      <c r="I1606">
        <v>36030311</v>
      </c>
      <c r="J1606" t="s">
        <v>1855</v>
      </c>
      <c r="K1606" t="s">
        <v>2287</v>
      </c>
      <c r="L1606">
        <v>0</v>
      </c>
      <c r="M1606">
        <v>0</v>
      </c>
      <c r="N1606" t="s">
        <v>1858</v>
      </c>
      <c r="O1606" t="s">
        <v>1859</v>
      </c>
      <c r="P1606">
        <v>220</v>
      </c>
      <c r="Q1606">
        <v>4</v>
      </c>
      <c r="R1606" t="s">
        <v>2286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 t="s">
        <v>2293</v>
      </c>
      <c r="AA1606" t="s">
        <v>1889</v>
      </c>
      <c r="AB1606">
        <v>1</v>
      </c>
      <c r="AC1606">
        <v>1</v>
      </c>
      <c r="AD1606" t="s">
        <v>1863</v>
      </c>
      <c r="AE1606">
        <v>36030311</v>
      </c>
      <c r="AF1606" t="s">
        <v>653</v>
      </c>
      <c r="AG1606" t="s">
        <v>653</v>
      </c>
      <c r="AI1606" t="s">
        <v>1860</v>
      </c>
      <c r="AJ1606" t="s">
        <v>2246</v>
      </c>
      <c r="AL1606" t="s">
        <v>1864</v>
      </c>
      <c r="AN1606">
        <v>3.1123287671232878</v>
      </c>
      <c r="AO1606" t="s">
        <v>2913</v>
      </c>
      <c r="AP1606" t="s">
        <v>2308</v>
      </c>
      <c r="AQ1606">
        <v>100035194</v>
      </c>
      <c r="AS1606" t="s">
        <v>1867</v>
      </c>
      <c r="AT1606" t="s">
        <v>1892</v>
      </c>
      <c r="AU1606" t="s">
        <v>1893</v>
      </c>
      <c r="AV1606">
        <v>0</v>
      </c>
    </row>
    <row r="1607" spans="1:50" x14ac:dyDescent="0.35">
      <c r="A1607" s="18">
        <v>45777</v>
      </c>
      <c r="B1607" t="s">
        <v>1852</v>
      </c>
      <c r="C1607" t="s">
        <v>9</v>
      </c>
      <c r="D1607">
        <v>70002425</v>
      </c>
      <c r="E1607" t="s">
        <v>2309</v>
      </c>
      <c r="F1607">
        <v>607</v>
      </c>
      <c r="G1607" t="s">
        <v>1988</v>
      </c>
      <c r="H1607">
        <v>44641</v>
      </c>
      <c r="I1607">
        <v>36030311</v>
      </c>
      <c r="J1607" t="s">
        <v>1855</v>
      </c>
      <c r="K1607" t="s">
        <v>2287</v>
      </c>
      <c r="L1607">
        <v>0</v>
      </c>
      <c r="M1607">
        <v>0</v>
      </c>
      <c r="N1607" t="s">
        <v>1858</v>
      </c>
      <c r="O1607" t="s">
        <v>1859</v>
      </c>
      <c r="P1607">
        <v>220</v>
      </c>
      <c r="Q1607">
        <v>4</v>
      </c>
      <c r="R1607" t="s">
        <v>2286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 t="s">
        <v>1989</v>
      </c>
      <c r="AA1607" t="s">
        <v>1889</v>
      </c>
      <c r="AB1607">
        <v>1</v>
      </c>
      <c r="AC1607">
        <v>1</v>
      </c>
      <c r="AD1607" t="s">
        <v>1863</v>
      </c>
      <c r="AE1607">
        <v>36030311</v>
      </c>
      <c r="AF1607" t="s">
        <v>653</v>
      </c>
      <c r="AG1607" t="s">
        <v>653</v>
      </c>
      <c r="AI1607" t="s">
        <v>1860</v>
      </c>
      <c r="AJ1607" t="s">
        <v>2246</v>
      </c>
      <c r="AL1607" t="s">
        <v>1864</v>
      </c>
      <c r="AN1607">
        <v>3.1123287671232878</v>
      </c>
      <c r="AO1607" t="s">
        <v>2913</v>
      </c>
      <c r="AP1607" t="s">
        <v>2310</v>
      </c>
      <c r="AQ1607">
        <v>100011044</v>
      </c>
      <c r="AS1607" t="s">
        <v>1867</v>
      </c>
      <c r="AT1607" t="s">
        <v>1892</v>
      </c>
      <c r="AU1607" t="s">
        <v>1893</v>
      </c>
      <c r="AV1607">
        <v>0</v>
      </c>
    </row>
    <row r="1608" spans="1:50" x14ac:dyDescent="0.35">
      <c r="A1608" s="18">
        <v>45777</v>
      </c>
      <c r="B1608" t="s">
        <v>1852</v>
      </c>
      <c r="C1608" t="s">
        <v>9</v>
      </c>
      <c r="D1608">
        <v>70002426</v>
      </c>
      <c r="E1608" t="s">
        <v>2311</v>
      </c>
      <c r="F1608">
        <v>607</v>
      </c>
      <c r="G1608" t="s">
        <v>1988</v>
      </c>
      <c r="H1608">
        <v>44641</v>
      </c>
      <c r="I1608">
        <v>36030311</v>
      </c>
      <c r="J1608" t="s">
        <v>1855</v>
      </c>
      <c r="K1608" t="s">
        <v>2287</v>
      </c>
      <c r="L1608">
        <v>0</v>
      </c>
      <c r="M1608">
        <v>0</v>
      </c>
      <c r="N1608" t="s">
        <v>1858</v>
      </c>
      <c r="O1608" t="s">
        <v>1859</v>
      </c>
      <c r="P1608">
        <v>220</v>
      </c>
      <c r="Q1608">
        <v>4</v>
      </c>
      <c r="R1608" t="s">
        <v>2286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 t="s">
        <v>1989</v>
      </c>
      <c r="AA1608" t="s">
        <v>1889</v>
      </c>
      <c r="AB1608">
        <v>1</v>
      </c>
      <c r="AC1608">
        <v>1</v>
      </c>
      <c r="AD1608" t="s">
        <v>1863</v>
      </c>
      <c r="AE1608">
        <v>36030311</v>
      </c>
      <c r="AF1608" t="s">
        <v>653</v>
      </c>
      <c r="AG1608" t="s">
        <v>653</v>
      </c>
      <c r="AI1608" t="s">
        <v>1860</v>
      </c>
      <c r="AJ1608" t="s">
        <v>2246</v>
      </c>
      <c r="AL1608" t="s">
        <v>1878</v>
      </c>
      <c r="AN1608">
        <v>3.1123287671232878</v>
      </c>
      <c r="AO1608" t="s">
        <v>2913</v>
      </c>
      <c r="AP1608" t="s">
        <v>2312</v>
      </c>
      <c r="AQ1608">
        <v>100010198</v>
      </c>
      <c r="AS1608" t="s">
        <v>1867</v>
      </c>
      <c r="AT1608" t="s">
        <v>1892</v>
      </c>
      <c r="AU1608" t="s">
        <v>1893</v>
      </c>
      <c r="AV1608">
        <v>0</v>
      </c>
    </row>
    <row r="1609" spans="1:50" x14ac:dyDescent="0.35">
      <c r="A1609" s="18">
        <v>45777</v>
      </c>
      <c r="B1609" t="s">
        <v>1852</v>
      </c>
      <c r="C1609" t="s">
        <v>5</v>
      </c>
      <c r="D1609">
        <v>70002540</v>
      </c>
      <c r="E1609" t="s">
        <v>2162</v>
      </c>
      <c r="F1609">
        <v>316</v>
      </c>
      <c r="G1609" t="s">
        <v>2117</v>
      </c>
      <c r="H1609">
        <v>44663</v>
      </c>
      <c r="I1609">
        <v>19030323</v>
      </c>
      <c r="J1609" t="s">
        <v>2080</v>
      </c>
      <c r="K1609" t="s">
        <v>2081</v>
      </c>
      <c r="L1609">
        <v>0</v>
      </c>
      <c r="M1609">
        <v>0</v>
      </c>
      <c r="N1609" t="s">
        <v>1858</v>
      </c>
      <c r="O1609" t="s">
        <v>1859</v>
      </c>
      <c r="P1609">
        <v>220</v>
      </c>
      <c r="Q1609">
        <v>11</v>
      </c>
      <c r="R1609" t="s">
        <v>2066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 t="s">
        <v>2118</v>
      </c>
      <c r="AA1609" t="s">
        <v>1902</v>
      </c>
      <c r="AB1609">
        <v>1</v>
      </c>
      <c r="AC1609">
        <v>1</v>
      </c>
      <c r="AD1609" t="s">
        <v>1863</v>
      </c>
      <c r="AE1609">
        <v>19030323</v>
      </c>
      <c r="AF1609" t="s">
        <v>653</v>
      </c>
      <c r="AG1609" t="s">
        <v>2082</v>
      </c>
      <c r="AI1609" t="s">
        <v>1860</v>
      </c>
      <c r="AJ1609" t="s">
        <v>2066</v>
      </c>
      <c r="AL1609" t="s">
        <v>1864</v>
      </c>
      <c r="AN1609">
        <v>3.0520547945205481</v>
      </c>
      <c r="AO1609" t="s">
        <v>2913</v>
      </c>
      <c r="AP1609" t="s">
        <v>2163</v>
      </c>
      <c r="AQ1609">
        <v>100035667</v>
      </c>
      <c r="AS1609" t="s">
        <v>1867</v>
      </c>
      <c r="AT1609" t="s">
        <v>1880</v>
      </c>
      <c r="AU1609" t="s">
        <v>2084</v>
      </c>
      <c r="AV1609" t="s">
        <v>2084</v>
      </c>
      <c r="AW1609" t="s">
        <v>1870</v>
      </c>
      <c r="AX1609" t="s">
        <v>2085</v>
      </c>
    </row>
    <row r="1610" spans="1:50" x14ac:dyDescent="0.35">
      <c r="A1610" s="18">
        <v>45777</v>
      </c>
      <c r="B1610" t="s">
        <v>1852</v>
      </c>
      <c r="C1610" t="s">
        <v>8</v>
      </c>
      <c r="D1610">
        <v>70002558</v>
      </c>
      <c r="E1610" t="s">
        <v>2649</v>
      </c>
      <c r="F1610">
        <v>110</v>
      </c>
      <c r="G1610" t="s">
        <v>2636</v>
      </c>
      <c r="H1610">
        <v>44669</v>
      </c>
      <c r="I1610">
        <v>14030321</v>
      </c>
      <c r="J1610" t="s">
        <v>1855</v>
      </c>
      <c r="K1610" t="s">
        <v>2005</v>
      </c>
      <c r="L1610">
        <v>0</v>
      </c>
      <c r="M1610">
        <v>0</v>
      </c>
      <c r="N1610" t="s">
        <v>1858</v>
      </c>
      <c r="O1610" t="s">
        <v>1859</v>
      </c>
      <c r="P1610">
        <v>220</v>
      </c>
      <c r="Q1610">
        <v>9</v>
      </c>
      <c r="R1610" t="s">
        <v>2619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 t="s">
        <v>2637</v>
      </c>
      <c r="AA1610" t="s">
        <v>1889</v>
      </c>
      <c r="AB1610">
        <v>1</v>
      </c>
      <c r="AC1610">
        <v>1</v>
      </c>
      <c r="AD1610" t="s">
        <v>1863</v>
      </c>
      <c r="AE1610">
        <v>14030321</v>
      </c>
      <c r="AF1610" t="s">
        <v>653</v>
      </c>
      <c r="AG1610" t="s">
        <v>653</v>
      </c>
      <c r="AI1610" t="s">
        <v>1860</v>
      </c>
      <c r="AJ1610" t="s">
        <v>2069</v>
      </c>
      <c r="AL1610" t="s">
        <v>1878</v>
      </c>
      <c r="AN1610">
        <v>3.0356164383561643</v>
      </c>
      <c r="AO1610" t="s">
        <v>2913</v>
      </c>
      <c r="AP1610" t="s">
        <v>2650</v>
      </c>
      <c r="AQ1610">
        <v>100024627</v>
      </c>
      <c r="AS1610" t="s">
        <v>1867</v>
      </c>
      <c r="AT1610" t="s">
        <v>1892</v>
      </c>
      <c r="AU1610" t="s">
        <v>1893</v>
      </c>
      <c r="AV1610">
        <v>0</v>
      </c>
    </row>
    <row r="1611" spans="1:50" x14ac:dyDescent="0.35">
      <c r="A1611" s="18">
        <v>45777</v>
      </c>
      <c r="B1611" t="s">
        <v>1852</v>
      </c>
      <c r="C1611" t="s">
        <v>7</v>
      </c>
      <c r="D1611">
        <v>70002555</v>
      </c>
      <c r="E1611" t="s">
        <v>2406</v>
      </c>
      <c r="F1611">
        <v>316</v>
      </c>
      <c r="G1611" t="s">
        <v>2117</v>
      </c>
      <c r="H1611">
        <v>44669</v>
      </c>
      <c r="I1611">
        <v>39031145</v>
      </c>
      <c r="J1611" t="s">
        <v>2080</v>
      </c>
      <c r="K1611" t="s">
        <v>2401</v>
      </c>
      <c r="L1611">
        <v>0</v>
      </c>
      <c r="M1611">
        <v>0</v>
      </c>
      <c r="N1611" t="s">
        <v>1858</v>
      </c>
      <c r="O1611" t="s">
        <v>1859</v>
      </c>
      <c r="P1611">
        <v>200</v>
      </c>
      <c r="Q1611">
        <v>2</v>
      </c>
      <c r="R1611" t="s">
        <v>2066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 t="s">
        <v>2118</v>
      </c>
      <c r="AA1611" t="s">
        <v>1902</v>
      </c>
      <c r="AB1611">
        <v>1</v>
      </c>
      <c r="AC1611">
        <v>1</v>
      </c>
      <c r="AD1611" t="s">
        <v>1863</v>
      </c>
      <c r="AE1611">
        <v>39031145</v>
      </c>
      <c r="AF1611" t="s">
        <v>653</v>
      </c>
      <c r="AG1611" t="s">
        <v>2082</v>
      </c>
      <c r="AI1611" t="s">
        <v>1860</v>
      </c>
      <c r="AJ1611" t="s">
        <v>2066</v>
      </c>
      <c r="AL1611" t="s">
        <v>1864</v>
      </c>
      <c r="AN1611">
        <v>3.0356164383561643</v>
      </c>
      <c r="AO1611" t="s">
        <v>2912</v>
      </c>
      <c r="AP1611" t="s">
        <v>2428</v>
      </c>
      <c r="AQ1611">
        <v>100035719</v>
      </c>
      <c r="AS1611" t="s">
        <v>1867</v>
      </c>
      <c r="AT1611" t="s">
        <v>1880</v>
      </c>
      <c r="AU1611" t="s">
        <v>2084</v>
      </c>
      <c r="AV1611" t="s">
        <v>2084</v>
      </c>
      <c r="AW1611" t="s">
        <v>1870</v>
      </c>
      <c r="AX1611" t="s">
        <v>2085</v>
      </c>
    </row>
    <row r="1612" spans="1:50" x14ac:dyDescent="0.35">
      <c r="A1612" s="18">
        <v>45777</v>
      </c>
      <c r="B1612" t="s">
        <v>1852</v>
      </c>
      <c r="C1612" t="s">
        <v>8</v>
      </c>
      <c r="D1612">
        <v>70002556</v>
      </c>
      <c r="E1612" t="s">
        <v>2590</v>
      </c>
      <c r="F1612">
        <v>881437</v>
      </c>
      <c r="G1612" t="s">
        <v>1975</v>
      </c>
      <c r="H1612">
        <v>44669</v>
      </c>
      <c r="I1612">
        <v>14030316</v>
      </c>
      <c r="J1612" t="s">
        <v>1957</v>
      </c>
      <c r="K1612" t="s">
        <v>2589</v>
      </c>
      <c r="L1612">
        <v>0</v>
      </c>
      <c r="M1612">
        <v>0</v>
      </c>
      <c r="N1612" t="s">
        <v>1858</v>
      </c>
      <c r="O1612" t="s">
        <v>1859</v>
      </c>
      <c r="P1612">
        <v>220</v>
      </c>
      <c r="Q1612">
        <v>9</v>
      </c>
      <c r="R1612" t="s">
        <v>2069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 t="s">
        <v>1976</v>
      </c>
      <c r="AA1612" t="s">
        <v>1902</v>
      </c>
      <c r="AB1612">
        <v>1</v>
      </c>
      <c r="AC1612">
        <v>1</v>
      </c>
      <c r="AD1612" t="s">
        <v>1863</v>
      </c>
      <c r="AE1612">
        <v>14030316</v>
      </c>
      <c r="AF1612" t="s">
        <v>653</v>
      </c>
      <c r="AG1612" t="s">
        <v>653</v>
      </c>
      <c r="AI1612" t="s">
        <v>1860</v>
      </c>
      <c r="AJ1612" t="s">
        <v>2069</v>
      </c>
      <c r="AL1612" t="s">
        <v>1864</v>
      </c>
      <c r="AN1612">
        <v>3.0356164383561643</v>
      </c>
      <c r="AO1612" t="s">
        <v>2912</v>
      </c>
      <c r="AP1612" t="s">
        <v>2592</v>
      </c>
      <c r="AQ1612">
        <v>100035720</v>
      </c>
      <c r="AS1612" t="s">
        <v>1867</v>
      </c>
      <c r="AT1612" t="s">
        <v>1892</v>
      </c>
      <c r="AU1612" t="s">
        <v>1893</v>
      </c>
      <c r="AV1612">
        <v>0</v>
      </c>
    </row>
    <row r="1613" spans="1:50" x14ac:dyDescent="0.35">
      <c r="A1613" s="18">
        <v>45777</v>
      </c>
      <c r="B1613" t="s">
        <v>1852</v>
      </c>
      <c r="C1613" t="s">
        <v>9</v>
      </c>
      <c r="D1613">
        <v>70002559</v>
      </c>
      <c r="E1613" t="s">
        <v>2283</v>
      </c>
      <c r="F1613">
        <v>858</v>
      </c>
      <c r="G1613" t="s">
        <v>2091</v>
      </c>
      <c r="H1613">
        <v>44669</v>
      </c>
      <c r="I1613">
        <v>36030308</v>
      </c>
      <c r="J1613" t="s">
        <v>2225</v>
      </c>
      <c r="K1613" t="s">
        <v>2274</v>
      </c>
      <c r="L1613">
        <v>0</v>
      </c>
      <c r="M1613">
        <v>0</v>
      </c>
      <c r="N1613" t="s">
        <v>1858</v>
      </c>
      <c r="O1613" t="s">
        <v>1859</v>
      </c>
      <c r="P1613">
        <v>220</v>
      </c>
      <c r="Q1613">
        <v>4</v>
      </c>
      <c r="R1613" t="s">
        <v>2271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 t="s">
        <v>2092</v>
      </c>
      <c r="AA1613" t="s">
        <v>1889</v>
      </c>
      <c r="AB1613">
        <v>1</v>
      </c>
      <c r="AC1613">
        <v>1</v>
      </c>
      <c r="AD1613" t="s">
        <v>1863</v>
      </c>
      <c r="AE1613">
        <v>36030308</v>
      </c>
      <c r="AF1613" t="s">
        <v>653</v>
      </c>
      <c r="AG1613" t="s">
        <v>2082</v>
      </c>
      <c r="AI1613" t="s">
        <v>1860</v>
      </c>
      <c r="AJ1613" t="s">
        <v>2246</v>
      </c>
      <c r="AL1613" t="s">
        <v>1864</v>
      </c>
      <c r="AN1613">
        <v>3.0356164383561643</v>
      </c>
      <c r="AO1613" t="s">
        <v>2913</v>
      </c>
      <c r="AP1613" t="s">
        <v>2284</v>
      </c>
      <c r="AQ1613">
        <v>100035723</v>
      </c>
      <c r="AS1613" t="s">
        <v>1867</v>
      </c>
      <c r="AT1613" t="s">
        <v>1892</v>
      </c>
      <c r="AU1613" t="s">
        <v>1893</v>
      </c>
      <c r="AV1613">
        <v>0</v>
      </c>
    </row>
    <row r="1614" spans="1:50" x14ac:dyDescent="0.35">
      <c r="A1614" s="18">
        <v>45777</v>
      </c>
      <c r="B1614" t="s">
        <v>1852</v>
      </c>
      <c r="C1614" t="s">
        <v>7</v>
      </c>
      <c r="D1614">
        <v>70002797</v>
      </c>
      <c r="E1614" t="s">
        <v>2429</v>
      </c>
      <c r="F1614">
        <v>200</v>
      </c>
      <c r="G1614" t="s">
        <v>2105</v>
      </c>
      <c r="H1614">
        <v>44725</v>
      </c>
      <c r="I1614">
        <v>39031220</v>
      </c>
      <c r="J1614" t="s">
        <v>2225</v>
      </c>
      <c r="K1614" t="s">
        <v>2524</v>
      </c>
      <c r="L1614">
        <v>0</v>
      </c>
      <c r="M1614">
        <v>0</v>
      </c>
      <c r="N1614" t="s">
        <v>1858</v>
      </c>
      <c r="O1614" t="s">
        <v>1859</v>
      </c>
      <c r="P1614">
        <v>200</v>
      </c>
      <c r="Q1614">
        <v>2</v>
      </c>
      <c r="R1614" t="s">
        <v>2523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 t="s">
        <v>2106</v>
      </c>
      <c r="AA1614" t="s">
        <v>1915</v>
      </c>
      <c r="AB1614">
        <v>1</v>
      </c>
      <c r="AC1614">
        <v>1</v>
      </c>
      <c r="AD1614" t="s">
        <v>1863</v>
      </c>
      <c r="AE1614">
        <v>39031220</v>
      </c>
      <c r="AF1614" t="s">
        <v>653</v>
      </c>
      <c r="AG1614" t="s">
        <v>653</v>
      </c>
      <c r="AI1614" t="s">
        <v>1860</v>
      </c>
      <c r="AJ1614" t="s">
        <v>2431</v>
      </c>
      <c r="AL1614" t="s">
        <v>1864</v>
      </c>
      <c r="AN1614">
        <v>2.882191780821918</v>
      </c>
      <c r="AO1614" t="s">
        <v>2913</v>
      </c>
      <c r="AP1614" t="s">
        <v>2432</v>
      </c>
      <c r="AQ1614">
        <v>100036536</v>
      </c>
      <c r="AS1614" t="s">
        <v>1867</v>
      </c>
      <c r="AT1614" t="s">
        <v>1892</v>
      </c>
      <c r="AU1614" t="s">
        <v>1893</v>
      </c>
    </row>
    <row r="1615" spans="1:50" x14ac:dyDescent="0.35">
      <c r="A1615" s="18">
        <v>45777</v>
      </c>
      <c r="B1615" t="s">
        <v>1852</v>
      </c>
      <c r="C1615" t="s">
        <v>7</v>
      </c>
      <c r="D1615">
        <v>70002940</v>
      </c>
      <c r="E1615" t="s">
        <v>2529</v>
      </c>
      <c r="F1615">
        <v>200</v>
      </c>
      <c r="G1615" t="s">
        <v>2105</v>
      </c>
      <c r="H1615">
        <v>44746</v>
      </c>
      <c r="I1615">
        <v>39031220</v>
      </c>
      <c r="J1615" t="s">
        <v>2225</v>
      </c>
      <c r="K1615" t="s">
        <v>2524</v>
      </c>
      <c r="L1615">
        <v>0</v>
      </c>
      <c r="M1615">
        <v>0</v>
      </c>
      <c r="N1615" t="s">
        <v>1858</v>
      </c>
      <c r="O1615" t="s">
        <v>1859</v>
      </c>
      <c r="P1615">
        <v>200</v>
      </c>
      <c r="Q1615">
        <v>2</v>
      </c>
      <c r="R1615" t="s">
        <v>2523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 t="s">
        <v>2106</v>
      </c>
      <c r="AA1615" t="s">
        <v>1915</v>
      </c>
      <c r="AB1615">
        <v>1</v>
      </c>
      <c r="AC1615">
        <v>1</v>
      </c>
      <c r="AD1615" t="s">
        <v>1863</v>
      </c>
      <c r="AE1615">
        <v>39031220</v>
      </c>
      <c r="AF1615" t="s">
        <v>653</v>
      </c>
      <c r="AG1615" t="s">
        <v>653</v>
      </c>
      <c r="AI1615" t="s">
        <v>1860</v>
      </c>
      <c r="AJ1615" t="s">
        <v>2431</v>
      </c>
      <c r="AL1615" t="s">
        <v>1864</v>
      </c>
      <c r="AN1615">
        <v>2.8246575342465752</v>
      </c>
      <c r="AO1615" t="s">
        <v>2913</v>
      </c>
      <c r="AP1615" t="s">
        <v>2530</v>
      </c>
      <c r="AQ1615">
        <v>100036974</v>
      </c>
      <c r="AS1615" t="s">
        <v>1867</v>
      </c>
      <c r="AT1615" t="s">
        <v>1892</v>
      </c>
      <c r="AU1615" t="s">
        <v>1893</v>
      </c>
      <c r="AV1615">
        <v>0</v>
      </c>
    </row>
    <row r="1616" spans="1:50" x14ac:dyDescent="0.35">
      <c r="A1616" s="18">
        <v>45777</v>
      </c>
      <c r="B1616" t="s">
        <v>1852</v>
      </c>
      <c r="C1616" t="s">
        <v>7</v>
      </c>
      <c r="D1616">
        <v>70002948</v>
      </c>
      <c r="E1616" t="s">
        <v>2466</v>
      </c>
      <c r="F1616">
        <v>1696</v>
      </c>
      <c r="G1616" t="s">
        <v>2300</v>
      </c>
      <c r="H1616">
        <v>44746</v>
      </c>
      <c r="I1616">
        <v>39031201</v>
      </c>
      <c r="J1616" t="s">
        <v>1855</v>
      </c>
      <c r="K1616" t="s">
        <v>2446</v>
      </c>
      <c r="L1616">
        <v>0</v>
      </c>
      <c r="M1616">
        <v>0</v>
      </c>
      <c r="N1616" t="s">
        <v>1858</v>
      </c>
      <c r="O1616" t="s">
        <v>1859</v>
      </c>
      <c r="P1616">
        <v>200</v>
      </c>
      <c r="Q1616">
        <v>3</v>
      </c>
      <c r="R1616" t="s">
        <v>2430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 t="s">
        <v>2301</v>
      </c>
      <c r="AA1616" t="s">
        <v>1915</v>
      </c>
      <c r="AB1616">
        <v>1</v>
      </c>
      <c r="AC1616">
        <v>1</v>
      </c>
      <c r="AD1616" t="s">
        <v>1863</v>
      </c>
      <c r="AE1616">
        <v>39031201</v>
      </c>
      <c r="AF1616" t="s">
        <v>653</v>
      </c>
      <c r="AG1616" t="s">
        <v>653</v>
      </c>
      <c r="AI1616" t="s">
        <v>1860</v>
      </c>
      <c r="AJ1616" t="s">
        <v>2431</v>
      </c>
      <c r="AL1616" t="s">
        <v>1864</v>
      </c>
      <c r="AN1616">
        <v>2.8246575342465752</v>
      </c>
      <c r="AO1616" t="s">
        <v>2913</v>
      </c>
      <c r="AP1616" t="s">
        <v>2467</v>
      </c>
      <c r="AQ1616">
        <v>100036982</v>
      </c>
      <c r="AS1616" t="s">
        <v>1867</v>
      </c>
      <c r="AT1616" t="s">
        <v>1892</v>
      </c>
      <c r="AU1616" t="s">
        <v>1893</v>
      </c>
      <c r="AV1616">
        <v>0</v>
      </c>
    </row>
    <row r="1617" spans="1:50" x14ac:dyDescent="0.35">
      <c r="A1617" s="18">
        <v>45777</v>
      </c>
      <c r="B1617" t="s">
        <v>1852</v>
      </c>
      <c r="C1617" t="s">
        <v>5</v>
      </c>
      <c r="D1617">
        <v>70003006</v>
      </c>
      <c r="E1617" t="s">
        <v>2164</v>
      </c>
      <c r="F1617">
        <v>858</v>
      </c>
      <c r="G1617" t="s">
        <v>2091</v>
      </c>
      <c r="H1617">
        <v>44753</v>
      </c>
      <c r="I1617">
        <v>19030323</v>
      </c>
      <c r="J1617" t="s">
        <v>2080</v>
      </c>
      <c r="K1617" t="s">
        <v>2081</v>
      </c>
      <c r="L1617">
        <v>0</v>
      </c>
      <c r="M1617">
        <v>0</v>
      </c>
      <c r="N1617" t="s">
        <v>1858</v>
      </c>
      <c r="O1617" t="s">
        <v>1859</v>
      </c>
      <c r="P1617">
        <v>210</v>
      </c>
      <c r="Q1617">
        <v>11</v>
      </c>
      <c r="R1617" t="s">
        <v>2095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 t="s">
        <v>2092</v>
      </c>
      <c r="AA1617" t="s">
        <v>1889</v>
      </c>
      <c r="AB1617">
        <v>1</v>
      </c>
      <c r="AC1617">
        <v>1</v>
      </c>
      <c r="AD1617" t="s">
        <v>1863</v>
      </c>
      <c r="AE1617">
        <v>19030323</v>
      </c>
      <c r="AF1617" t="s">
        <v>653</v>
      </c>
      <c r="AG1617" t="s">
        <v>2082</v>
      </c>
      <c r="AI1617" t="s">
        <v>1860</v>
      </c>
      <c r="AJ1617" t="s">
        <v>2066</v>
      </c>
      <c r="AL1617" t="s">
        <v>1864</v>
      </c>
      <c r="AN1617">
        <v>2.8054794520547945</v>
      </c>
      <c r="AO1617" t="s">
        <v>2913</v>
      </c>
      <c r="AP1617" t="s">
        <v>2165</v>
      </c>
      <c r="AQ1617">
        <v>100037169</v>
      </c>
      <c r="AS1617" t="s">
        <v>1867</v>
      </c>
      <c r="AT1617" t="s">
        <v>1880</v>
      </c>
      <c r="AU1617" t="s">
        <v>2084</v>
      </c>
      <c r="AV1617" t="s">
        <v>2084</v>
      </c>
      <c r="AW1617" t="s">
        <v>1870</v>
      </c>
      <c r="AX1617" t="s">
        <v>2085</v>
      </c>
    </row>
    <row r="1618" spans="1:50" x14ac:dyDescent="0.35">
      <c r="A1618" s="18">
        <v>45777</v>
      </c>
      <c r="B1618" t="s">
        <v>1852</v>
      </c>
      <c r="C1618" t="s">
        <v>7</v>
      </c>
      <c r="D1618">
        <v>70003008</v>
      </c>
      <c r="E1618" t="s">
        <v>2066</v>
      </c>
      <c r="F1618">
        <v>2492</v>
      </c>
      <c r="G1618" t="s">
        <v>2433</v>
      </c>
      <c r="H1618">
        <v>44753</v>
      </c>
      <c r="I1618">
        <v>39031145</v>
      </c>
      <c r="J1618" t="s">
        <v>2080</v>
      </c>
      <c r="K1618" t="s">
        <v>2401</v>
      </c>
      <c r="L1618">
        <v>0</v>
      </c>
      <c r="M1618">
        <v>0</v>
      </c>
      <c r="N1618" t="s">
        <v>1858</v>
      </c>
      <c r="O1618" t="s">
        <v>1859</v>
      </c>
      <c r="P1618">
        <v>200</v>
      </c>
      <c r="Q1618">
        <v>2</v>
      </c>
      <c r="R1618" t="s">
        <v>1860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 t="s">
        <v>2434</v>
      </c>
      <c r="AA1618" t="s">
        <v>1862</v>
      </c>
      <c r="AB1618">
        <v>1</v>
      </c>
      <c r="AC1618">
        <v>1</v>
      </c>
      <c r="AD1618" t="s">
        <v>1863</v>
      </c>
      <c r="AE1618">
        <v>39031145</v>
      </c>
      <c r="AF1618" t="s">
        <v>653</v>
      </c>
      <c r="AG1618" t="s">
        <v>2082</v>
      </c>
      <c r="AI1618" t="s">
        <v>1860</v>
      </c>
      <c r="AJ1618" t="s">
        <v>1860</v>
      </c>
      <c r="AL1618" t="s">
        <v>1864</v>
      </c>
      <c r="AN1618">
        <v>2.8054794520547945</v>
      </c>
      <c r="AO1618" t="s">
        <v>2912</v>
      </c>
      <c r="AP1618" t="s">
        <v>2435</v>
      </c>
      <c r="AQ1618">
        <v>100037173</v>
      </c>
      <c r="AS1618" t="s">
        <v>1867</v>
      </c>
      <c r="AT1618" t="s">
        <v>1880</v>
      </c>
      <c r="AU1618" t="s">
        <v>2084</v>
      </c>
      <c r="AV1618" t="s">
        <v>2084</v>
      </c>
      <c r="AW1618" t="s">
        <v>1870</v>
      </c>
      <c r="AX1618" t="s">
        <v>2085</v>
      </c>
    </row>
    <row r="1619" spans="1:50" x14ac:dyDescent="0.35">
      <c r="A1619" s="18">
        <v>45777</v>
      </c>
      <c r="B1619" t="s">
        <v>1852</v>
      </c>
      <c r="C1619" t="s">
        <v>7</v>
      </c>
      <c r="D1619">
        <v>93000217</v>
      </c>
      <c r="E1619" t="s">
        <v>2515</v>
      </c>
      <c r="F1619">
        <v>1066</v>
      </c>
      <c r="G1619" t="s">
        <v>1913</v>
      </c>
      <c r="H1619">
        <v>44753</v>
      </c>
      <c r="I1619">
        <v>38031201</v>
      </c>
      <c r="J1619" t="s">
        <v>1969</v>
      </c>
      <c r="K1619" t="s">
        <v>2371</v>
      </c>
      <c r="L1619">
        <v>0</v>
      </c>
      <c r="M1619">
        <v>0</v>
      </c>
      <c r="N1619" t="s">
        <v>1858</v>
      </c>
      <c r="O1619" t="s">
        <v>1859</v>
      </c>
      <c r="P1619">
        <v>200</v>
      </c>
      <c r="Q1619">
        <v>2</v>
      </c>
      <c r="R1619" t="s">
        <v>2372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 t="s">
        <v>1914</v>
      </c>
      <c r="AA1619" t="s">
        <v>1915</v>
      </c>
      <c r="AB1619">
        <v>1</v>
      </c>
      <c r="AC1619">
        <v>1</v>
      </c>
      <c r="AD1619" t="s">
        <v>1863</v>
      </c>
      <c r="AE1619">
        <v>38031201</v>
      </c>
      <c r="AF1619" t="s">
        <v>653</v>
      </c>
      <c r="AG1619" t="s">
        <v>653</v>
      </c>
      <c r="AI1619" t="s">
        <v>1860</v>
      </c>
      <c r="AJ1619" t="s">
        <v>1910</v>
      </c>
      <c r="AL1619" t="s">
        <v>1864</v>
      </c>
      <c r="AN1619">
        <v>2.8054794520547945</v>
      </c>
      <c r="AO1619" t="s">
        <v>2913</v>
      </c>
      <c r="AP1619" t="s">
        <v>2516</v>
      </c>
      <c r="AQ1619">
        <v>100023474</v>
      </c>
      <c r="AS1619" t="s">
        <v>1867</v>
      </c>
      <c r="AT1619" t="s">
        <v>1892</v>
      </c>
      <c r="AU1619" t="s">
        <v>1893</v>
      </c>
      <c r="AV1619">
        <v>0</v>
      </c>
    </row>
    <row r="1620" spans="1:50" x14ac:dyDescent="0.35">
      <c r="A1620" s="18">
        <v>45777</v>
      </c>
      <c r="B1620" t="s">
        <v>1852</v>
      </c>
      <c r="C1620" t="s">
        <v>7</v>
      </c>
      <c r="D1620">
        <v>70003023</v>
      </c>
      <c r="E1620" t="s">
        <v>2468</v>
      </c>
      <c r="F1620">
        <v>1695</v>
      </c>
      <c r="G1620" t="s">
        <v>2296</v>
      </c>
      <c r="H1620">
        <v>44753</v>
      </c>
      <c r="I1620">
        <v>39031201</v>
      </c>
      <c r="J1620" t="s">
        <v>1855</v>
      </c>
      <c r="K1620" t="s">
        <v>2446</v>
      </c>
      <c r="L1620">
        <v>0</v>
      </c>
      <c r="M1620">
        <v>0</v>
      </c>
      <c r="N1620" t="s">
        <v>1858</v>
      </c>
      <c r="O1620" t="s">
        <v>1859</v>
      </c>
      <c r="P1620">
        <v>200</v>
      </c>
      <c r="Q1620">
        <v>3</v>
      </c>
      <c r="R1620" t="s">
        <v>2430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 t="s">
        <v>2297</v>
      </c>
      <c r="AA1620" t="s">
        <v>1889</v>
      </c>
      <c r="AB1620">
        <v>1</v>
      </c>
      <c r="AC1620">
        <v>1</v>
      </c>
      <c r="AD1620" t="s">
        <v>1863</v>
      </c>
      <c r="AE1620">
        <v>39031201</v>
      </c>
      <c r="AF1620" t="s">
        <v>653</v>
      </c>
      <c r="AG1620" t="s">
        <v>653</v>
      </c>
      <c r="AI1620" t="s">
        <v>1860</v>
      </c>
      <c r="AJ1620" t="s">
        <v>2431</v>
      </c>
      <c r="AL1620" t="s">
        <v>1864</v>
      </c>
      <c r="AN1620">
        <v>2.8054794520547945</v>
      </c>
      <c r="AO1620" t="s">
        <v>2913</v>
      </c>
      <c r="AP1620" t="s">
        <v>2469</v>
      </c>
      <c r="AQ1620">
        <v>100037212</v>
      </c>
      <c r="AS1620" t="s">
        <v>1867</v>
      </c>
      <c r="AT1620" t="s">
        <v>1892</v>
      </c>
      <c r="AU1620" t="s">
        <v>1893</v>
      </c>
      <c r="AV1620">
        <v>0</v>
      </c>
    </row>
    <row r="1621" spans="1:50" x14ac:dyDescent="0.35">
      <c r="A1621" s="18">
        <v>45777</v>
      </c>
      <c r="B1621" t="s">
        <v>1852</v>
      </c>
      <c r="C1621" t="s">
        <v>5</v>
      </c>
      <c r="D1621">
        <v>70003284</v>
      </c>
      <c r="E1621" t="s">
        <v>2052</v>
      </c>
      <c r="F1621">
        <v>105</v>
      </c>
      <c r="G1621" t="s">
        <v>1905</v>
      </c>
      <c r="H1621">
        <v>44816</v>
      </c>
      <c r="I1621">
        <v>19030201</v>
      </c>
      <c r="J1621" t="s">
        <v>1906</v>
      </c>
      <c r="K1621" t="s">
        <v>1907</v>
      </c>
      <c r="L1621">
        <v>0</v>
      </c>
      <c r="M1621">
        <v>0</v>
      </c>
      <c r="N1621" t="s">
        <v>1858</v>
      </c>
      <c r="O1621" t="s">
        <v>1859</v>
      </c>
      <c r="P1621">
        <v>210</v>
      </c>
      <c r="Q1621">
        <v>11</v>
      </c>
      <c r="R1621" t="s">
        <v>2895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 t="s">
        <v>1909</v>
      </c>
      <c r="AA1621" t="s">
        <v>1889</v>
      </c>
      <c r="AB1621">
        <v>1</v>
      </c>
      <c r="AC1621">
        <v>1</v>
      </c>
      <c r="AD1621" t="s">
        <v>1863</v>
      </c>
      <c r="AE1621">
        <v>19030201</v>
      </c>
      <c r="AF1621" t="s">
        <v>653</v>
      </c>
      <c r="AG1621" t="s">
        <v>630</v>
      </c>
      <c r="AI1621" t="s">
        <v>1860</v>
      </c>
      <c r="AJ1621" t="s">
        <v>1910</v>
      </c>
      <c r="AL1621" t="s">
        <v>1864</v>
      </c>
      <c r="AN1621">
        <v>2.6328767123287671</v>
      </c>
      <c r="AO1621" t="s">
        <v>2913</v>
      </c>
      <c r="AP1621" t="s">
        <v>2053</v>
      </c>
      <c r="AQ1621">
        <v>100038116</v>
      </c>
      <c r="AS1621" t="s">
        <v>1867</v>
      </c>
      <c r="AT1621" t="s">
        <v>1892</v>
      </c>
      <c r="AU1621" t="s">
        <v>1893</v>
      </c>
      <c r="AV1621">
        <v>0</v>
      </c>
    </row>
    <row r="1622" spans="1:50" x14ac:dyDescent="0.35">
      <c r="A1622" s="18">
        <v>45777</v>
      </c>
      <c r="B1622" t="s">
        <v>1852</v>
      </c>
      <c r="C1622" t="s">
        <v>5</v>
      </c>
      <c r="D1622">
        <v>70003292</v>
      </c>
      <c r="E1622" t="s">
        <v>2166</v>
      </c>
      <c r="F1622">
        <v>909</v>
      </c>
      <c r="G1622" t="s">
        <v>2087</v>
      </c>
      <c r="H1622">
        <v>44816</v>
      </c>
      <c r="I1622">
        <v>19030323</v>
      </c>
      <c r="J1622" t="s">
        <v>2080</v>
      </c>
      <c r="K1622" t="s">
        <v>2081</v>
      </c>
      <c r="L1622">
        <v>0</v>
      </c>
      <c r="M1622">
        <v>0</v>
      </c>
      <c r="N1622" t="s">
        <v>1858</v>
      </c>
      <c r="O1622" t="s">
        <v>1859</v>
      </c>
      <c r="P1622">
        <v>210</v>
      </c>
      <c r="Q1622">
        <v>11</v>
      </c>
      <c r="R1622" t="s">
        <v>2066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 t="s">
        <v>2088</v>
      </c>
      <c r="AA1622" t="s">
        <v>1915</v>
      </c>
      <c r="AB1622">
        <v>1</v>
      </c>
      <c r="AC1622">
        <v>1</v>
      </c>
      <c r="AD1622" t="s">
        <v>1863</v>
      </c>
      <c r="AE1622">
        <v>19030323</v>
      </c>
      <c r="AF1622" t="s">
        <v>653</v>
      </c>
      <c r="AG1622" t="s">
        <v>2082</v>
      </c>
      <c r="AI1622" t="s">
        <v>1860</v>
      </c>
      <c r="AJ1622" t="s">
        <v>2066</v>
      </c>
      <c r="AL1622" t="s">
        <v>1864</v>
      </c>
      <c r="AN1622">
        <v>2.6328767123287671</v>
      </c>
      <c r="AO1622" t="s">
        <v>2913</v>
      </c>
      <c r="AP1622" t="s">
        <v>2168</v>
      </c>
      <c r="AQ1622">
        <v>100038125</v>
      </c>
      <c r="AS1622" t="s">
        <v>1867</v>
      </c>
      <c r="AT1622" t="s">
        <v>1880</v>
      </c>
      <c r="AU1622" t="s">
        <v>2084</v>
      </c>
      <c r="AV1622" t="s">
        <v>2084</v>
      </c>
      <c r="AW1622" t="s">
        <v>1870</v>
      </c>
      <c r="AX1622" t="s">
        <v>2085</v>
      </c>
    </row>
    <row r="1623" spans="1:50" x14ac:dyDescent="0.35">
      <c r="A1623" s="18">
        <v>45777</v>
      </c>
      <c r="B1623" t="s">
        <v>1852</v>
      </c>
      <c r="C1623" t="s">
        <v>5</v>
      </c>
      <c r="D1623">
        <v>70003295</v>
      </c>
      <c r="E1623" t="s">
        <v>2217</v>
      </c>
      <c r="F1623">
        <v>108</v>
      </c>
      <c r="G1623" t="s">
        <v>2208</v>
      </c>
      <c r="H1623">
        <v>44816</v>
      </c>
      <c r="I1623">
        <v>19030414</v>
      </c>
      <c r="J1623" t="s">
        <v>1885</v>
      </c>
      <c r="K1623" t="s">
        <v>2209</v>
      </c>
      <c r="L1623">
        <v>0</v>
      </c>
      <c r="M1623">
        <v>0</v>
      </c>
      <c r="N1623" t="s">
        <v>1858</v>
      </c>
      <c r="O1623" t="s">
        <v>1859</v>
      </c>
      <c r="P1623">
        <v>210</v>
      </c>
      <c r="Q1623">
        <v>12</v>
      </c>
      <c r="R1623" t="s">
        <v>2210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 t="s">
        <v>2211</v>
      </c>
      <c r="AA1623" t="s">
        <v>1915</v>
      </c>
      <c r="AB1623">
        <v>1</v>
      </c>
      <c r="AC1623">
        <v>1</v>
      </c>
      <c r="AD1623" t="s">
        <v>1863</v>
      </c>
      <c r="AE1623">
        <v>19030414</v>
      </c>
      <c r="AF1623" t="s">
        <v>653</v>
      </c>
      <c r="AG1623" t="s">
        <v>2082</v>
      </c>
      <c r="AI1623" t="s">
        <v>1860</v>
      </c>
      <c r="AJ1623" t="s">
        <v>2066</v>
      </c>
      <c r="AL1623" t="s">
        <v>1864</v>
      </c>
      <c r="AN1623">
        <v>2.6328767123287671</v>
      </c>
      <c r="AO1623" t="s">
        <v>2913</v>
      </c>
      <c r="AP1623" t="s">
        <v>2218</v>
      </c>
      <c r="AQ1623">
        <v>100038135</v>
      </c>
      <c r="AS1623" t="s">
        <v>1867</v>
      </c>
      <c r="AT1623" t="s">
        <v>1880</v>
      </c>
      <c r="AU1623" t="s">
        <v>2084</v>
      </c>
      <c r="AV1623" t="s">
        <v>2084</v>
      </c>
      <c r="AW1623" t="s">
        <v>1870</v>
      </c>
      <c r="AX1623" t="s">
        <v>2085</v>
      </c>
    </row>
    <row r="1624" spans="1:50" x14ac:dyDescent="0.35">
      <c r="A1624" s="18">
        <v>45777</v>
      </c>
      <c r="B1624" t="s">
        <v>1852</v>
      </c>
      <c r="C1624" t="s">
        <v>5</v>
      </c>
      <c r="D1624">
        <v>70003298</v>
      </c>
      <c r="E1624" t="s">
        <v>2236</v>
      </c>
      <c r="F1624">
        <v>909</v>
      </c>
      <c r="G1624" t="s">
        <v>2087</v>
      </c>
      <c r="H1624">
        <v>44816</v>
      </c>
      <c r="I1624">
        <v>19030701</v>
      </c>
      <c r="J1624" t="s">
        <v>2225</v>
      </c>
      <c r="K1624" t="s">
        <v>2226</v>
      </c>
      <c r="L1624">
        <v>0</v>
      </c>
      <c r="M1624">
        <v>0</v>
      </c>
      <c r="N1624" t="s">
        <v>1858</v>
      </c>
      <c r="O1624" t="s">
        <v>1859</v>
      </c>
      <c r="P1624">
        <v>210</v>
      </c>
      <c r="Q1624">
        <v>12</v>
      </c>
      <c r="R1624" t="s">
        <v>2034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 t="s">
        <v>2088</v>
      </c>
      <c r="AA1624" t="s">
        <v>1915</v>
      </c>
      <c r="AB1624">
        <v>1</v>
      </c>
      <c r="AC1624">
        <v>1</v>
      </c>
      <c r="AD1624" t="s">
        <v>1863</v>
      </c>
      <c r="AE1624">
        <v>19030701</v>
      </c>
      <c r="AF1624" t="s">
        <v>653</v>
      </c>
      <c r="AG1624" t="s">
        <v>2082</v>
      </c>
      <c r="AI1624" t="s">
        <v>1860</v>
      </c>
      <c r="AJ1624" t="s">
        <v>1964</v>
      </c>
      <c r="AL1624" t="s">
        <v>1864</v>
      </c>
      <c r="AN1624">
        <v>2.6328767123287671</v>
      </c>
      <c r="AO1624" t="s">
        <v>2913</v>
      </c>
      <c r="AP1624" t="s">
        <v>2237</v>
      </c>
      <c r="AQ1624">
        <v>100038138</v>
      </c>
      <c r="AS1624" t="s">
        <v>1867</v>
      </c>
      <c r="AT1624" t="s">
        <v>1892</v>
      </c>
      <c r="AU1624" t="s">
        <v>1893</v>
      </c>
      <c r="AV1624">
        <v>0</v>
      </c>
    </row>
    <row r="1625" spans="1:50" x14ac:dyDescent="0.35">
      <c r="A1625" s="18">
        <v>45777</v>
      </c>
      <c r="B1625" t="s">
        <v>1852</v>
      </c>
      <c r="C1625" t="s">
        <v>7</v>
      </c>
      <c r="D1625">
        <v>70003305</v>
      </c>
      <c r="E1625" t="s">
        <v>2390</v>
      </c>
      <c r="F1625">
        <v>108</v>
      </c>
      <c r="G1625" t="s">
        <v>2208</v>
      </c>
      <c r="H1625">
        <v>44816</v>
      </c>
      <c r="I1625">
        <v>39030817</v>
      </c>
      <c r="J1625" t="s">
        <v>1885</v>
      </c>
      <c r="K1625" t="s">
        <v>2391</v>
      </c>
      <c r="L1625">
        <v>0</v>
      </c>
      <c r="M1625">
        <v>0</v>
      </c>
      <c r="N1625" t="s">
        <v>1858</v>
      </c>
      <c r="O1625" t="s">
        <v>1859</v>
      </c>
      <c r="P1625">
        <v>200</v>
      </c>
      <c r="Q1625">
        <v>3</v>
      </c>
      <c r="R1625" t="s">
        <v>2210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 t="s">
        <v>2211</v>
      </c>
      <c r="AA1625" t="s">
        <v>1915</v>
      </c>
      <c r="AB1625">
        <v>1</v>
      </c>
      <c r="AC1625">
        <v>1</v>
      </c>
      <c r="AD1625" t="s">
        <v>1863</v>
      </c>
      <c r="AE1625">
        <v>39030817</v>
      </c>
      <c r="AF1625" t="s">
        <v>653</v>
      </c>
      <c r="AG1625" t="s">
        <v>2082</v>
      </c>
      <c r="AI1625" t="s">
        <v>1860</v>
      </c>
      <c r="AJ1625" t="s">
        <v>2066</v>
      </c>
      <c r="AL1625" t="s">
        <v>1864</v>
      </c>
      <c r="AN1625">
        <v>2.6328767123287671</v>
      </c>
      <c r="AO1625" t="s">
        <v>2913</v>
      </c>
      <c r="AP1625" t="s">
        <v>2392</v>
      </c>
      <c r="AQ1625">
        <v>100038150</v>
      </c>
      <c r="AS1625" t="s">
        <v>1867</v>
      </c>
      <c r="AT1625" t="s">
        <v>1880</v>
      </c>
      <c r="AU1625" t="s">
        <v>2084</v>
      </c>
      <c r="AV1625" t="s">
        <v>2084</v>
      </c>
      <c r="AW1625" t="s">
        <v>1870</v>
      </c>
      <c r="AX1625" t="s">
        <v>2085</v>
      </c>
    </row>
    <row r="1626" spans="1:50" x14ac:dyDescent="0.35">
      <c r="A1626" s="18">
        <v>45777</v>
      </c>
      <c r="B1626" t="s">
        <v>1852</v>
      </c>
      <c r="C1626" t="s">
        <v>7</v>
      </c>
      <c r="D1626">
        <v>70003382</v>
      </c>
      <c r="E1626" t="s">
        <v>2548</v>
      </c>
      <c r="F1626">
        <v>1695</v>
      </c>
      <c r="G1626" t="s">
        <v>2296</v>
      </c>
      <c r="H1626">
        <v>44837</v>
      </c>
      <c r="I1626">
        <v>39031405</v>
      </c>
      <c r="J1626" t="s">
        <v>1855</v>
      </c>
      <c r="K1626" t="s">
        <v>2074</v>
      </c>
      <c r="L1626">
        <v>0</v>
      </c>
      <c r="M1626">
        <v>0</v>
      </c>
      <c r="N1626" t="s">
        <v>1858</v>
      </c>
      <c r="O1626" t="s">
        <v>1859</v>
      </c>
      <c r="P1626">
        <v>200</v>
      </c>
      <c r="Q1626">
        <v>2</v>
      </c>
      <c r="R1626" t="s">
        <v>2430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 t="s">
        <v>2297</v>
      </c>
      <c r="AA1626" t="s">
        <v>1889</v>
      </c>
      <c r="AB1626">
        <v>1</v>
      </c>
      <c r="AC1626">
        <v>1</v>
      </c>
      <c r="AD1626" t="s">
        <v>1863</v>
      </c>
      <c r="AE1626">
        <v>39031405</v>
      </c>
      <c r="AF1626" t="s">
        <v>653</v>
      </c>
      <c r="AG1626" t="s">
        <v>630</v>
      </c>
      <c r="AI1626" t="s">
        <v>1860</v>
      </c>
      <c r="AJ1626" t="s">
        <v>2431</v>
      </c>
      <c r="AL1626" t="s">
        <v>1878</v>
      </c>
      <c r="AN1626">
        <v>2.5753424657534247</v>
      </c>
      <c r="AO1626" t="s">
        <v>2913</v>
      </c>
      <c r="AP1626" t="s">
        <v>2549</v>
      </c>
      <c r="AQ1626">
        <v>100038478</v>
      </c>
      <c r="AS1626" t="s">
        <v>1867</v>
      </c>
      <c r="AT1626" t="s">
        <v>1892</v>
      </c>
      <c r="AU1626" t="s">
        <v>1893</v>
      </c>
      <c r="AV1626">
        <v>0</v>
      </c>
    </row>
    <row r="1627" spans="1:50" x14ac:dyDescent="0.35">
      <c r="A1627" s="18">
        <v>45777</v>
      </c>
      <c r="B1627" t="s">
        <v>1852</v>
      </c>
      <c r="C1627" t="s">
        <v>7</v>
      </c>
      <c r="D1627">
        <v>70003440</v>
      </c>
      <c r="E1627" t="s">
        <v>2436</v>
      </c>
      <c r="F1627">
        <v>919</v>
      </c>
      <c r="G1627" t="s">
        <v>2174</v>
      </c>
      <c r="H1627">
        <v>44844</v>
      </c>
      <c r="I1627">
        <v>39031145</v>
      </c>
      <c r="J1627" t="s">
        <v>2080</v>
      </c>
      <c r="K1627" t="s">
        <v>2401</v>
      </c>
      <c r="L1627">
        <v>0</v>
      </c>
      <c r="M1627">
        <v>0</v>
      </c>
      <c r="N1627" t="s">
        <v>1858</v>
      </c>
      <c r="O1627" t="s">
        <v>1859</v>
      </c>
      <c r="P1627">
        <v>200</v>
      </c>
      <c r="Q1627">
        <v>2</v>
      </c>
      <c r="R1627" t="s">
        <v>2406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 t="s">
        <v>2175</v>
      </c>
      <c r="AA1627" t="s">
        <v>1889</v>
      </c>
      <c r="AB1627">
        <v>1</v>
      </c>
      <c r="AC1627">
        <v>1</v>
      </c>
      <c r="AD1627" t="s">
        <v>1863</v>
      </c>
      <c r="AE1627">
        <v>39031145</v>
      </c>
      <c r="AF1627" t="s">
        <v>653</v>
      </c>
      <c r="AG1627" t="s">
        <v>2082</v>
      </c>
      <c r="AI1627" t="s">
        <v>1860</v>
      </c>
      <c r="AJ1627" t="s">
        <v>2066</v>
      </c>
      <c r="AL1627" t="s">
        <v>1864</v>
      </c>
      <c r="AN1627">
        <v>2.5561643835616437</v>
      </c>
      <c r="AO1627" t="s">
        <v>2913</v>
      </c>
      <c r="AP1627" t="s">
        <v>2437</v>
      </c>
      <c r="AQ1627">
        <v>100038601</v>
      </c>
      <c r="AS1627" t="s">
        <v>1867</v>
      </c>
      <c r="AT1627" t="s">
        <v>1880</v>
      </c>
      <c r="AU1627" t="s">
        <v>2084</v>
      </c>
      <c r="AV1627" t="s">
        <v>2084</v>
      </c>
      <c r="AW1627" t="s">
        <v>1870</v>
      </c>
      <c r="AX1627" t="s">
        <v>2085</v>
      </c>
    </row>
    <row r="1628" spans="1:50" x14ac:dyDescent="0.35">
      <c r="A1628" s="18">
        <v>45777</v>
      </c>
      <c r="B1628" t="s">
        <v>1852</v>
      </c>
      <c r="C1628" t="s">
        <v>8</v>
      </c>
      <c r="D1628">
        <v>70003624</v>
      </c>
      <c r="E1628" t="s">
        <v>2612</v>
      </c>
      <c r="F1628">
        <v>44</v>
      </c>
      <c r="G1628" t="s">
        <v>2613</v>
      </c>
      <c r="H1628">
        <v>44881</v>
      </c>
      <c r="I1628">
        <v>14030320</v>
      </c>
      <c r="J1628" t="s">
        <v>2225</v>
      </c>
      <c r="K1628" t="s">
        <v>2594</v>
      </c>
      <c r="L1628">
        <v>0</v>
      </c>
      <c r="M1628">
        <v>0</v>
      </c>
      <c r="N1628" t="s">
        <v>1858</v>
      </c>
      <c r="O1628" t="s">
        <v>1859</v>
      </c>
      <c r="P1628">
        <v>220</v>
      </c>
      <c r="Q1628">
        <v>9</v>
      </c>
      <c r="R1628" t="s">
        <v>2114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 t="s">
        <v>2614</v>
      </c>
      <c r="AA1628" t="s">
        <v>1889</v>
      </c>
      <c r="AB1628">
        <v>1</v>
      </c>
      <c r="AC1628">
        <v>1</v>
      </c>
      <c r="AD1628" t="s">
        <v>1863</v>
      </c>
      <c r="AE1628">
        <v>14030320</v>
      </c>
      <c r="AF1628" t="s">
        <v>653</v>
      </c>
      <c r="AG1628" t="s">
        <v>2082</v>
      </c>
      <c r="AI1628" t="s">
        <v>1860</v>
      </c>
      <c r="AJ1628" t="s">
        <v>2066</v>
      </c>
      <c r="AL1628" t="s">
        <v>1878</v>
      </c>
      <c r="AN1628">
        <v>2.4547945205479453</v>
      </c>
      <c r="AO1628" t="s">
        <v>2913</v>
      </c>
      <c r="AP1628" t="s">
        <v>2615</v>
      </c>
      <c r="AQ1628">
        <v>100010104</v>
      </c>
      <c r="AS1628" t="s">
        <v>1867</v>
      </c>
      <c r="AT1628" t="s">
        <v>1880</v>
      </c>
      <c r="AU1628" t="s">
        <v>2084</v>
      </c>
      <c r="AV1628" t="s">
        <v>2084</v>
      </c>
      <c r="AW1628" t="s">
        <v>1870</v>
      </c>
      <c r="AX1628" t="s">
        <v>2085</v>
      </c>
    </row>
    <row r="1629" spans="1:50" x14ac:dyDescent="0.35">
      <c r="A1629" s="18">
        <v>45777</v>
      </c>
      <c r="B1629" t="s">
        <v>1852</v>
      </c>
      <c r="C1629" t="s">
        <v>9</v>
      </c>
      <c r="D1629">
        <v>70003634</v>
      </c>
      <c r="E1629" t="s">
        <v>2313</v>
      </c>
      <c r="F1629">
        <v>607</v>
      </c>
      <c r="G1629" t="s">
        <v>1988</v>
      </c>
      <c r="H1629">
        <v>44881</v>
      </c>
      <c r="I1629">
        <v>36030311</v>
      </c>
      <c r="J1629" t="s">
        <v>1855</v>
      </c>
      <c r="K1629" t="s">
        <v>2287</v>
      </c>
      <c r="L1629">
        <v>0</v>
      </c>
      <c r="M1629">
        <v>0</v>
      </c>
      <c r="N1629" t="s">
        <v>1858</v>
      </c>
      <c r="O1629" t="s">
        <v>1859</v>
      </c>
      <c r="P1629">
        <v>220</v>
      </c>
      <c r="Q1629">
        <v>4</v>
      </c>
      <c r="R1629" t="s">
        <v>2286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 t="s">
        <v>1989</v>
      </c>
      <c r="AA1629" t="s">
        <v>1889</v>
      </c>
      <c r="AB1629">
        <v>1</v>
      </c>
      <c r="AC1629">
        <v>1</v>
      </c>
      <c r="AD1629" t="s">
        <v>1863</v>
      </c>
      <c r="AE1629">
        <v>36030311</v>
      </c>
      <c r="AF1629" t="s">
        <v>653</v>
      </c>
      <c r="AG1629" t="s">
        <v>653</v>
      </c>
      <c r="AI1629" t="s">
        <v>1860</v>
      </c>
      <c r="AJ1629" t="s">
        <v>2246</v>
      </c>
      <c r="AL1629" t="s">
        <v>1864</v>
      </c>
      <c r="AN1629">
        <v>2.4547945205479453</v>
      </c>
      <c r="AO1629" t="s">
        <v>2913</v>
      </c>
      <c r="AP1629" t="s">
        <v>2314</v>
      </c>
      <c r="AQ1629">
        <v>100010522</v>
      </c>
      <c r="AS1629" t="s">
        <v>1867</v>
      </c>
      <c r="AT1629" t="s">
        <v>1892</v>
      </c>
      <c r="AU1629" t="s">
        <v>1893</v>
      </c>
      <c r="AV1629">
        <v>0</v>
      </c>
    </row>
    <row r="1630" spans="1:50" x14ac:dyDescent="0.35">
      <c r="A1630" s="18">
        <v>45777</v>
      </c>
      <c r="B1630" t="s">
        <v>1852</v>
      </c>
      <c r="C1630" t="s">
        <v>9</v>
      </c>
      <c r="D1630">
        <v>70003635</v>
      </c>
      <c r="E1630" t="s">
        <v>2319</v>
      </c>
      <c r="F1630">
        <v>882</v>
      </c>
      <c r="G1630" t="s">
        <v>2001</v>
      </c>
      <c r="H1630">
        <v>44881</v>
      </c>
      <c r="I1630">
        <v>36030315</v>
      </c>
      <c r="J1630" t="s">
        <v>1855</v>
      </c>
      <c r="K1630" t="s">
        <v>2320</v>
      </c>
      <c r="L1630">
        <v>0</v>
      </c>
      <c r="M1630">
        <v>0</v>
      </c>
      <c r="N1630" t="s">
        <v>1858</v>
      </c>
      <c r="O1630" t="s">
        <v>1859</v>
      </c>
      <c r="P1630">
        <v>220</v>
      </c>
      <c r="Q1630">
        <v>4</v>
      </c>
      <c r="R1630" t="s">
        <v>2286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 t="s">
        <v>2002</v>
      </c>
      <c r="AA1630" t="s">
        <v>1889</v>
      </c>
      <c r="AB1630">
        <v>1</v>
      </c>
      <c r="AC1630">
        <v>1</v>
      </c>
      <c r="AD1630" t="s">
        <v>1863</v>
      </c>
      <c r="AE1630">
        <v>36030315</v>
      </c>
      <c r="AF1630" t="s">
        <v>653</v>
      </c>
      <c r="AG1630" t="s">
        <v>630</v>
      </c>
      <c r="AI1630" t="s">
        <v>1860</v>
      </c>
      <c r="AJ1630" t="s">
        <v>2246</v>
      </c>
      <c r="AL1630" t="s">
        <v>1878</v>
      </c>
      <c r="AN1630">
        <v>2.4547945205479453</v>
      </c>
      <c r="AO1630" t="s">
        <v>2913</v>
      </c>
      <c r="AP1630" t="s">
        <v>2321</v>
      </c>
      <c r="AQ1630">
        <v>100032263</v>
      </c>
      <c r="AS1630" t="s">
        <v>1867</v>
      </c>
      <c r="AT1630" t="s">
        <v>1892</v>
      </c>
      <c r="AU1630" t="s">
        <v>1893</v>
      </c>
      <c r="AV1630">
        <v>0</v>
      </c>
    </row>
    <row r="1631" spans="1:50" x14ac:dyDescent="0.35">
      <c r="A1631" s="18">
        <v>45777</v>
      </c>
      <c r="B1631" t="s">
        <v>1852</v>
      </c>
      <c r="C1631" t="s">
        <v>9</v>
      </c>
      <c r="D1631">
        <v>70003643</v>
      </c>
      <c r="E1631" t="s">
        <v>2329</v>
      </c>
      <c r="F1631">
        <v>923</v>
      </c>
      <c r="G1631" t="s">
        <v>2330</v>
      </c>
      <c r="H1631">
        <v>44881</v>
      </c>
      <c r="I1631">
        <v>36030712</v>
      </c>
      <c r="J1631" t="s">
        <v>2331</v>
      </c>
      <c r="K1631" t="s">
        <v>2332</v>
      </c>
      <c r="L1631">
        <v>0</v>
      </c>
      <c r="M1631">
        <v>0</v>
      </c>
      <c r="N1631" t="s">
        <v>1858</v>
      </c>
      <c r="O1631" t="s">
        <v>1859</v>
      </c>
      <c r="P1631">
        <v>220</v>
      </c>
      <c r="Q1631">
        <v>4</v>
      </c>
      <c r="R1631" t="s">
        <v>2333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 t="s">
        <v>2334</v>
      </c>
      <c r="AA1631" t="s">
        <v>1889</v>
      </c>
      <c r="AB1631">
        <v>2</v>
      </c>
      <c r="AC1631">
        <v>1</v>
      </c>
      <c r="AD1631" t="s">
        <v>1863</v>
      </c>
      <c r="AE1631">
        <v>36030712</v>
      </c>
      <c r="AF1631" t="s">
        <v>653</v>
      </c>
      <c r="AG1631" t="s">
        <v>653</v>
      </c>
      <c r="AI1631" t="s">
        <v>1872</v>
      </c>
      <c r="AJ1631" t="s">
        <v>2333</v>
      </c>
      <c r="AL1631" t="s">
        <v>1864</v>
      </c>
      <c r="AN1631">
        <v>2.4547945205479453</v>
      </c>
      <c r="AO1631" t="s">
        <v>2913</v>
      </c>
      <c r="AP1631" t="s">
        <v>2335</v>
      </c>
      <c r="AQ1631">
        <v>100009286</v>
      </c>
      <c r="AS1631" t="s">
        <v>1867</v>
      </c>
      <c r="AT1631" t="s">
        <v>1892</v>
      </c>
      <c r="AU1631" t="s">
        <v>1893</v>
      </c>
      <c r="AV1631">
        <v>0</v>
      </c>
    </row>
    <row r="1632" spans="1:50" x14ac:dyDescent="0.35">
      <c r="A1632" s="18">
        <v>45777</v>
      </c>
      <c r="B1632" t="s">
        <v>1852</v>
      </c>
      <c r="C1632" t="s">
        <v>7</v>
      </c>
      <c r="D1632">
        <v>70003779</v>
      </c>
      <c r="E1632" t="s">
        <v>2506</v>
      </c>
      <c r="F1632">
        <v>1064</v>
      </c>
      <c r="G1632" t="s">
        <v>2507</v>
      </c>
      <c r="H1632">
        <v>44907</v>
      </c>
      <c r="I1632">
        <v>39031213</v>
      </c>
      <c r="J1632" t="s">
        <v>1906</v>
      </c>
      <c r="K1632" t="s">
        <v>2494</v>
      </c>
      <c r="L1632">
        <v>0</v>
      </c>
      <c r="M1632">
        <v>0</v>
      </c>
      <c r="N1632" t="s">
        <v>1858</v>
      </c>
      <c r="O1632" t="s">
        <v>1859</v>
      </c>
      <c r="P1632">
        <v>200</v>
      </c>
      <c r="Q1632">
        <v>2</v>
      </c>
      <c r="R1632" t="s">
        <v>2372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 t="s">
        <v>2508</v>
      </c>
      <c r="AA1632" t="s">
        <v>1889</v>
      </c>
      <c r="AB1632">
        <v>2</v>
      </c>
      <c r="AC1632">
        <v>1</v>
      </c>
      <c r="AD1632" t="s">
        <v>1863</v>
      </c>
      <c r="AE1632">
        <v>39031213</v>
      </c>
      <c r="AF1632" t="s">
        <v>653</v>
      </c>
      <c r="AG1632" t="s">
        <v>630</v>
      </c>
      <c r="AI1632" t="s">
        <v>1860</v>
      </c>
      <c r="AJ1632" t="s">
        <v>1910</v>
      </c>
      <c r="AL1632" t="s">
        <v>1864</v>
      </c>
      <c r="AN1632">
        <v>2.3835616438356166</v>
      </c>
      <c r="AO1632" t="s">
        <v>2913</v>
      </c>
      <c r="AP1632" t="s">
        <v>2509</v>
      </c>
      <c r="AQ1632">
        <v>100039677</v>
      </c>
      <c r="AS1632" t="s">
        <v>1867</v>
      </c>
      <c r="AT1632" t="s">
        <v>1892</v>
      </c>
      <c r="AU1632" t="s">
        <v>1893</v>
      </c>
      <c r="AV1632">
        <v>0</v>
      </c>
    </row>
    <row r="1633" spans="1:50" x14ac:dyDescent="0.35">
      <c r="A1633" s="18">
        <v>45777</v>
      </c>
      <c r="B1633" t="s">
        <v>1852</v>
      </c>
      <c r="C1633" t="s">
        <v>7</v>
      </c>
      <c r="D1633">
        <v>70003773</v>
      </c>
      <c r="E1633" t="s">
        <v>2527</v>
      </c>
      <c r="F1633">
        <v>316</v>
      </c>
      <c r="G1633" t="s">
        <v>2117</v>
      </c>
      <c r="H1633">
        <v>44907</v>
      </c>
      <c r="I1633">
        <v>39031220</v>
      </c>
      <c r="J1633" t="s">
        <v>2225</v>
      </c>
      <c r="K1633" t="s">
        <v>2524</v>
      </c>
      <c r="L1633">
        <v>0</v>
      </c>
      <c r="M1633">
        <v>0</v>
      </c>
      <c r="N1633" t="s">
        <v>1858</v>
      </c>
      <c r="O1633" t="s">
        <v>1859</v>
      </c>
      <c r="P1633">
        <v>200</v>
      </c>
      <c r="Q1633">
        <v>2</v>
      </c>
      <c r="R1633" t="s">
        <v>2431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 t="s">
        <v>2118</v>
      </c>
      <c r="AA1633" t="s">
        <v>1902</v>
      </c>
      <c r="AB1633">
        <v>1</v>
      </c>
      <c r="AC1633">
        <v>1</v>
      </c>
      <c r="AD1633" t="s">
        <v>1863</v>
      </c>
      <c r="AE1633">
        <v>39031220</v>
      </c>
      <c r="AF1633" t="s">
        <v>653</v>
      </c>
      <c r="AG1633" t="s">
        <v>653</v>
      </c>
      <c r="AI1633" t="s">
        <v>1860</v>
      </c>
      <c r="AJ1633" t="s">
        <v>2431</v>
      </c>
      <c r="AL1633" t="s">
        <v>1864</v>
      </c>
      <c r="AN1633">
        <v>2.3835616438356166</v>
      </c>
      <c r="AO1633" t="s">
        <v>2912</v>
      </c>
      <c r="AP1633" t="s">
        <v>2531</v>
      </c>
      <c r="AQ1633">
        <v>100039671</v>
      </c>
      <c r="AS1633" t="s">
        <v>1867</v>
      </c>
      <c r="AT1633" t="s">
        <v>1892</v>
      </c>
      <c r="AU1633" t="s">
        <v>1893</v>
      </c>
      <c r="AV1633">
        <v>0</v>
      </c>
    </row>
    <row r="1634" spans="1:50" x14ac:dyDescent="0.35">
      <c r="A1634" s="18">
        <v>45777</v>
      </c>
      <c r="B1634" t="s">
        <v>1852</v>
      </c>
      <c r="C1634" t="s">
        <v>7</v>
      </c>
      <c r="D1634">
        <v>70003846</v>
      </c>
      <c r="E1634" t="s">
        <v>1860</v>
      </c>
      <c r="F1634">
        <v>818</v>
      </c>
      <c r="G1634" t="s">
        <v>2396</v>
      </c>
      <c r="H1634">
        <v>44942</v>
      </c>
      <c r="I1634">
        <v>39031100</v>
      </c>
      <c r="J1634" t="s">
        <v>2331</v>
      </c>
      <c r="K1634" t="s">
        <v>2394</v>
      </c>
      <c r="L1634">
        <v>0</v>
      </c>
      <c r="M1634">
        <v>0</v>
      </c>
      <c r="N1634" t="s">
        <v>1858</v>
      </c>
      <c r="O1634" t="s">
        <v>1859</v>
      </c>
      <c r="P1634">
        <v>220</v>
      </c>
      <c r="Q1634">
        <v>2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 t="s">
        <v>2397</v>
      </c>
      <c r="AA1634" t="s">
        <v>2398</v>
      </c>
      <c r="AB1634">
        <v>1</v>
      </c>
      <c r="AC1634">
        <v>1</v>
      </c>
      <c r="AD1634" t="s">
        <v>1863</v>
      </c>
      <c r="AE1634">
        <v>39031100</v>
      </c>
      <c r="AF1634" t="s">
        <v>653</v>
      </c>
      <c r="AG1634" t="s">
        <v>653</v>
      </c>
      <c r="AI1634" t="s">
        <v>1860</v>
      </c>
      <c r="AJ1634" t="s">
        <v>1860</v>
      </c>
      <c r="AL1634" t="s">
        <v>1864</v>
      </c>
      <c r="AN1634">
        <v>2.2876712328767121</v>
      </c>
      <c r="AO1634" t="s">
        <v>2912</v>
      </c>
      <c r="AP1634" t="s">
        <v>2399</v>
      </c>
      <c r="AQ1634">
        <v>100039962</v>
      </c>
      <c r="AS1634" t="s">
        <v>1867</v>
      </c>
      <c r="AT1634" t="s">
        <v>1880</v>
      </c>
      <c r="AU1634" t="s">
        <v>1961</v>
      </c>
      <c r="AV1634" t="s">
        <v>1962</v>
      </c>
      <c r="AW1634" t="s">
        <v>1870</v>
      </c>
      <c r="AX1634" t="s">
        <v>1963</v>
      </c>
    </row>
    <row r="1635" spans="1:50" x14ac:dyDescent="0.35">
      <c r="A1635" s="18">
        <v>45777</v>
      </c>
      <c r="B1635" t="s">
        <v>1852</v>
      </c>
      <c r="C1635" t="s">
        <v>8</v>
      </c>
      <c r="D1635">
        <v>70003904</v>
      </c>
      <c r="E1635" t="s">
        <v>2651</v>
      </c>
      <c r="F1635">
        <v>103</v>
      </c>
      <c r="G1635" t="s">
        <v>2047</v>
      </c>
      <c r="H1635">
        <v>44942</v>
      </c>
      <c r="I1635">
        <v>14030321</v>
      </c>
      <c r="J1635" t="s">
        <v>1855</v>
      </c>
      <c r="K1635" t="s">
        <v>2005</v>
      </c>
      <c r="L1635">
        <v>0</v>
      </c>
      <c r="M1635">
        <v>0</v>
      </c>
      <c r="N1635" t="s">
        <v>1858</v>
      </c>
      <c r="O1635" t="s">
        <v>1859</v>
      </c>
      <c r="P1635">
        <v>220</v>
      </c>
      <c r="Q1635">
        <v>9</v>
      </c>
      <c r="R1635" t="s">
        <v>2069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 t="s">
        <v>2048</v>
      </c>
      <c r="AA1635" t="s">
        <v>1915</v>
      </c>
      <c r="AB1635">
        <v>1</v>
      </c>
      <c r="AC1635">
        <v>1</v>
      </c>
      <c r="AD1635" t="s">
        <v>1863</v>
      </c>
      <c r="AE1635">
        <v>14030321</v>
      </c>
      <c r="AF1635" t="s">
        <v>653</v>
      </c>
      <c r="AG1635" t="s">
        <v>653</v>
      </c>
      <c r="AI1635" t="s">
        <v>1860</v>
      </c>
      <c r="AJ1635" t="s">
        <v>2069</v>
      </c>
      <c r="AL1635" t="s">
        <v>1864</v>
      </c>
      <c r="AN1635">
        <v>2.2876712328767121</v>
      </c>
      <c r="AO1635" t="s">
        <v>2913</v>
      </c>
      <c r="AP1635" t="s">
        <v>2652</v>
      </c>
      <c r="AQ1635">
        <v>100040085</v>
      </c>
      <c r="AS1635" t="s">
        <v>1867</v>
      </c>
      <c r="AT1635" t="s">
        <v>1892</v>
      </c>
      <c r="AU1635" t="s">
        <v>1893</v>
      </c>
      <c r="AV1635">
        <v>0</v>
      </c>
    </row>
    <row r="1636" spans="1:50" x14ac:dyDescent="0.35">
      <c r="A1636" s="18">
        <v>45777</v>
      </c>
      <c r="B1636" t="s">
        <v>1852</v>
      </c>
      <c r="C1636" t="s">
        <v>7</v>
      </c>
      <c r="D1636">
        <v>70003916</v>
      </c>
      <c r="E1636" t="s">
        <v>2482</v>
      </c>
      <c r="F1636">
        <v>924</v>
      </c>
      <c r="G1636" t="s">
        <v>1884</v>
      </c>
      <c r="H1636">
        <v>44942</v>
      </c>
      <c r="I1636">
        <v>39031212</v>
      </c>
      <c r="J1636" t="s">
        <v>2331</v>
      </c>
      <c r="K1636" t="s">
        <v>2483</v>
      </c>
      <c r="L1636">
        <v>0</v>
      </c>
      <c r="M1636">
        <v>0</v>
      </c>
      <c r="N1636" t="s">
        <v>1858</v>
      </c>
      <c r="O1636" t="s">
        <v>1859</v>
      </c>
      <c r="P1636">
        <v>200</v>
      </c>
      <c r="Q1636">
        <v>2</v>
      </c>
      <c r="R1636" t="s">
        <v>2484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 t="s">
        <v>1888</v>
      </c>
      <c r="AA1636" t="s">
        <v>1889</v>
      </c>
      <c r="AB1636">
        <v>1</v>
      </c>
      <c r="AC1636">
        <v>1</v>
      </c>
      <c r="AD1636" t="s">
        <v>1863</v>
      </c>
      <c r="AE1636">
        <v>39031212</v>
      </c>
      <c r="AF1636" t="s">
        <v>653</v>
      </c>
      <c r="AG1636" t="s">
        <v>653</v>
      </c>
      <c r="AI1636" t="s">
        <v>1872</v>
      </c>
      <c r="AJ1636" t="s">
        <v>2484</v>
      </c>
      <c r="AL1636" t="s">
        <v>1878</v>
      </c>
      <c r="AN1636">
        <v>2.2876712328767121</v>
      </c>
      <c r="AO1636" t="s">
        <v>2913</v>
      </c>
      <c r="AP1636" t="s">
        <v>2485</v>
      </c>
      <c r="AQ1636">
        <v>100024637</v>
      </c>
      <c r="AS1636" t="s">
        <v>1867</v>
      </c>
      <c r="AT1636" t="s">
        <v>1892</v>
      </c>
      <c r="AU1636" t="s">
        <v>1893</v>
      </c>
      <c r="AV1636">
        <v>0</v>
      </c>
    </row>
    <row r="1637" spans="1:50" x14ac:dyDescent="0.35">
      <c r="A1637" s="18">
        <v>45777</v>
      </c>
      <c r="B1637" t="s">
        <v>1852</v>
      </c>
      <c r="C1637" t="s">
        <v>7</v>
      </c>
      <c r="D1637">
        <v>70003948</v>
      </c>
      <c r="E1637" t="s">
        <v>2438</v>
      </c>
      <c r="F1637">
        <v>858</v>
      </c>
      <c r="G1637" t="s">
        <v>2091</v>
      </c>
      <c r="H1637">
        <v>44963</v>
      </c>
      <c r="I1637">
        <v>39031145</v>
      </c>
      <c r="J1637" t="s">
        <v>2080</v>
      </c>
      <c r="K1637" t="s">
        <v>2401</v>
      </c>
      <c r="L1637">
        <v>0</v>
      </c>
      <c r="M1637">
        <v>0</v>
      </c>
      <c r="N1637" t="s">
        <v>1858</v>
      </c>
      <c r="O1637" t="s">
        <v>1859</v>
      </c>
      <c r="P1637">
        <v>200</v>
      </c>
      <c r="Q1637">
        <v>2</v>
      </c>
      <c r="R1637" t="s">
        <v>2406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 t="s">
        <v>2092</v>
      </c>
      <c r="AA1637" t="s">
        <v>1889</v>
      </c>
      <c r="AB1637">
        <v>1</v>
      </c>
      <c r="AC1637">
        <v>1</v>
      </c>
      <c r="AD1637" t="s">
        <v>1863</v>
      </c>
      <c r="AE1637">
        <v>39031145</v>
      </c>
      <c r="AF1637" t="s">
        <v>653</v>
      </c>
      <c r="AG1637" t="s">
        <v>2082</v>
      </c>
      <c r="AI1637" t="s">
        <v>1860</v>
      </c>
      <c r="AJ1637" t="s">
        <v>2066</v>
      </c>
      <c r="AL1637" t="s">
        <v>1864</v>
      </c>
      <c r="AN1637">
        <v>2.2301369863013698</v>
      </c>
      <c r="AO1637" t="s">
        <v>2913</v>
      </c>
      <c r="AP1637" t="s">
        <v>2439</v>
      </c>
      <c r="AQ1637">
        <v>100040322</v>
      </c>
      <c r="AS1637" t="s">
        <v>1867</v>
      </c>
      <c r="AT1637" t="s">
        <v>1880</v>
      </c>
      <c r="AU1637" t="s">
        <v>2084</v>
      </c>
      <c r="AV1637" t="s">
        <v>2084</v>
      </c>
      <c r="AW1637" t="s">
        <v>1870</v>
      </c>
      <c r="AX1637" t="s">
        <v>2085</v>
      </c>
    </row>
    <row r="1638" spans="1:50" x14ac:dyDescent="0.35">
      <c r="A1638" s="18">
        <v>45777</v>
      </c>
      <c r="B1638" t="s">
        <v>1852</v>
      </c>
      <c r="C1638" t="s">
        <v>9</v>
      </c>
      <c r="D1638">
        <v>70003950</v>
      </c>
      <c r="E1638" t="s">
        <v>2315</v>
      </c>
      <c r="F1638">
        <v>607</v>
      </c>
      <c r="G1638" t="s">
        <v>1988</v>
      </c>
      <c r="H1638">
        <v>44963</v>
      </c>
      <c r="I1638">
        <v>36030311</v>
      </c>
      <c r="J1638" t="s">
        <v>1855</v>
      </c>
      <c r="K1638" t="s">
        <v>2287</v>
      </c>
      <c r="L1638">
        <v>0</v>
      </c>
      <c r="M1638">
        <v>0</v>
      </c>
      <c r="N1638" t="s">
        <v>1858</v>
      </c>
      <c r="O1638" t="s">
        <v>1859</v>
      </c>
      <c r="P1638">
        <v>220</v>
      </c>
      <c r="Q1638">
        <v>4</v>
      </c>
      <c r="R1638" t="s">
        <v>2286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 t="s">
        <v>1989</v>
      </c>
      <c r="AA1638" t="s">
        <v>1889</v>
      </c>
      <c r="AB1638">
        <v>1</v>
      </c>
      <c r="AC1638">
        <v>1</v>
      </c>
      <c r="AD1638" t="s">
        <v>1863</v>
      </c>
      <c r="AE1638">
        <v>36030311</v>
      </c>
      <c r="AF1638" t="s">
        <v>653</v>
      </c>
      <c r="AG1638" t="s">
        <v>653</v>
      </c>
      <c r="AI1638" t="s">
        <v>1860</v>
      </c>
      <c r="AJ1638" t="s">
        <v>2246</v>
      </c>
      <c r="AL1638" t="s">
        <v>1878</v>
      </c>
      <c r="AN1638">
        <v>2.2301369863013698</v>
      </c>
      <c r="AO1638" t="s">
        <v>2913</v>
      </c>
      <c r="AP1638" t="s">
        <v>2316</v>
      </c>
      <c r="AQ1638">
        <v>100040337</v>
      </c>
      <c r="AS1638" t="s">
        <v>1867</v>
      </c>
      <c r="AT1638" t="s">
        <v>1892</v>
      </c>
      <c r="AU1638" t="s">
        <v>1893</v>
      </c>
      <c r="AV1638">
        <v>0</v>
      </c>
    </row>
    <row r="1639" spans="1:50" x14ac:dyDescent="0.35">
      <c r="A1639" s="18">
        <v>45777</v>
      </c>
      <c r="B1639" t="s">
        <v>1852</v>
      </c>
      <c r="C1639" t="s">
        <v>5</v>
      </c>
      <c r="D1639">
        <v>70003977</v>
      </c>
      <c r="E1639" t="s">
        <v>2169</v>
      </c>
      <c r="F1639">
        <v>858</v>
      </c>
      <c r="G1639" t="s">
        <v>2091</v>
      </c>
      <c r="H1639">
        <v>44963</v>
      </c>
      <c r="I1639">
        <v>19030323</v>
      </c>
      <c r="J1639" t="s">
        <v>2080</v>
      </c>
      <c r="K1639" t="s">
        <v>2081</v>
      </c>
      <c r="L1639">
        <v>0</v>
      </c>
      <c r="M1639">
        <v>0</v>
      </c>
      <c r="N1639" t="s">
        <v>1858</v>
      </c>
      <c r="O1639" t="s">
        <v>1859</v>
      </c>
      <c r="P1639">
        <v>210</v>
      </c>
      <c r="Q1639">
        <v>11</v>
      </c>
      <c r="R1639" t="s">
        <v>2095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 t="s">
        <v>2092</v>
      </c>
      <c r="AA1639" t="s">
        <v>1889</v>
      </c>
      <c r="AB1639">
        <v>1</v>
      </c>
      <c r="AC1639">
        <v>1</v>
      </c>
      <c r="AD1639" t="s">
        <v>1863</v>
      </c>
      <c r="AE1639">
        <v>19030323</v>
      </c>
      <c r="AF1639" t="s">
        <v>653</v>
      </c>
      <c r="AG1639" t="s">
        <v>2082</v>
      </c>
      <c r="AI1639" t="s">
        <v>1860</v>
      </c>
      <c r="AJ1639" t="s">
        <v>2066</v>
      </c>
      <c r="AL1639" t="s">
        <v>1864</v>
      </c>
      <c r="AN1639">
        <v>2.2301369863013698</v>
      </c>
      <c r="AO1639" t="s">
        <v>2913</v>
      </c>
      <c r="AP1639" t="s">
        <v>2170</v>
      </c>
      <c r="AQ1639">
        <v>100040463</v>
      </c>
      <c r="AS1639" t="s">
        <v>1867</v>
      </c>
      <c r="AT1639" t="s">
        <v>1880</v>
      </c>
      <c r="AU1639" t="s">
        <v>2084</v>
      </c>
      <c r="AV1639" t="s">
        <v>2084</v>
      </c>
      <c r="AW1639" t="s">
        <v>1870</v>
      </c>
      <c r="AX1639" t="s">
        <v>2085</v>
      </c>
    </row>
    <row r="1640" spans="1:50" x14ac:dyDescent="0.35">
      <c r="A1640" s="18">
        <v>45777</v>
      </c>
      <c r="B1640" t="s">
        <v>1852</v>
      </c>
      <c r="C1640" t="s">
        <v>5</v>
      </c>
      <c r="D1640">
        <v>70003979</v>
      </c>
      <c r="E1640" t="s">
        <v>2171</v>
      </c>
      <c r="F1640">
        <v>858</v>
      </c>
      <c r="G1640" t="s">
        <v>2091</v>
      </c>
      <c r="H1640">
        <v>44963</v>
      </c>
      <c r="I1640">
        <v>19030323</v>
      </c>
      <c r="J1640" t="s">
        <v>2080</v>
      </c>
      <c r="K1640" t="s">
        <v>2081</v>
      </c>
      <c r="L1640">
        <v>0</v>
      </c>
      <c r="M1640">
        <v>0</v>
      </c>
      <c r="N1640" t="s">
        <v>1858</v>
      </c>
      <c r="O1640" t="s">
        <v>1859</v>
      </c>
      <c r="P1640">
        <v>210</v>
      </c>
      <c r="Q1640">
        <v>11</v>
      </c>
      <c r="R1640" t="s">
        <v>2095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 t="s">
        <v>2092</v>
      </c>
      <c r="AA1640" t="s">
        <v>1889</v>
      </c>
      <c r="AB1640">
        <v>1</v>
      </c>
      <c r="AC1640">
        <v>1</v>
      </c>
      <c r="AD1640" t="s">
        <v>1863</v>
      </c>
      <c r="AE1640">
        <v>19030323</v>
      </c>
      <c r="AF1640" t="s">
        <v>653</v>
      </c>
      <c r="AG1640" t="s">
        <v>2082</v>
      </c>
      <c r="AI1640" t="s">
        <v>1860</v>
      </c>
      <c r="AJ1640" t="s">
        <v>2066</v>
      </c>
      <c r="AL1640" t="s">
        <v>1864</v>
      </c>
      <c r="AN1640">
        <v>2.2301369863013698</v>
      </c>
      <c r="AO1640" t="s">
        <v>2913</v>
      </c>
      <c r="AP1640" t="s">
        <v>2172</v>
      </c>
      <c r="AQ1640">
        <v>100040466</v>
      </c>
      <c r="AS1640" t="s">
        <v>1867</v>
      </c>
      <c r="AT1640" t="s">
        <v>1880</v>
      </c>
      <c r="AU1640" t="s">
        <v>2084</v>
      </c>
      <c r="AV1640" t="s">
        <v>2084</v>
      </c>
      <c r="AW1640" t="s">
        <v>1870</v>
      </c>
      <c r="AX1640" t="s">
        <v>2085</v>
      </c>
    </row>
    <row r="1641" spans="1:50" x14ac:dyDescent="0.35">
      <c r="A1641" s="18">
        <v>45777</v>
      </c>
      <c r="B1641" t="s">
        <v>1852</v>
      </c>
      <c r="C1641" t="s">
        <v>9</v>
      </c>
      <c r="D1641">
        <v>70004006</v>
      </c>
      <c r="E1641" t="s">
        <v>2317</v>
      </c>
      <c r="F1641">
        <v>934</v>
      </c>
      <c r="G1641" t="s">
        <v>1982</v>
      </c>
      <c r="H1641">
        <v>44963</v>
      </c>
      <c r="I1641">
        <v>36030311</v>
      </c>
      <c r="J1641" t="s">
        <v>1855</v>
      </c>
      <c r="K1641" t="s">
        <v>2287</v>
      </c>
      <c r="L1641">
        <v>0</v>
      </c>
      <c r="M1641">
        <v>0</v>
      </c>
      <c r="N1641" t="s">
        <v>1858</v>
      </c>
      <c r="O1641" t="s">
        <v>1859</v>
      </c>
      <c r="P1641">
        <v>220</v>
      </c>
      <c r="Q1641">
        <v>4</v>
      </c>
      <c r="R1641" t="s">
        <v>2275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 t="s">
        <v>1985</v>
      </c>
      <c r="AA1641" t="s">
        <v>1889</v>
      </c>
      <c r="AB1641">
        <v>1</v>
      </c>
      <c r="AC1641">
        <v>1</v>
      </c>
      <c r="AD1641" t="s">
        <v>1863</v>
      </c>
      <c r="AE1641">
        <v>36030311</v>
      </c>
      <c r="AF1641" t="s">
        <v>653</v>
      </c>
      <c r="AG1641" t="s">
        <v>653</v>
      </c>
      <c r="AI1641" t="s">
        <v>1860</v>
      </c>
      <c r="AJ1641" t="s">
        <v>2246</v>
      </c>
      <c r="AL1641" t="s">
        <v>1864</v>
      </c>
      <c r="AN1641">
        <v>2.2301369863013698</v>
      </c>
      <c r="AO1641" t="s">
        <v>2913</v>
      </c>
      <c r="AP1641" t="s">
        <v>2318</v>
      </c>
      <c r="AQ1641">
        <v>100040601</v>
      </c>
      <c r="AS1641" t="s">
        <v>1867</v>
      </c>
      <c r="AT1641" t="s">
        <v>1892</v>
      </c>
      <c r="AU1641" t="s">
        <v>1893</v>
      </c>
      <c r="AV1641">
        <v>0</v>
      </c>
    </row>
    <row r="1642" spans="1:50" x14ac:dyDescent="0.35">
      <c r="A1642" s="18">
        <v>45777</v>
      </c>
      <c r="B1642" t="s">
        <v>1852</v>
      </c>
      <c r="C1642" t="s">
        <v>8</v>
      </c>
      <c r="D1642">
        <v>70004038</v>
      </c>
      <c r="E1642" t="s">
        <v>2573</v>
      </c>
      <c r="F1642">
        <v>919</v>
      </c>
      <c r="G1642" t="s">
        <v>2174</v>
      </c>
      <c r="H1642">
        <v>44970</v>
      </c>
      <c r="I1642">
        <v>14030308</v>
      </c>
      <c r="J1642" t="s">
        <v>2225</v>
      </c>
      <c r="K1642" t="s">
        <v>2563</v>
      </c>
      <c r="L1642">
        <v>0</v>
      </c>
      <c r="M1642">
        <v>0</v>
      </c>
      <c r="N1642" t="s">
        <v>1858</v>
      </c>
      <c r="O1642" t="s">
        <v>1859</v>
      </c>
      <c r="P1642">
        <v>220</v>
      </c>
      <c r="Q1642">
        <v>9</v>
      </c>
      <c r="R1642" t="s">
        <v>2566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 t="s">
        <v>2175</v>
      </c>
      <c r="AA1642" t="s">
        <v>1889</v>
      </c>
      <c r="AB1642">
        <v>1</v>
      </c>
      <c r="AC1642">
        <v>1</v>
      </c>
      <c r="AD1642" t="s">
        <v>1863</v>
      </c>
      <c r="AE1642">
        <v>14030308</v>
      </c>
      <c r="AF1642" t="s">
        <v>653</v>
      </c>
      <c r="AG1642" t="s">
        <v>2082</v>
      </c>
      <c r="AI1642" t="s">
        <v>1860</v>
      </c>
      <c r="AJ1642" t="s">
        <v>2069</v>
      </c>
      <c r="AL1642" t="s">
        <v>1864</v>
      </c>
      <c r="AN1642">
        <v>2.2109589041095892</v>
      </c>
      <c r="AO1642" t="s">
        <v>2913</v>
      </c>
      <c r="AP1642" t="s">
        <v>2574</v>
      </c>
      <c r="AQ1642">
        <v>100040705</v>
      </c>
      <c r="AS1642" t="s">
        <v>1867</v>
      </c>
      <c r="AT1642" t="s">
        <v>1892</v>
      </c>
      <c r="AU1642" t="s">
        <v>1893</v>
      </c>
      <c r="AV1642">
        <v>0</v>
      </c>
    </row>
    <row r="1643" spans="1:50" x14ac:dyDescent="0.35">
      <c r="A1643" s="18">
        <v>45777</v>
      </c>
      <c r="B1643" t="s">
        <v>1852</v>
      </c>
      <c r="C1643" t="s">
        <v>5</v>
      </c>
      <c r="D1643">
        <v>70004127</v>
      </c>
      <c r="E1643" t="s">
        <v>2034</v>
      </c>
      <c r="F1643">
        <v>316</v>
      </c>
      <c r="G1643" t="s">
        <v>2117</v>
      </c>
      <c r="H1643">
        <v>44991</v>
      </c>
      <c r="I1643">
        <v>19030701</v>
      </c>
      <c r="J1643" t="s">
        <v>2225</v>
      </c>
      <c r="K1643" t="s">
        <v>2226</v>
      </c>
      <c r="L1643">
        <v>0</v>
      </c>
      <c r="M1643">
        <v>0</v>
      </c>
      <c r="N1643" t="s">
        <v>1858</v>
      </c>
      <c r="O1643" t="s">
        <v>1859</v>
      </c>
      <c r="P1643">
        <v>210</v>
      </c>
      <c r="Q1643">
        <v>12</v>
      </c>
      <c r="R1643" t="s">
        <v>1964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 t="s">
        <v>2118</v>
      </c>
      <c r="AA1643" t="s">
        <v>1902</v>
      </c>
      <c r="AB1643">
        <v>1</v>
      </c>
      <c r="AC1643">
        <v>1</v>
      </c>
      <c r="AD1643" t="s">
        <v>1863</v>
      </c>
      <c r="AE1643">
        <v>19030701</v>
      </c>
      <c r="AF1643" t="s">
        <v>653</v>
      </c>
      <c r="AG1643" t="s">
        <v>2082</v>
      </c>
      <c r="AI1643" t="s">
        <v>1860</v>
      </c>
      <c r="AJ1643" t="s">
        <v>1964</v>
      </c>
      <c r="AL1643" t="s">
        <v>1864</v>
      </c>
      <c r="AN1643">
        <v>2.1534246575342464</v>
      </c>
      <c r="AO1643" t="s">
        <v>2912</v>
      </c>
      <c r="AP1643" t="s">
        <v>2238</v>
      </c>
      <c r="AQ1643">
        <v>100041075</v>
      </c>
      <c r="AS1643" t="s">
        <v>1867</v>
      </c>
      <c r="AT1643" t="s">
        <v>1892</v>
      </c>
      <c r="AU1643" t="s">
        <v>1893</v>
      </c>
      <c r="AV1643">
        <v>0</v>
      </c>
    </row>
    <row r="1644" spans="1:50" x14ac:dyDescent="0.35">
      <c r="A1644" s="18">
        <v>45777</v>
      </c>
      <c r="B1644" t="s">
        <v>1852</v>
      </c>
      <c r="C1644" t="s">
        <v>5</v>
      </c>
      <c r="D1644">
        <v>70004176</v>
      </c>
      <c r="E1644" t="s">
        <v>2173</v>
      </c>
      <c r="F1644">
        <v>919</v>
      </c>
      <c r="G1644" t="s">
        <v>2174</v>
      </c>
      <c r="H1644">
        <v>44998</v>
      </c>
      <c r="I1644">
        <v>19030323</v>
      </c>
      <c r="J1644" t="s">
        <v>2080</v>
      </c>
      <c r="K1644" t="s">
        <v>2081</v>
      </c>
      <c r="L1644">
        <v>0</v>
      </c>
      <c r="M1644">
        <v>0</v>
      </c>
      <c r="N1644" t="s">
        <v>1858</v>
      </c>
      <c r="O1644" t="s">
        <v>1859</v>
      </c>
      <c r="P1644">
        <v>210</v>
      </c>
      <c r="Q1644">
        <v>11</v>
      </c>
      <c r="R1644" t="s">
        <v>2095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 t="s">
        <v>2175</v>
      </c>
      <c r="AA1644" t="s">
        <v>1889</v>
      </c>
      <c r="AB1644">
        <v>1</v>
      </c>
      <c r="AC1644">
        <v>1</v>
      </c>
      <c r="AD1644" t="s">
        <v>1863</v>
      </c>
      <c r="AE1644">
        <v>19030323</v>
      </c>
      <c r="AF1644" t="s">
        <v>653</v>
      </c>
      <c r="AG1644" t="s">
        <v>2082</v>
      </c>
      <c r="AI1644" t="s">
        <v>1860</v>
      </c>
      <c r="AJ1644" t="s">
        <v>2066</v>
      </c>
      <c r="AL1644" t="s">
        <v>1864</v>
      </c>
      <c r="AN1644">
        <v>2.1342465753424658</v>
      </c>
      <c r="AO1644" t="s">
        <v>2913</v>
      </c>
      <c r="AP1644" t="s">
        <v>2176</v>
      </c>
      <c r="AQ1644">
        <v>100035140</v>
      </c>
      <c r="AS1644" t="s">
        <v>1867</v>
      </c>
      <c r="AT1644" t="s">
        <v>1880</v>
      </c>
      <c r="AU1644" t="s">
        <v>2084</v>
      </c>
      <c r="AV1644" t="s">
        <v>2084</v>
      </c>
      <c r="AW1644" t="s">
        <v>1870</v>
      </c>
      <c r="AX1644" t="s">
        <v>2085</v>
      </c>
    </row>
    <row r="1645" spans="1:50" x14ac:dyDescent="0.35">
      <c r="A1645" s="18">
        <v>45777</v>
      </c>
      <c r="B1645" t="s">
        <v>1852</v>
      </c>
      <c r="C1645" t="s">
        <v>5</v>
      </c>
      <c r="D1645">
        <v>70004177</v>
      </c>
      <c r="E1645" t="s">
        <v>2054</v>
      </c>
      <c r="F1645">
        <v>103</v>
      </c>
      <c r="G1645" t="s">
        <v>2047</v>
      </c>
      <c r="H1645">
        <v>44998</v>
      </c>
      <c r="I1645">
        <v>19030311</v>
      </c>
      <c r="J1645" t="s">
        <v>1855</v>
      </c>
      <c r="K1645" t="s">
        <v>2005</v>
      </c>
      <c r="L1645">
        <v>0</v>
      </c>
      <c r="M1645">
        <v>0</v>
      </c>
      <c r="N1645" t="s">
        <v>1858</v>
      </c>
      <c r="O1645" t="s">
        <v>1859</v>
      </c>
      <c r="P1645">
        <v>210</v>
      </c>
      <c r="Q1645">
        <v>12</v>
      </c>
      <c r="R1645" t="s">
        <v>1971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 t="s">
        <v>2048</v>
      </c>
      <c r="AA1645" t="s">
        <v>1915</v>
      </c>
      <c r="AB1645">
        <v>1</v>
      </c>
      <c r="AC1645">
        <v>1</v>
      </c>
      <c r="AD1645" t="s">
        <v>1863</v>
      </c>
      <c r="AE1645">
        <v>19030311</v>
      </c>
      <c r="AF1645" t="s">
        <v>653</v>
      </c>
      <c r="AG1645" t="s">
        <v>653</v>
      </c>
      <c r="AI1645" t="s">
        <v>1860</v>
      </c>
      <c r="AJ1645" t="s">
        <v>1964</v>
      </c>
      <c r="AL1645" t="s">
        <v>1864</v>
      </c>
      <c r="AN1645">
        <v>2.1342465753424658</v>
      </c>
      <c r="AO1645" t="s">
        <v>2913</v>
      </c>
      <c r="AP1645" t="s">
        <v>2055</v>
      </c>
      <c r="AQ1645">
        <v>100041226</v>
      </c>
      <c r="AS1645" t="s">
        <v>1867</v>
      </c>
      <c r="AT1645" t="s">
        <v>1892</v>
      </c>
      <c r="AU1645" t="s">
        <v>1893</v>
      </c>
      <c r="AV1645">
        <v>0</v>
      </c>
    </row>
    <row r="1646" spans="1:50" x14ac:dyDescent="0.35">
      <c r="A1646" s="18">
        <v>45777</v>
      </c>
      <c r="B1646" t="s">
        <v>1852</v>
      </c>
      <c r="C1646" t="s">
        <v>7</v>
      </c>
      <c r="D1646">
        <v>70004227</v>
      </c>
      <c r="E1646" t="s">
        <v>2359</v>
      </c>
      <c r="F1646">
        <v>858</v>
      </c>
      <c r="G1646" t="s">
        <v>2091</v>
      </c>
      <c r="H1646">
        <v>45019</v>
      </c>
      <c r="I1646">
        <v>32431001</v>
      </c>
      <c r="J1646" t="s">
        <v>1969</v>
      </c>
      <c r="K1646" t="s">
        <v>2354</v>
      </c>
      <c r="L1646">
        <v>0</v>
      </c>
      <c r="M1646">
        <v>0</v>
      </c>
      <c r="N1646" t="s">
        <v>1858</v>
      </c>
      <c r="O1646" t="s">
        <v>1859</v>
      </c>
      <c r="P1646">
        <v>200</v>
      </c>
      <c r="Q1646">
        <v>3</v>
      </c>
      <c r="R1646" t="s">
        <v>2355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 t="s">
        <v>2092</v>
      </c>
      <c r="AA1646" t="s">
        <v>1889</v>
      </c>
      <c r="AB1646">
        <v>1</v>
      </c>
      <c r="AC1646">
        <v>1</v>
      </c>
      <c r="AD1646" t="s">
        <v>1863</v>
      </c>
      <c r="AE1646">
        <v>32431001</v>
      </c>
      <c r="AF1646" t="s">
        <v>653</v>
      </c>
      <c r="AG1646" t="s">
        <v>653</v>
      </c>
      <c r="AI1646" t="s">
        <v>1860</v>
      </c>
      <c r="AJ1646" t="s">
        <v>2355</v>
      </c>
      <c r="AL1646" t="s">
        <v>1878</v>
      </c>
      <c r="AN1646">
        <v>2.0767123287671234</v>
      </c>
      <c r="AO1646" t="s">
        <v>2913</v>
      </c>
      <c r="AP1646" t="s">
        <v>2360</v>
      </c>
      <c r="AQ1646">
        <v>100023495</v>
      </c>
      <c r="AS1646" t="s">
        <v>1867</v>
      </c>
      <c r="AT1646" t="s">
        <v>1892</v>
      </c>
      <c r="AU1646" t="s">
        <v>1893</v>
      </c>
      <c r="AV1646">
        <v>0</v>
      </c>
    </row>
    <row r="1647" spans="1:50" x14ac:dyDescent="0.35">
      <c r="A1647" s="18">
        <v>45777</v>
      </c>
      <c r="B1647" t="s">
        <v>1852</v>
      </c>
      <c r="C1647" t="s">
        <v>7</v>
      </c>
      <c r="D1647">
        <v>70004277</v>
      </c>
      <c r="E1647" t="s">
        <v>2440</v>
      </c>
      <c r="F1647">
        <v>858</v>
      </c>
      <c r="G1647" t="s">
        <v>2091</v>
      </c>
      <c r="H1647">
        <v>45019</v>
      </c>
      <c r="I1647">
        <v>39031145</v>
      </c>
      <c r="J1647" t="s">
        <v>2080</v>
      </c>
      <c r="K1647" t="s">
        <v>2401</v>
      </c>
      <c r="L1647">
        <v>0</v>
      </c>
      <c r="M1647">
        <v>0</v>
      </c>
      <c r="N1647" t="s">
        <v>1858</v>
      </c>
      <c r="O1647" t="s">
        <v>1859</v>
      </c>
      <c r="P1647">
        <v>200</v>
      </c>
      <c r="Q1647">
        <v>2</v>
      </c>
      <c r="R1647" t="s">
        <v>2114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 t="s">
        <v>2092</v>
      </c>
      <c r="AA1647" t="s">
        <v>1889</v>
      </c>
      <c r="AB1647">
        <v>1</v>
      </c>
      <c r="AC1647">
        <v>1</v>
      </c>
      <c r="AD1647" t="s">
        <v>1863</v>
      </c>
      <c r="AE1647">
        <v>39031145</v>
      </c>
      <c r="AF1647" t="s">
        <v>653</v>
      </c>
      <c r="AG1647" t="s">
        <v>2082</v>
      </c>
      <c r="AI1647" t="s">
        <v>1860</v>
      </c>
      <c r="AJ1647" t="s">
        <v>2066</v>
      </c>
      <c r="AL1647" t="s">
        <v>1878</v>
      </c>
      <c r="AN1647">
        <v>2.0767123287671234</v>
      </c>
      <c r="AO1647" t="s">
        <v>2913</v>
      </c>
      <c r="AP1647" t="s">
        <v>2441</v>
      </c>
      <c r="AQ1647">
        <v>100041558</v>
      </c>
      <c r="AS1647" t="s">
        <v>1867</v>
      </c>
      <c r="AT1647" t="s">
        <v>1880</v>
      </c>
      <c r="AU1647" t="s">
        <v>2084</v>
      </c>
      <c r="AV1647" t="s">
        <v>2084</v>
      </c>
      <c r="AW1647" t="s">
        <v>1870</v>
      </c>
      <c r="AX1647" t="s">
        <v>2085</v>
      </c>
    </row>
    <row r="1648" spans="1:50" x14ac:dyDescent="0.35">
      <c r="A1648" s="18">
        <v>45777</v>
      </c>
      <c r="B1648" t="s">
        <v>1852</v>
      </c>
      <c r="C1648" t="s">
        <v>9</v>
      </c>
      <c r="D1648">
        <v>70004276</v>
      </c>
      <c r="E1648" t="s">
        <v>2254</v>
      </c>
      <c r="F1648">
        <v>882120</v>
      </c>
      <c r="G1648" t="s">
        <v>1918</v>
      </c>
      <c r="H1648">
        <v>45019</v>
      </c>
      <c r="I1648">
        <v>36030202</v>
      </c>
      <c r="J1648" t="s">
        <v>1906</v>
      </c>
      <c r="K1648" t="s">
        <v>2244</v>
      </c>
      <c r="L1648">
        <v>0</v>
      </c>
      <c r="M1648">
        <v>0</v>
      </c>
      <c r="N1648" t="s">
        <v>1858</v>
      </c>
      <c r="O1648" t="s">
        <v>1859</v>
      </c>
      <c r="P1648">
        <v>220</v>
      </c>
      <c r="Q1648">
        <v>4</v>
      </c>
      <c r="R1648" t="s">
        <v>2245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 t="s">
        <v>2252</v>
      </c>
      <c r="AA1648" t="s">
        <v>1889</v>
      </c>
      <c r="AB1648">
        <v>1</v>
      </c>
      <c r="AC1648">
        <v>1</v>
      </c>
      <c r="AD1648" t="s">
        <v>1863</v>
      </c>
      <c r="AE1648">
        <v>36030202</v>
      </c>
      <c r="AF1648" t="s">
        <v>653</v>
      </c>
      <c r="AG1648" t="s">
        <v>630</v>
      </c>
      <c r="AI1648" t="s">
        <v>1860</v>
      </c>
      <c r="AJ1648" t="s">
        <v>2246</v>
      </c>
      <c r="AL1648" t="s">
        <v>1864</v>
      </c>
      <c r="AN1648">
        <v>2.0767123287671234</v>
      </c>
      <c r="AO1648" t="s">
        <v>2913</v>
      </c>
      <c r="AP1648" t="s">
        <v>2255</v>
      </c>
      <c r="AQ1648">
        <v>100041556</v>
      </c>
      <c r="AS1648" t="s">
        <v>1867</v>
      </c>
      <c r="AT1648" t="s">
        <v>1892</v>
      </c>
      <c r="AU1648" t="s">
        <v>1893</v>
      </c>
      <c r="AV1648">
        <v>0</v>
      </c>
    </row>
    <row r="1649" spans="1:50" x14ac:dyDescent="0.35">
      <c r="A1649" s="18">
        <v>45777</v>
      </c>
      <c r="B1649" t="s">
        <v>1852</v>
      </c>
      <c r="C1649" t="s">
        <v>5</v>
      </c>
      <c r="D1649">
        <v>70004308</v>
      </c>
      <c r="E1649" t="s">
        <v>2177</v>
      </c>
      <c r="F1649">
        <v>858</v>
      </c>
      <c r="G1649" t="s">
        <v>2091</v>
      </c>
      <c r="H1649">
        <v>45026</v>
      </c>
      <c r="I1649">
        <v>19030323</v>
      </c>
      <c r="J1649" t="s">
        <v>2080</v>
      </c>
      <c r="K1649" t="s">
        <v>2081</v>
      </c>
      <c r="L1649">
        <v>0</v>
      </c>
      <c r="M1649">
        <v>0</v>
      </c>
      <c r="N1649" t="s">
        <v>1858</v>
      </c>
      <c r="O1649" t="s">
        <v>1859</v>
      </c>
      <c r="P1649">
        <v>210</v>
      </c>
      <c r="Q1649">
        <v>11</v>
      </c>
      <c r="R1649" t="s">
        <v>2114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 t="s">
        <v>2092</v>
      </c>
      <c r="AA1649" t="s">
        <v>1889</v>
      </c>
      <c r="AB1649">
        <v>1</v>
      </c>
      <c r="AC1649">
        <v>1</v>
      </c>
      <c r="AD1649" t="s">
        <v>1863</v>
      </c>
      <c r="AE1649">
        <v>19030323</v>
      </c>
      <c r="AF1649" t="s">
        <v>653</v>
      </c>
      <c r="AG1649" t="s">
        <v>2082</v>
      </c>
      <c r="AI1649" t="s">
        <v>1860</v>
      </c>
      <c r="AJ1649" t="s">
        <v>2066</v>
      </c>
      <c r="AL1649" t="s">
        <v>1878</v>
      </c>
      <c r="AN1649">
        <v>2.0575342465753423</v>
      </c>
      <c r="AO1649" t="s">
        <v>2913</v>
      </c>
      <c r="AP1649" t="s">
        <v>2178</v>
      </c>
      <c r="AQ1649">
        <v>100041687</v>
      </c>
      <c r="AS1649" t="s">
        <v>1867</v>
      </c>
      <c r="AT1649" t="s">
        <v>1880</v>
      </c>
      <c r="AU1649" t="s">
        <v>2084</v>
      </c>
      <c r="AV1649" t="s">
        <v>2084</v>
      </c>
      <c r="AW1649" t="s">
        <v>1870</v>
      </c>
      <c r="AX1649" t="s">
        <v>2085</v>
      </c>
    </row>
    <row r="1650" spans="1:50" x14ac:dyDescent="0.35">
      <c r="A1650" s="18">
        <v>45777</v>
      </c>
      <c r="B1650" t="s">
        <v>1852</v>
      </c>
      <c r="C1650" t="s">
        <v>5</v>
      </c>
      <c r="D1650">
        <v>70004310</v>
      </c>
      <c r="E1650" t="s">
        <v>2179</v>
      </c>
      <c r="F1650">
        <v>200</v>
      </c>
      <c r="G1650" t="s">
        <v>2105</v>
      </c>
      <c r="H1650">
        <v>45026</v>
      </c>
      <c r="I1650">
        <v>19030323</v>
      </c>
      <c r="J1650" t="s">
        <v>2080</v>
      </c>
      <c r="K1650" t="s">
        <v>2081</v>
      </c>
      <c r="L1650">
        <v>0</v>
      </c>
      <c r="M1650">
        <v>0</v>
      </c>
      <c r="N1650" t="s">
        <v>1858</v>
      </c>
      <c r="O1650" t="s">
        <v>1859</v>
      </c>
      <c r="P1650">
        <v>210</v>
      </c>
      <c r="Q1650">
        <v>11</v>
      </c>
      <c r="R1650" t="s">
        <v>2124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 t="s">
        <v>2106</v>
      </c>
      <c r="AA1650" t="s">
        <v>1915</v>
      </c>
      <c r="AB1650">
        <v>1</v>
      </c>
      <c r="AC1650">
        <v>1</v>
      </c>
      <c r="AD1650" t="s">
        <v>1863</v>
      </c>
      <c r="AE1650">
        <v>19030323</v>
      </c>
      <c r="AF1650" t="s">
        <v>653</v>
      </c>
      <c r="AG1650" t="s">
        <v>2082</v>
      </c>
      <c r="AI1650" t="s">
        <v>1860</v>
      </c>
      <c r="AJ1650" t="s">
        <v>2066</v>
      </c>
      <c r="AL1650" t="s">
        <v>1878</v>
      </c>
      <c r="AN1650">
        <v>2.0575342465753423</v>
      </c>
      <c r="AO1650" t="s">
        <v>2913</v>
      </c>
      <c r="AP1650" t="s">
        <v>2180</v>
      </c>
      <c r="AQ1650">
        <v>100041689</v>
      </c>
      <c r="AS1650" t="s">
        <v>1867</v>
      </c>
      <c r="AT1650" t="s">
        <v>1880</v>
      </c>
      <c r="AU1650" t="s">
        <v>2084</v>
      </c>
      <c r="AV1650" t="s">
        <v>2084</v>
      </c>
      <c r="AW1650" t="s">
        <v>1870</v>
      </c>
      <c r="AX1650" t="s">
        <v>2085</v>
      </c>
    </row>
    <row r="1651" spans="1:50" x14ac:dyDescent="0.35">
      <c r="A1651" s="18">
        <v>45777</v>
      </c>
      <c r="B1651" t="s">
        <v>1852</v>
      </c>
      <c r="C1651" t="s">
        <v>5</v>
      </c>
      <c r="D1651">
        <v>70004311</v>
      </c>
      <c r="E1651" t="s">
        <v>2181</v>
      </c>
      <c r="F1651">
        <v>858</v>
      </c>
      <c r="G1651" t="s">
        <v>2091</v>
      </c>
      <c r="H1651">
        <v>45026</v>
      </c>
      <c r="I1651">
        <v>19030323</v>
      </c>
      <c r="J1651" t="s">
        <v>2080</v>
      </c>
      <c r="K1651" t="s">
        <v>2081</v>
      </c>
      <c r="L1651">
        <v>0</v>
      </c>
      <c r="M1651">
        <v>0</v>
      </c>
      <c r="N1651" t="s">
        <v>1858</v>
      </c>
      <c r="O1651" t="s">
        <v>1859</v>
      </c>
      <c r="P1651">
        <v>210</v>
      </c>
      <c r="Q1651">
        <v>11</v>
      </c>
      <c r="R1651" t="s">
        <v>2114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 t="s">
        <v>2092</v>
      </c>
      <c r="AA1651" t="s">
        <v>1889</v>
      </c>
      <c r="AB1651">
        <v>1</v>
      </c>
      <c r="AC1651">
        <v>1</v>
      </c>
      <c r="AD1651" t="s">
        <v>1863</v>
      </c>
      <c r="AE1651">
        <v>19030323</v>
      </c>
      <c r="AF1651" t="s">
        <v>653</v>
      </c>
      <c r="AG1651" t="s">
        <v>2082</v>
      </c>
      <c r="AI1651" t="s">
        <v>1860</v>
      </c>
      <c r="AJ1651" t="s">
        <v>2066</v>
      </c>
      <c r="AL1651" t="s">
        <v>1864</v>
      </c>
      <c r="AN1651">
        <v>2.0575342465753423</v>
      </c>
      <c r="AO1651" t="s">
        <v>2913</v>
      </c>
      <c r="AP1651" t="s">
        <v>2182</v>
      </c>
      <c r="AQ1651">
        <v>100041690</v>
      </c>
      <c r="AS1651" t="s">
        <v>1867</v>
      </c>
      <c r="AT1651" t="s">
        <v>1880</v>
      </c>
      <c r="AU1651" t="s">
        <v>2084</v>
      </c>
      <c r="AV1651" t="s">
        <v>2084</v>
      </c>
      <c r="AW1651" t="s">
        <v>1870</v>
      </c>
      <c r="AX1651" t="s">
        <v>2085</v>
      </c>
    </row>
    <row r="1652" spans="1:50" x14ac:dyDescent="0.35">
      <c r="A1652" s="18">
        <v>45777</v>
      </c>
      <c r="B1652" t="s">
        <v>1852</v>
      </c>
      <c r="C1652" t="s">
        <v>7</v>
      </c>
      <c r="D1652">
        <v>70004325</v>
      </c>
      <c r="E1652" t="s">
        <v>2370</v>
      </c>
      <c r="F1652">
        <v>1065</v>
      </c>
      <c r="G1652" t="s">
        <v>1918</v>
      </c>
      <c r="H1652">
        <v>45033</v>
      </c>
      <c r="I1652">
        <v>39031213</v>
      </c>
      <c r="J1652" t="s">
        <v>1906</v>
      </c>
      <c r="K1652" t="s">
        <v>2494</v>
      </c>
      <c r="L1652">
        <v>0</v>
      </c>
      <c r="M1652">
        <v>0</v>
      </c>
      <c r="N1652" t="s">
        <v>1858</v>
      </c>
      <c r="O1652" t="s">
        <v>1859</v>
      </c>
      <c r="P1652">
        <v>200</v>
      </c>
      <c r="Q1652">
        <v>3</v>
      </c>
      <c r="R1652" t="s">
        <v>2372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 t="s">
        <v>1919</v>
      </c>
      <c r="AA1652" t="s">
        <v>1889</v>
      </c>
      <c r="AB1652">
        <v>2</v>
      </c>
      <c r="AC1652">
        <v>1</v>
      </c>
      <c r="AD1652" t="s">
        <v>1863</v>
      </c>
      <c r="AE1652">
        <v>39031213</v>
      </c>
      <c r="AF1652" t="s">
        <v>653</v>
      </c>
      <c r="AG1652" t="s">
        <v>630</v>
      </c>
      <c r="AI1652" t="s">
        <v>1860</v>
      </c>
      <c r="AJ1652" t="s">
        <v>1910</v>
      </c>
      <c r="AL1652" t="s">
        <v>1864</v>
      </c>
      <c r="AN1652">
        <v>2.0383561643835617</v>
      </c>
      <c r="AO1652" t="s">
        <v>2913</v>
      </c>
      <c r="AP1652" t="s">
        <v>2373</v>
      </c>
      <c r="AQ1652">
        <v>100041755</v>
      </c>
      <c r="AS1652" t="s">
        <v>1867</v>
      </c>
      <c r="AT1652" t="s">
        <v>1892</v>
      </c>
      <c r="AU1652" t="s">
        <v>1893</v>
      </c>
      <c r="AV1652">
        <v>0</v>
      </c>
    </row>
    <row r="1653" spans="1:50" x14ac:dyDescent="0.35">
      <c r="A1653" s="18">
        <v>45777</v>
      </c>
      <c r="B1653" t="s">
        <v>1852</v>
      </c>
      <c r="C1653" t="s">
        <v>5</v>
      </c>
      <c r="D1653">
        <v>70004350</v>
      </c>
      <c r="E1653" t="s">
        <v>2183</v>
      </c>
      <c r="F1653">
        <v>858</v>
      </c>
      <c r="G1653" t="s">
        <v>2091</v>
      </c>
      <c r="H1653">
        <v>45049</v>
      </c>
      <c r="I1653">
        <v>19030323</v>
      </c>
      <c r="J1653" t="s">
        <v>2080</v>
      </c>
      <c r="K1653" t="s">
        <v>2081</v>
      </c>
      <c r="L1653">
        <v>0</v>
      </c>
      <c r="M1653">
        <v>0</v>
      </c>
      <c r="N1653" t="s">
        <v>1858</v>
      </c>
      <c r="O1653" t="s">
        <v>1859</v>
      </c>
      <c r="P1653">
        <v>210</v>
      </c>
      <c r="Q1653">
        <v>11</v>
      </c>
      <c r="R1653" t="s">
        <v>2114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 t="s">
        <v>2092</v>
      </c>
      <c r="AA1653" t="s">
        <v>1889</v>
      </c>
      <c r="AB1653">
        <v>1</v>
      </c>
      <c r="AC1653">
        <v>1</v>
      </c>
      <c r="AD1653" t="s">
        <v>1863</v>
      </c>
      <c r="AE1653">
        <v>19030323</v>
      </c>
      <c r="AF1653" t="s">
        <v>653</v>
      </c>
      <c r="AG1653" t="s">
        <v>2082</v>
      </c>
      <c r="AI1653" t="s">
        <v>1860</v>
      </c>
      <c r="AJ1653" t="s">
        <v>2066</v>
      </c>
      <c r="AL1653" t="s">
        <v>1878</v>
      </c>
      <c r="AN1653">
        <v>1.9945205479452055</v>
      </c>
      <c r="AO1653" t="s">
        <v>2913</v>
      </c>
      <c r="AP1653" t="s">
        <v>2184</v>
      </c>
      <c r="AQ1653">
        <v>100041830</v>
      </c>
      <c r="AS1653" t="s">
        <v>1867</v>
      </c>
      <c r="AT1653" t="s">
        <v>1880</v>
      </c>
      <c r="AU1653" t="s">
        <v>2084</v>
      </c>
      <c r="AV1653" t="s">
        <v>2084</v>
      </c>
      <c r="AW1653" t="s">
        <v>1870</v>
      </c>
      <c r="AX1653" t="s">
        <v>2085</v>
      </c>
    </row>
    <row r="1654" spans="1:50" x14ac:dyDescent="0.35">
      <c r="A1654" s="18">
        <v>45777</v>
      </c>
      <c r="B1654" t="s">
        <v>1852</v>
      </c>
      <c r="C1654" t="s">
        <v>5</v>
      </c>
      <c r="D1654">
        <v>70004486</v>
      </c>
      <c r="E1654" t="s">
        <v>2188</v>
      </c>
      <c r="F1654">
        <v>1473</v>
      </c>
      <c r="G1654" t="s">
        <v>2189</v>
      </c>
      <c r="H1654">
        <v>45061</v>
      </c>
      <c r="I1654">
        <v>19030337</v>
      </c>
      <c r="J1654" t="s">
        <v>1885</v>
      </c>
      <c r="K1654" t="s">
        <v>2190</v>
      </c>
      <c r="L1654">
        <v>0</v>
      </c>
      <c r="M1654">
        <v>0</v>
      </c>
      <c r="N1654" t="s">
        <v>1858</v>
      </c>
      <c r="O1654" t="s">
        <v>1859</v>
      </c>
      <c r="P1654">
        <v>210</v>
      </c>
      <c r="Q1654">
        <v>11</v>
      </c>
      <c r="R1654" t="s">
        <v>2619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 t="s">
        <v>2191</v>
      </c>
      <c r="AA1654" t="s">
        <v>1915</v>
      </c>
      <c r="AB1654">
        <v>1</v>
      </c>
      <c r="AC1654">
        <v>1</v>
      </c>
      <c r="AD1654" t="s">
        <v>1863</v>
      </c>
      <c r="AE1654">
        <v>19030337</v>
      </c>
      <c r="AF1654" t="s">
        <v>653</v>
      </c>
      <c r="AG1654" t="s">
        <v>653</v>
      </c>
      <c r="AI1654" t="s">
        <v>1860</v>
      </c>
      <c r="AJ1654" t="s">
        <v>2069</v>
      </c>
      <c r="AL1654" t="s">
        <v>1864</v>
      </c>
      <c r="AN1654">
        <v>1.9616438356164383</v>
      </c>
      <c r="AO1654" t="s">
        <v>2913</v>
      </c>
      <c r="AP1654" t="s">
        <v>2192</v>
      </c>
      <c r="AQ1654">
        <v>100042299</v>
      </c>
      <c r="AS1654" t="s">
        <v>1867</v>
      </c>
      <c r="AT1654" t="s">
        <v>1880</v>
      </c>
      <c r="AU1654" t="s">
        <v>2193</v>
      </c>
      <c r="AV1654" t="s">
        <v>1962</v>
      </c>
      <c r="AW1654" t="s">
        <v>1870</v>
      </c>
      <c r="AX1654" t="s">
        <v>2194</v>
      </c>
    </row>
    <row r="1655" spans="1:50" x14ac:dyDescent="0.35">
      <c r="A1655" s="18">
        <v>45777</v>
      </c>
      <c r="B1655" t="s">
        <v>1852</v>
      </c>
      <c r="C1655" t="s">
        <v>8</v>
      </c>
      <c r="D1655">
        <v>70004558</v>
      </c>
      <c r="E1655" t="s">
        <v>2575</v>
      </c>
      <c r="F1655">
        <v>909</v>
      </c>
      <c r="G1655" t="s">
        <v>2087</v>
      </c>
      <c r="H1655">
        <v>45082</v>
      </c>
      <c r="I1655">
        <v>14030308</v>
      </c>
      <c r="J1655" t="s">
        <v>2225</v>
      </c>
      <c r="K1655" t="s">
        <v>2563</v>
      </c>
      <c r="L1655">
        <v>0</v>
      </c>
      <c r="M1655">
        <v>0</v>
      </c>
      <c r="N1655" t="s">
        <v>1858</v>
      </c>
      <c r="O1655" t="s">
        <v>1859</v>
      </c>
      <c r="P1655">
        <v>220</v>
      </c>
      <c r="Q1655">
        <v>9</v>
      </c>
      <c r="R1655" t="s">
        <v>2566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 t="s">
        <v>2088</v>
      </c>
      <c r="AA1655" t="s">
        <v>1915</v>
      </c>
      <c r="AB1655">
        <v>1</v>
      </c>
      <c r="AC1655">
        <v>1</v>
      </c>
      <c r="AD1655" t="s">
        <v>1863</v>
      </c>
      <c r="AE1655">
        <v>14030308</v>
      </c>
      <c r="AF1655" t="s">
        <v>653</v>
      </c>
      <c r="AG1655" t="s">
        <v>2082</v>
      </c>
      <c r="AI1655" t="s">
        <v>1860</v>
      </c>
      <c r="AJ1655" t="s">
        <v>2069</v>
      </c>
      <c r="AL1655" t="s">
        <v>1864</v>
      </c>
      <c r="AN1655">
        <v>1.904109589041096</v>
      </c>
      <c r="AO1655" t="s">
        <v>2913</v>
      </c>
      <c r="AP1655" t="s">
        <v>2576</v>
      </c>
      <c r="AQ1655">
        <v>100042638</v>
      </c>
      <c r="AS1655" t="s">
        <v>1867</v>
      </c>
      <c r="AT1655" t="s">
        <v>1892</v>
      </c>
      <c r="AU1655" t="s">
        <v>1893</v>
      </c>
      <c r="AV1655">
        <v>0</v>
      </c>
    </row>
    <row r="1656" spans="1:50" x14ac:dyDescent="0.35">
      <c r="A1656" s="18">
        <v>45777</v>
      </c>
      <c r="B1656" t="s">
        <v>1852</v>
      </c>
      <c r="C1656" t="s">
        <v>7</v>
      </c>
      <c r="D1656">
        <v>70004570</v>
      </c>
      <c r="E1656" t="s">
        <v>2486</v>
      </c>
      <c r="F1656">
        <v>1693</v>
      </c>
      <c r="G1656" t="s">
        <v>2898</v>
      </c>
      <c r="H1656">
        <v>45089</v>
      </c>
      <c r="I1656">
        <v>39031212</v>
      </c>
      <c r="J1656" t="s">
        <v>2331</v>
      </c>
      <c r="K1656" t="s">
        <v>2483</v>
      </c>
      <c r="L1656">
        <v>0</v>
      </c>
      <c r="M1656">
        <v>0</v>
      </c>
      <c r="N1656" t="s">
        <v>1858</v>
      </c>
      <c r="O1656" t="s">
        <v>1859</v>
      </c>
      <c r="P1656">
        <v>200</v>
      </c>
      <c r="Q1656">
        <v>2</v>
      </c>
      <c r="R1656" t="s">
        <v>2484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 t="s">
        <v>2899</v>
      </c>
      <c r="AA1656" t="s">
        <v>1915</v>
      </c>
      <c r="AB1656">
        <v>1</v>
      </c>
      <c r="AC1656">
        <v>1</v>
      </c>
      <c r="AD1656" t="s">
        <v>1863</v>
      </c>
      <c r="AE1656">
        <v>39031212</v>
      </c>
      <c r="AF1656" t="s">
        <v>653</v>
      </c>
      <c r="AG1656" t="s">
        <v>653</v>
      </c>
      <c r="AI1656" t="s">
        <v>1872</v>
      </c>
      <c r="AJ1656" t="s">
        <v>2484</v>
      </c>
      <c r="AL1656" t="s">
        <v>1878</v>
      </c>
      <c r="AN1656">
        <v>1.8849315068493151</v>
      </c>
      <c r="AO1656" t="s">
        <v>2913</v>
      </c>
      <c r="AP1656" t="s">
        <v>2487</v>
      </c>
      <c r="AQ1656">
        <v>100009472</v>
      </c>
      <c r="AS1656" t="s">
        <v>1867</v>
      </c>
      <c r="AT1656" t="s">
        <v>1892</v>
      </c>
      <c r="AU1656" t="s">
        <v>1893</v>
      </c>
      <c r="AV1656">
        <v>0</v>
      </c>
    </row>
    <row r="1657" spans="1:50" x14ac:dyDescent="0.35">
      <c r="A1657" s="18">
        <v>45777</v>
      </c>
      <c r="B1657" t="s">
        <v>1852</v>
      </c>
      <c r="C1657" t="s">
        <v>7</v>
      </c>
      <c r="D1657">
        <v>70004707</v>
      </c>
      <c r="E1657" t="s">
        <v>2386</v>
      </c>
      <c r="F1657">
        <v>1752</v>
      </c>
      <c r="G1657" t="s">
        <v>2387</v>
      </c>
      <c r="H1657">
        <v>45110</v>
      </c>
      <c r="I1657">
        <v>39030811</v>
      </c>
      <c r="J1657" t="s">
        <v>2197</v>
      </c>
      <c r="K1657" t="s">
        <v>2203</v>
      </c>
      <c r="L1657">
        <v>0</v>
      </c>
      <c r="M1657">
        <v>0</v>
      </c>
      <c r="N1657" t="s">
        <v>1858</v>
      </c>
      <c r="O1657" t="s">
        <v>1859</v>
      </c>
      <c r="P1657">
        <v>200</v>
      </c>
      <c r="Q1657">
        <v>3</v>
      </c>
      <c r="R1657" t="s">
        <v>2066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 t="s">
        <v>2388</v>
      </c>
      <c r="AA1657" t="s">
        <v>1915</v>
      </c>
      <c r="AB1657">
        <v>1</v>
      </c>
      <c r="AC1657">
        <v>1</v>
      </c>
      <c r="AD1657" t="s">
        <v>1863</v>
      </c>
      <c r="AE1657">
        <v>39030811</v>
      </c>
      <c r="AF1657" t="s">
        <v>653</v>
      </c>
      <c r="AG1657" t="s">
        <v>2082</v>
      </c>
      <c r="AI1657" t="s">
        <v>1860</v>
      </c>
      <c r="AJ1657" t="s">
        <v>2066</v>
      </c>
      <c r="AL1657" t="s">
        <v>1864</v>
      </c>
      <c r="AN1657">
        <v>1.8273972602739725</v>
      </c>
      <c r="AO1657" t="s">
        <v>2913</v>
      </c>
      <c r="AP1657" t="s">
        <v>2389</v>
      </c>
      <c r="AQ1657">
        <v>100043095</v>
      </c>
      <c r="AS1657" t="s">
        <v>1867</v>
      </c>
      <c r="AT1657" t="s">
        <v>1880</v>
      </c>
      <c r="AU1657" t="s">
        <v>2084</v>
      </c>
      <c r="AV1657" t="s">
        <v>2084</v>
      </c>
      <c r="AW1657" t="s">
        <v>1870</v>
      </c>
      <c r="AX1657" t="s">
        <v>2085</v>
      </c>
    </row>
    <row r="1658" spans="1:50" x14ac:dyDescent="0.35">
      <c r="A1658" s="18">
        <v>45777</v>
      </c>
      <c r="B1658" t="s">
        <v>1852</v>
      </c>
      <c r="C1658" t="s">
        <v>7</v>
      </c>
      <c r="D1658">
        <v>70004705</v>
      </c>
      <c r="E1658" t="s">
        <v>2442</v>
      </c>
      <c r="F1658">
        <v>857</v>
      </c>
      <c r="G1658" t="s">
        <v>2129</v>
      </c>
      <c r="H1658">
        <v>45110</v>
      </c>
      <c r="I1658">
        <v>39031145</v>
      </c>
      <c r="J1658" t="s">
        <v>2080</v>
      </c>
      <c r="K1658" t="s">
        <v>2401</v>
      </c>
      <c r="L1658">
        <v>0</v>
      </c>
      <c r="M1658">
        <v>0</v>
      </c>
      <c r="N1658" t="s">
        <v>1858</v>
      </c>
      <c r="O1658" t="s">
        <v>1859</v>
      </c>
      <c r="P1658">
        <v>200</v>
      </c>
      <c r="Q1658">
        <v>2</v>
      </c>
      <c r="R1658" t="s">
        <v>2152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 t="s">
        <v>2131</v>
      </c>
      <c r="AA1658" t="s">
        <v>1889</v>
      </c>
      <c r="AB1658">
        <v>1</v>
      </c>
      <c r="AC1658">
        <v>1</v>
      </c>
      <c r="AD1658" t="s">
        <v>1863</v>
      </c>
      <c r="AE1658">
        <v>39031145</v>
      </c>
      <c r="AF1658" t="s">
        <v>653</v>
      </c>
      <c r="AG1658" t="s">
        <v>2082</v>
      </c>
      <c r="AI1658" t="s">
        <v>1860</v>
      </c>
      <c r="AJ1658" t="s">
        <v>2066</v>
      </c>
      <c r="AL1658" t="s">
        <v>1878</v>
      </c>
      <c r="AN1658">
        <v>1.8273972602739725</v>
      </c>
      <c r="AO1658" t="s">
        <v>2913</v>
      </c>
      <c r="AP1658" t="s">
        <v>2443</v>
      </c>
      <c r="AQ1658">
        <v>100043087</v>
      </c>
      <c r="AS1658" t="s">
        <v>1867</v>
      </c>
      <c r="AT1658" t="s">
        <v>1880</v>
      </c>
      <c r="AU1658" t="s">
        <v>2084</v>
      </c>
      <c r="AV1658" t="s">
        <v>2084</v>
      </c>
      <c r="AW1658" t="s">
        <v>1870</v>
      </c>
      <c r="AX1658" t="s">
        <v>2085</v>
      </c>
    </row>
    <row r="1659" spans="1:50" x14ac:dyDescent="0.35">
      <c r="A1659" s="18">
        <v>45777</v>
      </c>
      <c r="B1659" t="s">
        <v>1852</v>
      </c>
      <c r="C1659" t="s">
        <v>8</v>
      </c>
      <c r="D1659">
        <v>70004745</v>
      </c>
      <c r="E1659" t="s">
        <v>2616</v>
      </c>
      <c r="F1659">
        <v>858</v>
      </c>
      <c r="G1659" t="s">
        <v>2091</v>
      </c>
      <c r="H1659">
        <v>45110</v>
      </c>
      <c r="I1659">
        <v>14030320</v>
      </c>
      <c r="J1659" t="s">
        <v>2225</v>
      </c>
      <c r="K1659" t="s">
        <v>2594</v>
      </c>
      <c r="L1659">
        <v>0</v>
      </c>
      <c r="M1659">
        <v>0</v>
      </c>
      <c r="N1659" t="s">
        <v>1858</v>
      </c>
      <c r="O1659" t="s">
        <v>1859</v>
      </c>
      <c r="P1659">
        <v>220</v>
      </c>
      <c r="Q1659">
        <v>9</v>
      </c>
      <c r="R1659" t="s">
        <v>2114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 t="s">
        <v>2092</v>
      </c>
      <c r="AA1659" t="s">
        <v>1889</v>
      </c>
      <c r="AB1659">
        <v>1</v>
      </c>
      <c r="AC1659">
        <v>1</v>
      </c>
      <c r="AD1659" t="s">
        <v>1863</v>
      </c>
      <c r="AE1659">
        <v>14030320</v>
      </c>
      <c r="AF1659" t="s">
        <v>653</v>
      </c>
      <c r="AG1659" t="s">
        <v>2082</v>
      </c>
      <c r="AI1659" t="s">
        <v>1860</v>
      </c>
      <c r="AJ1659" t="s">
        <v>2066</v>
      </c>
      <c r="AL1659" t="s">
        <v>1878</v>
      </c>
      <c r="AN1659">
        <v>1.8273972602739725</v>
      </c>
      <c r="AO1659" t="s">
        <v>2913</v>
      </c>
      <c r="AP1659" t="s">
        <v>2617</v>
      </c>
      <c r="AQ1659">
        <v>100043210</v>
      </c>
      <c r="AS1659" t="s">
        <v>1867</v>
      </c>
      <c r="AT1659" t="s">
        <v>1880</v>
      </c>
      <c r="AU1659" t="s">
        <v>2084</v>
      </c>
      <c r="AV1659" t="s">
        <v>2084</v>
      </c>
      <c r="AW1659" t="s">
        <v>1870</v>
      </c>
      <c r="AX1659" t="s">
        <v>2085</v>
      </c>
    </row>
    <row r="1660" spans="1:50" x14ac:dyDescent="0.35">
      <c r="A1660" s="18">
        <v>45777</v>
      </c>
      <c r="B1660" t="s">
        <v>1852</v>
      </c>
      <c r="C1660" t="s">
        <v>5</v>
      </c>
      <c r="D1660">
        <v>70004749</v>
      </c>
      <c r="E1660" t="s">
        <v>1898</v>
      </c>
      <c r="F1660">
        <v>924</v>
      </c>
      <c r="G1660" t="s">
        <v>1884</v>
      </c>
      <c r="H1660">
        <v>45110</v>
      </c>
      <c r="I1660">
        <v>11030712</v>
      </c>
      <c r="J1660" t="s">
        <v>1885</v>
      </c>
      <c r="K1660" t="s">
        <v>1886</v>
      </c>
      <c r="L1660">
        <v>0</v>
      </c>
      <c r="M1660">
        <v>0</v>
      </c>
      <c r="N1660" t="s">
        <v>1858</v>
      </c>
      <c r="O1660" t="s">
        <v>1859</v>
      </c>
      <c r="P1660">
        <v>210</v>
      </c>
      <c r="Q1660">
        <v>11</v>
      </c>
      <c r="R1660" t="s">
        <v>1887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 t="s">
        <v>1888</v>
      </c>
      <c r="AA1660" t="s">
        <v>1889</v>
      </c>
      <c r="AB1660">
        <v>2</v>
      </c>
      <c r="AC1660">
        <v>1</v>
      </c>
      <c r="AD1660" t="s">
        <v>1863</v>
      </c>
      <c r="AE1660">
        <v>11030712</v>
      </c>
      <c r="AF1660" t="s">
        <v>653</v>
      </c>
      <c r="AG1660" t="s">
        <v>653</v>
      </c>
      <c r="AI1660" t="s">
        <v>1872</v>
      </c>
      <c r="AJ1660" t="s">
        <v>1887</v>
      </c>
      <c r="AL1660" t="s">
        <v>1878</v>
      </c>
      <c r="AN1660">
        <v>1.8273972602739725</v>
      </c>
      <c r="AO1660" t="s">
        <v>2913</v>
      </c>
      <c r="AP1660" t="s">
        <v>1899</v>
      </c>
      <c r="AQ1660">
        <v>100043213</v>
      </c>
      <c r="AS1660" t="s">
        <v>1867</v>
      </c>
      <c r="AT1660" t="s">
        <v>1892</v>
      </c>
      <c r="AU1660" t="s">
        <v>1893</v>
      </c>
      <c r="AV1660">
        <v>0</v>
      </c>
    </row>
    <row r="1661" spans="1:50" x14ac:dyDescent="0.35">
      <c r="A1661" s="18">
        <v>45777</v>
      </c>
      <c r="B1661" t="s">
        <v>1852</v>
      </c>
      <c r="C1661" t="s">
        <v>9</v>
      </c>
      <c r="D1661">
        <v>70004754</v>
      </c>
      <c r="E1661" t="s">
        <v>2338</v>
      </c>
      <c r="F1661">
        <v>883045</v>
      </c>
      <c r="G1661" t="s">
        <v>2339</v>
      </c>
      <c r="H1661">
        <v>45110</v>
      </c>
      <c r="I1661">
        <v>36030712</v>
      </c>
      <c r="J1661" t="s">
        <v>2331</v>
      </c>
      <c r="K1661" t="s">
        <v>2332</v>
      </c>
      <c r="L1661">
        <v>0</v>
      </c>
      <c r="M1661">
        <v>0</v>
      </c>
      <c r="N1661" t="s">
        <v>1858</v>
      </c>
      <c r="O1661" t="s">
        <v>1859</v>
      </c>
      <c r="P1661">
        <v>220</v>
      </c>
      <c r="Q1661">
        <v>4</v>
      </c>
      <c r="R1661" t="s">
        <v>2333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2340</v>
      </c>
      <c r="AA1661" t="s">
        <v>1889</v>
      </c>
      <c r="AB1661">
        <v>2</v>
      </c>
      <c r="AC1661">
        <v>1</v>
      </c>
      <c r="AD1661" t="s">
        <v>1863</v>
      </c>
      <c r="AE1661">
        <v>36030712</v>
      </c>
      <c r="AF1661" t="s">
        <v>653</v>
      </c>
      <c r="AG1661" t="s">
        <v>653</v>
      </c>
      <c r="AI1661" t="s">
        <v>1872</v>
      </c>
      <c r="AJ1661" t="s">
        <v>2333</v>
      </c>
      <c r="AL1661" t="s">
        <v>1878</v>
      </c>
      <c r="AN1661">
        <v>1.8273972602739725</v>
      </c>
      <c r="AO1661" t="s">
        <v>2913</v>
      </c>
      <c r="AP1661" t="s">
        <v>2341</v>
      </c>
      <c r="AQ1661">
        <v>100010277</v>
      </c>
      <c r="AS1661" t="s">
        <v>1867</v>
      </c>
      <c r="AT1661" t="s">
        <v>1892</v>
      </c>
      <c r="AU1661" t="s">
        <v>1893</v>
      </c>
      <c r="AV1661">
        <v>0</v>
      </c>
    </row>
    <row r="1662" spans="1:50" x14ac:dyDescent="0.35">
      <c r="A1662" s="18">
        <v>45777</v>
      </c>
      <c r="B1662" t="s">
        <v>1852</v>
      </c>
      <c r="C1662" t="s">
        <v>8</v>
      </c>
      <c r="D1662">
        <v>70004767</v>
      </c>
      <c r="E1662" t="s">
        <v>2659</v>
      </c>
      <c r="F1662">
        <v>883045</v>
      </c>
      <c r="G1662" t="s">
        <v>2339</v>
      </c>
      <c r="H1662">
        <v>45117</v>
      </c>
      <c r="I1662">
        <v>14030712</v>
      </c>
      <c r="J1662" t="s">
        <v>2331</v>
      </c>
      <c r="K1662" t="s">
        <v>2332</v>
      </c>
      <c r="L1662">
        <v>0</v>
      </c>
      <c r="M1662">
        <v>0</v>
      </c>
      <c r="N1662" t="s">
        <v>1858</v>
      </c>
      <c r="O1662" t="s">
        <v>1859</v>
      </c>
      <c r="P1662">
        <v>220</v>
      </c>
      <c r="Q1662">
        <v>9</v>
      </c>
      <c r="R1662" t="s">
        <v>2333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 t="s">
        <v>2340</v>
      </c>
      <c r="AA1662" t="s">
        <v>1889</v>
      </c>
      <c r="AB1662">
        <v>2</v>
      </c>
      <c r="AC1662">
        <v>1</v>
      </c>
      <c r="AD1662" t="s">
        <v>1863</v>
      </c>
      <c r="AE1662">
        <v>14030712</v>
      </c>
      <c r="AF1662" t="s">
        <v>653</v>
      </c>
      <c r="AG1662" t="s">
        <v>653</v>
      </c>
      <c r="AI1662" t="s">
        <v>1872</v>
      </c>
      <c r="AJ1662" t="s">
        <v>2333</v>
      </c>
      <c r="AL1662" t="s">
        <v>1864</v>
      </c>
      <c r="AN1662">
        <v>1.8082191780821917</v>
      </c>
      <c r="AO1662" t="s">
        <v>2913</v>
      </c>
      <c r="AP1662" t="s">
        <v>2660</v>
      </c>
      <c r="AQ1662">
        <v>100043380</v>
      </c>
      <c r="AS1662" t="s">
        <v>1867</v>
      </c>
      <c r="AT1662" t="s">
        <v>1892</v>
      </c>
      <c r="AU1662" t="s">
        <v>1893</v>
      </c>
      <c r="AV1662">
        <v>0</v>
      </c>
    </row>
    <row r="1663" spans="1:50" x14ac:dyDescent="0.35">
      <c r="A1663" s="18">
        <v>45777</v>
      </c>
      <c r="B1663" t="s">
        <v>1852</v>
      </c>
      <c r="C1663" t="s">
        <v>8</v>
      </c>
      <c r="D1663">
        <v>70004850</v>
      </c>
      <c r="E1663" t="s">
        <v>2559</v>
      </c>
      <c r="F1663">
        <v>105</v>
      </c>
      <c r="G1663" t="s">
        <v>1905</v>
      </c>
      <c r="H1663">
        <v>45140</v>
      </c>
      <c r="I1663">
        <v>14030212</v>
      </c>
      <c r="J1663" t="s">
        <v>1906</v>
      </c>
      <c r="K1663" t="s">
        <v>2560</v>
      </c>
      <c r="L1663">
        <v>0</v>
      </c>
      <c r="M1663">
        <v>0</v>
      </c>
      <c r="N1663" t="s">
        <v>1858</v>
      </c>
      <c r="O1663" t="s">
        <v>1859</v>
      </c>
      <c r="P1663">
        <v>220</v>
      </c>
      <c r="Q1663">
        <v>9</v>
      </c>
      <c r="R1663" t="s">
        <v>1941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 t="s">
        <v>1909</v>
      </c>
      <c r="AA1663" t="s">
        <v>1889</v>
      </c>
      <c r="AB1663">
        <v>1</v>
      </c>
      <c r="AC1663">
        <v>1</v>
      </c>
      <c r="AD1663" t="s">
        <v>1863</v>
      </c>
      <c r="AE1663">
        <v>14030212</v>
      </c>
      <c r="AF1663" t="s">
        <v>653</v>
      </c>
      <c r="AG1663" t="s">
        <v>630</v>
      </c>
      <c r="AI1663" t="s">
        <v>1860</v>
      </c>
      <c r="AJ1663" t="s">
        <v>1910</v>
      </c>
      <c r="AL1663" t="s">
        <v>1864</v>
      </c>
      <c r="AN1663">
        <v>1.7452054794520548</v>
      </c>
      <c r="AO1663" t="s">
        <v>2913</v>
      </c>
      <c r="AP1663" t="s">
        <v>2561</v>
      </c>
      <c r="AQ1663">
        <v>100043640</v>
      </c>
      <c r="AS1663" t="s">
        <v>1867</v>
      </c>
      <c r="AT1663" t="s">
        <v>1880</v>
      </c>
      <c r="AU1663" t="s">
        <v>630</v>
      </c>
      <c r="AV1663" t="s">
        <v>630</v>
      </c>
      <c r="AW1663" t="s">
        <v>1870</v>
      </c>
      <c r="AX1663" t="s">
        <v>1943</v>
      </c>
    </row>
    <row r="1664" spans="1:50" x14ac:dyDescent="0.35">
      <c r="A1664" s="18">
        <v>45777</v>
      </c>
      <c r="B1664" t="s">
        <v>1852</v>
      </c>
      <c r="C1664" t="s">
        <v>7</v>
      </c>
      <c r="D1664">
        <v>70004868</v>
      </c>
      <c r="E1664" t="s">
        <v>2372</v>
      </c>
      <c r="F1664">
        <v>881428</v>
      </c>
      <c r="G1664" t="s">
        <v>2510</v>
      </c>
      <c r="H1664">
        <v>45140</v>
      </c>
      <c r="I1664">
        <v>39031213</v>
      </c>
      <c r="J1664" t="s">
        <v>1906</v>
      </c>
      <c r="K1664" t="s">
        <v>2494</v>
      </c>
      <c r="L1664">
        <v>0</v>
      </c>
      <c r="M1664">
        <v>0</v>
      </c>
      <c r="N1664" t="s">
        <v>1858</v>
      </c>
      <c r="O1664" t="s">
        <v>1859</v>
      </c>
      <c r="P1664">
        <v>200</v>
      </c>
      <c r="Q1664">
        <v>2</v>
      </c>
      <c r="R1664" t="s">
        <v>1910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 t="s">
        <v>2511</v>
      </c>
      <c r="AA1664" t="s">
        <v>1902</v>
      </c>
      <c r="AB1664">
        <v>2</v>
      </c>
      <c r="AC1664">
        <v>1</v>
      </c>
      <c r="AD1664" t="s">
        <v>1863</v>
      </c>
      <c r="AE1664">
        <v>39031213</v>
      </c>
      <c r="AF1664" t="s">
        <v>653</v>
      </c>
      <c r="AG1664" t="s">
        <v>630</v>
      </c>
      <c r="AI1664" t="s">
        <v>1860</v>
      </c>
      <c r="AJ1664" t="s">
        <v>1910</v>
      </c>
      <c r="AL1664" t="s">
        <v>1864</v>
      </c>
      <c r="AN1664">
        <v>1.7452054794520548</v>
      </c>
      <c r="AO1664" t="s">
        <v>2912</v>
      </c>
      <c r="AP1664" t="s">
        <v>2512</v>
      </c>
      <c r="AQ1664">
        <v>100043790</v>
      </c>
      <c r="AS1664" t="s">
        <v>1867</v>
      </c>
      <c r="AT1664" t="s">
        <v>1892</v>
      </c>
      <c r="AU1664" t="s">
        <v>1893</v>
      </c>
      <c r="AV1664">
        <v>0</v>
      </c>
    </row>
    <row r="1665" spans="1:50" x14ac:dyDescent="0.35">
      <c r="A1665" s="18">
        <v>45777</v>
      </c>
      <c r="B1665" t="s">
        <v>1852</v>
      </c>
      <c r="C1665" t="s">
        <v>7</v>
      </c>
      <c r="D1665">
        <v>70004877</v>
      </c>
      <c r="E1665" t="s">
        <v>2513</v>
      </c>
      <c r="F1665">
        <v>1065</v>
      </c>
      <c r="G1665" t="s">
        <v>1918</v>
      </c>
      <c r="H1665">
        <v>45145</v>
      </c>
      <c r="I1665">
        <v>39031213</v>
      </c>
      <c r="J1665" t="s">
        <v>1906</v>
      </c>
      <c r="K1665" t="s">
        <v>2494</v>
      </c>
      <c r="L1665">
        <v>0</v>
      </c>
      <c r="M1665">
        <v>0</v>
      </c>
      <c r="N1665" t="s">
        <v>1858</v>
      </c>
      <c r="O1665" t="s">
        <v>1859</v>
      </c>
      <c r="P1665">
        <v>200</v>
      </c>
      <c r="Q1665">
        <v>3</v>
      </c>
      <c r="R1665" t="s">
        <v>2372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 t="s">
        <v>1919</v>
      </c>
      <c r="AA1665" t="s">
        <v>1889</v>
      </c>
      <c r="AB1665">
        <v>2</v>
      </c>
      <c r="AC1665">
        <v>1</v>
      </c>
      <c r="AD1665" t="s">
        <v>1863</v>
      </c>
      <c r="AE1665">
        <v>39031213</v>
      </c>
      <c r="AF1665" t="s">
        <v>653</v>
      </c>
      <c r="AG1665" t="s">
        <v>630</v>
      </c>
      <c r="AI1665" t="s">
        <v>1860</v>
      </c>
      <c r="AJ1665" t="s">
        <v>1910</v>
      </c>
      <c r="AL1665" t="s">
        <v>1878</v>
      </c>
      <c r="AN1665">
        <v>1.7315068493150685</v>
      </c>
      <c r="AO1665" t="s">
        <v>2913</v>
      </c>
      <c r="AP1665" t="s">
        <v>2514</v>
      </c>
      <c r="AQ1665">
        <v>100023808</v>
      </c>
      <c r="AS1665" t="s">
        <v>1867</v>
      </c>
      <c r="AT1665" t="s">
        <v>1892</v>
      </c>
      <c r="AU1665" t="s">
        <v>1893</v>
      </c>
      <c r="AV1665">
        <v>0</v>
      </c>
    </row>
    <row r="1666" spans="1:50" x14ac:dyDescent="0.35">
      <c r="A1666" s="18">
        <v>45777</v>
      </c>
      <c r="B1666" t="s">
        <v>1852</v>
      </c>
      <c r="C1666" t="s">
        <v>5</v>
      </c>
      <c r="D1666">
        <v>70004911</v>
      </c>
      <c r="E1666" t="s">
        <v>2185</v>
      </c>
      <c r="F1666">
        <v>200</v>
      </c>
      <c r="G1666" t="s">
        <v>2105</v>
      </c>
      <c r="H1666">
        <v>45152</v>
      </c>
      <c r="I1666">
        <v>19030323</v>
      </c>
      <c r="J1666" t="s">
        <v>2080</v>
      </c>
      <c r="K1666" t="s">
        <v>2081</v>
      </c>
      <c r="L1666">
        <v>0</v>
      </c>
      <c r="M1666">
        <v>0</v>
      </c>
      <c r="N1666" t="s">
        <v>1858</v>
      </c>
      <c r="O1666" t="s">
        <v>1859</v>
      </c>
      <c r="P1666">
        <v>210</v>
      </c>
      <c r="Q1666">
        <v>11</v>
      </c>
      <c r="R1666" t="s">
        <v>2152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 t="s">
        <v>2106</v>
      </c>
      <c r="AA1666" t="s">
        <v>1915</v>
      </c>
      <c r="AB1666">
        <v>1</v>
      </c>
      <c r="AC1666">
        <v>1</v>
      </c>
      <c r="AD1666" t="s">
        <v>1863</v>
      </c>
      <c r="AE1666">
        <v>19030323</v>
      </c>
      <c r="AF1666" t="s">
        <v>653</v>
      </c>
      <c r="AG1666" t="s">
        <v>2082</v>
      </c>
      <c r="AI1666" t="s">
        <v>1860</v>
      </c>
      <c r="AJ1666" t="s">
        <v>2066</v>
      </c>
      <c r="AL1666" t="s">
        <v>1864</v>
      </c>
      <c r="AN1666">
        <v>1.7123287671232876</v>
      </c>
      <c r="AO1666" t="s">
        <v>2913</v>
      </c>
      <c r="AP1666" t="s">
        <v>2186</v>
      </c>
      <c r="AQ1666">
        <v>100044096</v>
      </c>
      <c r="AS1666" t="s">
        <v>1867</v>
      </c>
      <c r="AT1666" t="s">
        <v>1880</v>
      </c>
      <c r="AU1666" t="s">
        <v>2084</v>
      </c>
      <c r="AV1666" t="s">
        <v>2084</v>
      </c>
      <c r="AW1666" t="s">
        <v>1870</v>
      </c>
      <c r="AX1666" t="s">
        <v>2085</v>
      </c>
    </row>
    <row r="1667" spans="1:50" x14ac:dyDescent="0.35">
      <c r="A1667" s="18">
        <v>45777</v>
      </c>
      <c r="B1667" t="s">
        <v>1852</v>
      </c>
      <c r="C1667" t="s">
        <v>5</v>
      </c>
      <c r="D1667">
        <v>70004966</v>
      </c>
      <c r="E1667" t="s">
        <v>2114</v>
      </c>
      <c r="F1667">
        <v>316</v>
      </c>
      <c r="G1667" t="s">
        <v>2117</v>
      </c>
      <c r="H1667">
        <v>45173</v>
      </c>
      <c r="I1667">
        <v>19030323</v>
      </c>
      <c r="J1667" t="s">
        <v>2080</v>
      </c>
      <c r="K1667" t="s">
        <v>2081</v>
      </c>
      <c r="L1667">
        <v>0</v>
      </c>
      <c r="M1667">
        <v>0</v>
      </c>
      <c r="N1667" t="s">
        <v>1858</v>
      </c>
      <c r="O1667" t="s">
        <v>1859</v>
      </c>
      <c r="P1667">
        <v>210</v>
      </c>
      <c r="Q1667">
        <v>11</v>
      </c>
      <c r="R1667" t="s">
        <v>2066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 t="s">
        <v>2118</v>
      </c>
      <c r="AA1667" t="s">
        <v>1902</v>
      </c>
      <c r="AB1667">
        <v>1</v>
      </c>
      <c r="AC1667">
        <v>1</v>
      </c>
      <c r="AD1667" t="s">
        <v>1863</v>
      </c>
      <c r="AE1667">
        <v>19030323</v>
      </c>
      <c r="AF1667" t="s">
        <v>653</v>
      </c>
      <c r="AG1667" t="s">
        <v>2082</v>
      </c>
      <c r="AI1667" t="s">
        <v>1860</v>
      </c>
      <c r="AJ1667" t="s">
        <v>2066</v>
      </c>
      <c r="AL1667" t="s">
        <v>1864</v>
      </c>
      <c r="AN1667">
        <v>1.6547945205479453</v>
      </c>
      <c r="AO1667" t="s">
        <v>2912</v>
      </c>
      <c r="AP1667" t="s">
        <v>2187</v>
      </c>
      <c r="AQ1667">
        <v>100023252</v>
      </c>
      <c r="AS1667" t="s">
        <v>1867</v>
      </c>
      <c r="AT1667" t="s">
        <v>1880</v>
      </c>
      <c r="AU1667" t="s">
        <v>2084</v>
      </c>
      <c r="AV1667" t="s">
        <v>2084</v>
      </c>
      <c r="AW1667" t="s">
        <v>1870</v>
      </c>
      <c r="AX1667" t="s">
        <v>2085</v>
      </c>
    </row>
    <row r="1668" spans="1:50" x14ac:dyDescent="0.35">
      <c r="A1668" s="18">
        <v>45777</v>
      </c>
      <c r="B1668" t="s">
        <v>1852</v>
      </c>
      <c r="C1668" t="s">
        <v>9</v>
      </c>
      <c r="D1668">
        <v>70004937</v>
      </c>
      <c r="E1668" t="s">
        <v>2322</v>
      </c>
      <c r="F1668">
        <v>1696</v>
      </c>
      <c r="G1668" t="s">
        <v>2300</v>
      </c>
      <c r="H1668">
        <v>45173</v>
      </c>
      <c r="I1668">
        <v>36030315</v>
      </c>
      <c r="J1668" t="s">
        <v>1855</v>
      </c>
      <c r="K1668" t="s">
        <v>2320</v>
      </c>
      <c r="L1668">
        <v>0</v>
      </c>
      <c r="M1668">
        <v>0</v>
      </c>
      <c r="N1668" t="s">
        <v>1858</v>
      </c>
      <c r="O1668" t="s">
        <v>1859</v>
      </c>
      <c r="P1668">
        <v>220</v>
      </c>
      <c r="Q1668">
        <v>4</v>
      </c>
      <c r="R1668" t="s">
        <v>2286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 t="s">
        <v>2301</v>
      </c>
      <c r="AA1668" t="s">
        <v>1915</v>
      </c>
      <c r="AB1668">
        <v>1</v>
      </c>
      <c r="AC1668">
        <v>1</v>
      </c>
      <c r="AD1668" t="s">
        <v>1863</v>
      </c>
      <c r="AE1668">
        <v>36030315</v>
      </c>
      <c r="AF1668" t="s">
        <v>653</v>
      </c>
      <c r="AG1668" t="s">
        <v>630</v>
      </c>
      <c r="AI1668" t="s">
        <v>1860</v>
      </c>
      <c r="AJ1668" t="s">
        <v>2246</v>
      </c>
      <c r="AL1668" t="s">
        <v>1864</v>
      </c>
      <c r="AN1668">
        <v>1.6547945205479453</v>
      </c>
      <c r="AO1668" t="s">
        <v>2913</v>
      </c>
      <c r="AP1668" t="s">
        <v>2323</v>
      </c>
      <c r="AQ1668">
        <v>100044259</v>
      </c>
      <c r="AS1668" t="s">
        <v>1867</v>
      </c>
      <c r="AT1668" t="s">
        <v>1892</v>
      </c>
      <c r="AU1668" t="s">
        <v>1893</v>
      </c>
      <c r="AV1668">
        <v>0</v>
      </c>
    </row>
    <row r="1669" spans="1:50" x14ac:dyDescent="0.35">
      <c r="A1669" s="18">
        <v>45777</v>
      </c>
      <c r="B1669" t="s">
        <v>1852</v>
      </c>
      <c r="C1669" t="s">
        <v>9</v>
      </c>
      <c r="D1669">
        <v>70004958</v>
      </c>
      <c r="E1669" t="s">
        <v>2351</v>
      </c>
      <c r="F1669">
        <v>857</v>
      </c>
      <c r="G1669" t="s">
        <v>2129</v>
      </c>
      <c r="H1669">
        <v>45173</v>
      </c>
      <c r="I1669">
        <v>36030715</v>
      </c>
      <c r="J1669" t="s">
        <v>2331</v>
      </c>
      <c r="K1669" t="s">
        <v>2343</v>
      </c>
      <c r="L1669">
        <v>0</v>
      </c>
      <c r="M1669">
        <v>0</v>
      </c>
      <c r="N1669" t="s">
        <v>1858</v>
      </c>
      <c r="O1669" t="s">
        <v>1859</v>
      </c>
      <c r="P1669">
        <v>220</v>
      </c>
      <c r="Q1669">
        <v>4</v>
      </c>
      <c r="R1669" t="s">
        <v>2098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 t="s">
        <v>2131</v>
      </c>
      <c r="AA1669" t="s">
        <v>1889</v>
      </c>
      <c r="AB1669">
        <v>1</v>
      </c>
      <c r="AC1669">
        <v>1</v>
      </c>
      <c r="AD1669" t="s">
        <v>1863</v>
      </c>
      <c r="AE1669">
        <v>36030715</v>
      </c>
      <c r="AF1669" t="s">
        <v>653</v>
      </c>
      <c r="AG1669" t="s">
        <v>653</v>
      </c>
      <c r="AI1669" t="s">
        <v>1860</v>
      </c>
      <c r="AJ1669" t="s">
        <v>2066</v>
      </c>
      <c r="AL1669" t="s">
        <v>1864</v>
      </c>
      <c r="AN1669">
        <v>1.6547945205479453</v>
      </c>
      <c r="AO1669" t="s">
        <v>2913</v>
      </c>
      <c r="AP1669" t="s">
        <v>2352</v>
      </c>
      <c r="AQ1669">
        <v>100044333</v>
      </c>
      <c r="AS1669" t="s">
        <v>1867</v>
      </c>
      <c r="AT1669" t="s">
        <v>1880</v>
      </c>
      <c r="AU1669" t="s">
        <v>2084</v>
      </c>
      <c r="AV1669" t="s">
        <v>2084</v>
      </c>
      <c r="AW1669" t="s">
        <v>1870</v>
      </c>
      <c r="AX1669" t="s">
        <v>2085</v>
      </c>
    </row>
    <row r="1670" spans="1:50" x14ac:dyDescent="0.35">
      <c r="A1670" s="18">
        <v>45777</v>
      </c>
      <c r="B1670" t="s">
        <v>1852</v>
      </c>
      <c r="C1670" t="s">
        <v>5</v>
      </c>
      <c r="D1670">
        <v>70005024</v>
      </c>
      <c r="E1670" t="s">
        <v>1953</v>
      </c>
      <c r="F1670">
        <v>726</v>
      </c>
      <c r="G1670" t="s">
        <v>1922</v>
      </c>
      <c r="H1670">
        <v>45208</v>
      </c>
      <c r="I1670">
        <v>19030213</v>
      </c>
      <c r="J1670" t="s">
        <v>1906</v>
      </c>
      <c r="K1670" t="s">
        <v>1940</v>
      </c>
      <c r="L1670">
        <v>0</v>
      </c>
      <c r="M1670">
        <v>0</v>
      </c>
      <c r="N1670" t="s">
        <v>1858</v>
      </c>
      <c r="O1670" t="s">
        <v>1859</v>
      </c>
      <c r="P1670">
        <v>210</v>
      </c>
      <c r="Q1670">
        <v>11</v>
      </c>
      <c r="R1670" t="s">
        <v>1941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 t="s">
        <v>1923</v>
      </c>
      <c r="AA1670" t="s">
        <v>1915</v>
      </c>
      <c r="AB1670">
        <v>1</v>
      </c>
      <c r="AC1670">
        <v>1</v>
      </c>
      <c r="AD1670" t="s">
        <v>1863</v>
      </c>
      <c r="AE1670">
        <v>19030213</v>
      </c>
      <c r="AF1670" t="s">
        <v>653</v>
      </c>
      <c r="AG1670" t="s">
        <v>630</v>
      </c>
      <c r="AI1670" t="s">
        <v>1860</v>
      </c>
      <c r="AJ1670" t="s">
        <v>1910</v>
      </c>
      <c r="AL1670" t="s">
        <v>1864</v>
      </c>
      <c r="AN1670">
        <v>1.558904109589041</v>
      </c>
      <c r="AO1670" t="s">
        <v>2913</v>
      </c>
      <c r="AP1670" t="s">
        <v>1954</v>
      </c>
      <c r="AQ1670">
        <v>100044746</v>
      </c>
      <c r="AS1670" t="s">
        <v>1867</v>
      </c>
      <c r="AT1670" t="s">
        <v>1880</v>
      </c>
      <c r="AU1670" t="s">
        <v>630</v>
      </c>
      <c r="AV1670" t="s">
        <v>630</v>
      </c>
      <c r="AW1670" t="s">
        <v>1870</v>
      </c>
      <c r="AX1670" t="s">
        <v>1943</v>
      </c>
    </row>
    <row r="1671" spans="1:50" x14ac:dyDescent="0.35">
      <c r="A1671" s="18">
        <v>45777</v>
      </c>
      <c r="B1671" t="s">
        <v>1852</v>
      </c>
      <c r="C1671" t="s">
        <v>7</v>
      </c>
      <c r="D1671">
        <v>70005065</v>
      </c>
      <c r="E1671" t="s">
        <v>2900</v>
      </c>
      <c r="F1671">
        <v>1064</v>
      </c>
      <c r="G1671" t="s">
        <v>2507</v>
      </c>
      <c r="H1671">
        <v>45215</v>
      </c>
      <c r="I1671">
        <v>39031213</v>
      </c>
      <c r="J1671" t="s">
        <v>1906</v>
      </c>
      <c r="K1671" t="s">
        <v>2494</v>
      </c>
      <c r="L1671">
        <v>0</v>
      </c>
      <c r="M1671">
        <v>0</v>
      </c>
      <c r="N1671" t="s">
        <v>1858</v>
      </c>
      <c r="O1671" t="s">
        <v>1859</v>
      </c>
      <c r="P1671">
        <v>200</v>
      </c>
      <c r="Q1671">
        <v>3</v>
      </c>
      <c r="R1671" t="s">
        <v>2372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 t="s">
        <v>2508</v>
      </c>
      <c r="AA1671" t="s">
        <v>1889</v>
      </c>
      <c r="AB1671">
        <v>2</v>
      </c>
      <c r="AC1671">
        <v>1</v>
      </c>
      <c r="AD1671" t="s">
        <v>1863</v>
      </c>
      <c r="AE1671">
        <v>39031213</v>
      </c>
      <c r="AF1671" t="s">
        <v>653</v>
      </c>
      <c r="AG1671" t="s">
        <v>630</v>
      </c>
      <c r="AI1671" t="s">
        <v>1860</v>
      </c>
      <c r="AJ1671" t="s">
        <v>1910</v>
      </c>
      <c r="AL1671" t="s">
        <v>1864</v>
      </c>
      <c r="AN1671">
        <v>1.5397260273972602</v>
      </c>
      <c r="AO1671" t="s">
        <v>2913</v>
      </c>
      <c r="AP1671" t="s">
        <v>2901</v>
      </c>
      <c r="AQ1671">
        <v>100023823</v>
      </c>
      <c r="AS1671" t="s">
        <v>1867</v>
      </c>
      <c r="AT1671" t="s">
        <v>1892</v>
      </c>
      <c r="AU1671" t="s">
        <v>1893</v>
      </c>
      <c r="AV1671">
        <v>0</v>
      </c>
    </row>
    <row r="1672" spans="1:50" x14ac:dyDescent="0.35">
      <c r="A1672" s="18">
        <v>45777</v>
      </c>
      <c r="B1672" t="s">
        <v>1852</v>
      </c>
      <c r="C1672" t="s">
        <v>5</v>
      </c>
      <c r="D1672">
        <v>70005120</v>
      </c>
      <c r="E1672" t="s">
        <v>1971</v>
      </c>
      <c r="F1672">
        <v>881453</v>
      </c>
      <c r="G1672" t="s">
        <v>2056</v>
      </c>
      <c r="H1672">
        <v>45236</v>
      </c>
      <c r="I1672">
        <v>19030311</v>
      </c>
      <c r="J1672" t="s">
        <v>1855</v>
      </c>
      <c r="K1672" t="s">
        <v>2005</v>
      </c>
      <c r="L1672">
        <v>0</v>
      </c>
      <c r="M1672">
        <v>0</v>
      </c>
      <c r="N1672" t="s">
        <v>1858</v>
      </c>
      <c r="O1672" t="s">
        <v>1859</v>
      </c>
      <c r="P1672">
        <v>210</v>
      </c>
      <c r="Q1672">
        <v>11</v>
      </c>
      <c r="R1672" t="s">
        <v>1964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 t="s">
        <v>2057</v>
      </c>
      <c r="AA1672" t="s">
        <v>1902</v>
      </c>
      <c r="AB1672">
        <v>1</v>
      </c>
      <c r="AC1672">
        <v>1</v>
      </c>
      <c r="AD1672" t="s">
        <v>1863</v>
      </c>
      <c r="AE1672">
        <v>19030311</v>
      </c>
      <c r="AF1672" t="s">
        <v>653</v>
      </c>
      <c r="AG1672" t="s">
        <v>653</v>
      </c>
      <c r="AI1672" t="s">
        <v>1860</v>
      </c>
      <c r="AJ1672" t="s">
        <v>1964</v>
      </c>
      <c r="AL1672" t="s">
        <v>1864</v>
      </c>
      <c r="AN1672">
        <v>1.4821917808219178</v>
      </c>
      <c r="AO1672" t="s">
        <v>2912</v>
      </c>
      <c r="AP1672" t="s">
        <v>2058</v>
      </c>
      <c r="AQ1672">
        <v>100044987</v>
      </c>
      <c r="AS1672" t="s">
        <v>1867</v>
      </c>
      <c r="AT1672" t="s">
        <v>1892</v>
      </c>
      <c r="AU1672" t="s">
        <v>1893</v>
      </c>
      <c r="AV1672">
        <v>0</v>
      </c>
    </row>
    <row r="1673" spans="1:50" x14ac:dyDescent="0.35">
      <c r="A1673" s="18">
        <v>45777</v>
      </c>
      <c r="B1673" t="s">
        <v>1852</v>
      </c>
      <c r="C1673" t="s">
        <v>8</v>
      </c>
      <c r="D1673">
        <v>70005202</v>
      </c>
      <c r="E1673" t="s">
        <v>2278</v>
      </c>
      <c r="F1673">
        <v>881428</v>
      </c>
      <c r="G1673" t="s">
        <v>2510</v>
      </c>
      <c r="H1673">
        <v>45243</v>
      </c>
      <c r="I1673">
        <v>14030202</v>
      </c>
      <c r="J1673" t="s">
        <v>1906</v>
      </c>
      <c r="K1673" t="s">
        <v>2551</v>
      </c>
      <c r="L1673">
        <v>0</v>
      </c>
      <c r="M1673">
        <v>0</v>
      </c>
      <c r="N1673" t="s">
        <v>1858</v>
      </c>
      <c r="O1673" t="s">
        <v>1859</v>
      </c>
      <c r="P1673">
        <v>220</v>
      </c>
      <c r="Q1673">
        <v>9</v>
      </c>
      <c r="R1673" t="s">
        <v>1910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 t="s">
        <v>2511</v>
      </c>
      <c r="AA1673" t="s">
        <v>1902</v>
      </c>
      <c r="AB1673">
        <v>1</v>
      </c>
      <c r="AC1673">
        <v>1</v>
      </c>
      <c r="AD1673" t="s">
        <v>1863</v>
      </c>
      <c r="AE1673">
        <v>14030202</v>
      </c>
      <c r="AF1673" t="s">
        <v>653</v>
      </c>
      <c r="AG1673" t="s">
        <v>630</v>
      </c>
      <c r="AI1673" t="s">
        <v>1860</v>
      </c>
      <c r="AJ1673" t="s">
        <v>1910</v>
      </c>
      <c r="AL1673" t="s">
        <v>1864</v>
      </c>
      <c r="AN1673">
        <v>1.463013698630137</v>
      </c>
      <c r="AO1673" t="s">
        <v>2912</v>
      </c>
      <c r="AP1673" t="s">
        <v>2285</v>
      </c>
      <c r="AQ1673">
        <v>100045177</v>
      </c>
      <c r="AS1673" t="s">
        <v>1867</v>
      </c>
      <c r="AT1673" t="s">
        <v>1892</v>
      </c>
      <c r="AU1673" t="s">
        <v>1893</v>
      </c>
      <c r="AV1673">
        <v>0</v>
      </c>
    </row>
    <row r="1674" spans="1:50" x14ac:dyDescent="0.35">
      <c r="A1674" s="18">
        <v>45777</v>
      </c>
      <c r="B1674" t="s">
        <v>1852</v>
      </c>
      <c r="C1674" t="s">
        <v>7</v>
      </c>
      <c r="D1674">
        <v>70005308</v>
      </c>
      <c r="E1674" t="s">
        <v>1910</v>
      </c>
      <c r="F1674">
        <v>881445</v>
      </c>
      <c r="G1674" t="s">
        <v>2541</v>
      </c>
      <c r="H1674">
        <v>45299</v>
      </c>
      <c r="I1674">
        <v>39031221</v>
      </c>
      <c r="J1674" t="s">
        <v>1906</v>
      </c>
      <c r="K1674" t="s">
        <v>2533</v>
      </c>
      <c r="L1674">
        <v>0</v>
      </c>
      <c r="M1674">
        <v>0</v>
      </c>
      <c r="N1674" t="s">
        <v>1858</v>
      </c>
      <c r="O1674" t="s">
        <v>1859</v>
      </c>
      <c r="P1674">
        <v>200</v>
      </c>
      <c r="Q1674">
        <v>2</v>
      </c>
      <c r="R1674" t="s">
        <v>1860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 t="s">
        <v>2542</v>
      </c>
      <c r="AA1674" t="s">
        <v>1862</v>
      </c>
      <c r="AB1674">
        <v>1</v>
      </c>
      <c r="AC1674">
        <v>1</v>
      </c>
      <c r="AD1674" t="s">
        <v>1863</v>
      </c>
      <c r="AE1674">
        <v>39031221</v>
      </c>
      <c r="AF1674" t="s">
        <v>653</v>
      </c>
      <c r="AG1674" t="s">
        <v>630</v>
      </c>
      <c r="AI1674" t="s">
        <v>1860</v>
      </c>
      <c r="AJ1674" t="s">
        <v>1860</v>
      </c>
      <c r="AL1674" t="s">
        <v>1864</v>
      </c>
      <c r="AN1674">
        <v>1.3095890410958904</v>
      </c>
      <c r="AO1674" t="s">
        <v>2912</v>
      </c>
      <c r="AP1674" t="s">
        <v>2543</v>
      </c>
      <c r="AQ1674">
        <v>100045635</v>
      </c>
      <c r="AS1674" t="s">
        <v>1867</v>
      </c>
      <c r="AT1674" t="s">
        <v>1880</v>
      </c>
      <c r="AU1674" t="s">
        <v>630</v>
      </c>
      <c r="AV1674" t="s">
        <v>630</v>
      </c>
      <c r="AW1674" t="s">
        <v>1870</v>
      </c>
      <c r="AX1674" t="s">
        <v>1943</v>
      </c>
    </row>
    <row r="1675" spans="1:50" x14ac:dyDescent="0.35">
      <c r="A1675" s="18">
        <v>45777</v>
      </c>
      <c r="B1675" t="s">
        <v>1852</v>
      </c>
      <c r="C1675" t="s">
        <v>8</v>
      </c>
      <c r="D1675">
        <v>70005319</v>
      </c>
      <c r="E1675" t="s">
        <v>2661</v>
      </c>
      <c r="F1675">
        <v>924</v>
      </c>
      <c r="G1675" t="s">
        <v>1884</v>
      </c>
      <c r="H1675">
        <v>45299</v>
      </c>
      <c r="I1675">
        <v>14030712</v>
      </c>
      <c r="J1675" t="s">
        <v>2331</v>
      </c>
      <c r="K1675" t="s">
        <v>2332</v>
      </c>
      <c r="L1675">
        <v>0</v>
      </c>
      <c r="M1675">
        <v>0</v>
      </c>
      <c r="N1675" t="s">
        <v>1858</v>
      </c>
      <c r="O1675" t="s">
        <v>1859</v>
      </c>
      <c r="P1675">
        <v>220</v>
      </c>
      <c r="Q1675">
        <v>9</v>
      </c>
      <c r="R1675" t="s">
        <v>2333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 t="s">
        <v>1888</v>
      </c>
      <c r="AA1675" t="s">
        <v>1889</v>
      </c>
      <c r="AB1675">
        <v>2</v>
      </c>
      <c r="AC1675">
        <v>1</v>
      </c>
      <c r="AD1675" t="s">
        <v>1863</v>
      </c>
      <c r="AE1675">
        <v>14030712</v>
      </c>
      <c r="AF1675" t="s">
        <v>653</v>
      </c>
      <c r="AG1675" t="s">
        <v>653</v>
      </c>
      <c r="AI1675" t="s">
        <v>1872</v>
      </c>
      <c r="AJ1675" t="s">
        <v>2333</v>
      </c>
      <c r="AL1675" t="s">
        <v>1864</v>
      </c>
      <c r="AN1675">
        <v>1.3095890410958904</v>
      </c>
      <c r="AO1675" t="s">
        <v>2913</v>
      </c>
      <c r="AP1675" t="s">
        <v>2662</v>
      </c>
      <c r="AQ1675">
        <v>100038540</v>
      </c>
      <c r="AS1675" t="s">
        <v>1867</v>
      </c>
      <c r="AT1675" t="s">
        <v>1892</v>
      </c>
      <c r="AU1675" t="s">
        <v>1893</v>
      </c>
      <c r="AV1675">
        <v>0</v>
      </c>
    </row>
    <row r="1676" spans="1:50" x14ac:dyDescent="0.35">
      <c r="A1676" s="18">
        <v>45777</v>
      </c>
      <c r="B1676" t="s">
        <v>1852</v>
      </c>
      <c r="C1676" t="s">
        <v>7</v>
      </c>
      <c r="D1676">
        <v>70005327</v>
      </c>
      <c r="E1676" t="s">
        <v>2488</v>
      </c>
      <c r="F1676">
        <v>923</v>
      </c>
      <c r="G1676" t="s">
        <v>2330</v>
      </c>
      <c r="H1676">
        <v>45299</v>
      </c>
      <c r="I1676">
        <v>39031212</v>
      </c>
      <c r="J1676" t="s">
        <v>2331</v>
      </c>
      <c r="K1676" t="s">
        <v>2483</v>
      </c>
      <c r="L1676">
        <v>0</v>
      </c>
      <c r="M1676">
        <v>0</v>
      </c>
      <c r="N1676" t="s">
        <v>1858</v>
      </c>
      <c r="O1676" t="s">
        <v>1859</v>
      </c>
      <c r="P1676">
        <v>200</v>
      </c>
      <c r="Q1676">
        <v>2</v>
      </c>
      <c r="R1676" t="s">
        <v>2484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 t="s">
        <v>2334</v>
      </c>
      <c r="AA1676" t="s">
        <v>1889</v>
      </c>
      <c r="AB1676">
        <v>1</v>
      </c>
      <c r="AC1676">
        <v>1</v>
      </c>
      <c r="AD1676" t="s">
        <v>1863</v>
      </c>
      <c r="AE1676">
        <v>39031212</v>
      </c>
      <c r="AF1676" t="s">
        <v>653</v>
      </c>
      <c r="AG1676" t="s">
        <v>653</v>
      </c>
      <c r="AI1676" t="s">
        <v>1872</v>
      </c>
      <c r="AJ1676" t="s">
        <v>2484</v>
      </c>
      <c r="AL1676" t="s">
        <v>1864</v>
      </c>
      <c r="AN1676">
        <v>1.3095890410958904</v>
      </c>
      <c r="AO1676" t="s">
        <v>2913</v>
      </c>
      <c r="AP1676" t="s">
        <v>2489</v>
      </c>
      <c r="AQ1676">
        <v>100045686</v>
      </c>
      <c r="AS1676" t="s">
        <v>1867</v>
      </c>
      <c r="AT1676" t="s">
        <v>1892</v>
      </c>
      <c r="AU1676" t="s">
        <v>1893</v>
      </c>
      <c r="AV1676">
        <v>0</v>
      </c>
    </row>
    <row r="1677" spans="1:50" x14ac:dyDescent="0.35">
      <c r="A1677" s="18">
        <v>45777</v>
      </c>
      <c r="B1677" t="s">
        <v>1852</v>
      </c>
      <c r="C1677" t="s">
        <v>7</v>
      </c>
      <c r="D1677">
        <v>70005329</v>
      </c>
      <c r="E1677" t="s">
        <v>2431</v>
      </c>
      <c r="F1677">
        <v>2528</v>
      </c>
      <c r="G1677" t="s">
        <v>1854</v>
      </c>
      <c r="H1677">
        <v>45299</v>
      </c>
      <c r="I1677" t="s">
        <v>2479</v>
      </c>
      <c r="J1677" t="s">
        <v>2262</v>
      </c>
      <c r="K1677" t="s">
        <v>2480</v>
      </c>
      <c r="L1677">
        <v>0</v>
      </c>
      <c r="M1677">
        <v>0</v>
      </c>
      <c r="N1677" t="s">
        <v>1858</v>
      </c>
      <c r="O1677" t="s">
        <v>1859</v>
      </c>
      <c r="P1677">
        <v>200</v>
      </c>
      <c r="Q1677">
        <v>2</v>
      </c>
      <c r="R1677" t="s">
        <v>1860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 t="s">
        <v>1861</v>
      </c>
      <c r="AA1677" t="s">
        <v>1862</v>
      </c>
      <c r="AB1677">
        <v>1</v>
      </c>
      <c r="AC1677">
        <v>1</v>
      </c>
      <c r="AD1677" t="s">
        <v>1863</v>
      </c>
      <c r="AE1677">
        <v>39031209</v>
      </c>
      <c r="AF1677" t="s">
        <v>653</v>
      </c>
      <c r="AG1677" t="s">
        <v>653</v>
      </c>
      <c r="AI1677" t="s">
        <v>1860</v>
      </c>
      <c r="AJ1677" t="s">
        <v>1860</v>
      </c>
      <c r="AL1677" t="s">
        <v>1864</v>
      </c>
      <c r="AN1677">
        <v>1.3095890410958904</v>
      </c>
      <c r="AO1677" t="s">
        <v>2912</v>
      </c>
      <c r="AP1677" t="s">
        <v>2481</v>
      </c>
      <c r="AQ1677">
        <v>100045721</v>
      </c>
      <c r="AS1677" t="s">
        <v>1867</v>
      </c>
      <c r="AT1677" t="s">
        <v>1892</v>
      </c>
      <c r="AU1677" t="s">
        <v>1893</v>
      </c>
      <c r="AV1677">
        <v>0</v>
      </c>
    </row>
    <row r="1678" spans="1:50" x14ac:dyDescent="0.35">
      <c r="A1678" s="18">
        <v>45777</v>
      </c>
      <c r="B1678" t="s">
        <v>1852</v>
      </c>
      <c r="C1678" t="s">
        <v>5</v>
      </c>
      <c r="D1678">
        <v>70005328</v>
      </c>
      <c r="E1678" t="s">
        <v>2239</v>
      </c>
      <c r="F1678">
        <v>940</v>
      </c>
      <c r="G1678" t="s">
        <v>2240</v>
      </c>
      <c r="H1678">
        <v>45313</v>
      </c>
      <c r="I1678">
        <v>19030701</v>
      </c>
      <c r="J1678" t="s">
        <v>2225</v>
      </c>
      <c r="K1678" t="s">
        <v>2226</v>
      </c>
      <c r="L1678">
        <v>0</v>
      </c>
      <c r="M1678">
        <v>0</v>
      </c>
      <c r="N1678" t="s">
        <v>1858</v>
      </c>
      <c r="O1678" t="s">
        <v>1859</v>
      </c>
      <c r="P1678">
        <v>210</v>
      </c>
      <c r="Q1678">
        <v>11</v>
      </c>
      <c r="R1678" t="s">
        <v>2034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 t="s">
        <v>2241</v>
      </c>
      <c r="AA1678" t="s">
        <v>1915</v>
      </c>
      <c r="AB1678">
        <v>1</v>
      </c>
      <c r="AC1678">
        <v>1</v>
      </c>
      <c r="AD1678" t="s">
        <v>1863</v>
      </c>
      <c r="AE1678">
        <v>19030701</v>
      </c>
      <c r="AF1678" t="s">
        <v>653</v>
      </c>
      <c r="AG1678" t="s">
        <v>2082</v>
      </c>
      <c r="AI1678" t="s">
        <v>1860</v>
      </c>
      <c r="AJ1678" t="s">
        <v>1964</v>
      </c>
      <c r="AL1678" t="s">
        <v>1878</v>
      </c>
      <c r="AN1678">
        <v>1.2712328767123289</v>
      </c>
      <c r="AO1678" t="s">
        <v>2912</v>
      </c>
      <c r="AP1678" t="s">
        <v>2242</v>
      </c>
      <c r="AQ1678">
        <v>100045720</v>
      </c>
      <c r="AS1678" t="s">
        <v>1867</v>
      </c>
      <c r="AT1678" t="s">
        <v>1892</v>
      </c>
      <c r="AU1678" t="s">
        <v>1893</v>
      </c>
      <c r="AV1678">
        <v>0</v>
      </c>
    </row>
    <row r="1679" spans="1:50" x14ac:dyDescent="0.35">
      <c r="A1679" s="18">
        <v>45777</v>
      </c>
      <c r="B1679" t="s">
        <v>1852</v>
      </c>
      <c r="C1679" t="s">
        <v>5</v>
      </c>
      <c r="D1679">
        <v>70005514</v>
      </c>
      <c r="E1679" t="s">
        <v>1887</v>
      </c>
      <c r="F1679">
        <v>737</v>
      </c>
      <c r="G1679" t="s">
        <v>1900</v>
      </c>
      <c r="H1679">
        <v>45453</v>
      </c>
      <c r="I1679">
        <v>11030712</v>
      </c>
      <c r="J1679" t="s">
        <v>1885</v>
      </c>
      <c r="K1679" t="s">
        <v>1886</v>
      </c>
      <c r="L1679">
        <v>0</v>
      </c>
      <c r="M1679">
        <v>0</v>
      </c>
      <c r="N1679" t="s">
        <v>1858</v>
      </c>
      <c r="O1679" t="s">
        <v>1859</v>
      </c>
      <c r="P1679">
        <v>210</v>
      </c>
      <c r="Q1679">
        <v>11</v>
      </c>
      <c r="R1679" t="s">
        <v>1872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 t="s">
        <v>1901</v>
      </c>
      <c r="AA1679" t="s">
        <v>1902</v>
      </c>
      <c r="AB1679">
        <v>2</v>
      </c>
      <c r="AC1679">
        <v>1</v>
      </c>
      <c r="AD1679" t="s">
        <v>1863</v>
      </c>
      <c r="AE1679">
        <v>11030712</v>
      </c>
      <c r="AF1679" t="s">
        <v>653</v>
      </c>
      <c r="AG1679" t="s">
        <v>653</v>
      </c>
      <c r="AI1679" t="s">
        <v>1872</v>
      </c>
      <c r="AJ1679" t="s">
        <v>1872</v>
      </c>
      <c r="AL1679" t="s">
        <v>1864</v>
      </c>
      <c r="AN1679">
        <v>0.88767123287671235</v>
      </c>
      <c r="AO1679" t="s">
        <v>2912</v>
      </c>
      <c r="AP1679" t="s">
        <v>1903</v>
      </c>
      <c r="AQ1679">
        <v>100047003</v>
      </c>
      <c r="AS1679" t="s">
        <v>1867</v>
      </c>
      <c r="AT1679" t="s">
        <v>1892</v>
      </c>
      <c r="AU1679" t="s">
        <v>1893</v>
      </c>
      <c r="AV1679">
        <v>0</v>
      </c>
    </row>
    <row r="1680" spans="1:50" x14ac:dyDescent="0.35">
      <c r="A1680" s="18">
        <v>45777</v>
      </c>
      <c r="B1680" t="s">
        <v>1852</v>
      </c>
      <c r="C1680" t="s">
        <v>7</v>
      </c>
      <c r="D1680">
        <v>70005638</v>
      </c>
      <c r="E1680" t="s">
        <v>2484</v>
      </c>
      <c r="F1680">
        <v>737</v>
      </c>
      <c r="G1680" t="s">
        <v>1900</v>
      </c>
      <c r="H1680">
        <v>45628</v>
      </c>
      <c r="I1680">
        <v>39031212</v>
      </c>
      <c r="J1680" t="s">
        <v>2331</v>
      </c>
      <c r="K1680" t="s">
        <v>2483</v>
      </c>
      <c r="L1680">
        <v>0</v>
      </c>
      <c r="M1680">
        <v>0</v>
      </c>
      <c r="N1680" t="s">
        <v>1858</v>
      </c>
      <c r="O1680" t="s">
        <v>1859</v>
      </c>
      <c r="P1680">
        <v>200</v>
      </c>
      <c r="Q1680">
        <v>2</v>
      </c>
      <c r="R1680" t="s">
        <v>1872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 t="s">
        <v>1901</v>
      </c>
      <c r="AA1680" t="s">
        <v>1902</v>
      </c>
      <c r="AB1680">
        <v>1</v>
      </c>
      <c r="AC1680">
        <v>1</v>
      </c>
      <c r="AD1680" t="s">
        <v>1863</v>
      </c>
      <c r="AE1680">
        <v>39031212</v>
      </c>
      <c r="AF1680" t="s">
        <v>653</v>
      </c>
      <c r="AG1680" t="s">
        <v>653</v>
      </c>
      <c r="AI1680" t="s">
        <v>1872</v>
      </c>
      <c r="AJ1680" t="s">
        <v>1872</v>
      </c>
      <c r="AL1680" t="s">
        <v>1878</v>
      </c>
      <c r="AN1680">
        <v>0.40821917808219177</v>
      </c>
      <c r="AO1680" t="s">
        <v>2912</v>
      </c>
      <c r="AP1680" t="s">
        <v>2492</v>
      </c>
      <c r="AQ1680">
        <v>100047745</v>
      </c>
      <c r="AS1680" t="s">
        <v>1867</v>
      </c>
      <c r="AT1680" t="s">
        <v>1892</v>
      </c>
      <c r="AU1680" t="s">
        <v>1893</v>
      </c>
      <c r="AV1680">
        <v>0</v>
      </c>
    </row>
    <row r="1681" spans="1:50" x14ac:dyDescent="0.35">
      <c r="A1681" s="18">
        <v>45777</v>
      </c>
      <c r="B1681" t="s">
        <v>1852</v>
      </c>
      <c r="C1681" t="s">
        <v>5</v>
      </c>
      <c r="D1681">
        <v>70005687</v>
      </c>
      <c r="E1681" t="s">
        <v>2883</v>
      </c>
      <c r="F1681">
        <v>1088</v>
      </c>
      <c r="G1681" t="s">
        <v>2884</v>
      </c>
      <c r="H1681">
        <v>45677</v>
      </c>
      <c r="I1681">
        <v>19030315</v>
      </c>
      <c r="J1681" t="s">
        <v>1855</v>
      </c>
      <c r="K1681" t="s">
        <v>2061</v>
      </c>
      <c r="L1681">
        <v>0</v>
      </c>
      <c r="M1681">
        <v>0</v>
      </c>
      <c r="N1681" t="s">
        <v>1858</v>
      </c>
      <c r="O1681" t="s">
        <v>1859</v>
      </c>
      <c r="P1681">
        <v>210</v>
      </c>
      <c r="Q1681">
        <v>11</v>
      </c>
      <c r="R1681" t="s">
        <v>1971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 t="s">
        <v>2885</v>
      </c>
      <c r="AA1681" t="s">
        <v>1889</v>
      </c>
      <c r="AB1681">
        <v>1</v>
      </c>
      <c r="AC1681">
        <v>1</v>
      </c>
      <c r="AD1681" t="s">
        <v>1863</v>
      </c>
      <c r="AE1681">
        <v>19030315</v>
      </c>
      <c r="AF1681" t="s">
        <v>653</v>
      </c>
      <c r="AG1681" t="s">
        <v>630</v>
      </c>
      <c r="AI1681" t="s">
        <v>1860</v>
      </c>
      <c r="AJ1681" t="s">
        <v>1964</v>
      </c>
      <c r="AL1681" t="s">
        <v>1878</v>
      </c>
      <c r="AN1681">
        <v>0.27397260273972601</v>
      </c>
      <c r="AO1681" t="s">
        <v>2913</v>
      </c>
      <c r="AP1681" t="s">
        <v>2886</v>
      </c>
      <c r="AQ1681">
        <v>100041691</v>
      </c>
      <c r="AS1681" t="s">
        <v>1867</v>
      </c>
      <c r="AT1681" t="s">
        <v>1892</v>
      </c>
      <c r="AU1681" t="s">
        <v>1893</v>
      </c>
      <c r="AV1681">
        <v>0</v>
      </c>
    </row>
    <row r="1682" spans="1:50" x14ac:dyDescent="0.35">
      <c r="A1682" s="18">
        <v>45777</v>
      </c>
      <c r="B1682" t="s">
        <v>1852</v>
      </c>
      <c r="C1682" t="s">
        <v>5</v>
      </c>
      <c r="D1682">
        <v>70005793</v>
      </c>
      <c r="E1682" t="s">
        <v>2821</v>
      </c>
      <c r="F1682">
        <v>1696</v>
      </c>
      <c r="G1682" t="s">
        <v>2300</v>
      </c>
      <c r="H1682">
        <v>45698</v>
      </c>
      <c r="I1682">
        <v>11020967</v>
      </c>
      <c r="J1682" t="s">
        <v>1855</v>
      </c>
      <c r="K1682" t="s">
        <v>1856</v>
      </c>
      <c r="L1682">
        <v>0</v>
      </c>
      <c r="M1682">
        <v>0</v>
      </c>
      <c r="N1682" t="s">
        <v>1858</v>
      </c>
      <c r="O1682" t="s">
        <v>1859</v>
      </c>
      <c r="P1682">
        <v>210</v>
      </c>
      <c r="Q1682">
        <v>11</v>
      </c>
      <c r="R1682" t="s">
        <v>1853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 t="s">
        <v>2301</v>
      </c>
      <c r="AA1682" t="s">
        <v>1915</v>
      </c>
      <c r="AB1682">
        <v>1</v>
      </c>
      <c r="AC1682">
        <v>1</v>
      </c>
      <c r="AD1682" t="s">
        <v>1863</v>
      </c>
      <c r="AE1682">
        <v>11020967</v>
      </c>
      <c r="AF1682" t="s">
        <v>653</v>
      </c>
      <c r="AG1682" t="s">
        <v>653</v>
      </c>
      <c r="AI1682" t="s">
        <v>1860</v>
      </c>
      <c r="AJ1682" t="s">
        <v>1853</v>
      </c>
      <c r="AL1682" t="s">
        <v>1878</v>
      </c>
      <c r="AN1682">
        <v>0.21643835616438356</v>
      </c>
      <c r="AO1682" t="s">
        <v>2913</v>
      </c>
      <c r="AP1682" t="s">
        <v>2902</v>
      </c>
      <c r="AQ1682">
        <v>100035141</v>
      </c>
      <c r="AS1682" t="s">
        <v>1867</v>
      </c>
      <c r="AT1682" t="s">
        <v>1868</v>
      </c>
      <c r="AU1682" t="s">
        <v>1869</v>
      </c>
      <c r="AV1682" t="s">
        <v>1857</v>
      </c>
      <c r="AW1682" t="s">
        <v>1870</v>
      </c>
      <c r="AX1682" t="s">
        <v>1871</v>
      </c>
    </row>
    <row r="1683" spans="1:50" x14ac:dyDescent="0.35">
      <c r="A1683" s="18">
        <v>45777</v>
      </c>
      <c r="B1683" t="s">
        <v>1852</v>
      </c>
      <c r="C1683" t="s">
        <v>5</v>
      </c>
      <c r="D1683">
        <v>70005932</v>
      </c>
      <c r="E1683" t="s">
        <v>2895</v>
      </c>
      <c r="F1683">
        <v>881512</v>
      </c>
      <c r="G1683" t="s">
        <v>1978</v>
      </c>
      <c r="H1683">
        <v>45733</v>
      </c>
      <c r="I1683">
        <v>19030201</v>
      </c>
      <c r="J1683" t="s">
        <v>1906</v>
      </c>
      <c r="K1683" t="s">
        <v>1907</v>
      </c>
      <c r="L1683">
        <v>0</v>
      </c>
      <c r="M1683">
        <v>0</v>
      </c>
      <c r="N1683" t="s">
        <v>1858</v>
      </c>
      <c r="O1683" t="s">
        <v>1859</v>
      </c>
      <c r="P1683">
        <v>210</v>
      </c>
      <c r="Q1683">
        <v>11</v>
      </c>
      <c r="R1683" t="s">
        <v>1910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 t="s">
        <v>1979</v>
      </c>
      <c r="AA1683" t="s">
        <v>1877</v>
      </c>
      <c r="AB1683">
        <v>1</v>
      </c>
      <c r="AC1683">
        <v>1</v>
      </c>
      <c r="AD1683" t="s">
        <v>1863</v>
      </c>
      <c r="AE1683">
        <v>19030201</v>
      </c>
      <c r="AF1683" t="s">
        <v>653</v>
      </c>
      <c r="AG1683" t="s">
        <v>630</v>
      </c>
      <c r="AI1683" t="s">
        <v>1860</v>
      </c>
      <c r="AJ1683" t="s">
        <v>1910</v>
      </c>
      <c r="AL1683" t="s">
        <v>1864</v>
      </c>
      <c r="AN1683">
        <v>0.12054794520547946</v>
      </c>
      <c r="AO1683" t="s">
        <v>2912</v>
      </c>
      <c r="AP1683" t="s">
        <v>2919</v>
      </c>
      <c r="AQ1683">
        <v>100048253</v>
      </c>
      <c r="AS1683" t="s">
        <v>1867</v>
      </c>
      <c r="AT1683" t="s">
        <v>1892</v>
      </c>
      <c r="AU1683" t="s">
        <v>1893</v>
      </c>
      <c r="AV1683">
        <v>0</v>
      </c>
    </row>
    <row r="1684" spans="1:50" x14ac:dyDescent="0.35">
      <c r="A1684" s="18">
        <v>45777</v>
      </c>
      <c r="B1684" t="s">
        <v>1852</v>
      </c>
      <c r="C1684" t="s">
        <v>5</v>
      </c>
      <c r="D1684">
        <v>70005934</v>
      </c>
      <c r="E1684" t="s">
        <v>2858</v>
      </c>
      <c r="F1684">
        <v>1695</v>
      </c>
      <c r="G1684" t="s">
        <v>2296</v>
      </c>
      <c r="H1684">
        <v>45754</v>
      </c>
      <c r="I1684">
        <v>19030311</v>
      </c>
      <c r="J1684" t="s">
        <v>1855</v>
      </c>
      <c r="K1684" t="s">
        <v>2005</v>
      </c>
      <c r="L1684">
        <v>0</v>
      </c>
      <c r="M1684">
        <v>0</v>
      </c>
      <c r="N1684" t="s">
        <v>1858</v>
      </c>
      <c r="O1684" t="s">
        <v>1859</v>
      </c>
      <c r="P1684">
        <v>210</v>
      </c>
      <c r="Q1684">
        <v>11</v>
      </c>
      <c r="R1684" t="s">
        <v>1971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 t="s">
        <v>2297</v>
      </c>
      <c r="AA1684" t="s">
        <v>1889</v>
      </c>
      <c r="AB1684">
        <v>1</v>
      </c>
      <c r="AC1684">
        <v>1</v>
      </c>
      <c r="AD1684" t="s">
        <v>1863</v>
      </c>
      <c r="AE1684">
        <v>19030311</v>
      </c>
      <c r="AF1684" t="s">
        <v>653</v>
      </c>
      <c r="AG1684" t="s">
        <v>653</v>
      </c>
      <c r="AI1684" t="s">
        <v>1860</v>
      </c>
      <c r="AJ1684" t="s">
        <v>1964</v>
      </c>
      <c r="AL1684" t="s">
        <v>1864</v>
      </c>
      <c r="AN1684">
        <v>9.2739726027397253</v>
      </c>
      <c r="AO1684" t="s">
        <v>2913</v>
      </c>
      <c r="AP1684" t="s">
        <v>2920</v>
      </c>
      <c r="AQ1684">
        <v>100048294</v>
      </c>
      <c r="AS1684" t="s">
        <v>1867</v>
      </c>
      <c r="AT1684" t="s">
        <v>1892</v>
      </c>
      <c r="AU1684" t="s">
        <v>2771</v>
      </c>
      <c r="AV1684">
        <v>0</v>
      </c>
    </row>
    <row r="1685" spans="1:50" x14ac:dyDescent="0.35">
      <c r="A1685" s="18">
        <v>45777</v>
      </c>
      <c r="B1685" t="s">
        <v>1852</v>
      </c>
      <c r="C1685" t="s">
        <v>5</v>
      </c>
      <c r="D1685">
        <v>70005942</v>
      </c>
      <c r="E1685" t="s">
        <v>2847</v>
      </c>
      <c r="F1685">
        <v>934</v>
      </c>
      <c r="G1685" t="s">
        <v>1982</v>
      </c>
      <c r="H1685">
        <v>45754</v>
      </c>
      <c r="I1685">
        <v>19030311</v>
      </c>
      <c r="J1685" t="s">
        <v>1855</v>
      </c>
      <c r="K1685" t="s">
        <v>2005</v>
      </c>
      <c r="L1685">
        <v>0</v>
      </c>
      <c r="M1685">
        <v>0</v>
      </c>
      <c r="N1685" t="s">
        <v>1858</v>
      </c>
      <c r="O1685" t="s">
        <v>1859</v>
      </c>
      <c r="P1685">
        <v>210</v>
      </c>
      <c r="Q1685">
        <v>11</v>
      </c>
      <c r="R1685" t="s">
        <v>1971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 t="s">
        <v>1985</v>
      </c>
      <c r="AA1685" t="s">
        <v>1889</v>
      </c>
      <c r="AB1685">
        <v>1</v>
      </c>
      <c r="AC1685">
        <v>1</v>
      </c>
      <c r="AD1685" t="s">
        <v>1863</v>
      </c>
      <c r="AE1685">
        <v>19030311</v>
      </c>
      <c r="AF1685" t="s">
        <v>653</v>
      </c>
      <c r="AG1685" t="s">
        <v>653</v>
      </c>
      <c r="AI1685" t="s">
        <v>1860</v>
      </c>
      <c r="AJ1685" t="s">
        <v>1964</v>
      </c>
      <c r="AL1685" t="s">
        <v>1864</v>
      </c>
      <c r="AN1685">
        <v>6.3013698630136991E-2</v>
      </c>
      <c r="AO1685" t="s">
        <v>2913</v>
      </c>
      <c r="AP1685" t="s">
        <v>2921</v>
      </c>
      <c r="AQ1685">
        <v>100048318</v>
      </c>
      <c r="AS1685" t="s">
        <v>1867</v>
      </c>
      <c r="AT1685" t="s">
        <v>1892</v>
      </c>
      <c r="AU1685" t="s">
        <v>2839</v>
      </c>
      <c r="AV1685">
        <v>0</v>
      </c>
    </row>
    <row r="1686" spans="1:50" x14ac:dyDescent="0.35">
      <c r="A1686" s="18">
        <v>45777</v>
      </c>
      <c r="B1686" t="s">
        <v>1852</v>
      </c>
      <c r="C1686" t="s">
        <v>5</v>
      </c>
      <c r="D1686">
        <v>70005995</v>
      </c>
      <c r="E1686" t="s">
        <v>2922</v>
      </c>
      <c r="F1686">
        <v>200</v>
      </c>
      <c r="G1686" t="s">
        <v>2105</v>
      </c>
      <c r="H1686">
        <v>45761</v>
      </c>
      <c r="I1686">
        <v>19030701</v>
      </c>
      <c r="J1686" t="s">
        <v>2225</v>
      </c>
      <c r="K1686" t="s">
        <v>2226</v>
      </c>
      <c r="L1686">
        <v>0</v>
      </c>
      <c r="M1686">
        <v>0</v>
      </c>
      <c r="N1686" t="s">
        <v>1858</v>
      </c>
      <c r="O1686" t="s">
        <v>1859</v>
      </c>
      <c r="P1686">
        <v>210</v>
      </c>
      <c r="Q1686">
        <v>11</v>
      </c>
      <c r="R1686" t="s">
        <v>2034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 t="s">
        <v>2106</v>
      </c>
      <c r="AA1686" t="s">
        <v>1915</v>
      </c>
      <c r="AB1686">
        <v>1</v>
      </c>
      <c r="AC1686">
        <v>1</v>
      </c>
      <c r="AD1686" t="s">
        <v>1863</v>
      </c>
      <c r="AE1686">
        <v>19030701</v>
      </c>
      <c r="AF1686" t="s">
        <v>653</v>
      </c>
      <c r="AG1686" t="s">
        <v>2082</v>
      </c>
      <c r="AI1686" t="s">
        <v>1860</v>
      </c>
      <c r="AJ1686" t="s">
        <v>1964</v>
      </c>
      <c r="AL1686" t="s">
        <v>1864</v>
      </c>
      <c r="AN1686">
        <v>4.3835616438356165E-2</v>
      </c>
      <c r="AO1686" t="s">
        <v>2913</v>
      </c>
      <c r="AP1686" t="s">
        <v>2923</v>
      </c>
      <c r="AQ1686">
        <v>100048391</v>
      </c>
      <c r="AS1686" t="s">
        <v>1867</v>
      </c>
      <c r="AT1686" t="s">
        <v>1892</v>
      </c>
      <c r="AU1686" t="s">
        <v>1893</v>
      </c>
      <c r="AV1686">
        <v>0</v>
      </c>
    </row>
    <row r="1687" spans="1:50" x14ac:dyDescent="0.35">
      <c r="A1687" s="18">
        <v>45777</v>
      </c>
      <c r="B1687" t="s">
        <v>1852</v>
      </c>
      <c r="C1687" t="s">
        <v>581</v>
      </c>
      <c r="D1687">
        <v>4906</v>
      </c>
      <c r="E1687" t="s">
        <v>2663</v>
      </c>
      <c r="F1687">
        <v>2</v>
      </c>
      <c r="G1687" t="s">
        <v>2664</v>
      </c>
      <c r="H1687">
        <v>41487</v>
      </c>
      <c r="I1687">
        <v>29030303</v>
      </c>
      <c r="J1687">
        <v>29040301</v>
      </c>
      <c r="K1687" t="s">
        <v>2665</v>
      </c>
      <c r="L1687">
        <v>0</v>
      </c>
      <c r="M1687">
        <v>0</v>
      </c>
      <c r="N1687" t="s">
        <v>1858</v>
      </c>
      <c r="O1687" t="s">
        <v>2887</v>
      </c>
      <c r="P1687">
        <v>200</v>
      </c>
      <c r="Q1687" t="s">
        <v>2666</v>
      </c>
      <c r="R1687" t="s">
        <v>2667</v>
      </c>
      <c r="Z1687" t="s">
        <v>2668</v>
      </c>
      <c r="AA1687" t="s">
        <v>1915</v>
      </c>
      <c r="AE1687">
        <v>29030303</v>
      </c>
      <c r="AF1687" t="s">
        <v>653</v>
      </c>
      <c r="AG1687" t="s">
        <v>653</v>
      </c>
      <c r="AI1687" t="s">
        <v>1860</v>
      </c>
      <c r="AJ1687" t="s">
        <v>2667</v>
      </c>
      <c r="AL1687" t="s">
        <v>2908</v>
      </c>
      <c r="AN1687">
        <v>11.753424657534246</v>
      </c>
      <c r="AO1687" t="s">
        <v>1890</v>
      </c>
      <c r="AP1687" t="s">
        <v>2670</v>
      </c>
      <c r="AQ1687">
        <v>100017283</v>
      </c>
      <c r="AS1687" t="s">
        <v>1867</v>
      </c>
      <c r="AT1687" t="s">
        <v>1892</v>
      </c>
      <c r="AU1687" t="s">
        <v>1893</v>
      </c>
      <c r="AV1687" t="s">
        <v>2084</v>
      </c>
    </row>
    <row r="1688" spans="1:50" x14ac:dyDescent="0.35">
      <c r="A1688" s="18">
        <v>45777</v>
      </c>
      <c r="B1688" t="s">
        <v>1852</v>
      </c>
      <c r="C1688" t="s">
        <v>581</v>
      </c>
      <c r="D1688">
        <v>4909</v>
      </c>
      <c r="E1688" t="s">
        <v>2671</v>
      </c>
      <c r="F1688">
        <v>47</v>
      </c>
      <c r="G1688" t="s">
        <v>2672</v>
      </c>
      <c r="H1688">
        <v>41512</v>
      </c>
      <c r="I1688">
        <v>29030401</v>
      </c>
      <c r="J1688">
        <v>29030401</v>
      </c>
      <c r="K1688" t="s">
        <v>2673</v>
      </c>
      <c r="L1688">
        <v>0</v>
      </c>
      <c r="M1688">
        <v>0</v>
      </c>
      <c r="N1688" t="s">
        <v>1858</v>
      </c>
      <c r="O1688" t="s">
        <v>2887</v>
      </c>
      <c r="P1688">
        <v>200</v>
      </c>
      <c r="Q1688" t="s">
        <v>2666</v>
      </c>
      <c r="R1688" t="s">
        <v>2667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 t="s">
        <v>2674</v>
      </c>
      <c r="AA1688" t="s">
        <v>1889</v>
      </c>
      <c r="AB1688">
        <v>0</v>
      </c>
      <c r="AC1688">
        <v>0</v>
      </c>
      <c r="AD1688">
        <v>0</v>
      </c>
      <c r="AE1688">
        <v>29030401</v>
      </c>
      <c r="AF1688" t="s">
        <v>653</v>
      </c>
      <c r="AG1688" t="s">
        <v>653</v>
      </c>
      <c r="AI1688" t="s">
        <v>1860</v>
      </c>
      <c r="AJ1688" t="s">
        <v>2667</v>
      </c>
      <c r="AL1688" t="s">
        <v>1864</v>
      </c>
      <c r="AN1688">
        <v>11.684931506849315</v>
      </c>
      <c r="AO1688" t="s">
        <v>1865</v>
      </c>
      <c r="AP1688" t="s">
        <v>2675</v>
      </c>
      <c r="AQ1688">
        <v>100017390</v>
      </c>
      <c r="AS1688" t="s">
        <v>1867</v>
      </c>
      <c r="AT1688" t="s">
        <v>1892</v>
      </c>
      <c r="AU1688" t="s">
        <v>1893</v>
      </c>
      <c r="AV1688" t="s">
        <v>2084</v>
      </c>
    </row>
    <row r="1689" spans="1:50" x14ac:dyDescent="0.35">
      <c r="A1689" s="18">
        <v>45777</v>
      </c>
      <c r="B1689" t="s">
        <v>1852</v>
      </c>
      <c r="C1689" t="s">
        <v>581</v>
      </c>
      <c r="D1689">
        <v>4913</v>
      </c>
      <c r="E1689" t="s">
        <v>2676</v>
      </c>
      <c r="F1689">
        <v>129</v>
      </c>
      <c r="G1689" t="s">
        <v>2677</v>
      </c>
      <c r="H1689">
        <v>41522</v>
      </c>
      <c r="I1689">
        <v>29030301</v>
      </c>
      <c r="J1689">
        <v>29030301</v>
      </c>
      <c r="K1689" t="s">
        <v>2678</v>
      </c>
      <c r="L1689">
        <v>0</v>
      </c>
      <c r="M1689">
        <v>0</v>
      </c>
      <c r="N1689" t="s">
        <v>1858</v>
      </c>
      <c r="O1689" t="s">
        <v>2887</v>
      </c>
      <c r="P1689">
        <v>200</v>
      </c>
      <c r="Q1689" t="s">
        <v>2666</v>
      </c>
      <c r="R1689" t="s">
        <v>2667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 t="s">
        <v>2679</v>
      </c>
      <c r="AA1689" t="s">
        <v>1915</v>
      </c>
      <c r="AB1689">
        <v>0</v>
      </c>
      <c r="AC1689">
        <v>0</v>
      </c>
      <c r="AD1689">
        <v>0</v>
      </c>
      <c r="AE1689">
        <v>29030301</v>
      </c>
      <c r="AF1689" t="s">
        <v>653</v>
      </c>
      <c r="AG1689" t="s">
        <v>653</v>
      </c>
      <c r="AI1689" t="s">
        <v>1860</v>
      </c>
      <c r="AJ1689" t="s">
        <v>2667</v>
      </c>
      <c r="AL1689" t="s">
        <v>1864</v>
      </c>
      <c r="AN1689">
        <v>11.657534246575343</v>
      </c>
      <c r="AO1689" t="s">
        <v>1890</v>
      </c>
      <c r="AP1689" t="s">
        <v>2680</v>
      </c>
      <c r="AQ1689">
        <v>100017288</v>
      </c>
      <c r="AS1689" t="s">
        <v>1867</v>
      </c>
      <c r="AT1689" t="s">
        <v>1892</v>
      </c>
      <c r="AU1689" t="s">
        <v>1893</v>
      </c>
      <c r="AV1689">
        <v>0</v>
      </c>
    </row>
    <row r="1690" spans="1:50" x14ac:dyDescent="0.35">
      <c r="A1690" s="18">
        <v>45777</v>
      </c>
      <c r="B1690" t="s">
        <v>1852</v>
      </c>
      <c r="C1690" t="s">
        <v>581</v>
      </c>
      <c r="D1690">
        <v>4935</v>
      </c>
      <c r="E1690" t="s">
        <v>2681</v>
      </c>
      <c r="F1690">
        <v>123</v>
      </c>
      <c r="G1690" t="s">
        <v>2682</v>
      </c>
      <c r="H1690">
        <v>41543</v>
      </c>
      <c r="I1690">
        <v>29030301</v>
      </c>
      <c r="J1690">
        <v>29030301</v>
      </c>
      <c r="K1690" t="s">
        <v>2678</v>
      </c>
      <c r="L1690">
        <v>0</v>
      </c>
      <c r="M1690">
        <v>0</v>
      </c>
      <c r="N1690" t="s">
        <v>1858</v>
      </c>
      <c r="O1690" t="s">
        <v>2887</v>
      </c>
      <c r="P1690">
        <v>200</v>
      </c>
      <c r="Q1690" t="s">
        <v>2666</v>
      </c>
      <c r="R1690" t="s">
        <v>2683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 t="s">
        <v>2684</v>
      </c>
      <c r="AA1690" t="s">
        <v>1877</v>
      </c>
      <c r="AB1690">
        <v>0</v>
      </c>
      <c r="AC1690">
        <v>0</v>
      </c>
      <c r="AD1690">
        <v>0</v>
      </c>
      <c r="AE1690">
        <v>29030301</v>
      </c>
      <c r="AF1690" t="s">
        <v>653</v>
      </c>
      <c r="AG1690" t="s">
        <v>653</v>
      </c>
      <c r="AI1690" t="s">
        <v>1860</v>
      </c>
      <c r="AJ1690" t="s">
        <v>1860</v>
      </c>
      <c r="AL1690" t="s">
        <v>1864</v>
      </c>
      <c r="AN1690">
        <v>11.6</v>
      </c>
      <c r="AO1690" t="s">
        <v>1865</v>
      </c>
      <c r="AP1690" t="s">
        <v>2685</v>
      </c>
      <c r="AQ1690">
        <v>100017263</v>
      </c>
      <c r="AS1690" t="s">
        <v>1867</v>
      </c>
      <c r="AT1690" t="s">
        <v>1892</v>
      </c>
      <c r="AU1690" t="s">
        <v>1893</v>
      </c>
      <c r="AV1690">
        <v>0</v>
      </c>
    </row>
    <row r="1691" spans="1:50" x14ac:dyDescent="0.35">
      <c r="A1691" s="18">
        <v>45777</v>
      </c>
      <c r="B1691" t="s">
        <v>1852</v>
      </c>
      <c r="C1691" t="s">
        <v>581</v>
      </c>
      <c r="D1691">
        <v>4982</v>
      </c>
      <c r="E1691" t="s">
        <v>2686</v>
      </c>
      <c r="F1691">
        <v>31</v>
      </c>
      <c r="G1691" t="s">
        <v>2687</v>
      </c>
      <c r="H1691">
        <v>41736</v>
      </c>
      <c r="I1691">
        <v>29030302</v>
      </c>
      <c r="J1691">
        <v>29030302</v>
      </c>
      <c r="K1691" t="s">
        <v>2688</v>
      </c>
      <c r="L1691">
        <v>0</v>
      </c>
      <c r="M1691">
        <v>0</v>
      </c>
      <c r="N1691" t="s">
        <v>1858</v>
      </c>
      <c r="O1691" t="s">
        <v>2887</v>
      </c>
      <c r="P1691">
        <v>200</v>
      </c>
      <c r="Q1691" t="s">
        <v>2666</v>
      </c>
      <c r="R1691" t="s">
        <v>2689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 t="s">
        <v>2690</v>
      </c>
      <c r="AA1691" t="s">
        <v>1902</v>
      </c>
      <c r="AB1691">
        <v>0</v>
      </c>
      <c r="AC1691">
        <v>0</v>
      </c>
      <c r="AD1691">
        <v>0</v>
      </c>
      <c r="AE1691">
        <v>29030302</v>
      </c>
      <c r="AF1691" t="s">
        <v>653</v>
      </c>
      <c r="AG1691" t="s">
        <v>630</v>
      </c>
      <c r="AI1691" t="s">
        <v>1860</v>
      </c>
      <c r="AJ1691" t="s">
        <v>1910</v>
      </c>
      <c r="AL1691" t="s">
        <v>1864</v>
      </c>
      <c r="AN1691">
        <v>11.07123287671233</v>
      </c>
      <c r="AO1691" t="s">
        <v>1865</v>
      </c>
      <c r="AP1691" t="s">
        <v>2691</v>
      </c>
      <c r="AQ1691">
        <v>100017314</v>
      </c>
      <c r="AS1691" t="s">
        <v>1867</v>
      </c>
      <c r="AT1691" t="s">
        <v>1892</v>
      </c>
      <c r="AU1691" t="s">
        <v>1893</v>
      </c>
      <c r="AV1691">
        <v>0</v>
      </c>
    </row>
    <row r="1692" spans="1:50" x14ac:dyDescent="0.35">
      <c r="A1692" s="18">
        <v>45777</v>
      </c>
      <c r="B1692" t="s">
        <v>1852</v>
      </c>
      <c r="C1692" t="s">
        <v>581</v>
      </c>
      <c r="D1692">
        <v>4992</v>
      </c>
      <c r="E1692" t="s">
        <v>2692</v>
      </c>
      <c r="F1692">
        <v>84</v>
      </c>
      <c r="G1692" t="s">
        <v>2693</v>
      </c>
      <c r="H1692">
        <v>41820</v>
      </c>
      <c r="I1692">
        <v>29030301</v>
      </c>
      <c r="J1692">
        <v>29030301</v>
      </c>
      <c r="K1692" t="s">
        <v>2678</v>
      </c>
      <c r="L1692">
        <v>0</v>
      </c>
      <c r="M1692">
        <v>0</v>
      </c>
      <c r="N1692" t="s">
        <v>1858</v>
      </c>
      <c r="O1692" t="s">
        <v>2887</v>
      </c>
      <c r="P1692">
        <v>200</v>
      </c>
      <c r="Q1692" t="s">
        <v>2666</v>
      </c>
      <c r="R1692" t="s">
        <v>2667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 t="s">
        <v>2694</v>
      </c>
      <c r="AA1692" t="s">
        <v>1902</v>
      </c>
      <c r="AB1692">
        <v>0</v>
      </c>
      <c r="AC1692">
        <v>0</v>
      </c>
      <c r="AD1692">
        <v>0</v>
      </c>
      <c r="AE1692">
        <v>29030301</v>
      </c>
      <c r="AF1692" t="s">
        <v>653</v>
      </c>
      <c r="AG1692" t="s">
        <v>653</v>
      </c>
      <c r="AI1692" t="s">
        <v>1860</v>
      </c>
      <c r="AJ1692" t="s">
        <v>2667</v>
      </c>
      <c r="AL1692" t="s">
        <v>1864</v>
      </c>
      <c r="AN1692">
        <v>10.841095890410958</v>
      </c>
      <c r="AO1692" t="s">
        <v>1890</v>
      </c>
      <c r="AP1692" t="s">
        <v>2695</v>
      </c>
      <c r="AQ1692">
        <v>100017291</v>
      </c>
      <c r="AS1692" t="s">
        <v>1867</v>
      </c>
      <c r="AT1692" t="s">
        <v>1892</v>
      </c>
      <c r="AU1692" t="s">
        <v>1893</v>
      </c>
      <c r="AV1692">
        <v>0</v>
      </c>
    </row>
    <row r="1693" spans="1:50" x14ac:dyDescent="0.35">
      <c r="A1693" s="18">
        <v>45777</v>
      </c>
      <c r="B1693" t="s">
        <v>1852</v>
      </c>
      <c r="C1693" t="s">
        <v>581</v>
      </c>
      <c r="D1693">
        <v>5063</v>
      </c>
      <c r="E1693" t="s">
        <v>2696</v>
      </c>
      <c r="F1693">
        <v>157</v>
      </c>
      <c r="G1693" t="s">
        <v>2697</v>
      </c>
      <c r="H1693">
        <v>42639</v>
      </c>
      <c r="I1693">
        <v>29030304</v>
      </c>
      <c r="J1693">
        <v>29030304</v>
      </c>
      <c r="K1693" t="s">
        <v>2698</v>
      </c>
      <c r="L1693">
        <v>0</v>
      </c>
      <c r="M1693">
        <v>0</v>
      </c>
      <c r="N1693" t="s">
        <v>1858</v>
      </c>
      <c r="O1693" t="s">
        <v>2887</v>
      </c>
      <c r="P1693">
        <v>200</v>
      </c>
      <c r="Q1693" t="s">
        <v>2666</v>
      </c>
      <c r="R1693" t="s">
        <v>2699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 t="s">
        <v>2700</v>
      </c>
      <c r="AA1693" t="s">
        <v>1915</v>
      </c>
      <c r="AB1693">
        <v>0</v>
      </c>
      <c r="AC1693">
        <v>0</v>
      </c>
      <c r="AD1693">
        <v>0</v>
      </c>
      <c r="AE1693">
        <v>29030304</v>
      </c>
      <c r="AF1693" t="s">
        <v>653</v>
      </c>
      <c r="AG1693" t="s">
        <v>653</v>
      </c>
      <c r="AI1693">
        <v>0</v>
      </c>
      <c r="AJ1693" t="s">
        <v>1872</v>
      </c>
      <c r="AL1693" t="s">
        <v>1864</v>
      </c>
      <c r="AN1693">
        <v>8.5972602739726032</v>
      </c>
      <c r="AO1693" t="s">
        <v>1890</v>
      </c>
      <c r="AP1693" t="s">
        <v>2701</v>
      </c>
      <c r="AQ1693">
        <v>100017408</v>
      </c>
      <c r="AS1693" t="s">
        <v>1867</v>
      </c>
      <c r="AT1693" t="s">
        <v>1892</v>
      </c>
      <c r="AU1693" t="s">
        <v>1893</v>
      </c>
      <c r="AV1693">
        <v>0</v>
      </c>
    </row>
    <row r="1694" spans="1:50" x14ac:dyDescent="0.35">
      <c r="A1694" s="18">
        <v>45777</v>
      </c>
      <c r="B1694" t="s">
        <v>1852</v>
      </c>
      <c r="C1694" t="s">
        <v>581</v>
      </c>
      <c r="D1694">
        <v>5153</v>
      </c>
      <c r="E1694" t="s">
        <v>2702</v>
      </c>
      <c r="F1694">
        <v>158</v>
      </c>
      <c r="G1694" t="s">
        <v>2703</v>
      </c>
      <c r="H1694">
        <v>43871</v>
      </c>
      <c r="I1694">
        <v>29030301</v>
      </c>
      <c r="J1694">
        <v>29030301</v>
      </c>
      <c r="K1694" t="s">
        <v>2678</v>
      </c>
      <c r="L1694">
        <v>0</v>
      </c>
      <c r="M1694">
        <v>0</v>
      </c>
      <c r="N1694" t="s">
        <v>1858</v>
      </c>
      <c r="O1694" t="s">
        <v>2887</v>
      </c>
      <c r="P1694">
        <v>200</v>
      </c>
      <c r="Q1694" t="s">
        <v>2666</v>
      </c>
      <c r="R1694" t="s">
        <v>2704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 t="s">
        <v>2705</v>
      </c>
      <c r="AA1694" t="s">
        <v>1915</v>
      </c>
      <c r="AB1694">
        <v>0</v>
      </c>
      <c r="AC1694">
        <v>0</v>
      </c>
      <c r="AD1694">
        <v>0</v>
      </c>
      <c r="AE1694">
        <v>29030301</v>
      </c>
      <c r="AF1694" t="s">
        <v>653</v>
      </c>
      <c r="AG1694" t="s">
        <v>653</v>
      </c>
      <c r="AI1694" t="s">
        <v>1860</v>
      </c>
      <c r="AJ1694" t="s">
        <v>2667</v>
      </c>
      <c r="AL1694" t="s">
        <v>1864</v>
      </c>
      <c r="AN1694">
        <v>5.2219178082191782</v>
      </c>
      <c r="AO1694" t="s">
        <v>1865</v>
      </c>
      <c r="AP1694" t="s">
        <v>2708</v>
      </c>
      <c r="AQ1694">
        <v>100017272</v>
      </c>
      <c r="AS1694" t="s">
        <v>1867</v>
      </c>
      <c r="AT1694" t="s">
        <v>1892</v>
      </c>
      <c r="AU1694" t="s">
        <v>1893</v>
      </c>
      <c r="AV1694">
        <v>0</v>
      </c>
    </row>
    <row r="1695" spans="1:50" x14ac:dyDescent="0.35">
      <c r="A1695" s="18">
        <v>45777</v>
      </c>
      <c r="B1695" t="s">
        <v>1852</v>
      </c>
      <c r="C1695" t="s">
        <v>581</v>
      </c>
      <c r="D1695">
        <v>5166</v>
      </c>
      <c r="E1695" t="s">
        <v>2709</v>
      </c>
      <c r="F1695">
        <v>76</v>
      </c>
      <c r="G1695" t="s">
        <v>2710</v>
      </c>
      <c r="H1695">
        <v>44914</v>
      </c>
      <c r="I1695">
        <v>29030301</v>
      </c>
      <c r="J1695">
        <v>29030301</v>
      </c>
      <c r="K1695" t="s">
        <v>2678</v>
      </c>
      <c r="L1695">
        <v>0</v>
      </c>
      <c r="M1695">
        <v>0</v>
      </c>
      <c r="N1695" t="s">
        <v>1858</v>
      </c>
      <c r="O1695" t="s">
        <v>2887</v>
      </c>
      <c r="P1695">
        <v>200</v>
      </c>
      <c r="Q1695" t="s">
        <v>2666</v>
      </c>
      <c r="R1695" t="s">
        <v>2711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 t="s">
        <v>2712</v>
      </c>
      <c r="AA1695" t="s">
        <v>1889</v>
      </c>
      <c r="AB1695">
        <v>0</v>
      </c>
      <c r="AC1695">
        <v>0</v>
      </c>
      <c r="AD1695">
        <v>0</v>
      </c>
      <c r="AE1695">
        <v>29030301</v>
      </c>
      <c r="AF1695" t="s">
        <v>653</v>
      </c>
      <c r="AG1695" t="s">
        <v>653</v>
      </c>
      <c r="AI1695" t="s">
        <v>1860</v>
      </c>
      <c r="AJ1695" t="s">
        <v>2667</v>
      </c>
      <c r="AL1695" t="s">
        <v>1864</v>
      </c>
      <c r="AN1695">
        <v>2.3643835616438356</v>
      </c>
      <c r="AO1695" t="s">
        <v>1890</v>
      </c>
      <c r="AP1695" t="s">
        <v>2713</v>
      </c>
      <c r="AQ1695">
        <v>100017281</v>
      </c>
      <c r="AS1695" t="s">
        <v>1867</v>
      </c>
      <c r="AT1695" t="s">
        <v>1892</v>
      </c>
      <c r="AU1695" t="s">
        <v>1893</v>
      </c>
      <c r="AV1695">
        <v>0</v>
      </c>
    </row>
    <row r="1696" spans="1:50" x14ac:dyDescent="0.35">
      <c r="A1696" s="18">
        <v>45777</v>
      </c>
      <c r="B1696" t="s">
        <v>1852</v>
      </c>
      <c r="C1696" t="s">
        <v>581</v>
      </c>
      <c r="D1696">
        <v>5167</v>
      </c>
      <c r="E1696" t="s">
        <v>2714</v>
      </c>
      <c r="F1696">
        <v>47</v>
      </c>
      <c r="G1696" t="s">
        <v>2672</v>
      </c>
      <c r="H1696">
        <v>44287</v>
      </c>
      <c r="I1696">
        <v>29030301</v>
      </c>
      <c r="J1696">
        <v>29030301</v>
      </c>
      <c r="K1696" t="s">
        <v>2678</v>
      </c>
      <c r="L1696">
        <v>0</v>
      </c>
      <c r="M1696">
        <v>0</v>
      </c>
      <c r="N1696" t="s">
        <v>1858</v>
      </c>
      <c r="O1696" t="s">
        <v>2887</v>
      </c>
      <c r="P1696">
        <v>200</v>
      </c>
      <c r="Q1696" t="s">
        <v>2666</v>
      </c>
      <c r="R1696" t="s">
        <v>2704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 t="s">
        <v>2674</v>
      </c>
      <c r="AA1696" t="s">
        <v>1889</v>
      </c>
      <c r="AB1696">
        <v>0</v>
      </c>
      <c r="AC1696">
        <v>0</v>
      </c>
      <c r="AD1696">
        <v>0</v>
      </c>
      <c r="AE1696">
        <v>29030301</v>
      </c>
      <c r="AF1696" t="s">
        <v>653</v>
      </c>
      <c r="AG1696" t="s">
        <v>653</v>
      </c>
      <c r="AI1696" t="s">
        <v>1860</v>
      </c>
      <c r="AJ1696" t="s">
        <v>2667</v>
      </c>
      <c r="AL1696" t="s">
        <v>1864</v>
      </c>
      <c r="AN1696">
        <v>4.0821917808219181</v>
      </c>
      <c r="AO1696" t="s">
        <v>1865</v>
      </c>
      <c r="AP1696" t="s">
        <v>2717</v>
      </c>
      <c r="AQ1696">
        <v>100017246</v>
      </c>
      <c r="AS1696" t="s">
        <v>1867</v>
      </c>
      <c r="AT1696" t="s">
        <v>1892</v>
      </c>
      <c r="AU1696" t="s">
        <v>1893</v>
      </c>
      <c r="AV1696">
        <v>0</v>
      </c>
    </row>
    <row r="1697" spans="1:50" x14ac:dyDescent="0.35">
      <c r="A1697" s="18">
        <v>45777</v>
      </c>
      <c r="B1697" t="s">
        <v>1852</v>
      </c>
      <c r="C1697" t="s">
        <v>581</v>
      </c>
      <c r="D1697">
        <v>94000017</v>
      </c>
      <c r="E1697" t="s">
        <v>2718</v>
      </c>
      <c r="F1697">
        <v>47</v>
      </c>
      <c r="G1697" t="s">
        <v>2672</v>
      </c>
      <c r="H1697">
        <v>44606</v>
      </c>
      <c r="I1697">
        <v>29030301</v>
      </c>
      <c r="J1697">
        <v>29030301</v>
      </c>
      <c r="K1697" t="s">
        <v>2678</v>
      </c>
      <c r="L1697">
        <v>0</v>
      </c>
      <c r="M1697">
        <v>0</v>
      </c>
      <c r="N1697" t="s">
        <v>1858</v>
      </c>
      <c r="O1697" t="s">
        <v>2887</v>
      </c>
      <c r="P1697">
        <v>200</v>
      </c>
      <c r="Q1697" t="s">
        <v>2666</v>
      </c>
      <c r="R1697" t="s">
        <v>2704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 t="s">
        <v>2674</v>
      </c>
      <c r="AA1697" t="s">
        <v>1889</v>
      </c>
      <c r="AB1697">
        <v>0</v>
      </c>
      <c r="AC1697">
        <v>0</v>
      </c>
      <c r="AD1697">
        <v>0</v>
      </c>
      <c r="AE1697">
        <v>29030301</v>
      </c>
      <c r="AF1697" t="s">
        <v>653</v>
      </c>
      <c r="AG1697" t="s">
        <v>653</v>
      </c>
      <c r="AI1697" t="s">
        <v>1860</v>
      </c>
      <c r="AJ1697" t="s">
        <v>2667</v>
      </c>
      <c r="AL1697" t="s">
        <v>1864</v>
      </c>
      <c r="AN1697">
        <v>3.2082191780821918</v>
      </c>
      <c r="AO1697" t="s">
        <v>1865</v>
      </c>
      <c r="AP1697" t="s">
        <v>2720</v>
      </c>
      <c r="AQ1697">
        <v>100024093</v>
      </c>
      <c r="AS1697" t="s">
        <v>1867</v>
      </c>
      <c r="AT1697" t="s">
        <v>1892</v>
      </c>
      <c r="AU1697" t="s">
        <v>1893</v>
      </c>
      <c r="AV1697">
        <v>0</v>
      </c>
    </row>
    <row r="1698" spans="1:50" x14ac:dyDescent="0.35">
      <c r="A1698" s="18">
        <v>45777</v>
      </c>
      <c r="B1698" t="s">
        <v>1852</v>
      </c>
      <c r="C1698" t="s">
        <v>581</v>
      </c>
      <c r="D1698">
        <v>94000067</v>
      </c>
      <c r="E1698" t="s">
        <v>2721</v>
      </c>
      <c r="F1698">
        <v>3</v>
      </c>
      <c r="G1698" t="s">
        <v>2722</v>
      </c>
      <c r="H1698">
        <v>44593</v>
      </c>
      <c r="I1698">
        <v>29030303</v>
      </c>
      <c r="J1698">
        <v>29030303</v>
      </c>
      <c r="K1698" t="s">
        <v>2665</v>
      </c>
      <c r="L1698">
        <v>0</v>
      </c>
      <c r="M1698">
        <v>0</v>
      </c>
      <c r="N1698" t="s">
        <v>1858</v>
      </c>
      <c r="O1698" t="s">
        <v>2887</v>
      </c>
      <c r="P1698">
        <v>200</v>
      </c>
      <c r="Q1698" t="s">
        <v>2666</v>
      </c>
      <c r="R1698" t="s">
        <v>2667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 t="s">
        <v>2723</v>
      </c>
      <c r="AA1698" t="s">
        <v>1889</v>
      </c>
      <c r="AB1698">
        <v>0</v>
      </c>
      <c r="AC1698">
        <v>0</v>
      </c>
      <c r="AD1698">
        <v>0</v>
      </c>
      <c r="AE1698">
        <v>29030303</v>
      </c>
      <c r="AF1698" t="s">
        <v>653</v>
      </c>
      <c r="AG1698" t="s">
        <v>653</v>
      </c>
      <c r="AI1698" t="s">
        <v>1860</v>
      </c>
      <c r="AJ1698" t="s">
        <v>2667</v>
      </c>
      <c r="AL1698" t="s">
        <v>1864</v>
      </c>
      <c r="AN1698">
        <v>3.2438356164383562</v>
      </c>
      <c r="AO1698" t="s">
        <v>1890</v>
      </c>
      <c r="AP1698" t="s">
        <v>2724</v>
      </c>
      <c r="AQ1698">
        <v>100030152</v>
      </c>
      <c r="AS1698" t="s">
        <v>1867</v>
      </c>
      <c r="AT1698" t="s">
        <v>1892</v>
      </c>
      <c r="AU1698" t="s">
        <v>1893</v>
      </c>
      <c r="AV1698" t="s">
        <v>2084</v>
      </c>
    </row>
    <row r="1699" spans="1:50" x14ac:dyDescent="0.35">
      <c r="A1699" s="18">
        <v>45777</v>
      </c>
      <c r="B1699" t="s">
        <v>1852</v>
      </c>
      <c r="C1699" t="s">
        <v>581</v>
      </c>
      <c r="D1699">
        <v>94000081</v>
      </c>
      <c r="E1699" t="s">
        <v>2725</v>
      </c>
      <c r="F1699">
        <v>66</v>
      </c>
      <c r="G1699" t="s">
        <v>2726</v>
      </c>
      <c r="H1699">
        <v>44277</v>
      </c>
      <c r="I1699">
        <v>29030301</v>
      </c>
      <c r="J1699">
        <v>29030301</v>
      </c>
      <c r="K1699" t="s">
        <v>2678</v>
      </c>
      <c r="L1699">
        <v>0</v>
      </c>
      <c r="M1699">
        <v>0</v>
      </c>
      <c r="N1699" t="s">
        <v>1858</v>
      </c>
      <c r="O1699" t="s">
        <v>2887</v>
      </c>
      <c r="P1699">
        <v>200</v>
      </c>
      <c r="Q1699" t="s">
        <v>2666</v>
      </c>
      <c r="R1699" t="s">
        <v>2667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 t="s">
        <v>2259</v>
      </c>
      <c r="AA1699" t="s">
        <v>1915</v>
      </c>
      <c r="AB1699">
        <v>0</v>
      </c>
      <c r="AC1699">
        <v>0</v>
      </c>
      <c r="AD1699">
        <v>0</v>
      </c>
      <c r="AE1699">
        <v>29030301</v>
      </c>
      <c r="AF1699" t="s">
        <v>653</v>
      </c>
      <c r="AG1699" t="s">
        <v>653</v>
      </c>
      <c r="AI1699" t="s">
        <v>1860</v>
      </c>
      <c r="AJ1699" t="s">
        <v>2667</v>
      </c>
      <c r="AL1699" t="s">
        <v>1864</v>
      </c>
      <c r="AN1699">
        <v>4.1095890410958908</v>
      </c>
      <c r="AO1699" t="s">
        <v>1890</v>
      </c>
      <c r="AP1699" t="s">
        <v>2728</v>
      </c>
      <c r="AQ1699">
        <v>100030261</v>
      </c>
      <c r="AS1699" t="s">
        <v>1867</v>
      </c>
      <c r="AT1699" t="s">
        <v>1892</v>
      </c>
      <c r="AU1699" t="s">
        <v>1893</v>
      </c>
      <c r="AV1699">
        <v>0</v>
      </c>
    </row>
    <row r="1700" spans="1:50" x14ac:dyDescent="0.35">
      <c r="A1700" s="18">
        <v>45777</v>
      </c>
      <c r="B1700" t="s">
        <v>1852</v>
      </c>
      <c r="C1700" t="s">
        <v>581</v>
      </c>
      <c r="D1700">
        <v>94000102</v>
      </c>
      <c r="E1700" t="s">
        <v>2729</v>
      </c>
      <c r="F1700">
        <v>47</v>
      </c>
      <c r="G1700" t="s">
        <v>2672</v>
      </c>
      <c r="H1700">
        <v>44622</v>
      </c>
      <c r="I1700">
        <v>29030302</v>
      </c>
      <c r="J1700">
        <v>29030302</v>
      </c>
      <c r="K1700" t="s">
        <v>2688</v>
      </c>
      <c r="L1700">
        <v>0</v>
      </c>
      <c r="M1700">
        <v>0</v>
      </c>
      <c r="N1700" t="s">
        <v>1858</v>
      </c>
      <c r="O1700" t="s">
        <v>2887</v>
      </c>
      <c r="P1700">
        <v>200</v>
      </c>
      <c r="Q1700" t="s">
        <v>2666</v>
      </c>
      <c r="R1700" t="s">
        <v>2730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 t="s">
        <v>2674</v>
      </c>
      <c r="AA1700" t="s">
        <v>1889</v>
      </c>
      <c r="AB1700">
        <v>0</v>
      </c>
      <c r="AC1700">
        <v>0</v>
      </c>
      <c r="AD1700">
        <v>0</v>
      </c>
      <c r="AE1700">
        <v>29030302</v>
      </c>
      <c r="AF1700" t="s">
        <v>653</v>
      </c>
      <c r="AG1700" t="s">
        <v>630</v>
      </c>
      <c r="AI1700" t="s">
        <v>1860</v>
      </c>
      <c r="AJ1700" t="s">
        <v>2667</v>
      </c>
      <c r="AL1700" t="s">
        <v>1864</v>
      </c>
      <c r="AN1700">
        <v>3.1643835616438358</v>
      </c>
      <c r="AO1700" t="s">
        <v>1890</v>
      </c>
      <c r="AP1700" t="s">
        <v>2733</v>
      </c>
      <c r="AQ1700">
        <v>100030879</v>
      </c>
      <c r="AS1700" t="s">
        <v>1867</v>
      </c>
      <c r="AT1700" t="s">
        <v>1892</v>
      </c>
      <c r="AU1700" t="s">
        <v>1893</v>
      </c>
      <c r="AV1700">
        <v>0</v>
      </c>
    </row>
    <row r="1701" spans="1:50" x14ac:dyDescent="0.35">
      <c r="A1701" s="18">
        <v>45777</v>
      </c>
      <c r="B1701" t="s">
        <v>1852</v>
      </c>
      <c r="C1701" t="s">
        <v>581</v>
      </c>
      <c r="D1701">
        <v>94000184</v>
      </c>
      <c r="E1701" t="s">
        <v>2734</v>
      </c>
      <c r="F1701">
        <v>2</v>
      </c>
      <c r="G1701" t="s">
        <v>2664</v>
      </c>
      <c r="H1701">
        <v>44669</v>
      </c>
      <c r="I1701">
        <v>29030303</v>
      </c>
      <c r="J1701">
        <v>29030303</v>
      </c>
      <c r="K1701" t="s">
        <v>2665</v>
      </c>
      <c r="L1701">
        <v>0</v>
      </c>
      <c r="M1701">
        <v>0</v>
      </c>
      <c r="N1701" t="s">
        <v>1858</v>
      </c>
      <c r="O1701" t="s">
        <v>2887</v>
      </c>
      <c r="P1701">
        <v>200</v>
      </c>
      <c r="Q1701" t="s">
        <v>2666</v>
      </c>
      <c r="R1701" t="s">
        <v>2667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 t="s">
        <v>2668</v>
      </c>
      <c r="AA1701" t="s">
        <v>1915</v>
      </c>
      <c r="AB1701">
        <v>0</v>
      </c>
      <c r="AC1701">
        <v>0</v>
      </c>
      <c r="AD1701">
        <v>0</v>
      </c>
      <c r="AE1701">
        <v>29030303</v>
      </c>
      <c r="AF1701" t="s">
        <v>653</v>
      </c>
      <c r="AG1701" t="s">
        <v>653</v>
      </c>
      <c r="AI1701" t="s">
        <v>1860</v>
      </c>
      <c r="AJ1701" t="s">
        <v>2667</v>
      </c>
      <c r="AL1701" t="s">
        <v>1864</v>
      </c>
      <c r="AN1701">
        <v>3.0356164383561643</v>
      </c>
      <c r="AO1701" t="s">
        <v>1890</v>
      </c>
      <c r="AP1701" t="s">
        <v>2735</v>
      </c>
      <c r="AQ1701">
        <v>100035613</v>
      </c>
      <c r="AS1701" t="s">
        <v>1867</v>
      </c>
      <c r="AT1701" t="s">
        <v>1892</v>
      </c>
      <c r="AU1701" t="s">
        <v>1893</v>
      </c>
      <c r="AV1701" t="s">
        <v>2084</v>
      </c>
    </row>
    <row r="1702" spans="1:50" x14ac:dyDescent="0.35">
      <c r="A1702" s="18">
        <v>45777</v>
      </c>
      <c r="B1702" t="s">
        <v>1852</v>
      </c>
      <c r="C1702" t="s">
        <v>581</v>
      </c>
      <c r="D1702">
        <v>94000187</v>
      </c>
      <c r="E1702" t="s">
        <v>2736</v>
      </c>
      <c r="F1702">
        <v>48</v>
      </c>
      <c r="G1702" t="s">
        <v>2737</v>
      </c>
      <c r="H1702">
        <v>44690</v>
      </c>
      <c r="I1702">
        <v>29030302</v>
      </c>
      <c r="J1702">
        <v>29030302</v>
      </c>
      <c r="K1702" t="s">
        <v>2688</v>
      </c>
      <c r="L1702">
        <v>0</v>
      </c>
      <c r="M1702">
        <v>0</v>
      </c>
      <c r="N1702" t="s">
        <v>1858</v>
      </c>
      <c r="O1702" t="s">
        <v>2887</v>
      </c>
      <c r="P1702">
        <v>200</v>
      </c>
      <c r="Q1702" t="s">
        <v>2666</v>
      </c>
      <c r="R1702" t="s">
        <v>2730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 t="s">
        <v>1914</v>
      </c>
      <c r="AA1702" t="s">
        <v>1915</v>
      </c>
      <c r="AB1702">
        <v>0</v>
      </c>
      <c r="AC1702">
        <v>0</v>
      </c>
      <c r="AD1702">
        <v>0</v>
      </c>
      <c r="AE1702">
        <v>29030302</v>
      </c>
      <c r="AF1702" t="s">
        <v>653</v>
      </c>
      <c r="AG1702" t="s">
        <v>630</v>
      </c>
      <c r="AI1702" t="s">
        <v>1860</v>
      </c>
      <c r="AJ1702" t="s">
        <v>2667</v>
      </c>
      <c r="AL1702" t="s">
        <v>1864</v>
      </c>
      <c r="AN1702">
        <v>2.978082191780822</v>
      </c>
      <c r="AO1702" t="s">
        <v>1890</v>
      </c>
      <c r="AP1702" t="s">
        <v>2738</v>
      </c>
      <c r="AQ1702">
        <v>100036072</v>
      </c>
      <c r="AS1702" t="s">
        <v>1867</v>
      </c>
      <c r="AT1702" t="s">
        <v>1892</v>
      </c>
      <c r="AU1702" t="s">
        <v>1893</v>
      </c>
      <c r="AV1702">
        <v>0</v>
      </c>
    </row>
    <row r="1703" spans="1:50" x14ac:dyDescent="0.35">
      <c r="A1703" s="18">
        <v>45777</v>
      </c>
      <c r="B1703" t="s">
        <v>1852</v>
      </c>
      <c r="C1703" t="s">
        <v>581</v>
      </c>
      <c r="D1703">
        <v>94000191</v>
      </c>
      <c r="E1703" t="s">
        <v>2739</v>
      </c>
      <c r="F1703">
        <v>2</v>
      </c>
      <c r="G1703" t="s">
        <v>2664</v>
      </c>
      <c r="H1703">
        <v>44697</v>
      </c>
      <c r="I1703">
        <v>29030303</v>
      </c>
      <c r="J1703">
        <v>29030303</v>
      </c>
      <c r="K1703" t="s">
        <v>2665</v>
      </c>
      <c r="L1703">
        <v>0</v>
      </c>
      <c r="M1703">
        <v>0</v>
      </c>
      <c r="N1703" t="s">
        <v>1858</v>
      </c>
      <c r="O1703" t="s">
        <v>2887</v>
      </c>
      <c r="P1703">
        <v>200</v>
      </c>
      <c r="Q1703" t="s">
        <v>2666</v>
      </c>
      <c r="R1703" t="s">
        <v>2667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 t="s">
        <v>2668</v>
      </c>
      <c r="AA1703" t="s">
        <v>1915</v>
      </c>
      <c r="AB1703">
        <v>0</v>
      </c>
      <c r="AC1703">
        <v>0</v>
      </c>
      <c r="AD1703">
        <v>0</v>
      </c>
      <c r="AE1703">
        <v>29030303</v>
      </c>
      <c r="AF1703" t="s">
        <v>653</v>
      </c>
      <c r="AG1703" t="s">
        <v>653</v>
      </c>
      <c r="AI1703" t="s">
        <v>1860</v>
      </c>
      <c r="AJ1703" t="s">
        <v>2667</v>
      </c>
      <c r="AL1703" t="s">
        <v>1864</v>
      </c>
      <c r="AN1703">
        <v>2.9589041095890409</v>
      </c>
      <c r="AO1703" t="s">
        <v>1890</v>
      </c>
      <c r="AP1703" t="s">
        <v>2740</v>
      </c>
      <c r="AQ1703">
        <v>100036132</v>
      </c>
      <c r="AS1703" t="s">
        <v>1867</v>
      </c>
      <c r="AT1703" t="s">
        <v>1892</v>
      </c>
      <c r="AU1703" t="s">
        <v>1893</v>
      </c>
      <c r="AV1703" t="s">
        <v>2084</v>
      </c>
    </row>
    <row r="1704" spans="1:50" x14ac:dyDescent="0.35">
      <c r="A1704" s="18">
        <v>45777</v>
      </c>
      <c r="B1704" t="s">
        <v>1852</v>
      </c>
      <c r="C1704" t="s">
        <v>581</v>
      </c>
      <c r="D1704">
        <v>94000259</v>
      </c>
      <c r="E1704" t="s">
        <v>2741</v>
      </c>
      <c r="F1704">
        <v>145</v>
      </c>
      <c r="G1704" t="s">
        <v>2742</v>
      </c>
      <c r="H1704">
        <v>44986</v>
      </c>
      <c r="I1704">
        <v>29030301</v>
      </c>
      <c r="J1704">
        <v>29030301</v>
      </c>
      <c r="K1704" t="s">
        <v>2678</v>
      </c>
      <c r="L1704">
        <v>0</v>
      </c>
      <c r="M1704">
        <v>0</v>
      </c>
      <c r="N1704" t="s">
        <v>1858</v>
      </c>
      <c r="O1704" t="s">
        <v>2887</v>
      </c>
      <c r="P1704">
        <v>200</v>
      </c>
      <c r="Q1704" t="s">
        <v>2666</v>
      </c>
      <c r="R1704" t="s">
        <v>2743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 t="s">
        <v>2744</v>
      </c>
      <c r="AA1704" t="s">
        <v>1889</v>
      </c>
      <c r="AB1704">
        <v>0</v>
      </c>
      <c r="AC1704">
        <v>0</v>
      </c>
      <c r="AD1704">
        <v>0</v>
      </c>
      <c r="AE1704">
        <v>29030301</v>
      </c>
      <c r="AF1704" t="s">
        <v>653</v>
      </c>
      <c r="AG1704" t="s">
        <v>653</v>
      </c>
      <c r="AI1704" t="s">
        <v>1860</v>
      </c>
      <c r="AJ1704" t="s">
        <v>2667</v>
      </c>
      <c r="AL1704" t="s">
        <v>1864</v>
      </c>
      <c r="AN1704">
        <v>2.1671232876712327</v>
      </c>
      <c r="AO1704" t="s">
        <v>1890</v>
      </c>
      <c r="AP1704" t="s">
        <v>2924</v>
      </c>
      <c r="AQ1704">
        <v>100041038</v>
      </c>
      <c r="AS1704" t="s">
        <v>1867</v>
      </c>
      <c r="AT1704" t="s">
        <v>1892</v>
      </c>
      <c r="AU1704" t="s">
        <v>1893</v>
      </c>
      <c r="AV1704">
        <v>0</v>
      </c>
    </row>
    <row r="1705" spans="1:50" x14ac:dyDescent="0.35">
      <c r="A1705" s="18">
        <v>45777</v>
      </c>
      <c r="B1705" t="s">
        <v>1852</v>
      </c>
      <c r="C1705" t="s">
        <v>581</v>
      </c>
      <c r="D1705">
        <v>94000283</v>
      </c>
      <c r="E1705" t="s">
        <v>2751</v>
      </c>
      <c r="F1705">
        <v>76</v>
      </c>
      <c r="G1705" t="s">
        <v>2710</v>
      </c>
      <c r="H1705">
        <v>45082</v>
      </c>
      <c r="I1705">
        <v>29030301</v>
      </c>
      <c r="J1705">
        <v>29030301</v>
      </c>
      <c r="K1705" t="s">
        <v>2678</v>
      </c>
      <c r="L1705">
        <v>0</v>
      </c>
      <c r="M1705">
        <v>0</v>
      </c>
      <c r="N1705" t="s">
        <v>1858</v>
      </c>
      <c r="O1705" t="s">
        <v>2887</v>
      </c>
      <c r="P1705">
        <v>200</v>
      </c>
      <c r="Q1705" t="s">
        <v>2666</v>
      </c>
      <c r="R1705" t="s">
        <v>2711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 t="s">
        <v>2752</v>
      </c>
      <c r="AA1705" t="s">
        <v>1889</v>
      </c>
      <c r="AB1705">
        <v>0</v>
      </c>
      <c r="AC1705">
        <v>0</v>
      </c>
      <c r="AD1705">
        <v>0</v>
      </c>
      <c r="AE1705">
        <v>29030301</v>
      </c>
      <c r="AF1705" t="s">
        <v>653</v>
      </c>
      <c r="AG1705" t="s">
        <v>653</v>
      </c>
      <c r="AI1705" t="s">
        <v>1860</v>
      </c>
      <c r="AJ1705" t="s">
        <v>2667</v>
      </c>
      <c r="AL1705" t="s">
        <v>1864</v>
      </c>
      <c r="AN1705">
        <v>1.904109589041096</v>
      </c>
      <c r="AO1705" t="s">
        <v>1890</v>
      </c>
      <c r="AP1705" t="s">
        <v>2925</v>
      </c>
      <c r="AQ1705">
        <v>100042618</v>
      </c>
      <c r="AS1705" t="s">
        <v>1867</v>
      </c>
      <c r="AT1705" t="s">
        <v>1892</v>
      </c>
      <c r="AU1705" t="s">
        <v>1893</v>
      </c>
      <c r="AV1705">
        <v>0</v>
      </c>
    </row>
    <row r="1706" spans="1:50" x14ac:dyDescent="0.35">
      <c r="A1706" s="18">
        <v>45777</v>
      </c>
      <c r="B1706" t="s">
        <v>1852</v>
      </c>
      <c r="C1706" t="s">
        <v>581</v>
      </c>
      <c r="D1706">
        <v>94000301</v>
      </c>
      <c r="E1706" t="s">
        <v>2754</v>
      </c>
      <c r="F1706">
        <v>50</v>
      </c>
      <c r="G1706" t="s">
        <v>2755</v>
      </c>
      <c r="H1706">
        <v>45173</v>
      </c>
      <c r="I1706">
        <v>29030301</v>
      </c>
      <c r="J1706">
        <v>29030301</v>
      </c>
      <c r="K1706" t="s">
        <v>2678</v>
      </c>
      <c r="L1706">
        <v>0</v>
      </c>
      <c r="M1706">
        <v>0</v>
      </c>
      <c r="N1706" t="s">
        <v>1858</v>
      </c>
      <c r="O1706" t="s">
        <v>2887</v>
      </c>
      <c r="P1706">
        <v>200</v>
      </c>
      <c r="Q1706" t="s">
        <v>2666</v>
      </c>
      <c r="R1706" t="s">
        <v>2711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 t="s">
        <v>2756</v>
      </c>
      <c r="AA1706" t="s">
        <v>1915</v>
      </c>
      <c r="AB1706">
        <v>0</v>
      </c>
      <c r="AC1706">
        <v>0</v>
      </c>
      <c r="AD1706">
        <v>0</v>
      </c>
      <c r="AE1706">
        <v>29030301</v>
      </c>
      <c r="AF1706" t="s">
        <v>653</v>
      </c>
      <c r="AG1706" t="s">
        <v>653</v>
      </c>
      <c r="AI1706" t="s">
        <v>1860</v>
      </c>
      <c r="AJ1706" t="s">
        <v>2667</v>
      </c>
      <c r="AL1706" t="s">
        <v>1864</v>
      </c>
      <c r="AN1706">
        <v>1.6547945205479453</v>
      </c>
      <c r="AO1706" t="s">
        <v>1890</v>
      </c>
      <c r="AP1706" t="s">
        <v>2763</v>
      </c>
      <c r="AQ1706">
        <v>100044988</v>
      </c>
      <c r="AS1706" t="s">
        <v>1867</v>
      </c>
      <c r="AT1706" t="s">
        <v>1892</v>
      </c>
      <c r="AU1706" t="s">
        <v>1893</v>
      </c>
      <c r="AV1706">
        <v>0</v>
      </c>
    </row>
    <row r="1707" spans="1:50" x14ac:dyDescent="0.35">
      <c r="A1707" s="18">
        <v>45777</v>
      </c>
      <c r="B1707" t="s">
        <v>1852</v>
      </c>
      <c r="C1707" t="s">
        <v>581</v>
      </c>
      <c r="D1707">
        <v>94000305</v>
      </c>
      <c r="E1707" t="s">
        <v>2759</v>
      </c>
      <c r="F1707">
        <v>3</v>
      </c>
      <c r="G1707" t="s">
        <v>2722</v>
      </c>
      <c r="H1707">
        <v>45222</v>
      </c>
      <c r="I1707">
        <v>29030303</v>
      </c>
      <c r="J1707">
        <v>29030303</v>
      </c>
      <c r="K1707" t="s">
        <v>2665</v>
      </c>
      <c r="L1707">
        <v>0</v>
      </c>
      <c r="M1707">
        <v>0</v>
      </c>
      <c r="N1707" t="s">
        <v>1858</v>
      </c>
      <c r="O1707" t="s">
        <v>2887</v>
      </c>
      <c r="P1707">
        <v>200</v>
      </c>
      <c r="Q1707" t="s">
        <v>2666</v>
      </c>
      <c r="R1707" t="s">
        <v>2667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 t="s">
        <v>2760</v>
      </c>
      <c r="AA1707" t="s">
        <v>1889</v>
      </c>
      <c r="AB1707">
        <v>0</v>
      </c>
      <c r="AC1707">
        <v>0</v>
      </c>
      <c r="AD1707">
        <v>0</v>
      </c>
      <c r="AE1707">
        <v>29030303</v>
      </c>
      <c r="AF1707" t="s">
        <v>653</v>
      </c>
      <c r="AG1707" t="s">
        <v>653</v>
      </c>
      <c r="AI1707" t="s">
        <v>1860</v>
      </c>
      <c r="AJ1707" t="s">
        <v>2667</v>
      </c>
      <c r="AL1707" t="s">
        <v>1864</v>
      </c>
      <c r="AN1707">
        <v>1.5205479452054795</v>
      </c>
      <c r="AO1707" t="s">
        <v>1890</v>
      </c>
      <c r="AP1707" t="s">
        <v>2926</v>
      </c>
      <c r="AQ1707">
        <v>100044989</v>
      </c>
      <c r="AS1707" t="s">
        <v>1867</v>
      </c>
      <c r="AT1707" t="s">
        <v>1892</v>
      </c>
      <c r="AU1707" t="s">
        <v>1893</v>
      </c>
      <c r="AV1707" t="s">
        <v>2084</v>
      </c>
    </row>
    <row r="1708" spans="1:50" x14ac:dyDescent="0.35">
      <c r="A1708" s="18">
        <v>45777</v>
      </c>
      <c r="B1708" t="s">
        <v>1852</v>
      </c>
      <c r="C1708" t="s">
        <v>2927</v>
      </c>
      <c r="D1708">
        <v>70005210</v>
      </c>
      <c r="E1708" t="s">
        <v>2098</v>
      </c>
      <c r="F1708">
        <v>316</v>
      </c>
      <c r="G1708" t="s">
        <v>2117</v>
      </c>
      <c r="H1708">
        <v>45264</v>
      </c>
      <c r="I1708">
        <v>39015008</v>
      </c>
      <c r="J1708" t="s">
        <v>1885</v>
      </c>
      <c r="K1708" t="s">
        <v>2928</v>
      </c>
      <c r="L1708">
        <v>0</v>
      </c>
      <c r="M1708">
        <v>0</v>
      </c>
      <c r="N1708" t="s">
        <v>1858</v>
      </c>
      <c r="O1708" t="s">
        <v>1859</v>
      </c>
      <c r="P1708">
        <v>200</v>
      </c>
      <c r="Q1708">
        <v>6</v>
      </c>
      <c r="R1708" t="s">
        <v>2066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 t="s">
        <v>2118</v>
      </c>
      <c r="AA1708" t="s">
        <v>1902</v>
      </c>
      <c r="AB1708">
        <v>2</v>
      </c>
      <c r="AC1708">
        <v>1</v>
      </c>
      <c r="AD1708" t="s">
        <v>1863</v>
      </c>
      <c r="AE1708">
        <v>39015008</v>
      </c>
      <c r="AF1708" t="s">
        <v>2929</v>
      </c>
      <c r="AG1708" t="s">
        <v>2930</v>
      </c>
      <c r="AI1708" t="s">
        <v>1860</v>
      </c>
      <c r="AJ1708" t="s">
        <v>2066</v>
      </c>
      <c r="AL1708" t="s">
        <v>1864</v>
      </c>
      <c r="AN1708">
        <v>1.4054794520547946</v>
      </c>
      <c r="AO1708" t="s">
        <v>2912</v>
      </c>
      <c r="AP1708" t="s">
        <v>2444</v>
      </c>
      <c r="AQ1708">
        <v>100045286</v>
      </c>
      <c r="AS1708" t="s">
        <v>2931</v>
      </c>
      <c r="AT1708" t="s">
        <v>1880</v>
      </c>
      <c r="AU1708" t="s">
        <v>2084</v>
      </c>
      <c r="AV1708" t="s">
        <v>2084</v>
      </c>
      <c r="AW1708" t="s">
        <v>1870</v>
      </c>
      <c r="AX1708" t="s">
        <v>2085</v>
      </c>
    </row>
    <row r="1709" spans="1:50" x14ac:dyDescent="0.35">
      <c r="A1709" s="18">
        <v>45777</v>
      </c>
      <c r="B1709" t="s">
        <v>1852</v>
      </c>
      <c r="C1709" t="s">
        <v>581</v>
      </c>
      <c r="D1709">
        <v>94000320</v>
      </c>
      <c r="E1709" t="s">
        <v>2909</v>
      </c>
      <c r="F1709">
        <v>2</v>
      </c>
      <c r="G1709" t="s">
        <v>2664</v>
      </c>
      <c r="H1709">
        <v>45299</v>
      </c>
      <c r="I1709">
        <v>29030303</v>
      </c>
      <c r="J1709">
        <v>29030303</v>
      </c>
      <c r="K1709" t="s">
        <v>2665</v>
      </c>
      <c r="L1709">
        <v>0</v>
      </c>
      <c r="M1709">
        <v>0</v>
      </c>
      <c r="N1709" t="s">
        <v>1858</v>
      </c>
      <c r="O1709" t="s">
        <v>2887</v>
      </c>
      <c r="P1709">
        <v>200</v>
      </c>
      <c r="Q1709" t="s">
        <v>2666</v>
      </c>
      <c r="R1709" t="s">
        <v>2667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 t="s">
        <v>2910</v>
      </c>
      <c r="AA1709" t="s">
        <v>1915</v>
      </c>
      <c r="AB1709">
        <v>0</v>
      </c>
      <c r="AC1709">
        <v>0</v>
      </c>
      <c r="AD1709">
        <v>0</v>
      </c>
      <c r="AE1709">
        <v>29030303</v>
      </c>
      <c r="AF1709" t="s">
        <v>653</v>
      </c>
      <c r="AG1709" t="s">
        <v>653</v>
      </c>
      <c r="AI1709" t="s">
        <v>1860</v>
      </c>
      <c r="AJ1709" t="s">
        <v>2667</v>
      </c>
      <c r="AL1709" t="s">
        <v>1864</v>
      </c>
      <c r="AN1709">
        <v>1.3095890410958904</v>
      </c>
      <c r="AO1709" t="s">
        <v>1890</v>
      </c>
      <c r="AP1709" t="s">
        <v>2932</v>
      </c>
      <c r="AQ1709">
        <v>100046124</v>
      </c>
      <c r="AS1709" t="s">
        <v>1867</v>
      </c>
      <c r="AT1709" t="s">
        <v>1892</v>
      </c>
      <c r="AU1709" t="s">
        <v>2084</v>
      </c>
      <c r="AW1709" t="s">
        <v>1870</v>
      </c>
      <c r="AX1709" t="s">
        <v>2888</v>
      </c>
    </row>
    <row r="1710" spans="1:50" x14ac:dyDescent="0.35">
      <c r="A1710" s="18">
        <v>45777</v>
      </c>
      <c r="B1710" t="s">
        <v>2764</v>
      </c>
      <c r="C1710" t="s">
        <v>7</v>
      </c>
      <c r="E1710" t="s">
        <v>2774</v>
      </c>
      <c r="G1710" t="s">
        <v>2775</v>
      </c>
      <c r="H1710">
        <v>44750</v>
      </c>
      <c r="N1710" t="s">
        <v>1858</v>
      </c>
      <c r="O1710" t="s">
        <v>2887</v>
      </c>
      <c r="AG1710" t="s">
        <v>653</v>
      </c>
      <c r="AT1710" t="s">
        <v>1880</v>
      </c>
      <c r="AU1710" t="s">
        <v>2084</v>
      </c>
      <c r="AV1710" t="s">
        <v>2084</v>
      </c>
      <c r="AW1710" t="s">
        <v>1870</v>
      </c>
      <c r="AX1710" t="s">
        <v>2085</v>
      </c>
    </row>
    <row r="1711" spans="1:50" x14ac:dyDescent="0.35">
      <c r="A1711" s="18">
        <v>45777</v>
      </c>
      <c r="B1711" t="s">
        <v>2764</v>
      </c>
      <c r="C1711" t="s">
        <v>7</v>
      </c>
      <c r="E1711" t="s">
        <v>2765</v>
      </c>
      <c r="G1711" t="s">
        <v>2766</v>
      </c>
      <c r="H1711">
        <v>44655</v>
      </c>
      <c r="N1711" t="s">
        <v>1858</v>
      </c>
      <c r="O1711" t="s">
        <v>2887</v>
      </c>
      <c r="AG1711" t="s">
        <v>653</v>
      </c>
      <c r="AT1711" t="s">
        <v>1880</v>
      </c>
      <c r="AU1711" t="s">
        <v>2084</v>
      </c>
      <c r="AV1711" t="s">
        <v>2084</v>
      </c>
      <c r="AW1711" t="s">
        <v>1870</v>
      </c>
      <c r="AX1711" t="s">
        <v>2085</v>
      </c>
    </row>
    <row r="1712" spans="1:50" x14ac:dyDescent="0.35">
      <c r="A1712" s="18">
        <v>45777</v>
      </c>
      <c r="B1712" t="s">
        <v>2764</v>
      </c>
      <c r="C1712" t="s">
        <v>7</v>
      </c>
      <c r="E1712" t="s">
        <v>2767</v>
      </c>
      <c r="G1712" t="s">
        <v>2768</v>
      </c>
      <c r="H1712">
        <v>44655</v>
      </c>
      <c r="N1712" t="s">
        <v>1858</v>
      </c>
      <c r="O1712" t="s">
        <v>2887</v>
      </c>
      <c r="AG1712" t="s">
        <v>653</v>
      </c>
      <c r="AT1712" t="s">
        <v>1880</v>
      </c>
      <c r="AU1712" t="s">
        <v>2084</v>
      </c>
      <c r="AV1712" t="s">
        <v>2084</v>
      </c>
      <c r="AW1712" t="s">
        <v>1870</v>
      </c>
      <c r="AX1712" t="s">
        <v>2085</v>
      </c>
    </row>
    <row r="1713" spans="1:50" x14ac:dyDescent="0.35">
      <c r="A1713" s="18">
        <v>45777</v>
      </c>
      <c r="B1713" t="s">
        <v>2764</v>
      </c>
      <c r="C1713" t="s">
        <v>7</v>
      </c>
      <c r="E1713" t="s">
        <v>2843</v>
      </c>
      <c r="G1713" t="s">
        <v>2775</v>
      </c>
      <c r="H1713">
        <v>44893</v>
      </c>
      <c r="N1713" t="s">
        <v>1858</v>
      </c>
      <c r="O1713" t="s">
        <v>2887</v>
      </c>
      <c r="AG1713" t="s">
        <v>653</v>
      </c>
      <c r="AT1713" t="s">
        <v>1880</v>
      </c>
      <c r="AU1713" t="s">
        <v>2084</v>
      </c>
      <c r="AV1713" t="s">
        <v>2084</v>
      </c>
      <c r="AW1713" t="s">
        <v>1870</v>
      </c>
      <c r="AX1713" t="s">
        <v>2085</v>
      </c>
    </row>
    <row r="1714" spans="1:50" x14ac:dyDescent="0.35">
      <c r="A1714" s="18">
        <v>45777</v>
      </c>
      <c r="B1714" t="s">
        <v>2764</v>
      </c>
      <c r="C1714" t="s">
        <v>7</v>
      </c>
      <c r="E1714" t="s">
        <v>2845</v>
      </c>
      <c r="G1714" t="s">
        <v>2819</v>
      </c>
      <c r="H1714">
        <v>44984</v>
      </c>
      <c r="N1714" t="s">
        <v>1858</v>
      </c>
      <c r="O1714" t="s">
        <v>2887</v>
      </c>
      <c r="AG1714" t="s">
        <v>653</v>
      </c>
      <c r="AT1714" t="s">
        <v>1880</v>
      </c>
      <c r="AU1714" t="s">
        <v>2084</v>
      </c>
      <c r="AV1714" t="s">
        <v>2084</v>
      </c>
      <c r="AW1714" t="s">
        <v>1870</v>
      </c>
      <c r="AX1714" t="s">
        <v>2085</v>
      </c>
    </row>
    <row r="1715" spans="1:50" x14ac:dyDescent="0.35">
      <c r="A1715" s="18">
        <v>45777</v>
      </c>
      <c r="B1715" t="s">
        <v>2764</v>
      </c>
      <c r="C1715" t="s">
        <v>7</v>
      </c>
      <c r="E1715" t="s">
        <v>2818</v>
      </c>
      <c r="G1715" t="s">
        <v>2819</v>
      </c>
      <c r="H1715">
        <v>44487</v>
      </c>
      <c r="N1715" t="s">
        <v>1858</v>
      </c>
      <c r="O1715" t="s">
        <v>2887</v>
      </c>
      <c r="AG1715" t="s">
        <v>653</v>
      </c>
      <c r="AT1715" t="s">
        <v>1880</v>
      </c>
      <c r="AU1715" t="s">
        <v>2084</v>
      </c>
      <c r="AV1715" t="s">
        <v>2084</v>
      </c>
      <c r="AW1715" t="s">
        <v>1870</v>
      </c>
      <c r="AX1715" t="s">
        <v>2085</v>
      </c>
    </row>
    <row r="1716" spans="1:50" x14ac:dyDescent="0.35">
      <c r="A1716" s="18">
        <v>45777</v>
      </c>
      <c r="B1716" t="s">
        <v>2764</v>
      </c>
      <c r="C1716" t="s">
        <v>7</v>
      </c>
      <c r="E1716" t="s">
        <v>2825</v>
      </c>
      <c r="G1716" t="s">
        <v>2826</v>
      </c>
      <c r="H1716">
        <v>44256</v>
      </c>
      <c r="N1716" t="s">
        <v>1858</v>
      </c>
      <c r="O1716" t="s">
        <v>2887</v>
      </c>
      <c r="AG1716" t="s">
        <v>653</v>
      </c>
      <c r="AT1716" t="s">
        <v>1880</v>
      </c>
      <c r="AU1716" t="s">
        <v>2084</v>
      </c>
      <c r="AV1716" t="s">
        <v>2084</v>
      </c>
      <c r="AW1716" t="s">
        <v>1870</v>
      </c>
      <c r="AX1716" t="s">
        <v>2085</v>
      </c>
    </row>
    <row r="1717" spans="1:50" x14ac:dyDescent="0.35">
      <c r="A1717" s="18">
        <v>45777</v>
      </c>
      <c r="B1717" t="s">
        <v>2764</v>
      </c>
      <c r="C1717" t="s">
        <v>5</v>
      </c>
      <c r="E1717" t="s">
        <v>2855</v>
      </c>
      <c r="G1717" t="s">
        <v>2856</v>
      </c>
      <c r="H1717">
        <v>44649</v>
      </c>
      <c r="N1717" t="s">
        <v>1858</v>
      </c>
      <c r="O1717" t="s">
        <v>2887</v>
      </c>
      <c r="AG1717" t="s">
        <v>653</v>
      </c>
      <c r="AT1717" t="s">
        <v>1880</v>
      </c>
      <c r="AU1717" t="s">
        <v>2084</v>
      </c>
      <c r="AV1717" t="s">
        <v>2084</v>
      </c>
      <c r="AW1717" t="s">
        <v>1870</v>
      </c>
      <c r="AX1717" t="s">
        <v>2085</v>
      </c>
    </row>
    <row r="1718" spans="1:50" x14ac:dyDescent="0.35">
      <c r="A1718" s="18">
        <v>45777</v>
      </c>
      <c r="B1718" t="s">
        <v>2764</v>
      </c>
      <c r="C1718" t="s">
        <v>5</v>
      </c>
      <c r="E1718" t="s">
        <v>2805</v>
      </c>
      <c r="G1718" t="s">
        <v>2806</v>
      </c>
      <c r="H1718">
        <v>44952</v>
      </c>
      <c r="N1718" t="s">
        <v>1858</v>
      </c>
      <c r="O1718" t="s">
        <v>2887</v>
      </c>
      <c r="AG1718" t="s">
        <v>653</v>
      </c>
      <c r="AT1718" t="s">
        <v>1880</v>
      </c>
      <c r="AU1718" t="s">
        <v>2084</v>
      </c>
      <c r="AV1718" t="s">
        <v>2084</v>
      </c>
      <c r="AW1718" t="s">
        <v>1870</v>
      </c>
      <c r="AX1718" t="s">
        <v>2085</v>
      </c>
    </row>
    <row r="1719" spans="1:50" x14ac:dyDescent="0.35">
      <c r="A1719" s="18">
        <v>45777</v>
      </c>
      <c r="B1719" t="s">
        <v>2764</v>
      </c>
      <c r="C1719" t="s">
        <v>7</v>
      </c>
      <c r="E1719" t="s">
        <v>2784</v>
      </c>
      <c r="G1719" t="s">
        <v>2785</v>
      </c>
      <c r="H1719">
        <v>45222</v>
      </c>
      <c r="N1719" t="s">
        <v>1858</v>
      </c>
      <c r="O1719" t="s">
        <v>2887</v>
      </c>
      <c r="AG1719" t="s">
        <v>653</v>
      </c>
      <c r="AT1719" t="s">
        <v>1880</v>
      </c>
      <c r="AU1719" t="s">
        <v>2084</v>
      </c>
      <c r="AV1719" t="s">
        <v>2084</v>
      </c>
      <c r="AW1719" t="s">
        <v>1870</v>
      </c>
      <c r="AX1719" t="s">
        <v>2085</v>
      </c>
    </row>
    <row r="1720" spans="1:50" x14ac:dyDescent="0.35">
      <c r="A1720" s="18">
        <v>45777</v>
      </c>
      <c r="B1720" t="s">
        <v>2764</v>
      </c>
      <c r="C1720" t="s">
        <v>7</v>
      </c>
      <c r="E1720" t="s">
        <v>2809</v>
      </c>
      <c r="G1720" t="s">
        <v>2775</v>
      </c>
      <c r="H1720">
        <v>44851</v>
      </c>
      <c r="N1720" t="s">
        <v>1858</v>
      </c>
      <c r="O1720" t="s">
        <v>2887</v>
      </c>
      <c r="AG1720" t="s">
        <v>653</v>
      </c>
      <c r="AT1720" t="s">
        <v>1880</v>
      </c>
      <c r="AU1720" t="s">
        <v>2084</v>
      </c>
      <c r="AV1720" t="s">
        <v>2084</v>
      </c>
      <c r="AW1720" t="s">
        <v>1870</v>
      </c>
      <c r="AX1720" t="s">
        <v>2085</v>
      </c>
    </row>
    <row r="1721" spans="1:50" x14ac:dyDescent="0.35">
      <c r="A1721" s="18">
        <v>45777</v>
      </c>
      <c r="B1721" t="s">
        <v>2764</v>
      </c>
      <c r="C1721" t="s">
        <v>7</v>
      </c>
      <c r="E1721" t="s">
        <v>2801</v>
      </c>
      <c r="G1721" t="s">
        <v>2802</v>
      </c>
      <c r="H1721">
        <v>44874</v>
      </c>
      <c r="N1721" t="s">
        <v>1858</v>
      </c>
      <c r="O1721" t="s">
        <v>2887</v>
      </c>
      <c r="AG1721" t="s">
        <v>653</v>
      </c>
      <c r="AT1721" t="s">
        <v>1880</v>
      </c>
      <c r="AU1721" t="s">
        <v>2084</v>
      </c>
      <c r="AV1721" t="s">
        <v>2084</v>
      </c>
      <c r="AW1721" t="s">
        <v>1870</v>
      </c>
      <c r="AX1721" t="s">
        <v>2085</v>
      </c>
    </row>
    <row r="1722" spans="1:50" x14ac:dyDescent="0.35">
      <c r="A1722" s="18">
        <v>45777</v>
      </c>
      <c r="B1722" t="s">
        <v>2764</v>
      </c>
      <c r="C1722" t="s">
        <v>5</v>
      </c>
      <c r="E1722" t="s">
        <v>2783</v>
      </c>
      <c r="G1722" t="s">
        <v>2826</v>
      </c>
      <c r="H1722">
        <v>44607</v>
      </c>
      <c r="N1722" t="s">
        <v>1858</v>
      </c>
      <c r="O1722" t="s">
        <v>2887</v>
      </c>
      <c r="AG1722" t="s">
        <v>653</v>
      </c>
      <c r="AT1722" t="s">
        <v>1880</v>
      </c>
      <c r="AU1722" t="s">
        <v>2084</v>
      </c>
      <c r="AV1722" t="s">
        <v>2084</v>
      </c>
      <c r="AW1722" t="s">
        <v>1870</v>
      </c>
      <c r="AX1722" t="s">
        <v>2085</v>
      </c>
    </row>
    <row r="1723" spans="1:50" x14ac:dyDescent="0.35">
      <c r="A1723" s="18">
        <v>45777</v>
      </c>
      <c r="B1723" t="s">
        <v>2764</v>
      </c>
      <c r="C1723" t="s">
        <v>7</v>
      </c>
      <c r="E1723" t="s">
        <v>2852</v>
      </c>
      <c r="G1723" t="s">
        <v>2819</v>
      </c>
      <c r="H1723">
        <v>44186</v>
      </c>
      <c r="N1723" t="s">
        <v>1858</v>
      </c>
      <c r="O1723" t="s">
        <v>2887</v>
      </c>
      <c r="AG1723" t="s">
        <v>653</v>
      </c>
      <c r="AT1723" t="s">
        <v>1880</v>
      </c>
      <c r="AU1723" t="s">
        <v>2084</v>
      </c>
      <c r="AV1723" t="s">
        <v>2084</v>
      </c>
      <c r="AW1723" t="s">
        <v>1870</v>
      </c>
      <c r="AX1723" t="s">
        <v>2085</v>
      </c>
    </row>
    <row r="1724" spans="1:50" x14ac:dyDescent="0.35">
      <c r="A1724" s="18">
        <v>45777</v>
      </c>
      <c r="B1724" t="s">
        <v>2764</v>
      </c>
      <c r="C1724" t="s">
        <v>5</v>
      </c>
      <c r="E1724" t="s">
        <v>2812</v>
      </c>
      <c r="G1724" t="s">
        <v>2813</v>
      </c>
      <c r="H1724">
        <v>45267</v>
      </c>
      <c r="N1724" t="s">
        <v>1858</v>
      </c>
      <c r="O1724" t="s">
        <v>2887</v>
      </c>
      <c r="AG1724" t="s">
        <v>653</v>
      </c>
      <c r="AT1724" t="s">
        <v>1880</v>
      </c>
      <c r="AU1724" t="s">
        <v>2084</v>
      </c>
      <c r="AV1724" t="s">
        <v>2084</v>
      </c>
      <c r="AW1724" t="s">
        <v>1870</v>
      </c>
      <c r="AX1724" t="s">
        <v>2085</v>
      </c>
    </row>
    <row r="1725" spans="1:50" x14ac:dyDescent="0.35">
      <c r="A1725" s="18">
        <v>45777</v>
      </c>
      <c r="B1725" t="s">
        <v>2764</v>
      </c>
      <c r="C1725" t="s">
        <v>5</v>
      </c>
      <c r="E1725" t="s">
        <v>2859</v>
      </c>
      <c r="G1725" t="s">
        <v>2830</v>
      </c>
      <c r="H1725">
        <v>44670</v>
      </c>
      <c r="N1725" t="s">
        <v>1858</v>
      </c>
      <c r="O1725" t="s">
        <v>2887</v>
      </c>
      <c r="AG1725" t="s">
        <v>653</v>
      </c>
      <c r="AT1725" t="s">
        <v>1880</v>
      </c>
      <c r="AU1725" t="s">
        <v>2084</v>
      </c>
      <c r="AV1725" t="s">
        <v>2084</v>
      </c>
      <c r="AW1725" t="s">
        <v>1870</v>
      </c>
      <c r="AX1725" t="s">
        <v>2085</v>
      </c>
    </row>
    <row r="1726" spans="1:50" x14ac:dyDescent="0.35">
      <c r="A1726" s="18">
        <v>45777</v>
      </c>
      <c r="B1726" t="s">
        <v>2764</v>
      </c>
      <c r="C1726" t="s">
        <v>5</v>
      </c>
      <c r="E1726" t="s">
        <v>2795</v>
      </c>
      <c r="G1726" t="s">
        <v>2796</v>
      </c>
      <c r="H1726">
        <v>44838</v>
      </c>
      <c r="N1726" t="s">
        <v>1858</v>
      </c>
      <c r="O1726" t="s">
        <v>2887</v>
      </c>
      <c r="AG1726" t="s">
        <v>653</v>
      </c>
      <c r="AT1726" t="s">
        <v>1880</v>
      </c>
      <c r="AU1726" t="s">
        <v>2084</v>
      </c>
      <c r="AV1726" t="s">
        <v>2084</v>
      </c>
      <c r="AW1726" t="s">
        <v>1870</v>
      </c>
      <c r="AX1726" t="s">
        <v>2085</v>
      </c>
    </row>
    <row r="1727" spans="1:50" x14ac:dyDescent="0.35">
      <c r="A1727" s="18">
        <v>45777</v>
      </c>
      <c r="B1727" t="s">
        <v>2764</v>
      </c>
      <c r="C1727" t="s">
        <v>5</v>
      </c>
      <c r="E1727" t="s">
        <v>2853</v>
      </c>
      <c r="G1727" t="s">
        <v>2854</v>
      </c>
      <c r="H1727">
        <v>44369</v>
      </c>
      <c r="N1727" t="s">
        <v>1858</v>
      </c>
      <c r="O1727" t="s">
        <v>2887</v>
      </c>
      <c r="AG1727" t="s">
        <v>653</v>
      </c>
      <c r="AT1727" t="s">
        <v>1880</v>
      </c>
      <c r="AU1727" t="s">
        <v>2084</v>
      </c>
      <c r="AV1727" t="s">
        <v>2084</v>
      </c>
      <c r="AW1727" t="s">
        <v>1870</v>
      </c>
      <c r="AX1727" t="s">
        <v>2085</v>
      </c>
    </row>
    <row r="1728" spans="1:50" x14ac:dyDescent="0.35">
      <c r="A1728" s="18">
        <v>45777</v>
      </c>
      <c r="B1728" t="s">
        <v>2764</v>
      </c>
      <c r="C1728" t="s">
        <v>5</v>
      </c>
      <c r="E1728" t="s">
        <v>2860</v>
      </c>
      <c r="G1728" t="s">
        <v>2830</v>
      </c>
      <c r="H1728">
        <v>44474</v>
      </c>
      <c r="N1728" t="s">
        <v>1858</v>
      </c>
      <c r="O1728" t="s">
        <v>2887</v>
      </c>
      <c r="AG1728" t="s">
        <v>653</v>
      </c>
      <c r="AT1728" t="s">
        <v>1880</v>
      </c>
      <c r="AU1728" t="s">
        <v>2084</v>
      </c>
      <c r="AV1728" t="s">
        <v>2084</v>
      </c>
      <c r="AW1728" t="s">
        <v>1870</v>
      </c>
      <c r="AX1728" t="s">
        <v>2085</v>
      </c>
    </row>
    <row r="1729" spans="1:50" x14ac:dyDescent="0.35">
      <c r="A1729" s="18">
        <v>45777</v>
      </c>
      <c r="B1729" t="s">
        <v>2764</v>
      </c>
      <c r="C1729" t="s">
        <v>8</v>
      </c>
      <c r="E1729" t="s">
        <v>2831</v>
      </c>
      <c r="G1729" t="s">
        <v>2832</v>
      </c>
      <c r="H1729">
        <v>44544</v>
      </c>
      <c r="N1729" t="s">
        <v>1858</v>
      </c>
      <c r="O1729" t="s">
        <v>2887</v>
      </c>
      <c r="AG1729" t="s">
        <v>653</v>
      </c>
      <c r="AT1729" t="s">
        <v>1880</v>
      </c>
      <c r="AU1729" t="s">
        <v>2084</v>
      </c>
      <c r="AV1729" t="s">
        <v>2084</v>
      </c>
      <c r="AW1729" t="s">
        <v>1870</v>
      </c>
      <c r="AX1729" t="s">
        <v>2085</v>
      </c>
    </row>
    <row r="1730" spans="1:50" x14ac:dyDescent="0.35">
      <c r="A1730" s="18">
        <v>45777</v>
      </c>
      <c r="B1730" t="s">
        <v>2764</v>
      </c>
      <c r="C1730" t="s">
        <v>9</v>
      </c>
      <c r="E1730" t="s">
        <v>2814</v>
      </c>
      <c r="G1730" t="s">
        <v>2813</v>
      </c>
      <c r="H1730">
        <v>45236</v>
      </c>
      <c r="N1730" t="s">
        <v>1858</v>
      </c>
      <c r="O1730" t="s">
        <v>2887</v>
      </c>
      <c r="AG1730" t="s">
        <v>653</v>
      </c>
      <c r="AT1730" t="s">
        <v>1880</v>
      </c>
      <c r="AU1730" t="s">
        <v>2084</v>
      </c>
      <c r="AV1730" t="s">
        <v>2084</v>
      </c>
      <c r="AW1730" t="s">
        <v>1870</v>
      </c>
      <c r="AX1730" t="s">
        <v>2085</v>
      </c>
    </row>
    <row r="1731" spans="1:50" x14ac:dyDescent="0.35">
      <c r="A1731" s="18">
        <v>45777</v>
      </c>
      <c r="B1731" t="s">
        <v>2764</v>
      </c>
      <c r="C1731" t="s">
        <v>8</v>
      </c>
      <c r="E1731" t="s">
        <v>2841</v>
      </c>
      <c r="G1731" t="s">
        <v>2830</v>
      </c>
      <c r="H1731">
        <v>44362</v>
      </c>
      <c r="N1731" t="s">
        <v>1858</v>
      </c>
      <c r="O1731" t="s">
        <v>2887</v>
      </c>
      <c r="AG1731" t="s">
        <v>653</v>
      </c>
      <c r="AT1731" t="s">
        <v>1880</v>
      </c>
      <c r="AU1731" t="s">
        <v>2084</v>
      </c>
      <c r="AV1731" t="s">
        <v>2084</v>
      </c>
      <c r="AW1731" t="s">
        <v>1870</v>
      </c>
      <c r="AX1731" t="s">
        <v>2085</v>
      </c>
    </row>
    <row r="1732" spans="1:50" x14ac:dyDescent="0.35">
      <c r="A1732" s="18">
        <v>45777</v>
      </c>
      <c r="B1732" t="s">
        <v>2764</v>
      </c>
      <c r="C1732" t="s">
        <v>5</v>
      </c>
      <c r="E1732" t="s">
        <v>2848</v>
      </c>
      <c r="G1732" t="s">
        <v>2806</v>
      </c>
      <c r="H1732">
        <v>44154</v>
      </c>
      <c r="N1732" t="s">
        <v>1858</v>
      </c>
      <c r="O1732" t="s">
        <v>2887</v>
      </c>
      <c r="AG1732" t="s">
        <v>653</v>
      </c>
      <c r="AT1732" t="s">
        <v>1880</v>
      </c>
      <c r="AU1732" t="s">
        <v>2084</v>
      </c>
      <c r="AV1732" t="s">
        <v>2084</v>
      </c>
      <c r="AW1732" t="s">
        <v>1870</v>
      </c>
      <c r="AX1732" t="s">
        <v>2085</v>
      </c>
    </row>
    <row r="1733" spans="1:50" x14ac:dyDescent="0.35">
      <c r="A1733" s="18">
        <v>45777</v>
      </c>
      <c r="B1733" t="s">
        <v>2764</v>
      </c>
      <c r="C1733" t="s">
        <v>8</v>
      </c>
      <c r="E1733" t="s">
        <v>2857</v>
      </c>
      <c r="G1733" t="s">
        <v>2796</v>
      </c>
      <c r="H1733">
        <v>44949</v>
      </c>
      <c r="N1733" t="s">
        <v>1858</v>
      </c>
      <c r="O1733" t="s">
        <v>2887</v>
      </c>
      <c r="AG1733" t="s">
        <v>653</v>
      </c>
      <c r="AT1733" t="s">
        <v>1880</v>
      </c>
      <c r="AU1733" t="s">
        <v>2084</v>
      </c>
      <c r="AV1733" t="s">
        <v>2084</v>
      </c>
      <c r="AW1733" t="s">
        <v>1870</v>
      </c>
      <c r="AX1733" t="s">
        <v>2085</v>
      </c>
    </row>
    <row r="1734" spans="1:50" x14ac:dyDescent="0.35">
      <c r="A1734" s="18">
        <v>45777</v>
      </c>
      <c r="B1734" t="s">
        <v>2764</v>
      </c>
      <c r="C1734" t="s">
        <v>7</v>
      </c>
      <c r="E1734" t="s">
        <v>2772</v>
      </c>
      <c r="G1734" t="s">
        <v>2773</v>
      </c>
      <c r="H1734">
        <v>44655</v>
      </c>
      <c r="N1734" t="s">
        <v>1858</v>
      </c>
      <c r="O1734" t="s">
        <v>2887</v>
      </c>
      <c r="AG1734" t="s">
        <v>653</v>
      </c>
      <c r="AT1734" t="s">
        <v>1880</v>
      </c>
      <c r="AU1734" t="s">
        <v>2084</v>
      </c>
      <c r="AV1734" t="s">
        <v>2084</v>
      </c>
      <c r="AW1734" t="s">
        <v>1870</v>
      </c>
      <c r="AX1734" t="s">
        <v>2085</v>
      </c>
    </row>
    <row r="1735" spans="1:50" x14ac:dyDescent="0.35">
      <c r="A1735" s="18">
        <v>45777</v>
      </c>
      <c r="B1735" t="s">
        <v>2764</v>
      </c>
      <c r="C1735" t="s">
        <v>7</v>
      </c>
      <c r="E1735" t="s">
        <v>2807</v>
      </c>
      <c r="G1735" t="s">
        <v>2808</v>
      </c>
      <c r="H1735">
        <v>44718</v>
      </c>
      <c r="N1735" t="s">
        <v>1858</v>
      </c>
      <c r="O1735" t="s">
        <v>2887</v>
      </c>
      <c r="AG1735" t="s">
        <v>653</v>
      </c>
      <c r="AT1735" t="s">
        <v>1880</v>
      </c>
      <c r="AU1735" t="s">
        <v>2084</v>
      </c>
      <c r="AV1735" t="s">
        <v>2084</v>
      </c>
      <c r="AW1735" t="s">
        <v>1870</v>
      </c>
      <c r="AX1735" t="s">
        <v>2085</v>
      </c>
    </row>
    <row r="1736" spans="1:50" x14ac:dyDescent="0.35">
      <c r="A1736" s="18">
        <v>45777</v>
      </c>
      <c r="B1736" t="s">
        <v>2764</v>
      </c>
      <c r="C1736" t="s">
        <v>5</v>
      </c>
      <c r="E1736" t="s">
        <v>2829</v>
      </c>
      <c r="G1736" t="s">
        <v>2830</v>
      </c>
      <c r="H1736">
        <v>44362</v>
      </c>
      <c r="N1736" t="s">
        <v>1858</v>
      </c>
      <c r="O1736" t="s">
        <v>2887</v>
      </c>
      <c r="AG1736" t="s">
        <v>653</v>
      </c>
      <c r="AT1736" t="s">
        <v>1880</v>
      </c>
      <c r="AU1736" t="s">
        <v>2084</v>
      </c>
      <c r="AV1736" t="s">
        <v>2084</v>
      </c>
      <c r="AW1736" t="s">
        <v>1870</v>
      </c>
      <c r="AX1736" t="s">
        <v>2085</v>
      </c>
    </row>
    <row r="1737" spans="1:50" x14ac:dyDescent="0.35">
      <c r="A1737" s="18">
        <v>45808</v>
      </c>
      <c r="B1737" t="s">
        <v>1852</v>
      </c>
      <c r="C1737" t="s">
        <v>9</v>
      </c>
      <c r="D1737">
        <v>55000760</v>
      </c>
      <c r="E1737" t="s">
        <v>2275</v>
      </c>
      <c r="F1737">
        <v>884</v>
      </c>
      <c r="G1737" t="s">
        <v>2257</v>
      </c>
      <c r="H1737">
        <v>37455</v>
      </c>
      <c r="I1737">
        <v>36030301</v>
      </c>
      <c r="J1737" t="s">
        <v>1957</v>
      </c>
      <c r="K1737" t="s">
        <v>2258</v>
      </c>
      <c r="L1737">
        <v>0</v>
      </c>
      <c r="M1737">
        <v>0</v>
      </c>
      <c r="N1737" t="s">
        <v>1858</v>
      </c>
      <c r="O1737" t="s">
        <v>1859</v>
      </c>
      <c r="P1737">
        <v>220</v>
      </c>
      <c r="Q1737">
        <v>4</v>
      </c>
      <c r="R1737" t="s">
        <v>2245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 t="s">
        <v>2259</v>
      </c>
      <c r="AA1737" t="s">
        <v>1915</v>
      </c>
      <c r="AB1737">
        <v>1</v>
      </c>
      <c r="AC1737">
        <v>1</v>
      </c>
      <c r="AD1737" t="s">
        <v>1863</v>
      </c>
      <c r="AE1737">
        <v>36030301</v>
      </c>
      <c r="AF1737" t="s">
        <v>653</v>
      </c>
      <c r="AG1737" t="s">
        <v>653</v>
      </c>
      <c r="AI1737" t="s">
        <v>1860</v>
      </c>
      <c r="AJ1737" t="s">
        <v>2246</v>
      </c>
      <c r="AL1737" t="s">
        <v>1864</v>
      </c>
      <c r="AN1737">
        <v>22.8</v>
      </c>
      <c r="AO1737" t="s">
        <v>2912</v>
      </c>
      <c r="AP1737" t="s">
        <v>2280</v>
      </c>
      <c r="AQ1737">
        <v>100009595</v>
      </c>
      <c r="AS1737" t="s">
        <v>1867</v>
      </c>
      <c r="AT1737" t="s">
        <v>1892</v>
      </c>
      <c r="AU1737" t="s">
        <v>1893</v>
      </c>
      <c r="AV1737">
        <v>0</v>
      </c>
    </row>
    <row r="1738" spans="1:50" x14ac:dyDescent="0.35">
      <c r="A1738" s="18">
        <v>45808</v>
      </c>
      <c r="B1738" t="s">
        <v>1852</v>
      </c>
      <c r="C1738" t="s">
        <v>9</v>
      </c>
      <c r="D1738">
        <v>55000763</v>
      </c>
      <c r="E1738" t="s">
        <v>2281</v>
      </c>
      <c r="F1738">
        <v>857</v>
      </c>
      <c r="G1738" t="s">
        <v>2129</v>
      </c>
      <c r="H1738">
        <v>38012</v>
      </c>
      <c r="I1738">
        <v>36030308</v>
      </c>
      <c r="J1738" t="s">
        <v>2225</v>
      </c>
      <c r="K1738" t="s">
        <v>2274</v>
      </c>
      <c r="L1738">
        <v>0</v>
      </c>
      <c r="M1738">
        <v>0</v>
      </c>
      <c r="N1738" t="s">
        <v>1858</v>
      </c>
      <c r="O1738" t="s">
        <v>1859</v>
      </c>
      <c r="P1738">
        <v>220</v>
      </c>
      <c r="Q1738">
        <v>4</v>
      </c>
      <c r="R1738" t="s">
        <v>2271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 t="s">
        <v>2131</v>
      </c>
      <c r="AA1738" t="s">
        <v>1889</v>
      </c>
      <c r="AB1738">
        <v>1</v>
      </c>
      <c r="AC1738">
        <v>1</v>
      </c>
      <c r="AD1738" t="s">
        <v>1863</v>
      </c>
      <c r="AE1738">
        <v>36030308</v>
      </c>
      <c r="AF1738" t="s">
        <v>653</v>
      </c>
      <c r="AG1738" t="s">
        <v>2082</v>
      </c>
      <c r="AI1738" t="s">
        <v>1860</v>
      </c>
      <c r="AJ1738" t="s">
        <v>2246</v>
      </c>
      <c r="AL1738" t="s">
        <v>1864</v>
      </c>
      <c r="AN1738">
        <v>21.273972602739725</v>
      </c>
      <c r="AO1738" t="s">
        <v>2913</v>
      </c>
      <c r="AP1738" t="s">
        <v>2282</v>
      </c>
      <c r="AQ1738">
        <v>100010331</v>
      </c>
      <c r="AS1738" t="s">
        <v>1867</v>
      </c>
      <c r="AT1738" t="s">
        <v>1892</v>
      </c>
      <c r="AU1738" t="s">
        <v>1893</v>
      </c>
      <c r="AV1738">
        <v>0</v>
      </c>
    </row>
    <row r="1739" spans="1:50" x14ac:dyDescent="0.35">
      <c r="A1739" s="18">
        <v>45808</v>
      </c>
      <c r="B1739" t="s">
        <v>1852</v>
      </c>
      <c r="C1739" t="s">
        <v>7</v>
      </c>
      <c r="D1739">
        <v>13104645</v>
      </c>
      <c r="E1739" t="s">
        <v>2456</v>
      </c>
      <c r="F1739">
        <v>1527</v>
      </c>
      <c r="G1739" t="s">
        <v>2018</v>
      </c>
      <c r="H1739">
        <v>42857</v>
      </c>
      <c r="I1739">
        <v>39031201</v>
      </c>
      <c r="J1739" t="s">
        <v>1855</v>
      </c>
      <c r="K1739" t="s">
        <v>2446</v>
      </c>
      <c r="L1739">
        <v>0</v>
      </c>
      <c r="M1739">
        <v>0</v>
      </c>
      <c r="N1739" t="s">
        <v>1858</v>
      </c>
      <c r="O1739" t="s">
        <v>1859</v>
      </c>
      <c r="P1739">
        <v>200</v>
      </c>
      <c r="Q1739">
        <v>3</v>
      </c>
      <c r="R1739" t="s">
        <v>2430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 t="s">
        <v>2019</v>
      </c>
      <c r="AA1739" t="s">
        <v>1915</v>
      </c>
      <c r="AB1739">
        <v>1</v>
      </c>
      <c r="AC1739">
        <v>1</v>
      </c>
      <c r="AD1739" t="s">
        <v>1863</v>
      </c>
      <c r="AE1739">
        <v>39031201</v>
      </c>
      <c r="AF1739" t="s">
        <v>653</v>
      </c>
      <c r="AG1739" t="s">
        <v>653</v>
      </c>
      <c r="AI1739" t="s">
        <v>1860</v>
      </c>
      <c r="AJ1739" t="s">
        <v>2431</v>
      </c>
      <c r="AL1739" t="s">
        <v>1864</v>
      </c>
      <c r="AN1739">
        <v>8</v>
      </c>
      <c r="AO1739" t="s">
        <v>2913</v>
      </c>
      <c r="AP1739" t="s">
        <v>2457</v>
      </c>
      <c r="AQ1739">
        <v>100011142</v>
      </c>
      <c r="AS1739" t="s">
        <v>1867</v>
      </c>
      <c r="AT1739" t="s">
        <v>1892</v>
      </c>
      <c r="AU1739" t="s">
        <v>1893</v>
      </c>
      <c r="AV1739">
        <v>0</v>
      </c>
    </row>
    <row r="1740" spans="1:50" x14ac:dyDescent="0.35">
      <c r="A1740" s="18">
        <v>45808</v>
      </c>
      <c r="B1740" t="s">
        <v>1852</v>
      </c>
      <c r="C1740" t="s">
        <v>7</v>
      </c>
      <c r="D1740">
        <v>123327</v>
      </c>
      <c r="E1740" t="s">
        <v>2412</v>
      </c>
      <c r="F1740">
        <v>200</v>
      </c>
      <c r="G1740" t="s">
        <v>2105</v>
      </c>
      <c r="H1740">
        <v>34464</v>
      </c>
      <c r="I1740">
        <v>39031145</v>
      </c>
      <c r="J1740" t="s">
        <v>2080</v>
      </c>
      <c r="K1740" t="s">
        <v>2401</v>
      </c>
      <c r="L1740">
        <v>0</v>
      </c>
      <c r="M1740">
        <v>0</v>
      </c>
      <c r="N1740" t="s">
        <v>1858</v>
      </c>
      <c r="O1740" t="s">
        <v>1859</v>
      </c>
      <c r="P1740">
        <v>200</v>
      </c>
      <c r="Q1740">
        <v>2</v>
      </c>
      <c r="R1740" t="s">
        <v>2098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 t="s">
        <v>2106</v>
      </c>
      <c r="AA1740" t="s">
        <v>1915</v>
      </c>
      <c r="AB1740">
        <v>1</v>
      </c>
      <c r="AC1740">
        <v>1</v>
      </c>
      <c r="AD1740" t="s">
        <v>1863</v>
      </c>
      <c r="AE1740">
        <v>39031145</v>
      </c>
      <c r="AF1740" t="s">
        <v>653</v>
      </c>
      <c r="AG1740" t="s">
        <v>2082</v>
      </c>
      <c r="AI1740" t="s">
        <v>1860</v>
      </c>
      <c r="AJ1740" t="s">
        <v>2066</v>
      </c>
      <c r="AL1740" t="s">
        <v>1864</v>
      </c>
      <c r="AN1740">
        <v>30.994520547945207</v>
      </c>
      <c r="AO1740" t="s">
        <v>2913</v>
      </c>
      <c r="AP1740" t="s">
        <v>2413</v>
      </c>
      <c r="AQ1740">
        <v>100009862</v>
      </c>
      <c r="AS1740" t="s">
        <v>1867</v>
      </c>
      <c r="AT1740" t="s">
        <v>1880</v>
      </c>
      <c r="AU1740" t="s">
        <v>2084</v>
      </c>
      <c r="AV1740" t="s">
        <v>2084</v>
      </c>
      <c r="AW1740" t="s">
        <v>1870</v>
      </c>
      <c r="AX1740" t="s">
        <v>2085</v>
      </c>
    </row>
    <row r="1741" spans="1:50" x14ac:dyDescent="0.35">
      <c r="A1741" s="18">
        <v>45808</v>
      </c>
      <c r="B1741" t="s">
        <v>1852</v>
      </c>
      <c r="C1741" t="s">
        <v>8</v>
      </c>
      <c r="D1741">
        <v>40176760</v>
      </c>
      <c r="E1741" t="s">
        <v>2333</v>
      </c>
      <c r="F1741">
        <v>737</v>
      </c>
      <c r="G1741" t="s">
        <v>1900</v>
      </c>
      <c r="H1741">
        <v>42583</v>
      </c>
      <c r="I1741">
        <v>14030712</v>
      </c>
      <c r="J1741" t="s">
        <v>2331</v>
      </c>
      <c r="K1741" t="s">
        <v>2332</v>
      </c>
      <c r="L1741">
        <v>0</v>
      </c>
      <c r="M1741">
        <v>0</v>
      </c>
      <c r="N1741" t="s">
        <v>1858</v>
      </c>
      <c r="O1741" t="s">
        <v>1859</v>
      </c>
      <c r="P1741">
        <v>220</v>
      </c>
      <c r="Q1741">
        <v>9</v>
      </c>
      <c r="R1741" t="s">
        <v>1872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 t="s">
        <v>1901</v>
      </c>
      <c r="AA1741" t="s">
        <v>1902</v>
      </c>
      <c r="AB1741">
        <v>2</v>
      </c>
      <c r="AC1741">
        <v>1</v>
      </c>
      <c r="AD1741" t="s">
        <v>1863</v>
      </c>
      <c r="AE1741">
        <v>14030712</v>
      </c>
      <c r="AF1741" t="s">
        <v>653</v>
      </c>
      <c r="AG1741" t="s">
        <v>653</v>
      </c>
      <c r="AI1741" t="s">
        <v>1872</v>
      </c>
      <c r="AJ1741" t="s">
        <v>1872</v>
      </c>
      <c r="AL1741" t="s">
        <v>1864</v>
      </c>
      <c r="AN1741">
        <v>8.75068493150685</v>
      </c>
      <c r="AO1741" t="s">
        <v>2912</v>
      </c>
      <c r="AP1741" t="s">
        <v>2656</v>
      </c>
      <c r="AQ1741">
        <v>100009994</v>
      </c>
      <c r="AS1741" t="s">
        <v>1867</v>
      </c>
      <c r="AT1741" t="s">
        <v>1892</v>
      </c>
      <c r="AU1741" t="s">
        <v>1893</v>
      </c>
      <c r="AV1741">
        <v>0</v>
      </c>
    </row>
    <row r="1742" spans="1:50" x14ac:dyDescent="0.35">
      <c r="A1742" s="18">
        <v>45808</v>
      </c>
      <c r="B1742" t="s">
        <v>1852</v>
      </c>
      <c r="C1742" t="s">
        <v>8</v>
      </c>
      <c r="D1742">
        <v>50165073</v>
      </c>
      <c r="E1742" t="s">
        <v>2555</v>
      </c>
      <c r="F1742">
        <v>1065</v>
      </c>
      <c r="G1742" t="s">
        <v>1918</v>
      </c>
      <c r="H1742">
        <v>40182</v>
      </c>
      <c r="I1742">
        <v>14030202</v>
      </c>
      <c r="J1742" t="s">
        <v>1906</v>
      </c>
      <c r="K1742" t="s">
        <v>2551</v>
      </c>
      <c r="L1742">
        <v>0</v>
      </c>
      <c r="M1742">
        <v>0</v>
      </c>
      <c r="N1742" t="s">
        <v>1858</v>
      </c>
      <c r="O1742" t="s">
        <v>1859</v>
      </c>
      <c r="P1742">
        <v>220</v>
      </c>
      <c r="Q1742">
        <v>9</v>
      </c>
      <c r="R1742" t="s">
        <v>2278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 t="s">
        <v>1919</v>
      </c>
      <c r="AA1742" t="s">
        <v>1889</v>
      </c>
      <c r="AB1742">
        <v>1</v>
      </c>
      <c r="AC1742">
        <v>1</v>
      </c>
      <c r="AD1742" t="s">
        <v>1863</v>
      </c>
      <c r="AE1742">
        <v>14030202</v>
      </c>
      <c r="AF1742" t="s">
        <v>653</v>
      </c>
      <c r="AG1742" t="s">
        <v>630</v>
      </c>
      <c r="AI1742" t="s">
        <v>1860</v>
      </c>
      <c r="AJ1742" t="s">
        <v>1910</v>
      </c>
      <c r="AL1742" t="s">
        <v>1864</v>
      </c>
      <c r="AN1742">
        <v>15.328767123287671</v>
      </c>
      <c r="AO1742" t="s">
        <v>2913</v>
      </c>
      <c r="AP1742" t="s">
        <v>2556</v>
      </c>
      <c r="AQ1742">
        <v>100009883</v>
      </c>
      <c r="AS1742" t="s">
        <v>1867</v>
      </c>
      <c r="AT1742" t="s">
        <v>1892</v>
      </c>
      <c r="AU1742" t="s">
        <v>1893</v>
      </c>
      <c r="AV1742">
        <v>0</v>
      </c>
    </row>
    <row r="1743" spans="1:50" x14ac:dyDescent="0.35">
      <c r="A1743" s="18">
        <v>45808</v>
      </c>
      <c r="B1743" t="s">
        <v>1852</v>
      </c>
      <c r="C1743" t="s">
        <v>8</v>
      </c>
      <c r="D1743">
        <v>40105738</v>
      </c>
      <c r="E1743" t="s">
        <v>2593</v>
      </c>
      <c r="F1743">
        <v>200</v>
      </c>
      <c r="G1743" t="s">
        <v>2105</v>
      </c>
      <c r="H1743">
        <v>32021</v>
      </c>
      <c r="I1743">
        <v>14030320</v>
      </c>
      <c r="J1743" t="s">
        <v>2225</v>
      </c>
      <c r="K1743" t="s">
        <v>2594</v>
      </c>
      <c r="L1743">
        <v>0</v>
      </c>
      <c r="M1743">
        <v>0</v>
      </c>
      <c r="N1743" t="s">
        <v>1858</v>
      </c>
      <c r="O1743" t="s">
        <v>1859</v>
      </c>
      <c r="P1743">
        <v>220</v>
      </c>
      <c r="Q1743">
        <v>9</v>
      </c>
      <c r="R1743" t="s">
        <v>2098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 t="s">
        <v>2106</v>
      </c>
      <c r="AA1743" t="s">
        <v>1915</v>
      </c>
      <c r="AB1743">
        <v>1</v>
      </c>
      <c r="AC1743">
        <v>1</v>
      </c>
      <c r="AD1743" t="s">
        <v>1863</v>
      </c>
      <c r="AE1743">
        <v>14030320</v>
      </c>
      <c r="AF1743" t="s">
        <v>653</v>
      </c>
      <c r="AG1743" t="s">
        <v>2082</v>
      </c>
      <c r="AI1743" t="s">
        <v>1860</v>
      </c>
      <c r="AJ1743" t="s">
        <v>2066</v>
      </c>
      <c r="AL1743" t="s">
        <v>1878</v>
      </c>
      <c r="AN1743">
        <v>37.68767123287671</v>
      </c>
      <c r="AO1743" t="s">
        <v>2913</v>
      </c>
      <c r="AP1743" t="s">
        <v>2595</v>
      </c>
      <c r="AQ1743">
        <v>100010234</v>
      </c>
      <c r="AS1743" t="s">
        <v>1867</v>
      </c>
      <c r="AT1743" t="s">
        <v>1880</v>
      </c>
      <c r="AU1743" t="s">
        <v>2084</v>
      </c>
      <c r="AV1743" t="s">
        <v>2084</v>
      </c>
      <c r="AW1743" t="s">
        <v>1870</v>
      </c>
      <c r="AX1743" t="s">
        <v>2085</v>
      </c>
    </row>
    <row r="1744" spans="1:50" x14ac:dyDescent="0.35">
      <c r="A1744" s="18">
        <v>45808</v>
      </c>
      <c r="B1744" t="s">
        <v>1852</v>
      </c>
      <c r="C1744" t="s">
        <v>8</v>
      </c>
      <c r="D1744">
        <v>40140802</v>
      </c>
      <c r="E1744" t="s">
        <v>2562</v>
      </c>
      <c r="F1744">
        <v>940</v>
      </c>
      <c r="G1744" t="s">
        <v>2240</v>
      </c>
      <c r="H1744">
        <v>35142</v>
      </c>
      <c r="I1744">
        <v>14030320</v>
      </c>
      <c r="J1744" t="s">
        <v>2225</v>
      </c>
      <c r="K1744" t="s">
        <v>2594</v>
      </c>
      <c r="L1744">
        <v>0</v>
      </c>
      <c r="M1744">
        <v>0</v>
      </c>
      <c r="N1744" t="s">
        <v>1858</v>
      </c>
      <c r="O1744" t="s">
        <v>1859</v>
      </c>
      <c r="P1744">
        <v>220</v>
      </c>
      <c r="Q1744">
        <v>9</v>
      </c>
      <c r="R1744" t="s">
        <v>2152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 t="s">
        <v>2241</v>
      </c>
      <c r="AA1744" t="s">
        <v>1915</v>
      </c>
      <c r="AB1744">
        <v>1</v>
      </c>
      <c r="AC1744">
        <v>1</v>
      </c>
      <c r="AD1744" t="s">
        <v>1863</v>
      </c>
      <c r="AE1744">
        <v>14030320</v>
      </c>
      <c r="AF1744" t="s">
        <v>653</v>
      </c>
      <c r="AG1744" t="s">
        <v>2082</v>
      </c>
      <c r="AI1744" t="s">
        <v>1860</v>
      </c>
      <c r="AJ1744" t="s">
        <v>2066</v>
      </c>
      <c r="AL1744" t="s">
        <v>1864</v>
      </c>
      <c r="AN1744">
        <v>29.136986301369863</v>
      </c>
      <c r="AO1744" t="s">
        <v>2913</v>
      </c>
      <c r="AP1744" t="s">
        <v>2564</v>
      </c>
      <c r="AQ1744">
        <v>100010566</v>
      </c>
      <c r="AS1744" t="s">
        <v>1867</v>
      </c>
      <c r="AT1744" t="s">
        <v>1880</v>
      </c>
      <c r="AU1744" t="s">
        <v>2084</v>
      </c>
      <c r="AV1744" t="s">
        <v>2084</v>
      </c>
      <c r="AW1744" t="s">
        <v>1870</v>
      </c>
      <c r="AX1744" t="s">
        <v>2085</v>
      </c>
    </row>
    <row r="1745" spans="1:50" x14ac:dyDescent="0.35">
      <c r="A1745" s="18">
        <v>45808</v>
      </c>
      <c r="B1745" t="s">
        <v>1852</v>
      </c>
      <c r="C1745" t="s">
        <v>8</v>
      </c>
      <c r="D1745">
        <v>40144512</v>
      </c>
      <c r="E1745" t="s">
        <v>2565</v>
      </c>
      <c r="F1745">
        <v>858</v>
      </c>
      <c r="G1745" t="s">
        <v>2091</v>
      </c>
      <c r="H1745">
        <v>36102</v>
      </c>
      <c r="I1745">
        <v>14030308</v>
      </c>
      <c r="J1745" t="s">
        <v>2225</v>
      </c>
      <c r="K1745" t="s">
        <v>2563</v>
      </c>
      <c r="L1745">
        <v>0</v>
      </c>
      <c r="M1745">
        <v>0</v>
      </c>
      <c r="N1745" t="s">
        <v>1858</v>
      </c>
      <c r="O1745" t="s">
        <v>1859</v>
      </c>
      <c r="P1745">
        <v>220</v>
      </c>
      <c r="Q1745">
        <v>9</v>
      </c>
      <c r="R1745" t="s">
        <v>2566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 t="s">
        <v>2092</v>
      </c>
      <c r="AA1745" t="s">
        <v>1889</v>
      </c>
      <c r="AB1745">
        <v>1</v>
      </c>
      <c r="AC1745">
        <v>1</v>
      </c>
      <c r="AD1745" t="s">
        <v>1863</v>
      </c>
      <c r="AE1745">
        <v>14030308</v>
      </c>
      <c r="AF1745" t="s">
        <v>653</v>
      </c>
      <c r="AG1745" t="s">
        <v>2082</v>
      </c>
      <c r="AI1745" t="s">
        <v>1860</v>
      </c>
      <c r="AJ1745" t="s">
        <v>2069</v>
      </c>
      <c r="AL1745" t="s">
        <v>1878</v>
      </c>
      <c r="AN1745">
        <v>26.506849315068493</v>
      </c>
      <c r="AO1745" t="s">
        <v>2913</v>
      </c>
      <c r="AP1745" t="s">
        <v>2567</v>
      </c>
      <c r="AQ1745">
        <v>100009824</v>
      </c>
      <c r="AS1745" t="s">
        <v>1867</v>
      </c>
      <c r="AT1745" t="s">
        <v>1892</v>
      </c>
      <c r="AU1745" t="s">
        <v>1893</v>
      </c>
      <c r="AV1745">
        <v>0</v>
      </c>
    </row>
    <row r="1746" spans="1:50" x14ac:dyDescent="0.35">
      <c r="A1746" s="18">
        <v>45808</v>
      </c>
      <c r="B1746" t="s">
        <v>1852</v>
      </c>
      <c r="C1746" t="s">
        <v>8</v>
      </c>
      <c r="D1746">
        <v>50125315</v>
      </c>
      <c r="E1746" t="s">
        <v>2596</v>
      </c>
      <c r="F1746">
        <v>857</v>
      </c>
      <c r="G1746" t="s">
        <v>2129</v>
      </c>
      <c r="H1746">
        <v>33064</v>
      </c>
      <c r="I1746">
        <v>14030320</v>
      </c>
      <c r="J1746" t="s">
        <v>2225</v>
      </c>
      <c r="K1746" t="s">
        <v>2594</v>
      </c>
      <c r="L1746">
        <v>0</v>
      </c>
      <c r="M1746">
        <v>0</v>
      </c>
      <c r="N1746" t="s">
        <v>1858</v>
      </c>
      <c r="O1746" t="s">
        <v>1859</v>
      </c>
      <c r="P1746">
        <v>220</v>
      </c>
      <c r="Q1746">
        <v>9</v>
      </c>
      <c r="R1746" t="s">
        <v>2095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 t="s">
        <v>2131</v>
      </c>
      <c r="AA1746" t="s">
        <v>1889</v>
      </c>
      <c r="AB1746">
        <v>1</v>
      </c>
      <c r="AC1746">
        <v>1</v>
      </c>
      <c r="AD1746" t="s">
        <v>1863</v>
      </c>
      <c r="AE1746">
        <v>14030320</v>
      </c>
      <c r="AF1746" t="s">
        <v>653</v>
      </c>
      <c r="AG1746" t="s">
        <v>2082</v>
      </c>
      <c r="AI1746" t="s">
        <v>1860</v>
      </c>
      <c r="AJ1746" t="s">
        <v>2066</v>
      </c>
      <c r="AL1746" t="s">
        <v>1864</v>
      </c>
      <c r="AN1746">
        <v>34.830136986301369</v>
      </c>
      <c r="AO1746" t="s">
        <v>2913</v>
      </c>
      <c r="AP1746" t="s">
        <v>2597</v>
      </c>
      <c r="AQ1746">
        <v>100011555</v>
      </c>
      <c r="AS1746" t="s">
        <v>1867</v>
      </c>
      <c r="AT1746" t="s">
        <v>1880</v>
      </c>
      <c r="AU1746" t="s">
        <v>2084</v>
      </c>
      <c r="AV1746" t="s">
        <v>2084</v>
      </c>
      <c r="AW1746" t="s">
        <v>1870</v>
      </c>
      <c r="AX1746" t="s">
        <v>2085</v>
      </c>
    </row>
    <row r="1747" spans="1:50" x14ac:dyDescent="0.35">
      <c r="A1747" s="18">
        <v>45808</v>
      </c>
      <c r="B1747" t="s">
        <v>1852</v>
      </c>
      <c r="C1747" t="s">
        <v>8</v>
      </c>
      <c r="D1747">
        <v>50147076</v>
      </c>
      <c r="E1747" t="s">
        <v>2598</v>
      </c>
      <c r="F1747">
        <v>857</v>
      </c>
      <c r="G1747" t="s">
        <v>2129</v>
      </c>
      <c r="H1747">
        <v>37118</v>
      </c>
      <c r="I1747">
        <v>14030320</v>
      </c>
      <c r="J1747" t="s">
        <v>2225</v>
      </c>
      <c r="K1747" t="s">
        <v>2594</v>
      </c>
      <c r="L1747">
        <v>0</v>
      </c>
      <c r="M1747">
        <v>0</v>
      </c>
      <c r="N1747" t="s">
        <v>1858</v>
      </c>
      <c r="O1747" t="s">
        <v>1859</v>
      </c>
      <c r="P1747">
        <v>220</v>
      </c>
      <c r="Q1747">
        <v>9</v>
      </c>
      <c r="R1747" t="s">
        <v>2095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 t="s">
        <v>2131</v>
      </c>
      <c r="AA1747" t="s">
        <v>1889</v>
      </c>
      <c r="AB1747">
        <v>1</v>
      </c>
      <c r="AC1747">
        <v>1</v>
      </c>
      <c r="AD1747" t="s">
        <v>1863</v>
      </c>
      <c r="AE1747">
        <v>14030320</v>
      </c>
      <c r="AF1747" t="s">
        <v>653</v>
      </c>
      <c r="AG1747" t="s">
        <v>2082</v>
      </c>
      <c r="AI1747" t="s">
        <v>1860</v>
      </c>
      <c r="AJ1747" t="s">
        <v>2066</v>
      </c>
      <c r="AL1747" t="s">
        <v>1864</v>
      </c>
      <c r="AN1747">
        <v>23.723287671232878</v>
      </c>
      <c r="AO1747" t="s">
        <v>2913</v>
      </c>
      <c r="AP1747" t="s">
        <v>2599</v>
      </c>
      <c r="AQ1747">
        <v>100011412</v>
      </c>
      <c r="AS1747" t="s">
        <v>1867</v>
      </c>
      <c r="AT1747" t="s">
        <v>1880</v>
      </c>
      <c r="AU1747" t="s">
        <v>2084</v>
      </c>
      <c r="AV1747" t="s">
        <v>2084</v>
      </c>
      <c r="AW1747" t="s">
        <v>1870</v>
      </c>
      <c r="AX1747" t="s">
        <v>2085</v>
      </c>
    </row>
    <row r="1748" spans="1:50" x14ac:dyDescent="0.35">
      <c r="A1748" s="18">
        <v>45808</v>
      </c>
      <c r="B1748" t="s">
        <v>1852</v>
      </c>
      <c r="C1748" t="s">
        <v>8</v>
      </c>
      <c r="D1748">
        <v>50150204</v>
      </c>
      <c r="E1748" t="s">
        <v>2600</v>
      </c>
      <c r="F1748">
        <v>200</v>
      </c>
      <c r="G1748" t="s">
        <v>2105</v>
      </c>
      <c r="H1748">
        <v>37681</v>
      </c>
      <c r="I1748">
        <v>14030320</v>
      </c>
      <c r="J1748" t="s">
        <v>2225</v>
      </c>
      <c r="K1748" t="s">
        <v>2594</v>
      </c>
      <c r="L1748">
        <v>0</v>
      </c>
      <c r="M1748">
        <v>0</v>
      </c>
      <c r="N1748" t="s">
        <v>1858</v>
      </c>
      <c r="O1748" t="s">
        <v>1859</v>
      </c>
      <c r="P1748">
        <v>220</v>
      </c>
      <c r="Q1748">
        <v>9</v>
      </c>
      <c r="R1748" t="s">
        <v>2095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 t="s">
        <v>2106</v>
      </c>
      <c r="AA1748" t="s">
        <v>1915</v>
      </c>
      <c r="AB1748">
        <v>1</v>
      </c>
      <c r="AC1748">
        <v>1</v>
      </c>
      <c r="AD1748" t="s">
        <v>1863</v>
      </c>
      <c r="AE1748">
        <v>14030320</v>
      </c>
      <c r="AF1748" t="s">
        <v>653</v>
      </c>
      <c r="AG1748" t="s">
        <v>2082</v>
      </c>
      <c r="AI1748" t="s">
        <v>1860</v>
      </c>
      <c r="AJ1748" t="s">
        <v>2066</v>
      </c>
      <c r="AL1748" t="s">
        <v>1864</v>
      </c>
      <c r="AN1748">
        <v>22.18082191780822</v>
      </c>
      <c r="AO1748" t="s">
        <v>2913</v>
      </c>
      <c r="AP1748" t="s">
        <v>2601</v>
      </c>
      <c r="AQ1748">
        <v>100009919</v>
      </c>
      <c r="AS1748" t="s">
        <v>1867</v>
      </c>
      <c r="AT1748" t="s">
        <v>1880</v>
      </c>
      <c r="AU1748" t="s">
        <v>2084</v>
      </c>
      <c r="AV1748" t="s">
        <v>2084</v>
      </c>
      <c r="AW1748" t="s">
        <v>1870</v>
      </c>
      <c r="AX1748" t="s">
        <v>2085</v>
      </c>
    </row>
    <row r="1749" spans="1:50" x14ac:dyDescent="0.35">
      <c r="A1749" s="18">
        <v>45808</v>
      </c>
      <c r="B1749" t="s">
        <v>1852</v>
      </c>
      <c r="C1749" t="s">
        <v>8</v>
      </c>
      <c r="D1749">
        <v>50167103</v>
      </c>
      <c r="E1749" t="s">
        <v>2604</v>
      </c>
      <c r="F1749">
        <v>919</v>
      </c>
      <c r="G1749" t="s">
        <v>2174</v>
      </c>
      <c r="H1749">
        <v>40787</v>
      </c>
      <c r="I1749">
        <v>14030320</v>
      </c>
      <c r="J1749" t="s">
        <v>2225</v>
      </c>
      <c r="K1749" t="s">
        <v>2594</v>
      </c>
      <c r="L1749">
        <v>0</v>
      </c>
      <c r="M1749">
        <v>0</v>
      </c>
      <c r="N1749" t="s">
        <v>1858</v>
      </c>
      <c r="O1749" t="s">
        <v>1859</v>
      </c>
      <c r="P1749">
        <v>220</v>
      </c>
      <c r="Q1749">
        <v>9</v>
      </c>
      <c r="R1749" t="s">
        <v>2095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 t="s">
        <v>2175</v>
      </c>
      <c r="AA1749" t="s">
        <v>1889</v>
      </c>
      <c r="AB1749">
        <v>1</v>
      </c>
      <c r="AC1749">
        <v>1</v>
      </c>
      <c r="AD1749" t="s">
        <v>1863</v>
      </c>
      <c r="AE1749">
        <v>14030320</v>
      </c>
      <c r="AF1749" t="s">
        <v>653</v>
      </c>
      <c r="AG1749" t="s">
        <v>2082</v>
      </c>
      <c r="AI1749" t="s">
        <v>1860</v>
      </c>
      <c r="AJ1749" t="s">
        <v>2066</v>
      </c>
      <c r="AL1749" t="s">
        <v>1878</v>
      </c>
      <c r="AN1749">
        <v>13.671232876712329</v>
      </c>
      <c r="AO1749" t="s">
        <v>2913</v>
      </c>
      <c r="AP1749" t="s">
        <v>2605</v>
      </c>
      <c r="AQ1749">
        <v>100011595</v>
      </c>
      <c r="AS1749" t="s">
        <v>1867</v>
      </c>
      <c r="AT1749" t="s">
        <v>1880</v>
      </c>
      <c r="AU1749" t="s">
        <v>2084</v>
      </c>
      <c r="AV1749" t="s">
        <v>2084</v>
      </c>
      <c r="AW1749" t="s">
        <v>1870</v>
      </c>
      <c r="AX1749" t="s">
        <v>2085</v>
      </c>
    </row>
    <row r="1750" spans="1:50" x14ac:dyDescent="0.35">
      <c r="A1750" s="18">
        <v>45808</v>
      </c>
      <c r="B1750" t="s">
        <v>1852</v>
      </c>
      <c r="C1750" t="s">
        <v>8</v>
      </c>
      <c r="D1750">
        <v>50172840</v>
      </c>
      <c r="E1750" t="s">
        <v>2606</v>
      </c>
      <c r="F1750">
        <v>857</v>
      </c>
      <c r="G1750" t="s">
        <v>2129</v>
      </c>
      <c r="H1750">
        <v>41487</v>
      </c>
      <c r="I1750">
        <v>14030320</v>
      </c>
      <c r="J1750" t="s">
        <v>2225</v>
      </c>
      <c r="K1750" t="s">
        <v>2594</v>
      </c>
      <c r="L1750">
        <v>0</v>
      </c>
      <c r="M1750">
        <v>0</v>
      </c>
      <c r="N1750" t="s">
        <v>1858</v>
      </c>
      <c r="O1750" t="s">
        <v>1859</v>
      </c>
      <c r="P1750">
        <v>220</v>
      </c>
      <c r="Q1750">
        <v>9</v>
      </c>
      <c r="R1750" t="s">
        <v>2095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 t="s">
        <v>2131</v>
      </c>
      <c r="AA1750" t="s">
        <v>1889</v>
      </c>
      <c r="AB1750">
        <v>1</v>
      </c>
      <c r="AC1750">
        <v>1</v>
      </c>
      <c r="AD1750" t="s">
        <v>1863</v>
      </c>
      <c r="AE1750">
        <v>14030320</v>
      </c>
      <c r="AF1750" t="s">
        <v>653</v>
      </c>
      <c r="AG1750" t="s">
        <v>2082</v>
      </c>
      <c r="AI1750" t="s">
        <v>1860</v>
      </c>
      <c r="AJ1750" t="s">
        <v>2066</v>
      </c>
      <c r="AL1750" t="s">
        <v>1864</v>
      </c>
      <c r="AN1750">
        <v>11.753424657534246</v>
      </c>
      <c r="AO1750" t="s">
        <v>2913</v>
      </c>
      <c r="AP1750" t="s">
        <v>2607</v>
      </c>
      <c r="AQ1750">
        <v>100011532</v>
      </c>
      <c r="AS1750" t="s">
        <v>1867</v>
      </c>
      <c r="AT1750" t="s">
        <v>1880</v>
      </c>
      <c r="AU1750" t="s">
        <v>2084</v>
      </c>
      <c r="AV1750" t="s">
        <v>2084</v>
      </c>
      <c r="AW1750" t="s">
        <v>1870</v>
      </c>
      <c r="AX1750" t="s">
        <v>2085</v>
      </c>
    </row>
    <row r="1751" spans="1:50" x14ac:dyDescent="0.35">
      <c r="A1751" s="18">
        <v>45808</v>
      </c>
      <c r="B1751" t="s">
        <v>1852</v>
      </c>
      <c r="C1751" t="s">
        <v>8</v>
      </c>
      <c r="D1751">
        <v>59000100</v>
      </c>
      <c r="E1751" t="s">
        <v>2608</v>
      </c>
      <c r="F1751">
        <v>858</v>
      </c>
      <c r="G1751" t="s">
        <v>2091</v>
      </c>
      <c r="H1751">
        <v>42828</v>
      </c>
      <c r="I1751">
        <v>14030320</v>
      </c>
      <c r="J1751" t="s">
        <v>2225</v>
      </c>
      <c r="K1751" t="s">
        <v>2594</v>
      </c>
      <c r="L1751">
        <v>0</v>
      </c>
      <c r="M1751">
        <v>0</v>
      </c>
      <c r="N1751" t="s">
        <v>1858</v>
      </c>
      <c r="O1751" t="s">
        <v>1859</v>
      </c>
      <c r="P1751">
        <v>220</v>
      </c>
      <c r="Q1751">
        <v>9</v>
      </c>
      <c r="R1751" t="s">
        <v>2095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 t="s">
        <v>2092</v>
      </c>
      <c r="AA1751" t="s">
        <v>1889</v>
      </c>
      <c r="AB1751">
        <v>1</v>
      </c>
      <c r="AC1751">
        <v>1</v>
      </c>
      <c r="AD1751" t="s">
        <v>1863</v>
      </c>
      <c r="AE1751">
        <v>14030320</v>
      </c>
      <c r="AF1751" t="s">
        <v>653</v>
      </c>
      <c r="AG1751" t="s">
        <v>2082</v>
      </c>
      <c r="AI1751" t="s">
        <v>1860</v>
      </c>
      <c r="AJ1751" t="s">
        <v>2066</v>
      </c>
      <c r="AL1751" t="s">
        <v>1864</v>
      </c>
      <c r="AN1751">
        <v>8.0794520547945208</v>
      </c>
      <c r="AO1751" t="s">
        <v>2913</v>
      </c>
      <c r="AP1751" t="s">
        <v>2609</v>
      </c>
      <c r="AQ1751">
        <v>100010521</v>
      </c>
      <c r="AS1751" t="s">
        <v>1867</v>
      </c>
      <c r="AT1751" t="s">
        <v>1880</v>
      </c>
      <c r="AU1751" t="s">
        <v>2084</v>
      </c>
      <c r="AV1751" t="s">
        <v>2084</v>
      </c>
      <c r="AW1751" t="s">
        <v>1870</v>
      </c>
      <c r="AX1751" t="s">
        <v>2085</v>
      </c>
    </row>
    <row r="1752" spans="1:50" x14ac:dyDescent="0.35">
      <c r="A1752" s="18">
        <v>45808</v>
      </c>
      <c r="B1752" t="s">
        <v>1852</v>
      </c>
      <c r="C1752" t="s">
        <v>8</v>
      </c>
      <c r="D1752">
        <v>50164235</v>
      </c>
      <c r="E1752" t="s">
        <v>2577</v>
      </c>
      <c r="F1752">
        <v>887</v>
      </c>
      <c r="G1752" t="s">
        <v>2578</v>
      </c>
      <c r="H1752">
        <v>40042</v>
      </c>
      <c r="I1752">
        <v>14030309</v>
      </c>
      <c r="J1752" t="s">
        <v>1957</v>
      </c>
      <c r="K1752" t="s">
        <v>2579</v>
      </c>
      <c r="L1752">
        <v>0</v>
      </c>
      <c r="M1752">
        <v>0</v>
      </c>
      <c r="N1752" t="s">
        <v>1858</v>
      </c>
      <c r="O1752" t="s">
        <v>1859</v>
      </c>
      <c r="P1752">
        <v>220</v>
      </c>
      <c r="Q1752">
        <v>9</v>
      </c>
      <c r="R1752" t="s">
        <v>2069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 t="s">
        <v>2580</v>
      </c>
      <c r="AA1752" t="s">
        <v>1889</v>
      </c>
      <c r="AB1752">
        <v>1</v>
      </c>
      <c r="AC1752">
        <v>1</v>
      </c>
      <c r="AD1752" t="s">
        <v>1863</v>
      </c>
      <c r="AE1752">
        <v>14030309</v>
      </c>
      <c r="AF1752" t="s">
        <v>653</v>
      </c>
      <c r="AG1752" t="s">
        <v>653</v>
      </c>
      <c r="AI1752" t="s">
        <v>1860</v>
      </c>
      <c r="AJ1752" t="s">
        <v>2069</v>
      </c>
      <c r="AL1752" t="s">
        <v>1878</v>
      </c>
      <c r="AN1752">
        <v>15.712328767123287</v>
      </c>
      <c r="AO1752" t="s">
        <v>2913</v>
      </c>
      <c r="AP1752" t="s">
        <v>2581</v>
      </c>
      <c r="AQ1752">
        <v>100010533</v>
      </c>
      <c r="AS1752" t="s">
        <v>1867</v>
      </c>
      <c r="AT1752" t="s">
        <v>1892</v>
      </c>
      <c r="AU1752" t="s">
        <v>1893</v>
      </c>
      <c r="AV1752">
        <v>0</v>
      </c>
    </row>
    <row r="1753" spans="1:50" x14ac:dyDescent="0.35">
      <c r="A1753" s="18">
        <v>45808</v>
      </c>
      <c r="B1753" t="s">
        <v>1852</v>
      </c>
      <c r="C1753" t="s">
        <v>8</v>
      </c>
      <c r="D1753">
        <v>40176660</v>
      </c>
      <c r="E1753" t="s">
        <v>2622</v>
      </c>
      <c r="F1753">
        <v>154</v>
      </c>
      <c r="G1753" t="s">
        <v>2039</v>
      </c>
      <c r="H1753">
        <v>42464</v>
      </c>
      <c r="I1753">
        <v>14030321</v>
      </c>
      <c r="J1753" t="s">
        <v>1855</v>
      </c>
      <c r="K1753" t="s">
        <v>2005</v>
      </c>
      <c r="L1753">
        <v>0</v>
      </c>
      <c r="M1753">
        <v>0</v>
      </c>
      <c r="N1753" t="s">
        <v>1858</v>
      </c>
      <c r="O1753" t="s">
        <v>1859</v>
      </c>
      <c r="P1753">
        <v>220</v>
      </c>
      <c r="Q1753">
        <v>9</v>
      </c>
      <c r="R1753" t="s">
        <v>2619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 t="s">
        <v>2040</v>
      </c>
      <c r="AA1753" t="s">
        <v>1889</v>
      </c>
      <c r="AB1753">
        <v>1</v>
      </c>
      <c r="AC1753">
        <v>1</v>
      </c>
      <c r="AD1753" t="s">
        <v>1863</v>
      </c>
      <c r="AE1753">
        <v>14030321</v>
      </c>
      <c r="AF1753" t="s">
        <v>653</v>
      </c>
      <c r="AG1753" t="s">
        <v>653</v>
      </c>
      <c r="AI1753" t="s">
        <v>1860</v>
      </c>
      <c r="AJ1753" t="s">
        <v>2069</v>
      </c>
      <c r="AL1753" t="s">
        <v>1864</v>
      </c>
      <c r="AN1753">
        <v>9.0767123287671225</v>
      </c>
      <c r="AO1753" t="s">
        <v>2913</v>
      </c>
      <c r="AP1753" t="s">
        <v>2623</v>
      </c>
      <c r="AQ1753">
        <v>100009708</v>
      </c>
      <c r="AS1753" t="s">
        <v>1867</v>
      </c>
      <c r="AT1753" t="s">
        <v>1892</v>
      </c>
      <c r="AU1753" t="s">
        <v>1893</v>
      </c>
      <c r="AV1753">
        <v>0</v>
      </c>
    </row>
    <row r="1754" spans="1:50" x14ac:dyDescent="0.35">
      <c r="A1754" s="18">
        <v>45808</v>
      </c>
      <c r="B1754" t="s">
        <v>1852</v>
      </c>
      <c r="C1754" t="s">
        <v>8</v>
      </c>
      <c r="D1754">
        <v>50158473</v>
      </c>
      <c r="E1754" t="s">
        <v>2631</v>
      </c>
      <c r="F1754">
        <v>607</v>
      </c>
      <c r="G1754" t="s">
        <v>1988</v>
      </c>
      <c r="H1754">
        <v>39338</v>
      </c>
      <c r="I1754">
        <v>14030321</v>
      </c>
      <c r="J1754" t="s">
        <v>1855</v>
      </c>
      <c r="K1754" t="s">
        <v>2005</v>
      </c>
      <c r="L1754">
        <v>0</v>
      </c>
      <c r="M1754">
        <v>0</v>
      </c>
      <c r="N1754" t="s">
        <v>1858</v>
      </c>
      <c r="O1754" t="s">
        <v>1859</v>
      </c>
      <c r="P1754">
        <v>220</v>
      </c>
      <c r="Q1754">
        <v>9</v>
      </c>
      <c r="R1754" t="s">
        <v>2619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 t="s">
        <v>1989</v>
      </c>
      <c r="AA1754" t="s">
        <v>1889</v>
      </c>
      <c r="AB1754">
        <v>1</v>
      </c>
      <c r="AC1754">
        <v>1</v>
      </c>
      <c r="AD1754" t="s">
        <v>1863</v>
      </c>
      <c r="AE1754">
        <v>14030321</v>
      </c>
      <c r="AF1754" t="s">
        <v>653</v>
      </c>
      <c r="AG1754" t="s">
        <v>653</v>
      </c>
      <c r="AI1754" t="s">
        <v>1860</v>
      </c>
      <c r="AJ1754" t="s">
        <v>2069</v>
      </c>
      <c r="AL1754" t="s">
        <v>1864</v>
      </c>
      <c r="AN1754">
        <v>17.641095890410959</v>
      </c>
      <c r="AO1754" t="s">
        <v>2913</v>
      </c>
      <c r="AP1754" t="s">
        <v>2632</v>
      </c>
      <c r="AQ1754">
        <v>100009758</v>
      </c>
      <c r="AS1754" t="s">
        <v>1867</v>
      </c>
      <c r="AT1754" t="s">
        <v>1892</v>
      </c>
      <c r="AU1754" t="s">
        <v>1893</v>
      </c>
      <c r="AV1754">
        <v>0</v>
      </c>
    </row>
    <row r="1755" spans="1:50" x14ac:dyDescent="0.35">
      <c r="A1755" s="18">
        <v>45808</v>
      </c>
      <c r="B1755" t="s">
        <v>1852</v>
      </c>
      <c r="C1755" t="s">
        <v>8</v>
      </c>
      <c r="D1755">
        <v>40145195</v>
      </c>
      <c r="E1755" t="s">
        <v>2582</v>
      </c>
      <c r="F1755">
        <v>884</v>
      </c>
      <c r="G1755" t="s">
        <v>2257</v>
      </c>
      <c r="H1755">
        <v>36557</v>
      </c>
      <c r="I1755">
        <v>14030310</v>
      </c>
      <c r="J1755" t="s">
        <v>1969</v>
      </c>
      <c r="K1755" t="s">
        <v>2583</v>
      </c>
      <c r="L1755">
        <v>0</v>
      </c>
      <c r="M1755">
        <v>0</v>
      </c>
      <c r="N1755" t="s">
        <v>1858</v>
      </c>
      <c r="O1755" t="s">
        <v>1859</v>
      </c>
      <c r="P1755">
        <v>220</v>
      </c>
      <c r="Q1755">
        <v>9</v>
      </c>
      <c r="R1755" t="s">
        <v>2069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 t="s">
        <v>2259</v>
      </c>
      <c r="AA1755" t="s">
        <v>1915</v>
      </c>
      <c r="AB1755">
        <v>1</v>
      </c>
      <c r="AC1755">
        <v>1</v>
      </c>
      <c r="AD1755" t="s">
        <v>1863</v>
      </c>
      <c r="AE1755">
        <v>14030310</v>
      </c>
      <c r="AF1755" t="s">
        <v>653</v>
      </c>
      <c r="AG1755" t="s">
        <v>653</v>
      </c>
      <c r="AI1755" t="s">
        <v>1860</v>
      </c>
      <c r="AJ1755" t="s">
        <v>2069</v>
      </c>
      <c r="AL1755" t="s">
        <v>1864</v>
      </c>
      <c r="AN1755">
        <v>25.260273972602739</v>
      </c>
      <c r="AO1755" t="s">
        <v>2912</v>
      </c>
      <c r="AP1755" t="s">
        <v>2584</v>
      </c>
      <c r="AQ1755">
        <v>100011049</v>
      </c>
      <c r="AS1755" t="s">
        <v>1867</v>
      </c>
      <c r="AT1755" t="s">
        <v>1892</v>
      </c>
      <c r="AU1755" t="s">
        <v>1893</v>
      </c>
      <c r="AV1755">
        <v>0</v>
      </c>
    </row>
    <row r="1756" spans="1:50" x14ac:dyDescent="0.35">
      <c r="A1756" s="18">
        <v>45808</v>
      </c>
      <c r="B1756" t="s">
        <v>1852</v>
      </c>
      <c r="C1756" t="s">
        <v>8</v>
      </c>
      <c r="D1756">
        <v>40146973</v>
      </c>
      <c r="E1756" t="s">
        <v>2585</v>
      </c>
      <c r="F1756">
        <v>884</v>
      </c>
      <c r="G1756" t="s">
        <v>2257</v>
      </c>
      <c r="H1756">
        <v>37109</v>
      </c>
      <c r="I1756">
        <v>14030313</v>
      </c>
      <c r="J1756" t="s">
        <v>1969</v>
      </c>
      <c r="K1756" t="s">
        <v>2586</v>
      </c>
      <c r="L1756">
        <v>0</v>
      </c>
      <c r="M1756">
        <v>0</v>
      </c>
      <c r="N1756" t="s">
        <v>1858</v>
      </c>
      <c r="O1756" t="s">
        <v>1859</v>
      </c>
      <c r="P1756">
        <v>220</v>
      </c>
      <c r="Q1756">
        <v>9</v>
      </c>
      <c r="R1756" t="s">
        <v>2069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 t="s">
        <v>2259</v>
      </c>
      <c r="AA1756" t="s">
        <v>1915</v>
      </c>
      <c r="AB1756">
        <v>1</v>
      </c>
      <c r="AC1756">
        <v>1</v>
      </c>
      <c r="AD1756" t="s">
        <v>1863</v>
      </c>
      <c r="AE1756">
        <v>14030313</v>
      </c>
      <c r="AF1756" t="s">
        <v>653</v>
      </c>
      <c r="AG1756" t="s">
        <v>653</v>
      </c>
      <c r="AI1756" t="s">
        <v>1860</v>
      </c>
      <c r="AJ1756" t="s">
        <v>2069</v>
      </c>
      <c r="AL1756" t="s">
        <v>1864</v>
      </c>
      <c r="AN1756">
        <v>23.747945205479454</v>
      </c>
      <c r="AO1756" t="s">
        <v>2912</v>
      </c>
      <c r="AP1756" t="s">
        <v>2587</v>
      </c>
      <c r="AQ1756">
        <v>100009995</v>
      </c>
      <c r="AS1756" t="s">
        <v>1867</v>
      </c>
      <c r="AT1756" t="s">
        <v>1892</v>
      </c>
      <c r="AU1756" t="s">
        <v>1893</v>
      </c>
      <c r="AV1756">
        <v>0</v>
      </c>
    </row>
    <row r="1757" spans="1:50" x14ac:dyDescent="0.35">
      <c r="A1757" s="18">
        <v>45808</v>
      </c>
      <c r="B1757" t="s">
        <v>1852</v>
      </c>
      <c r="C1757" t="s">
        <v>8</v>
      </c>
      <c r="D1757">
        <v>50146622</v>
      </c>
      <c r="E1757" t="s">
        <v>2627</v>
      </c>
      <c r="F1757">
        <v>103</v>
      </c>
      <c r="G1757" t="s">
        <v>2047</v>
      </c>
      <c r="H1757">
        <v>37026</v>
      </c>
      <c r="I1757">
        <v>14030321</v>
      </c>
      <c r="J1757" t="s">
        <v>1855</v>
      </c>
      <c r="K1757" t="s">
        <v>2005</v>
      </c>
      <c r="L1757">
        <v>0</v>
      </c>
      <c r="M1757">
        <v>0</v>
      </c>
      <c r="N1757" t="s">
        <v>1858</v>
      </c>
      <c r="O1757" t="s">
        <v>1859</v>
      </c>
      <c r="P1757">
        <v>220</v>
      </c>
      <c r="Q1757">
        <v>9</v>
      </c>
      <c r="R1757" t="s">
        <v>2619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 t="s">
        <v>2048</v>
      </c>
      <c r="AA1757" t="s">
        <v>1915</v>
      </c>
      <c r="AB1757">
        <v>1</v>
      </c>
      <c r="AC1757">
        <v>1</v>
      </c>
      <c r="AD1757" t="s">
        <v>1863</v>
      </c>
      <c r="AE1757">
        <v>14030321</v>
      </c>
      <c r="AF1757" t="s">
        <v>653</v>
      </c>
      <c r="AG1757" t="s">
        <v>653</v>
      </c>
      <c r="AI1757" t="s">
        <v>1860</v>
      </c>
      <c r="AJ1757" t="s">
        <v>2069</v>
      </c>
      <c r="AL1757" t="s">
        <v>1864</v>
      </c>
      <c r="AN1757">
        <v>23.975342465753425</v>
      </c>
      <c r="AO1757" t="s">
        <v>2913</v>
      </c>
      <c r="AP1757" t="s">
        <v>2628</v>
      </c>
      <c r="AQ1757">
        <v>100010694</v>
      </c>
      <c r="AS1757" t="s">
        <v>1867</v>
      </c>
      <c r="AT1757" t="s">
        <v>1892</v>
      </c>
      <c r="AU1757" t="s">
        <v>1893</v>
      </c>
      <c r="AV1757">
        <v>0</v>
      </c>
    </row>
    <row r="1758" spans="1:50" x14ac:dyDescent="0.35">
      <c r="A1758" s="18">
        <v>45808</v>
      </c>
      <c r="B1758" t="s">
        <v>1852</v>
      </c>
      <c r="C1758" t="s">
        <v>8</v>
      </c>
      <c r="D1758">
        <v>50150000</v>
      </c>
      <c r="E1758" t="s">
        <v>2629</v>
      </c>
      <c r="F1758">
        <v>103</v>
      </c>
      <c r="G1758" t="s">
        <v>2047</v>
      </c>
      <c r="H1758">
        <v>37681</v>
      </c>
      <c r="I1758">
        <v>14030321</v>
      </c>
      <c r="J1758" t="s">
        <v>1855</v>
      </c>
      <c r="K1758" t="s">
        <v>2005</v>
      </c>
      <c r="L1758">
        <v>0</v>
      </c>
      <c r="M1758">
        <v>0</v>
      </c>
      <c r="N1758" t="s">
        <v>1858</v>
      </c>
      <c r="O1758" t="s">
        <v>1859</v>
      </c>
      <c r="P1758">
        <v>220</v>
      </c>
      <c r="Q1758">
        <v>9</v>
      </c>
      <c r="R1758" t="s">
        <v>2619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 t="s">
        <v>2048</v>
      </c>
      <c r="AA1758" t="s">
        <v>1915</v>
      </c>
      <c r="AB1758">
        <v>1</v>
      </c>
      <c r="AC1758">
        <v>1</v>
      </c>
      <c r="AD1758" t="s">
        <v>1863</v>
      </c>
      <c r="AE1758">
        <v>14030321</v>
      </c>
      <c r="AF1758" t="s">
        <v>653</v>
      </c>
      <c r="AG1758" t="s">
        <v>653</v>
      </c>
      <c r="AI1758" t="s">
        <v>1860</v>
      </c>
      <c r="AJ1758" t="s">
        <v>2069</v>
      </c>
      <c r="AL1758" t="s">
        <v>1864</v>
      </c>
      <c r="AN1758">
        <v>22.18082191780822</v>
      </c>
      <c r="AO1758" t="s">
        <v>2913</v>
      </c>
      <c r="AP1758" t="s">
        <v>2630</v>
      </c>
      <c r="AQ1758">
        <v>100010271</v>
      </c>
      <c r="AS1758" t="s">
        <v>1867</v>
      </c>
      <c r="AT1758" t="s">
        <v>1892</v>
      </c>
      <c r="AU1758" t="s">
        <v>1893</v>
      </c>
      <c r="AV1758">
        <v>0</v>
      </c>
    </row>
    <row r="1759" spans="1:50" x14ac:dyDescent="0.35">
      <c r="A1759" s="18">
        <v>45808</v>
      </c>
      <c r="B1759" t="s">
        <v>1852</v>
      </c>
      <c r="C1759" t="s">
        <v>8</v>
      </c>
      <c r="D1759">
        <v>40163718</v>
      </c>
      <c r="E1759" t="s">
        <v>2618</v>
      </c>
      <c r="F1759">
        <v>513</v>
      </c>
      <c r="G1759" t="s">
        <v>2060</v>
      </c>
      <c r="H1759">
        <v>39762</v>
      </c>
      <c r="I1759">
        <v>14030321</v>
      </c>
      <c r="J1759" t="s">
        <v>1855</v>
      </c>
      <c r="K1759" t="s">
        <v>2005</v>
      </c>
      <c r="L1759">
        <v>0</v>
      </c>
      <c r="M1759">
        <v>0</v>
      </c>
      <c r="N1759" t="s">
        <v>1858</v>
      </c>
      <c r="O1759" t="s">
        <v>1859</v>
      </c>
      <c r="P1759">
        <v>220</v>
      </c>
      <c r="Q1759">
        <v>9</v>
      </c>
      <c r="R1759" t="s">
        <v>2619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 t="s">
        <v>2062</v>
      </c>
      <c r="AA1759" t="s">
        <v>1915</v>
      </c>
      <c r="AB1759">
        <v>1</v>
      </c>
      <c r="AC1759">
        <v>1</v>
      </c>
      <c r="AD1759" t="s">
        <v>1863</v>
      </c>
      <c r="AE1759">
        <v>14030321</v>
      </c>
      <c r="AF1759" t="s">
        <v>653</v>
      </c>
      <c r="AG1759" t="s">
        <v>653</v>
      </c>
      <c r="AI1759" t="s">
        <v>1860</v>
      </c>
      <c r="AJ1759" t="s">
        <v>2069</v>
      </c>
      <c r="AL1759" t="s">
        <v>1864</v>
      </c>
      <c r="AN1759">
        <v>16.479452054794521</v>
      </c>
      <c r="AO1759" t="s">
        <v>2913</v>
      </c>
      <c r="AP1759" t="s">
        <v>2620</v>
      </c>
      <c r="AQ1759">
        <v>100010344</v>
      </c>
      <c r="AS1759" t="s">
        <v>1867</v>
      </c>
      <c r="AT1759" t="s">
        <v>1892</v>
      </c>
      <c r="AU1759" t="s">
        <v>1893</v>
      </c>
      <c r="AV1759">
        <v>0</v>
      </c>
    </row>
    <row r="1760" spans="1:50" x14ac:dyDescent="0.35">
      <c r="A1760" s="18">
        <v>45808</v>
      </c>
      <c r="B1760" t="s">
        <v>1852</v>
      </c>
      <c r="C1760" t="s">
        <v>8</v>
      </c>
      <c r="D1760">
        <v>50167147</v>
      </c>
      <c r="E1760" t="s">
        <v>2635</v>
      </c>
      <c r="F1760">
        <v>110</v>
      </c>
      <c r="G1760" t="s">
        <v>2636</v>
      </c>
      <c r="H1760">
        <v>40798</v>
      </c>
      <c r="I1760">
        <v>14030321</v>
      </c>
      <c r="J1760" t="s">
        <v>1855</v>
      </c>
      <c r="K1760" t="s">
        <v>2005</v>
      </c>
      <c r="L1760">
        <v>0</v>
      </c>
      <c r="M1760">
        <v>0</v>
      </c>
      <c r="N1760" t="s">
        <v>1858</v>
      </c>
      <c r="O1760" t="s">
        <v>1859</v>
      </c>
      <c r="P1760">
        <v>220</v>
      </c>
      <c r="Q1760">
        <v>9</v>
      </c>
      <c r="R1760" t="s">
        <v>2619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 t="s">
        <v>2637</v>
      </c>
      <c r="AA1760" t="s">
        <v>1889</v>
      </c>
      <c r="AB1760">
        <v>1</v>
      </c>
      <c r="AC1760">
        <v>1</v>
      </c>
      <c r="AD1760" t="s">
        <v>1863</v>
      </c>
      <c r="AE1760">
        <v>14030321</v>
      </c>
      <c r="AF1760" t="s">
        <v>653</v>
      </c>
      <c r="AG1760" t="s">
        <v>653</v>
      </c>
      <c r="AI1760" t="s">
        <v>1860</v>
      </c>
      <c r="AJ1760" t="s">
        <v>2069</v>
      </c>
      <c r="AL1760" t="s">
        <v>1864</v>
      </c>
      <c r="AN1760">
        <v>13.641095890410959</v>
      </c>
      <c r="AO1760" t="s">
        <v>2913</v>
      </c>
      <c r="AP1760" t="s">
        <v>2638</v>
      </c>
      <c r="AQ1760">
        <v>100011413</v>
      </c>
      <c r="AS1760" t="s">
        <v>1867</v>
      </c>
      <c r="AT1760" t="s">
        <v>1892</v>
      </c>
      <c r="AU1760" t="s">
        <v>1893</v>
      </c>
      <c r="AV1760">
        <v>0</v>
      </c>
    </row>
    <row r="1761" spans="1:50" x14ac:dyDescent="0.35">
      <c r="A1761" s="18">
        <v>45808</v>
      </c>
      <c r="B1761" t="s">
        <v>1852</v>
      </c>
      <c r="C1761" t="s">
        <v>8</v>
      </c>
      <c r="D1761">
        <v>40173670</v>
      </c>
      <c r="E1761" t="s">
        <v>2619</v>
      </c>
      <c r="F1761">
        <v>881494</v>
      </c>
      <c r="G1761" t="s">
        <v>2070</v>
      </c>
      <c r="H1761">
        <v>41533</v>
      </c>
      <c r="I1761">
        <v>14030324</v>
      </c>
      <c r="J1761" t="s">
        <v>2331</v>
      </c>
      <c r="K1761" t="s">
        <v>2894</v>
      </c>
      <c r="L1761">
        <v>0</v>
      </c>
      <c r="M1761">
        <v>0</v>
      </c>
      <c r="N1761" t="s">
        <v>1858</v>
      </c>
      <c r="O1761" t="s">
        <v>1859</v>
      </c>
      <c r="P1761">
        <v>220</v>
      </c>
      <c r="Q1761">
        <v>9</v>
      </c>
      <c r="R1761" t="s">
        <v>2069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 t="s">
        <v>2072</v>
      </c>
      <c r="AA1761" t="s">
        <v>1877</v>
      </c>
      <c r="AB1761">
        <v>1</v>
      </c>
      <c r="AC1761">
        <v>1</v>
      </c>
      <c r="AD1761" t="s">
        <v>1863</v>
      </c>
      <c r="AE1761">
        <v>14030324</v>
      </c>
      <c r="AF1761" t="s">
        <v>653</v>
      </c>
      <c r="AG1761" t="s">
        <v>653</v>
      </c>
      <c r="AI1761" t="s">
        <v>1860</v>
      </c>
      <c r="AJ1761" t="s">
        <v>2069</v>
      </c>
      <c r="AL1761" t="s">
        <v>1864</v>
      </c>
      <c r="AN1761">
        <v>11.627397260273973</v>
      </c>
      <c r="AO1761" t="s">
        <v>2912</v>
      </c>
      <c r="AP1761" t="s">
        <v>2621</v>
      </c>
      <c r="AQ1761">
        <v>100009755</v>
      </c>
      <c r="AS1761" t="s">
        <v>1867</v>
      </c>
      <c r="AT1761" t="s">
        <v>1880</v>
      </c>
      <c r="AU1761" t="s">
        <v>2193</v>
      </c>
      <c r="AV1761" t="s">
        <v>1962</v>
      </c>
      <c r="AW1761" t="s">
        <v>1870</v>
      </c>
      <c r="AX1761" t="s">
        <v>2194</v>
      </c>
    </row>
    <row r="1762" spans="1:50" x14ac:dyDescent="0.35">
      <c r="A1762" s="18">
        <v>45808</v>
      </c>
      <c r="B1762" t="s">
        <v>1852</v>
      </c>
      <c r="C1762" t="s">
        <v>8</v>
      </c>
      <c r="D1762">
        <v>50167752</v>
      </c>
      <c r="E1762" t="s">
        <v>2639</v>
      </c>
      <c r="F1762">
        <v>607</v>
      </c>
      <c r="G1762" t="s">
        <v>1988</v>
      </c>
      <c r="H1762">
        <v>40868</v>
      </c>
      <c r="I1762">
        <v>14030321</v>
      </c>
      <c r="J1762" t="s">
        <v>1855</v>
      </c>
      <c r="K1762" t="s">
        <v>2005</v>
      </c>
      <c r="L1762">
        <v>0</v>
      </c>
      <c r="M1762">
        <v>0</v>
      </c>
      <c r="N1762" t="s">
        <v>1858</v>
      </c>
      <c r="O1762" t="s">
        <v>1859</v>
      </c>
      <c r="P1762">
        <v>220</v>
      </c>
      <c r="Q1762">
        <v>9</v>
      </c>
      <c r="R1762" t="s">
        <v>2619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 t="s">
        <v>1989</v>
      </c>
      <c r="AA1762" t="s">
        <v>1889</v>
      </c>
      <c r="AB1762">
        <v>1</v>
      </c>
      <c r="AC1762">
        <v>1</v>
      </c>
      <c r="AD1762" t="s">
        <v>1863</v>
      </c>
      <c r="AE1762">
        <v>14030321</v>
      </c>
      <c r="AF1762" t="s">
        <v>653</v>
      </c>
      <c r="AG1762" t="s">
        <v>653</v>
      </c>
      <c r="AI1762" t="s">
        <v>1860</v>
      </c>
      <c r="AJ1762" t="s">
        <v>2069</v>
      </c>
      <c r="AL1762" t="s">
        <v>1864</v>
      </c>
      <c r="AN1762">
        <v>13.449315068493151</v>
      </c>
      <c r="AO1762" t="s">
        <v>2913</v>
      </c>
      <c r="AP1762" t="s">
        <v>2640</v>
      </c>
      <c r="AQ1762">
        <v>100011527</v>
      </c>
      <c r="AS1762" t="s">
        <v>1867</v>
      </c>
      <c r="AT1762" t="s">
        <v>1892</v>
      </c>
      <c r="AU1762" t="s">
        <v>1893</v>
      </c>
      <c r="AV1762">
        <v>0</v>
      </c>
    </row>
    <row r="1763" spans="1:50" x14ac:dyDescent="0.35">
      <c r="A1763" s="18">
        <v>45808</v>
      </c>
      <c r="B1763" t="s">
        <v>1852</v>
      </c>
      <c r="C1763" t="s">
        <v>8</v>
      </c>
      <c r="D1763">
        <v>50154501</v>
      </c>
      <c r="E1763" t="s">
        <v>2553</v>
      </c>
      <c r="F1763">
        <v>1064</v>
      </c>
      <c r="G1763" t="s">
        <v>2507</v>
      </c>
      <c r="H1763">
        <v>38082</v>
      </c>
      <c r="I1763">
        <v>14030202</v>
      </c>
      <c r="J1763" t="s">
        <v>1906</v>
      </c>
      <c r="K1763" t="s">
        <v>2551</v>
      </c>
      <c r="L1763">
        <v>0</v>
      </c>
      <c r="M1763">
        <v>0</v>
      </c>
      <c r="N1763" t="s">
        <v>1858</v>
      </c>
      <c r="O1763" t="s">
        <v>1859</v>
      </c>
      <c r="P1763">
        <v>220</v>
      </c>
      <c r="Q1763">
        <v>9</v>
      </c>
      <c r="R1763" t="s">
        <v>1941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 t="s">
        <v>2508</v>
      </c>
      <c r="AA1763" t="s">
        <v>1889</v>
      </c>
      <c r="AB1763">
        <v>1</v>
      </c>
      <c r="AC1763">
        <v>1</v>
      </c>
      <c r="AD1763" t="s">
        <v>1863</v>
      </c>
      <c r="AE1763">
        <v>14030202</v>
      </c>
      <c r="AF1763" t="s">
        <v>653</v>
      </c>
      <c r="AG1763" t="s">
        <v>630</v>
      </c>
      <c r="AI1763" t="s">
        <v>1860</v>
      </c>
      <c r="AJ1763" t="s">
        <v>1910</v>
      </c>
      <c r="AL1763" t="s">
        <v>1864</v>
      </c>
      <c r="AN1763">
        <v>21.082191780821919</v>
      </c>
      <c r="AO1763" t="s">
        <v>2913</v>
      </c>
      <c r="AP1763" t="s">
        <v>2554</v>
      </c>
      <c r="AQ1763">
        <v>100010282</v>
      </c>
      <c r="AS1763" t="s">
        <v>1867</v>
      </c>
      <c r="AT1763" t="s">
        <v>1892</v>
      </c>
      <c r="AU1763" t="s">
        <v>1893</v>
      </c>
      <c r="AV1763">
        <v>0</v>
      </c>
    </row>
    <row r="1764" spans="1:50" x14ac:dyDescent="0.35">
      <c r="A1764" s="18">
        <v>45808</v>
      </c>
      <c r="B1764" t="s">
        <v>1852</v>
      </c>
      <c r="C1764" t="s">
        <v>8</v>
      </c>
      <c r="D1764">
        <v>50119666</v>
      </c>
      <c r="E1764" t="s">
        <v>2624</v>
      </c>
      <c r="F1764">
        <v>935</v>
      </c>
      <c r="G1764" t="s">
        <v>2625</v>
      </c>
      <c r="H1764">
        <v>32965</v>
      </c>
      <c r="I1764">
        <v>14030321</v>
      </c>
      <c r="J1764" t="s">
        <v>1855</v>
      </c>
      <c r="K1764" t="s">
        <v>2005</v>
      </c>
      <c r="L1764">
        <v>0</v>
      </c>
      <c r="M1764">
        <v>0</v>
      </c>
      <c r="N1764" t="s">
        <v>1858</v>
      </c>
      <c r="O1764" t="s">
        <v>1859</v>
      </c>
      <c r="P1764">
        <v>220</v>
      </c>
      <c r="Q1764">
        <v>9</v>
      </c>
      <c r="R1764" t="s">
        <v>2619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 t="s">
        <v>2023</v>
      </c>
      <c r="AA1764" t="s">
        <v>1915</v>
      </c>
      <c r="AB1764">
        <v>1</v>
      </c>
      <c r="AC1764">
        <v>1</v>
      </c>
      <c r="AD1764" t="s">
        <v>1863</v>
      </c>
      <c r="AE1764">
        <v>14030321</v>
      </c>
      <c r="AF1764" t="s">
        <v>653</v>
      </c>
      <c r="AG1764" t="s">
        <v>653</v>
      </c>
      <c r="AI1764" t="s">
        <v>1860</v>
      </c>
      <c r="AJ1764" t="s">
        <v>2069</v>
      </c>
      <c r="AL1764" t="s">
        <v>1864</v>
      </c>
      <c r="AN1764">
        <v>35.101369863013701</v>
      </c>
      <c r="AO1764" t="s">
        <v>2913</v>
      </c>
      <c r="AP1764" t="s">
        <v>2626</v>
      </c>
      <c r="AQ1764">
        <v>100011485</v>
      </c>
      <c r="AS1764" t="s">
        <v>1867</v>
      </c>
      <c r="AT1764" t="s">
        <v>1892</v>
      </c>
      <c r="AU1764" t="s">
        <v>1893</v>
      </c>
      <c r="AV1764">
        <v>0</v>
      </c>
    </row>
    <row r="1765" spans="1:50" x14ac:dyDescent="0.35">
      <c r="A1765" s="18">
        <v>45808</v>
      </c>
      <c r="B1765" t="s">
        <v>1852</v>
      </c>
      <c r="C1765" t="s">
        <v>8</v>
      </c>
      <c r="D1765">
        <v>50173770</v>
      </c>
      <c r="E1765" t="s">
        <v>2588</v>
      </c>
      <c r="F1765">
        <v>101</v>
      </c>
      <c r="G1765" t="s">
        <v>1930</v>
      </c>
      <c r="H1765">
        <v>41652</v>
      </c>
      <c r="I1765">
        <v>14030316</v>
      </c>
      <c r="J1765" t="s">
        <v>1957</v>
      </c>
      <c r="K1765" t="s">
        <v>2589</v>
      </c>
      <c r="L1765">
        <v>0</v>
      </c>
      <c r="M1765">
        <v>0</v>
      </c>
      <c r="N1765" t="s">
        <v>1858</v>
      </c>
      <c r="O1765" t="s">
        <v>1859</v>
      </c>
      <c r="P1765">
        <v>220</v>
      </c>
      <c r="Q1765">
        <v>9</v>
      </c>
      <c r="R1765" t="s">
        <v>2590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 t="s">
        <v>1931</v>
      </c>
      <c r="AA1765" t="s">
        <v>1889</v>
      </c>
      <c r="AB1765">
        <v>1</v>
      </c>
      <c r="AC1765">
        <v>1</v>
      </c>
      <c r="AD1765" t="s">
        <v>1863</v>
      </c>
      <c r="AE1765">
        <v>14030316</v>
      </c>
      <c r="AF1765" t="s">
        <v>653</v>
      </c>
      <c r="AG1765" t="s">
        <v>653</v>
      </c>
      <c r="AI1765" t="s">
        <v>1860</v>
      </c>
      <c r="AJ1765" t="s">
        <v>2069</v>
      </c>
      <c r="AL1765" t="s">
        <v>1864</v>
      </c>
      <c r="AN1765">
        <v>11.301369863013699</v>
      </c>
      <c r="AO1765" t="s">
        <v>2913</v>
      </c>
      <c r="AP1765" t="s">
        <v>2591</v>
      </c>
      <c r="AQ1765">
        <v>100009633</v>
      </c>
      <c r="AS1765" t="s">
        <v>1867</v>
      </c>
      <c r="AT1765" t="s">
        <v>1892</v>
      </c>
      <c r="AU1765" t="s">
        <v>1893</v>
      </c>
      <c r="AV1765">
        <v>0</v>
      </c>
    </row>
    <row r="1766" spans="1:50" x14ac:dyDescent="0.35">
      <c r="A1766" s="18">
        <v>45808</v>
      </c>
      <c r="B1766" t="s">
        <v>1852</v>
      </c>
      <c r="C1766" t="s">
        <v>8</v>
      </c>
      <c r="D1766">
        <v>50161030</v>
      </c>
      <c r="E1766" t="s">
        <v>2633</v>
      </c>
      <c r="F1766">
        <v>607</v>
      </c>
      <c r="G1766" t="s">
        <v>1988</v>
      </c>
      <c r="H1766">
        <v>39573</v>
      </c>
      <c r="I1766">
        <v>14030321</v>
      </c>
      <c r="J1766" t="s">
        <v>1855</v>
      </c>
      <c r="K1766" t="s">
        <v>2005</v>
      </c>
      <c r="L1766">
        <v>0</v>
      </c>
      <c r="M1766">
        <v>0</v>
      </c>
      <c r="N1766" t="s">
        <v>1858</v>
      </c>
      <c r="O1766" t="s">
        <v>1859</v>
      </c>
      <c r="P1766">
        <v>220</v>
      </c>
      <c r="Q1766">
        <v>9</v>
      </c>
      <c r="R1766" t="s">
        <v>2619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 t="s">
        <v>1989</v>
      </c>
      <c r="AA1766" t="s">
        <v>1889</v>
      </c>
      <c r="AB1766">
        <v>1</v>
      </c>
      <c r="AC1766">
        <v>1</v>
      </c>
      <c r="AD1766" t="s">
        <v>1863</v>
      </c>
      <c r="AE1766">
        <v>14030321</v>
      </c>
      <c r="AF1766" t="s">
        <v>653</v>
      </c>
      <c r="AG1766" t="s">
        <v>653</v>
      </c>
      <c r="AI1766" t="s">
        <v>1860</v>
      </c>
      <c r="AJ1766" t="s">
        <v>2069</v>
      </c>
      <c r="AL1766" t="s">
        <v>1864</v>
      </c>
      <c r="AN1766">
        <v>16.997260273972604</v>
      </c>
      <c r="AO1766" t="s">
        <v>2913</v>
      </c>
      <c r="AP1766" t="s">
        <v>2634</v>
      </c>
      <c r="AQ1766">
        <v>100009608</v>
      </c>
      <c r="AS1766" t="s">
        <v>1867</v>
      </c>
      <c r="AT1766" t="s">
        <v>1892</v>
      </c>
      <c r="AU1766" t="s">
        <v>1893</v>
      </c>
      <c r="AV1766">
        <v>0</v>
      </c>
    </row>
    <row r="1767" spans="1:50" x14ac:dyDescent="0.35">
      <c r="A1767" s="18">
        <v>45808</v>
      </c>
      <c r="B1767" t="s">
        <v>1852</v>
      </c>
      <c r="C1767" t="s">
        <v>5</v>
      </c>
      <c r="D1767">
        <v>46028900</v>
      </c>
      <c r="E1767" t="s">
        <v>2868</v>
      </c>
      <c r="F1767">
        <v>708</v>
      </c>
      <c r="G1767" t="s">
        <v>2113</v>
      </c>
      <c r="H1767">
        <v>40084</v>
      </c>
      <c r="I1767">
        <v>19030339</v>
      </c>
      <c r="J1767" t="s">
        <v>1885</v>
      </c>
      <c r="K1767" t="s">
        <v>2869</v>
      </c>
      <c r="L1767">
        <v>0</v>
      </c>
      <c r="M1767">
        <v>0</v>
      </c>
      <c r="N1767" t="s">
        <v>1858</v>
      </c>
      <c r="O1767" t="s">
        <v>1859</v>
      </c>
      <c r="P1767">
        <v>210</v>
      </c>
      <c r="Q1767">
        <v>12</v>
      </c>
      <c r="R1767" t="s">
        <v>2124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 t="s">
        <v>2115</v>
      </c>
      <c r="AA1767" t="s">
        <v>1915</v>
      </c>
      <c r="AB1767">
        <v>1</v>
      </c>
      <c r="AC1767">
        <v>1</v>
      </c>
      <c r="AD1767" t="s">
        <v>1863</v>
      </c>
      <c r="AE1767">
        <v>19030339</v>
      </c>
      <c r="AF1767" t="s">
        <v>653</v>
      </c>
      <c r="AG1767" t="s">
        <v>653</v>
      </c>
      <c r="AI1767" t="s">
        <v>1860</v>
      </c>
      <c r="AJ1767" t="s">
        <v>2066</v>
      </c>
      <c r="AL1767" t="s">
        <v>1878</v>
      </c>
      <c r="AN1767">
        <v>15.597260273972603</v>
      </c>
      <c r="AO1767" t="s">
        <v>2913</v>
      </c>
      <c r="AP1767" t="s">
        <v>2871</v>
      </c>
      <c r="AQ1767">
        <v>100009617</v>
      </c>
      <c r="AS1767" t="s">
        <v>1867</v>
      </c>
      <c r="AT1767" t="s">
        <v>1880</v>
      </c>
      <c r="AU1767" t="s">
        <v>2084</v>
      </c>
      <c r="AV1767" t="s">
        <v>2084</v>
      </c>
      <c r="AW1767" t="s">
        <v>1870</v>
      </c>
      <c r="AX1767" t="s">
        <v>2085</v>
      </c>
    </row>
    <row r="1768" spans="1:50" x14ac:dyDescent="0.35">
      <c r="A1768" s="18">
        <v>45808</v>
      </c>
      <c r="B1768" t="s">
        <v>1852</v>
      </c>
      <c r="C1768" t="s">
        <v>5</v>
      </c>
      <c r="D1768">
        <v>46003910</v>
      </c>
      <c r="E1768" t="s">
        <v>1941</v>
      </c>
      <c r="F1768">
        <v>1808</v>
      </c>
      <c r="G1768" t="s">
        <v>1944</v>
      </c>
      <c r="H1768">
        <v>36962</v>
      </c>
      <c r="I1768">
        <v>19030213</v>
      </c>
      <c r="J1768" t="s">
        <v>1906</v>
      </c>
      <c r="K1768" t="s">
        <v>1940</v>
      </c>
      <c r="L1768">
        <v>0</v>
      </c>
      <c r="M1768">
        <v>0</v>
      </c>
      <c r="N1768" t="s">
        <v>1858</v>
      </c>
      <c r="O1768" t="s">
        <v>1859</v>
      </c>
      <c r="P1768">
        <v>210</v>
      </c>
      <c r="Q1768">
        <v>11</v>
      </c>
      <c r="R1768" t="s">
        <v>1910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 t="s">
        <v>1945</v>
      </c>
      <c r="AA1768" t="s">
        <v>1877</v>
      </c>
      <c r="AB1768">
        <v>1</v>
      </c>
      <c r="AC1768">
        <v>1</v>
      </c>
      <c r="AD1768" t="s">
        <v>1863</v>
      </c>
      <c r="AE1768">
        <v>19030213</v>
      </c>
      <c r="AF1768" t="s">
        <v>653</v>
      </c>
      <c r="AG1768" t="s">
        <v>630</v>
      </c>
      <c r="AI1768" t="s">
        <v>1860</v>
      </c>
      <c r="AJ1768" t="s">
        <v>1910</v>
      </c>
      <c r="AL1768" t="s">
        <v>1864</v>
      </c>
      <c r="AN1768">
        <v>24.150684931506849</v>
      </c>
      <c r="AO1768" t="s">
        <v>2912</v>
      </c>
      <c r="AP1768" t="s">
        <v>1946</v>
      </c>
      <c r="AQ1768">
        <v>100011254</v>
      </c>
      <c r="AS1768" t="s">
        <v>1867</v>
      </c>
      <c r="AT1768" t="s">
        <v>1880</v>
      </c>
      <c r="AU1768" t="s">
        <v>630</v>
      </c>
      <c r="AV1768" t="s">
        <v>630</v>
      </c>
      <c r="AW1768" t="s">
        <v>1870</v>
      </c>
      <c r="AX1768" t="s">
        <v>1943</v>
      </c>
    </row>
    <row r="1769" spans="1:50" x14ac:dyDescent="0.35">
      <c r="A1769" s="18">
        <v>45808</v>
      </c>
      <c r="B1769" t="s">
        <v>1852</v>
      </c>
      <c r="C1769" t="s">
        <v>5</v>
      </c>
      <c r="D1769">
        <v>58000074</v>
      </c>
      <c r="E1769" t="s">
        <v>1883</v>
      </c>
      <c r="F1769">
        <v>924</v>
      </c>
      <c r="G1769" t="s">
        <v>1884</v>
      </c>
      <c r="H1769">
        <v>42842</v>
      </c>
      <c r="I1769">
        <v>11030712</v>
      </c>
      <c r="J1769" t="s">
        <v>1885</v>
      </c>
      <c r="K1769" t="s">
        <v>1886</v>
      </c>
      <c r="L1769">
        <v>0</v>
      </c>
      <c r="M1769">
        <v>0</v>
      </c>
      <c r="N1769" t="s">
        <v>1858</v>
      </c>
      <c r="O1769" t="s">
        <v>1859</v>
      </c>
      <c r="P1769">
        <v>210</v>
      </c>
      <c r="Q1769">
        <v>11</v>
      </c>
      <c r="R1769" t="s">
        <v>1887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 t="s">
        <v>1888</v>
      </c>
      <c r="AA1769" t="s">
        <v>1889</v>
      </c>
      <c r="AB1769">
        <v>2</v>
      </c>
      <c r="AC1769">
        <v>1</v>
      </c>
      <c r="AD1769" t="s">
        <v>1863</v>
      </c>
      <c r="AE1769">
        <v>11030712</v>
      </c>
      <c r="AF1769" t="s">
        <v>653</v>
      </c>
      <c r="AG1769" t="s">
        <v>653</v>
      </c>
      <c r="AI1769" t="s">
        <v>1872</v>
      </c>
      <c r="AJ1769" t="s">
        <v>1887</v>
      </c>
      <c r="AL1769" t="s">
        <v>1878</v>
      </c>
      <c r="AN1769">
        <v>8.0410958904109595</v>
      </c>
      <c r="AO1769" t="s">
        <v>2913</v>
      </c>
      <c r="AP1769" t="s">
        <v>1891</v>
      </c>
      <c r="AQ1769">
        <v>100010125</v>
      </c>
      <c r="AS1769" t="s">
        <v>1867</v>
      </c>
      <c r="AT1769" t="s">
        <v>1892</v>
      </c>
      <c r="AU1769" t="s">
        <v>1893</v>
      </c>
      <c r="AV1769">
        <v>0</v>
      </c>
    </row>
    <row r="1770" spans="1:50" x14ac:dyDescent="0.35">
      <c r="A1770" s="18">
        <v>45808</v>
      </c>
      <c r="B1770" t="s">
        <v>1852</v>
      </c>
      <c r="C1770" t="s">
        <v>5</v>
      </c>
      <c r="D1770">
        <v>24001410</v>
      </c>
      <c r="E1770" t="s">
        <v>2004</v>
      </c>
      <c r="F1770">
        <v>607</v>
      </c>
      <c r="G1770" t="s">
        <v>1988</v>
      </c>
      <c r="H1770">
        <v>35886</v>
      </c>
      <c r="I1770">
        <v>19030311</v>
      </c>
      <c r="J1770" t="s">
        <v>1855</v>
      </c>
      <c r="K1770" t="s">
        <v>2005</v>
      </c>
      <c r="L1770">
        <v>0</v>
      </c>
      <c r="M1770">
        <v>0</v>
      </c>
      <c r="N1770" t="s">
        <v>1858</v>
      </c>
      <c r="O1770" t="s">
        <v>1859</v>
      </c>
      <c r="P1770">
        <v>210</v>
      </c>
      <c r="Q1770">
        <v>11</v>
      </c>
      <c r="R1770" t="s">
        <v>1971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 t="s">
        <v>1989</v>
      </c>
      <c r="AA1770" t="s">
        <v>1889</v>
      </c>
      <c r="AB1770">
        <v>1</v>
      </c>
      <c r="AC1770">
        <v>1</v>
      </c>
      <c r="AD1770" t="s">
        <v>1863</v>
      </c>
      <c r="AE1770">
        <v>19030311</v>
      </c>
      <c r="AF1770" t="s">
        <v>653</v>
      </c>
      <c r="AG1770" t="s">
        <v>653</v>
      </c>
      <c r="AI1770" t="s">
        <v>1860</v>
      </c>
      <c r="AJ1770" t="s">
        <v>1964</v>
      </c>
      <c r="AL1770" t="s">
        <v>1864</v>
      </c>
      <c r="AN1770">
        <v>27.098630136986301</v>
      </c>
      <c r="AO1770" t="s">
        <v>2913</v>
      </c>
      <c r="AP1770" t="s">
        <v>2006</v>
      </c>
      <c r="AQ1770">
        <v>100009209</v>
      </c>
      <c r="AS1770" t="s">
        <v>1867</v>
      </c>
      <c r="AT1770" t="s">
        <v>1892</v>
      </c>
      <c r="AU1770" t="s">
        <v>1893</v>
      </c>
      <c r="AV1770">
        <v>0</v>
      </c>
    </row>
    <row r="1771" spans="1:50" x14ac:dyDescent="0.35">
      <c r="A1771" s="18">
        <v>45808</v>
      </c>
      <c r="B1771" t="s">
        <v>1852</v>
      </c>
      <c r="C1771" t="s">
        <v>5</v>
      </c>
      <c r="D1771">
        <v>58000015</v>
      </c>
      <c r="E1771" t="s">
        <v>2872</v>
      </c>
      <c r="F1771">
        <v>44</v>
      </c>
      <c r="G1771" t="s">
        <v>2613</v>
      </c>
      <c r="H1771">
        <v>42751</v>
      </c>
      <c r="I1771">
        <v>19030339</v>
      </c>
      <c r="J1771" t="s">
        <v>1885</v>
      </c>
      <c r="K1771" t="s">
        <v>2869</v>
      </c>
      <c r="L1771">
        <v>0</v>
      </c>
      <c r="M1771">
        <v>0</v>
      </c>
      <c r="N1771" t="s">
        <v>1858</v>
      </c>
      <c r="O1771" t="s">
        <v>1859</v>
      </c>
      <c r="P1771">
        <v>210</v>
      </c>
      <c r="Q1771">
        <v>12</v>
      </c>
      <c r="R1771" t="s">
        <v>2124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 t="s">
        <v>2614</v>
      </c>
      <c r="AA1771" t="s">
        <v>1889</v>
      </c>
      <c r="AB1771">
        <v>1</v>
      </c>
      <c r="AC1771">
        <v>1</v>
      </c>
      <c r="AD1771" t="s">
        <v>1863</v>
      </c>
      <c r="AE1771">
        <v>19030339</v>
      </c>
      <c r="AF1771" t="s">
        <v>653</v>
      </c>
      <c r="AG1771" t="s">
        <v>653</v>
      </c>
      <c r="AI1771" t="s">
        <v>1860</v>
      </c>
      <c r="AJ1771" t="s">
        <v>2066</v>
      </c>
      <c r="AL1771" t="s">
        <v>1878</v>
      </c>
      <c r="AN1771">
        <v>8.2904109589041095</v>
      </c>
      <c r="AO1771" t="s">
        <v>2913</v>
      </c>
      <c r="AP1771" t="s">
        <v>2873</v>
      </c>
      <c r="AQ1771">
        <v>100010114</v>
      </c>
      <c r="AS1771" t="s">
        <v>1867</v>
      </c>
      <c r="AT1771" t="s">
        <v>1880</v>
      </c>
      <c r="AU1771" t="s">
        <v>2084</v>
      </c>
      <c r="AV1771" t="s">
        <v>2084</v>
      </c>
      <c r="AW1771" t="s">
        <v>1870</v>
      </c>
      <c r="AX1771" t="s">
        <v>2085</v>
      </c>
    </row>
    <row r="1772" spans="1:50" x14ac:dyDescent="0.35">
      <c r="A1772" s="18">
        <v>45808</v>
      </c>
      <c r="B1772" t="s">
        <v>1852</v>
      </c>
      <c r="C1772" t="s">
        <v>5</v>
      </c>
      <c r="D1772">
        <v>46023200</v>
      </c>
      <c r="E1772" t="s">
        <v>2120</v>
      </c>
      <c r="F1772">
        <v>200</v>
      </c>
      <c r="G1772" t="s">
        <v>2105</v>
      </c>
      <c r="H1772">
        <v>39244</v>
      </c>
      <c r="I1772">
        <v>19030323</v>
      </c>
      <c r="J1772" t="s">
        <v>2080</v>
      </c>
      <c r="K1772" t="s">
        <v>2081</v>
      </c>
      <c r="L1772">
        <v>0</v>
      </c>
      <c r="M1772">
        <v>0</v>
      </c>
      <c r="N1772" t="s">
        <v>1858</v>
      </c>
      <c r="O1772" t="s">
        <v>1859</v>
      </c>
      <c r="P1772">
        <v>210</v>
      </c>
      <c r="Q1772">
        <v>12</v>
      </c>
      <c r="R1772" t="s">
        <v>2114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 t="s">
        <v>2106</v>
      </c>
      <c r="AA1772" t="s">
        <v>1915</v>
      </c>
      <c r="AB1772">
        <v>1</v>
      </c>
      <c r="AC1772">
        <v>1</v>
      </c>
      <c r="AD1772" t="s">
        <v>1863</v>
      </c>
      <c r="AE1772">
        <v>19030323</v>
      </c>
      <c r="AF1772" t="s">
        <v>653</v>
      </c>
      <c r="AG1772" t="s">
        <v>2082</v>
      </c>
      <c r="AI1772" t="s">
        <v>1860</v>
      </c>
      <c r="AJ1772" t="s">
        <v>2066</v>
      </c>
      <c r="AL1772" t="s">
        <v>1878</v>
      </c>
      <c r="AN1772">
        <v>17.898630136986302</v>
      </c>
      <c r="AO1772" t="s">
        <v>2913</v>
      </c>
      <c r="AP1772" t="s">
        <v>2121</v>
      </c>
      <c r="AQ1772">
        <v>100011590</v>
      </c>
      <c r="AS1772" t="s">
        <v>1867</v>
      </c>
      <c r="AT1772" t="s">
        <v>1880</v>
      </c>
      <c r="AU1772" t="s">
        <v>2084</v>
      </c>
      <c r="AV1772" t="s">
        <v>2084</v>
      </c>
      <c r="AW1772" t="s">
        <v>1870</v>
      </c>
      <c r="AX1772" t="s">
        <v>2085</v>
      </c>
    </row>
    <row r="1773" spans="1:50" x14ac:dyDescent="0.35">
      <c r="A1773" s="18">
        <v>45808</v>
      </c>
      <c r="B1773" t="s">
        <v>1852</v>
      </c>
      <c r="C1773" t="s">
        <v>5</v>
      </c>
      <c r="D1773">
        <v>24015250</v>
      </c>
      <c r="E1773" t="s">
        <v>1904</v>
      </c>
      <c r="F1773">
        <v>105</v>
      </c>
      <c r="G1773" t="s">
        <v>1905</v>
      </c>
      <c r="H1773">
        <v>38033</v>
      </c>
      <c r="I1773">
        <v>19030201</v>
      </c>
      <c r="J1773" t="s">
        <v>1906</v>
      </c>
      <c r="K1773" t="s">
        <v>1907</v>
      </c>
      <c r="L1773">
        <v>0</v>
      </c>
      <c r="M1773">
        <v>0</v>
      </c>
      <c r="N1773" t="s">
        <v>1858</v>
      </c>
      <c r="O1773" t="s">
        <v>1859</v>
      </c>
      <c r="P1773">
        <v>210</v>
      </c>
      <c r="Q1773">
        <v>11</v>
      </c>
      <c r="R1773" t="s">
        <v>2895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 t="s">
        <v>1909</v>
      </c>
      <c r="AA1773" t="s">
        <v>1889</v>
      </c>
      <c r="AB1773">
        <v>1</v>
      </c>
      <c r="AC1773">
        <v>1</v>
      </c>
      <c r="AD1773" t="s">
        <v>1863</v>
      </c>
      <c r="AE1773">
        <v>19030201</v>
      </c>
      <c r="AF1773" t="s">
        <v>653</v>
      </c>
      <c r="AG1773" t="s">
        <v>630</v>
      </c>
      <c r="AI1773" t="s">
        <v>1860</v>
      </c>
      <c r="AJ1773" t="s">
        <v>1910</v>
      </c>
      <c r="AL1773" t="s">
        <v>1864</v>
      </c>
      <c r="AN1773">
        <v>21.216438356164385</v>
      </c>
      <c r="AO1773" t="s">
        <v>2913</v>
      </c>
      <c r="AP1773" t="s">
        <v>1911</v>
      </c>
      <c r="AQ1773">
        <v>100009688</v>
      </c>
      <c r="AS1773" t="s">
        <v>1867</v>
      </c>
      <c r="AT1773" t="s">
        <v>1892</v>
      </c>
      <c r="AU1773" t="s">
        <v>1893</v>
      </c>
      <c r="AV1773">
        <v>0</v>
      </c>
    </row>
    <row r="1774" spans="1:50" x14ac:dyDescent="0.35">
      <c r="A1774" s="18">
        <v>45808</v>
      </c>
      <c r="B1774" t="s">
        <v>1852</v>
      </c>
      <c r="C1774" t="s">
        <v>5</v>
      </c>
      <c r="D1774">
        <v>29009470</v>
      </c>
      <c r="E1774" t="s">
        <v>1912</v>
      </c>
      <c r="F1774">
        <v>1066</v>
      </c>
      <c r="G1774" t="s">
        <v>1913</v>
      </c>
      <c r="H1774">
        <v>37663</v>
      </c>
      <c r="I1774">
        <v>19030201</v>
      </c>
      <c r="J1774" t="s">
        <v>1906</v>
      </c>
      <c r="K1774" t="s">
        <v>1907</v>
      </c>
      <c r="L1774">
        <v>0</v>
      </c>
      <c r="M1774">
        <v>0</v>
      </c>
      <c r="N1774" t="s">
        <v>1858</v>
      </c>
      <c r="O1774" t="s">
        <v>1859</v>
      </c>
      <c r="P1774">
        <v>210</v>
      </c>
      <c r="Q1774">
        <v>11</v>
      </c>
      <c r="R1774" t="s">
        <v>2895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 t="s">
        <v>1914</v>
      </c>
      <c r="AA1774" t="s">
        <v>1915</v>
      </c>
      <c r="AB1774">
        <v>1</v>
      </c>
      <c r="AC1774">
        <v>1</v>
      </c>
      <c r="AD1774" t="s">
        <v>1863</v>
      </c>
      <c r="AE1774">
        <v>19030201</v>
      </c>
      <c r="AF1774" t="s">
        <v>653</v>
      </c>
      <c r="AG1774" t="s">
        <v>630</v>
      </c>
      <c r="AI1774" t="s">
        <v>1860</v>
      </c>
      <c r="AJ1774" t="s">
        <v>1910</v>
      </c>
      <c r="AL1774" t="s">
        <v>1864</v>
      </c>
      <c r="AN1774">
        <v>22.230136986301371</v>
      </c>
      <c r="AO1774" t="s">
        <v>2913</v>
      </c>
      <c r="AP1774" t="s">
        <v>1916</v>
      </c>
      <c r="AQ1774">
        <v>100011096</v>
      </c>
      <c r="AS1774" t="s">
        <v>1867</v>
      </c>
      <c r="AT1774" t="s">
        <v>1892</v>
      </c>
      <c r="AU1774" t="s">
        <v>1893</v>
      </c>
      <c r="AV1774">
        <v>0</v>
      </c>
    </row>
    <row r="1775" spans="1:50" x14ac:dyDescent="0.35">
      <c r="A1775" s="18">
        <v>45808</v>
      </c>
      <c r="B1775" t="s">
        <v>1852</v>
      </c>
      <c r="C1775" t="s">
        <v>5</v>
      </c>
      <c r="D1775">
        <v>46193620</v>
      </c>
      <c r="E1775" t="s">
        <v>1921</v>
      </c>
      <c r="F1775">
        <v>726</v>
      </c>
      <c r="G1775" t="s">
        <v>1922</v>
      </c>
      <c r="H1775">
        <v>34465</v>
      </c>
      <c r="I1775">
        <v>19030201</v>
      </c>
      <c r="J1775" t="s">
        <v>1906</v>
      </c>
      <c r="K1775" t="s">
        <v>1907</v>
      </c>
      <c r="L1775">
        <v>0</v>
      </c>
      <c r="M1775">
        <v>0</v>
      </c>
      <c r="N1775" t="s">
        <v>1858</v>
      </c>
      <c r="O1775" t="s">
        <v>1859</v>
      </c>
      <c r="P1775">
        <v>210</v>
      </c>
      <c r="Q1775">
        <v>11</v>
      </c>
      <c r="R1775" t="s">
        <v>2895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 t="s">
        <v>1923</v>
      </c>
      <c r="AA1775" t="s">
        <v>1915</v>
      </c>
      <c r="AB1775">
        <v>1</v>
      </c>
      <c r="AC1775">
        <v>1</v>
      </c>
      <c r="AD1775" t="s">
        <v>1863</v>
      </c>
      <c r="AE1775">
        <v>19030201</v>
      </c>
      <c r="AF1775" t="s">
        <v>653</v>
      </c>
      <c r="AG1775" t="s">
        <v>630</v>
      </c>
      <c r="AI1775" t="s">
        <v>1860</v>
      </c>
      <c r="AJ1775" t="s">
        <v>1910</v>
      </c>
      <c r="AL1775" t="s">
        <v>1864</v>
      </c>
      <c r="AN1775">
        <v>30.991780821917807</v>
      </c>
      <c r="AO1775" t="s">
        <v>2913</v>
      </c>
      <c r="AP1775" t="s">
        <v>1924</v>
      </c>
      <c r="AQ1775">
        <v>100011375</v>
      </c>
      <c r="AS1775" t="s">
        <v>1867</v>
      </c>
      <c r="AT1775" t="s">
        <v>1892</v>
      </c>
      <c r="AU1775" t="s">
        <v>1893</v>
      </c>
      <c r="AV1775">
        <v>0</v>
      </c>
    </row>
    <row r="1776" spans="1:50" x14ac:dyDescent="0.35">
      <c r="A1776" s="18">
        <v>45808</v>
      </c>
      <c r="B1776" t="s">
        <v>1852</v>
      </c>
      <c r="C1776" t="s">
        <v>5</v>
      </c>
      <c r="D1776">
        <v>46040682</v>
      </c>
      <c r="E1776" t="s">
        <v>1917</v>
      </c>
      <c r="F1776">
        <v>1065</v>
      </c>
      <c r="G1776" t="s">
        <v>1918</v>
      </c>
      <c r="H1776">
        <v>42163</v>
      </c>
      <c r="I1776">
        <v>19030201</v>
      </c>
      <c r="J1776" t="s">
        <v>1906</v>
      </c>
      <c r="K1776" t="s">
        <v>1907</v>
      </c>
      <c r="L1776">
        <v>0</v>
      </c>
      <c r="M1776">
        <v>0</v>
      </c>
      <c r="N1776" t="s">
        <v>1858</v>
      </c>
      <c r="O1776" t="s">
        <v>1859</v>
      </c>
      <c r="P1776">
        <v>210</v>
      </c>
      <c r="Q1776">
        <v>11</v>
      </c>
      <c r="R1776" t="s">
        <v>2895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 t="s">
        <v>1919</v>
      </c>
      <c r="AA1776" t="s">
        <v>1889</v>
      </c>
      <c r="AB1776">
        <v>1</v>
      </c>
      <c r="AC1776">
        <v>1</v>
      </c>
      <c r="AD1776" t="s">
        <v>1863</v>
      </c>
      <c r="AE1776">
        <v>19030201</v>
      </c>
      <c r="AF1776" t="s">
        <v>653</v>
      </c>
      <c r="AG1776" t="s">
        <v>630</v>
      </c>
      <c r="AI1776" t="s">
        <v>1860</v>
      </c>
      <c r="AJ1776" t="s">
        <v>1910</v>
      </c>
      <c r="AL1776" t="s">
        <v>1864</v>
      </c>
      <c r="AN1776">
        <v>9.9013698630136986</v>
      </c>
      <c r="AO1776" t="s">
        <v>2913</v>
      </c>
      <c r="AP1776" t="s">
        <v>1920</v>
      </c>
      <c r="AQ1776">
        <v>100010099</v>
      </c>
      <c r="AS1776" t="s">
        <v>1867</v>
      </c>
      <c r="AT1776" t="s">
        <v>1892</v>
      </c>
      <c r="AU1776" t="s">
        <v>1893</v>
      </c>
      <c r="AV1776">
        <v>0</v>
      </c>
    </row>
    <row r="1777" spans="1:50" x14ac:dyDescent="0.35">
      <c r="A1777" s="18">
        <v>45808</v>
      </c>
      <c r="B1777" t="s">
        <v>1852</v>
      </c>
      <c r="C1777" t="s">
        <v>5</v>
      </c>
      <c r="D1777">
        <v>24029710</v>
      </c>
      <c r="E1777" t="s">
        <v>1939</v>
      </c>
      <c r="F1777">
        <v>106</v>
      </c>
      <c r="G1777" t="s">
        <v>1926</v>
      </c>
      <c r="H1777">
        <v>40269</v>
      </c>
      <c r="I1777">
        <v>19030213</v>
      </c>
      <c r="J1777" t="s">
        <v>1906</v>
      </c>
      <c r="K1777" t="s">
        <v>1940</v>
      </c>
      <c r="L1777">
        <v>0</v>
      </c>
      <c r="M1777">
        <v>0</v>
      </c>
      <c r="N1777" t="s">
        <v>1858</v>
      </c>
      <c r="O1777" t="s">
        <v>1859</v>
      </c>
      <c r="P1777">
        <v>210</v>
      </c>
      <c r="Q1777">
        <v>11</v>
      </c>
      <c r="R1777" t="s">
        <v>1941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 t="s">
        <v>1927</v>
      </c>
      <c r="AA1777" t="s">
        <v>1915</v>
      </c>
      <c r="AB1777">
        <v>1</v>
      </c>
      <c r="AC1777">
        <v>1</v>
      </c>
      <c r="AD1777" t="s">
        <v>1863</v>
      </c>
      <c r="AE1777">
        <v>19030213</v>
      </c>
      <c r="AF1777" t="s">
        <v>653</v>
      </c>
      <c r="AG1777" t="s">
        <v>630</v>
      </c>
      <c r="AI1777" t="s">
        <v>1860</v>
      </c>
      <c r="AJ1777" t="s">
        <v>1910</v>
      </c>
      <c r="AL1777" t="s">
        <v>1864</v>
      </c>
      <c r="AN1777">
        <v>15.09041095890411</v>
      </c>
      <c r="AO1777" t="s">
        <v>2913</v>
      </c>
      <c r="AP1777" t="s">
        <v>1942</v>
      </c>
      <c r="AQ1777">
        <v>100010719</v>
      </c>
      <c r="AS1777" t="s">
        <v>1867</v>
      </c>
      <c r="AT1777" t="s">
        <v>1880</v>
      </c>
      <c r="AU1777" t="s">
        <v>630</v>
      </c>
      <c r="AV1777" t="s">
        <v>630</v>
      </c>
      <c r="AW1777" t="s">
        <v>1870</v>
      </c>
      <c r="AX1777" t="s">
        <v>1943</v>
      </c>
    </row>
    <row r="1778" spans="1:50" x14ac:dyDescent="0.35">
      <c r="A1778" s="18">
        <v>45808</v>
      </c>
      <c r="B1778" t="s">
        <v>1852</v>
      </c>
      <c r="C1778" t="s">
        <v>5</v>
      </c>
      <c r="D1778">
        <v>46040586</v>
      </c>
      <c r="E1778" t="s">
        <v>1947</v>
      </c>
      <c r="F1778">
        <v>726</v>
      </c>
      <c r="G1778" t="s">
        <v>1922</v>
      </c>
      <c r="H1778">
        <v>41821</v>
      </c>
      <c r="I1778">
        <v>19030213</v>
      </c>
      <c r="J1778" t="s">
        <v>1906</v>
      </c>
      <c r="K1778" t="s">
        <v>1940</v>
      </c>
      <c r="L1778">
        <v>0</v>
      </c>
      <c r="M1778">
        <v>0</v>
      </c>
      <c r="N1778" t="s">
        <v>1858</v>
      </c>
      <c r="O1778" t="s">
        <v>1859</v>
      </c>
      <c r="P1778">
        <v>210</v>
      </c>
      <c r="Q1778">
        <v>11</v>
      </c>
      <c r="R1778" t="s">
        <v>1941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 t="s">
        <v>1923</v>
      </c>
      <c r="AA1778" t="s">
        <v>1915</v>
      </c>
      <c r="AB1778">
        <v>1</v>
      </c>
      <c r="AC1778">
        <v>1</v>
      </c>
      <c r="AD1778" t="s">
        <v>1863</v>
      </c>
      <c r="AE1778">
        <v>19030213</v>
      </c>
      <c r="AF1778" t="s">
        <v>653</v>
      </c>
      <c r="AG1778" t="s">
        <v>630</v>
      </c>
      <c r="AI1778" t="s">
        <v>1860</v>
      </c>
      <c r="AJ1778" t="s">
        <v>1910</v>
      </c>
      <c r="AL1778" t="s">
        <v>1864</v>
      </c>
      <c r="AN1778">
        <v>10.838356164383562</v>
      </c>
      <c r="AO1778" t="s">
        <v>2913</v>
      </c>
      <c r="AP1778" t="s">
        <v>1948</v>
      </c>
      <c r="AQ1778">
        <v>100009941</v>
      </c>
      <c r="AS1778" t="s">
        <v>1867</v>
      </c>
      <c r="AT1778" t="s">
        <v>1880</v>
      </c>
      <c r="AU1778" t="s">
        <v>630</v>
      </c>
      <c r="AV1778" t="s">
        <v>630</v>
      </c>
      <c r="AW1778" t="s">
        <v>1870</v>
      </c>
      <c r="AX1778" t="s">
        <v>1943</v>
      </c>
    </row>
    <row r="1779" spans="1:50" x14ac:dyDescent="0.35">
      <c r="A1779" s="18">
        <v>45808</v>
      </c>
      <c r="B1779" t="s">
        <v>1852</v>
      </c>
      <c r="C1779" t="s">
        <v>5</v>
      </c>
      <c r="D1779">
        <v>46040703</v>
      </c>
      <c r="E1779" t="s">
        <v>1949</v>
      </c>
      <c r="F1779">
        <v>726</v>
      </c>
      <c r="G1779" t="s">
        <v>1922</v>
      </c>
      <c r="H1779">
        <v>42261</v>
      </c>
      <c r="I1779">
        <v>19030213</v>
      </c>
      <c r="J1779" t="s">
        <v>1906</v>
      </c>
      <c r="K1779" t="s">
        <v>1940</v>
      </c>
      <c r="L1779">
        <v>0</v>
      </c>
      <c r="M1779">
        <v>0</v>
      </c>
      <c r="N1779" t="s">
        <v>1858</v>
      </c>
      <c r="O1779" t="s">
        <v>1859</v>
      </c>
      <c r="P1779">
        <v>210</v>
      </c>
      <c r="Q1779">
        <v>11</v>
      </c>
      <c r="R1779" t="s">
        <v>1941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 t="s">
        <v>1923</v>
      </c>
      <c r="AA1779" t="s">
        <v>1915</v>
      </c>
      <c r="AB1779">
        <v>1</v>
      </c>
      <c r="AC1779">
        <v>1</v>
      </c>
      <c r="AD1779" t="s">
        <v>1863</v>
      </c>
      <c r="AE1779">
        <v>19030213</v>
      </c>
      <c r="AF1779" t="s">
        <v>653</v>
      </c>
      <c r="AG1779" t="s">
        <v>630</v>
      </c>
      <c r="AI1779" t="s">
        <v>1860</v>
      </c>
      <c r="AJ1779" t="s">
        <v>1910</v>
      </c>
      <c r="AL1779" t="s">
        <v>1864</v>
      </c>
      <c r="AN1779">
        <v>9.632876712328768</v>
      </c>
      <c r="AO1779" t="s">
        <v>2913</v>
      </c>
      <c r="AP1779" t="s">
        <v>1950</v>
      </c>
      <c r="AQ1779">
        <v>100010281</v>
      </c>
      <c r="AS1779" t="s">
        <v>1867</v>
      </c>
      <c r="AT1779" t="s">
        <v>1880</v>
      </c>
      <c r="AU1779" t="s">
        <v>630</v>
      </c>
      <c r="AV1779" t="s">
        <v>630</v>
      </c>
      <c r="AW1779" t="s">
        <v>1870</v>
      </c>
      <c r="AX1779" t="s">
        <v>1943</v>
      </c>
    </row>
    <row r="1780" spans="1:50" x14ac:dyDescent="0.35">
      <c r="A1780" s="18">
        <v>45808</v>
      </c>
      <c r="B1780" t="s">
        <v>1852</v>
      </c>
      <c r="C1780" t="s">
        <v>5</v>
      </c>
      <c r="D1780">
        <v>46040718</v>
      </c>
      <c r="E1780" t="s">
        <v>2076</v>
      </c>
      <c r="F1780">
        <v>14343</v>
      </c>
      <c r="G1780" t="s">
        <v>1978</v>
      </c>
      <c r="H1780">
        <v>42430</v>
      </c>
      <c r="I1780">
        <v>19030319</v>
      </c>
      <c r="J1780" t="s">
        <v>1855</v>
      </c>
      <c r="K1780" t="s">
        <v>2071</v>
      </c>
      <c r="L1780">
        <v>0</v>
      </c>
      <c r="M1780">
        <v>0</v>
      </c>
      <c r="N1780" t="s">
        <v>1858</v>
      </c>
      <c r="O1780" t="s">
        <v>1859</v>
      </c>
      <c r="P1780">
        <v>210</v>
      </c>
      <c r="Q1780">
        <v>11</v>
      </c>
      <c r="R1780" t="s">
        <v>1853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 t="s">
        <v>2077</v>
      </c>
      <c r="AA1780" t="s">
        <v>1877</v>
      </c>
      <c r="AB1780">
        <v>1</v>
      </c>
      <c r="AC1780">
        <v>1</v>
      </c>
      <c r="AD1780" t="s">
        <v>1863</v>
      </c>
      <c r="AE1780">
        <v>19030319</v>
      </c>
      <c r="AF1780" t="s">
        <v>653</v>
      </c>
      <c r="AG1780" t="s">
        <v>630</v>
      </c>
      <c r="AI1780" t="s">
        <v>1860</v>
      </c>
      <c r="AJ1780" t="s">
        <v>1853</v>
      </c>
      <c r="AL1780" t="s">
        <v>1864</v>
      </c>
      <c r="AN1780">
        <v>9.169863013698631</v>
      </c>
      <c r="AO1780" t="s">
        <v>2912</v>
      </c>
      <c r="AP1780" t="s">
        <v>2078</v>
      </c>
      <c r="AQ1780">
        <v>100011362</v>
      </c>
      <c r="AS1780" t="s">
        <v>1867</v>
      </c>
      <c r="AT1780" t="s">
        <v>1880</v>
      </c>
      <c r="AU1780" t="s">
        <v>2074</v>
      </c>
      <c r="AV1780" t="s">
        <v>1962</v>
      </c>
      <c r="AX1780" t="s">
        <v>2075</v>
      </c>
    </row>
    <row r="1781" spans="1:50" x14ac:dyDescent="0.35">
      <c r="A1781" s="18">
        <v>45808</v>
      </c>
      <c r="B1781" t="s">
        <v>1852</v>
      </c>
      <c r="C1781" t="s">
        <v>5</v>
      </c>
      <c r="D1781">
        <v>46039760</v>
      </c>
      <c r="E1781" t="s">
        <v>1955</v>
      </c>
      <c r="F1781">
        <v>388</v>
      </c>
      <c r="G1781" t="s">
        <v>1956</v>
      </c>
      <c r="H1781">
        <v>41589</v>
      </c>
      <c r="I1781">
        <v>19030300</v>
      </c>
      <c r="J1781" t="s">
        <v>1957</v>
      </c>
      <c r="K1781" t="s">
        <v>1958</v>
      </c>
      <c r="L1781">
        <v>0</v>
      </c>
      <c r="M1781">
        <v>0</v>
      </c>
      <c r="N1781" t="s">
        <v>1858</v>
      </c>
      <c r="O1781" t="s">
        <v>1859</v>
      </c>
      <c r="P1781">
        <v>210</v>
      </c>
      <c r="Q1781">
        <v>11</v>
      </c>
      <c r="R1781" t="s">
        <v>1860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 t="s">
        <v>1959</v>
      </c>
      <c r="AA1781" t="s">
        <v>1915</v>
      </c>
      <c r="AB1781">
        <v>1</v>
      </c>
      <c r="AC1781">
        <v>1</v>
      </c>
      <c r="AD1781" t="s">
        <v>1863</v>
      </c>
      <c r="AE1781">
        <v>19030300</v>
      </c>
      <c r="AF1781" t="s">
        <v>653</v>
      </c>
      <c r="AG1781" t="s">
        <v>653</v>
      </c>
      <c r="AI1781" t="s">
        <v>1860</v>
      </c>
      <c r="AJ1781" t="s">
        <v>1860</v>
      </c>
      <c r="AL1781" t="s">
        <v>1878</v>
      </c>
      <c r="AN1781">
        <v>11.473972602739726</v>
      </c>
      <c r="AO1781" t="s">
        <v>2913</v>
      </c>
      <c r="AP1781" t="s">
        <v>1960</v>
      </c>
      <c r="AQ1781">
        <v>100011477</v>
      </c>
      <c r="AS1781" t="s">
        <v>1867</v>
      </c>
      <c r="AT1781" t="s">
        <v>1880</v>
      </c>
      <c r="AU1781" t="s">
        <v>1961</v>
      </c>
      <c r="AV1781" t="s">
        <v>1962</v>
      </c>
      <c r="AW1781" t="s">
        <v>1870</v>
      </c>
      <c r="AX1781" t="s">
        <v>1963</v>
      </c>
    </row>
    <row r="1782" spans="1:50" x14ac:dyDescent="0.35">
      <c r="A1782" s="18">
        <v>45808</v>
      </c>
      <c r="B1782" t="s">
        <v>1852</v>
      </c>
      <c r="C1782" t="s">
        <v>5</v>
      </c>
      <c r="D1782">
        <v>24001680</v>
      </c>
      <c r="E1782" t="s">
        <v>2079</v>
      </c>
      <c r="F1782">
        <v>168</v>
      </c>
      <c r="G1782" t="s">
        <v>1968</v>
      </c>
      <c r="H1782">
        <v>35898</v>
      </c>
      <c r="I1782">
        <v>19030323</v>
      </c>
      <c r="J1782" t="s">
        <v>2080</v>
      </c>
      <c r="K1782" t="s">
        <v>2081</v>
      </c>
      <c r="L1782">
        <v>0</v>
      </c>
      <c r="M1782">
        <v>0</v>
      </c>
      <c r="N1782" t="s">
        <v>1858</v>
      </c>
      <c r="O1782" t="s">
        <v>1859</v>
      </c>
      <c r="P1782">
        <v>210</v>
      </c>
      <c r="Q1782">
        <v>11</v>
      </c>
      <c r="R1782" t="s">
        <v>2064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 t="s">
        <v>1972</v>
      </c>
      <c r="AA1782" t="s">
        <v>1889</v>
      </c>
      <c r="AB1782">
        <v>1</v>
      </c>
      <c r="AC1782">
        <v>1</v>
      </c>
      <c r="AD1782" t="s">
        <v>1863</v>
      </c>
      <c r="AE1782">
        <v>19030323</v>
      </c>
      <c r="AF1782" t="s">
        <v>653</v>
      </c>
      <c r="AG1782" t="s">
        <v>2082</v>
      </c>
      <c r="AI1782" t="s">
        <v>1860</v>
      </c>
      <c r="AJ1782" t="s">
        <v>2066</v>
      </c>
      <c r="AL1782" t="s">
        <v>1864</v>
      </c>
      <c r="AN1782">
        <v>27.065753424657533</v>
      </c>
      <c r="AO1782" t="s">
        <v>2913</v>
      </c>
      <c r="AP1782" t="s">
        <v>2083</v>
      </c>
      <c r="AQ1782">
        <v>100011454</v>
      </c>
      <c r="AS1782" t="s">
        <v>1867</v>
      </c>
      <c r="AT1782" t="s">
        <v>1880</v>
      </c>
      <c r="AU1782" t="s">
        <v>2084</v>
      </c>
      <c r="AV1782" t="s">
        <v>2084</v>
      </c>
      <c r="AW1782" t="s">
        <v>1870</v>
      </c>
      <c r="AX1782" t="s">
        <v>2085</v>
      </c>
    </row>
    <row r="1783" spans="1:50" x14ac:dyDescent="0.35">
      <c r="A1783" s="18">
        <v>45808</v>
      </c>
      <c r="B1783" t="s">
        <v>1852</v>
      </c>
      <c r="C1783" t="s">
        <v>5</v>
      </c>
      <c r="D1783">
        <v>24007130</v>
      </c>
      <c r="E1783" t="s">
        <v>2090</v>
      </c>
      <c r="F1783">
        <v>858</v>
      </c>
      <c r="G1783" t="s">
        <v>2091</v>
      </c>
      <c r="H1783">
        <v>37398</v>
      </c>
      <c r="I1783">
        <v>19030323</v>
      </c>
      <c r="J1783" t="s">
        <v>2080</v>
      </c>
      <c r="K1783" t="s">
        <v>2081</v>
      </c>
      <c r="L1783">
        <v>0</v>
      </c>
      <c r="M1783">
        <v>0</v>
      </c>
      <c r="N1783" t="s">
        <v>1858</v>
      </c>
      <c r="O1783" t="s">
        <v>1859</v>
      </c>
      <c r="P1783">
        <v>210</v>
      </c>
      <c r="Q1783">
        <v>11</v>
      </c>
      <c r="R1783" t="s">
        <v>2064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 t="s">
        <v>2092</v>
      </c>
      <c r="AA1783" t="s">
        <v>1889</v>
      </c>
      <c r="AB1783">
        <v>1</v>
      </c>
      <c r="AC1783">
        <v>1</v>
      </c>
      <c r="AD1783" t="s">
        <v>1863</v>
      </c>
      <c r="AE1783">
        <v>19030323</v>
      </c>
      <c r="AF1783" t="s">
        <v>653</v>
      </c>
      <c r="AG1783" t="s">
        <v>2082</v>
      </c>
      <c r="AI1783" t="s">
        <v>1860</v>
      </c>
      <c r="AJ1783" t="s">
        <v>2066</v>
      </c>
      <c r="AL1783" t="s">
        <v>1864</v>
      </c>
      <c r="AN1783">
        <v>22.956164383561642</v>
      </c>
      <c r="AO1783" t="s">
        <v>2913</v>
      </c>
      <c r="AP1783" t="s">
        <v>2093</v>
      </c>
      <c r="AQ1783">
        <v>100010569</v>
      </c>
      <c r="AS1783" t="s">
        <v>1867</v>
      </c>
      <c r="AT1783" t="s">
        <v>1880</v>
      </c>
      <c r="AU1783" t="s">
        <v>2084</v>
      </c>
      <c r="AV1783" t="s">
        <v>2084</v>
      </c>
      <c r="AW1783" t="s">
        <v>1870</v>
      </c>
      <c r="AX1783" t="s">
        <v>2085</v>
      </c>
    </row>
    <row r="1784" spans="1:50" x14ac:dyDescent="0.35">
      <c r="A1784" s="18">
        <v>45808</v>
      </c>
      <c r="B1784" t="s">
        <v>1852</v>
      </c>
      <c r="C1784" t="s">
        <v>5</v>
      </c>
      <c r="D1784">
        <v>29015700</v>
      </c>
      <c r="E1784" t="s">
        <v>2110</v>
      </c>
      <c r="F1784">
        <v>858</v>
      </c>
      <c r="G1784" t="s">
        <v>2091</v>
      </c>
      <c r="H1784">
        <v>38145</v>
      </c>
      <c r="I1784">
        <v>19030323</v>
      </c>
      <c r="J1784" t="s">
        <v>2080</v>
      </c>
      <c r="K1784" t="s">
        <v>2081</v>
      </c>
      <c r="L1784">
        <v>0</v>
      </c>
      <c r="M1784">
        <v>0</v>
      </c>
      <c r="N1784" t="s">
        <v>1858</v>
      </c>
      <c r="O1784" t="s">
        <v>1859</v>
      </c>
      <c r="P1784">
        <v>210</v>
      </c>
      <c r="Q1784">
        <v>11</v>
      </c>
      <c r="R1784" t="s">
        <v>2064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 t="s">
        <v>2092</v>
      </c>
      <c r="AA1784" t="s">
        <v>1889</v>
      </c>
      <c r="AB1784">
        <v>1</v>
      </c>
      <c r="AC1784">
        <v>1</v>
      </c>
      <c r="AD1784" t="s">
        <v>1863</v>
      </c>
      <c r="AE1784">
        <v>19030323</v>
      </c>
      <c r="AF1784" t="s">
        <v>653</v>
      </c>
      <c r="AG1784" t="s">
        <v>2082</v>
      </c>
      <c r="AI1784" t="s">
        <v>1860</v>
      </c>
      <c r="AJ1784" t="s">
        <v>2066</v>
      </c>
      <c r="AL1784" t="s">
        <v>1864</v>
      </c>
      <c r="AN1784">
        <v>20.909589041095892</v>
      </c>
      <c r="AO1784" t="s">
        <v>2913</v>
      </c>
      <c r="AP1784" t="s">
        <v>2111</v>
      </c>
      <c r="AQ1784">
        <v>100011549</v>
      </c>
      <c r="AS1784" t="s">
        <v>1867</v>
      </c>
      <c r="AT1784" t="s">
        <v>1880</v>
      </c>
      <c r="AU1784" t="s">
        <v>2084</v>
      </c>
      <c r="AV1784" t="s">
        <v>2084</v>
      </c>
      <c r="AW1784" t="s">
        <v>1870</v>
      </c>
      <c r="AX1784" t="s">
        <v>2085</v>
      </c>
    </row>
    <row r="1785" spans="1:50" x14ac:dyDescent="0.35">
      <c r="A1785" s="18">
        <v>45808</v>
      </c>
      <c r="B1785" t="s">
        <v>1852</v>
      </c>
      <c r="C1785" t="s">
        <v>5</v>
      </c>
      <c r="D1785">
        <v>24023900</v>
      </c>
      <c r="E1785" t="s">
        <v>2097</v>
      </c>
      <c r="F1785">
        <v>909</v>
      </c>
      <c r="G1785" t="s">
        <v>2087</v>
      </c>
      <c r="H1785">
        <v>39274</v>
      </c>
      <c r="I1785">
        <v>19030323</v>
      </c>
      <c r="J1785" t="s">
        <v>2080</v>
      </c>
      <c r="K1785" t="s">
        <v>2081</v>
      </c>
      <c r="L1785">
        <v>0</v>
      </c>
      <c r="M1785">
        <v>0</v>
      </c>
      <c r="N1785" t="s">
        <v>1858</v>
      </c>
      <c r="O1785" t="s">
        <v>1859</v>
      </c>
      <c r="P1785">
        <v>210</v>
      </c>
      <c r="Q1785">
        <v>11</v>
      </c>
      <c r="R1785" t="s">
        <v>2098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 t="s">
        <v>2088</v>
      </c>
      <c r="AA1785" t="s">
        <v>1915</v>
      </c>
      <c r="AB1785">
        <v>1</v>
      </c>
      <c r="AC1785">
        <v>1</v>
      </c>
      <c r="AD1785" t="s">
        <v>1863</v>
      </c>
      <c r="AE1785">
        <v>19030323</v>
      </c>
      <c r="AF1785" t="s">
        <v>653</v>
      </c>
      <c r="AG1785" t="s">
        <v>2082</v>
      </c>
      <c r="AI1785" t="s">
        <v>1860</v>
      </c>
      <c r="AJ1785" t="s">
        <v>2066</v>
      </c>
      <c r="AL1785" t="s">
        <v>1864</v>
      </c>
      <c r="AN1785">
        <v>17.816438356164383</v>
      </c>
      <c r="AO1785" t="s">
        <v>2913</v>
      </c>
      <c r="AP1785" t="s">
        <v>2099</v>
      </c>
      <c r="AQ1785">
        <v>100010129</v>
      </c>
      <c r="AS1785" t="s">
        <v>1867</v>
      </c>
      <c r="AT1785" t="s">
        <v>1880</v>
      </c>
      <c r="AU1785" t="s">
        <v>2084</v>
      </c>
      <c r="AV1785" t="s">
        <v>2084</v>
      </c>
      <c r="AW1785" t="s">
        <v>1870</v>
      </c>
      <c r="AX1785" t="s">
        <v>2085</v>
      </c>
    </row>
    <row r="1786" spans="1:50" x14ac:dyDescent="0.35">
      <c r="A1786" s="18">
        <v>45808</v>
      </c>
      <c r="B1786" t="s">
        <v>1852</v>
      </c>
      <c r="C1786" t="s">
        <v>5</v>
      </c>
      <c r="D1786">
        <v>24005130</v>
      </c>
      <c r="E1786" t="s">
        <v>2228</v>
      </c>
      <c r="F1786">
        <v>858</v>
      </c>
      <c r="G1786" t="s">
        <v>2091</v>
      </c>
      <c r="H1786">
        <v>37165</v>
      </c>
      <c r="I1786">
        <v>19030302</v>
      </c>
      <c r="J1786" t="s">
        <v>2080</v>
      </c>
      <c r="K1786" t="s">
        <v>2874</v>
      </c>
      <c r="L1786">
        <v>0</v>
      </c>
      <c r="M1786">
        <v>0</v>
      </c>
      <c r="N1786" t="s">
        <v>1858</v>
      </c>
      <c r="O1786" t="s">
        <v>1859</v>
      </c>
      <c r="P1786">
        <v>210</v>
      </c>
      <c r="Q1786">
        <v>11</v>
      </c>
      <c r="R1786" t="s">
        <v>2034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 t="s">
        <v>2092</v>
      </c>
      <c r="AA1786" t="s">
        <v>1889</v>
      </c>
      <c r="AB1786">
        <v>1</v>
      </c>
      <c r="AC1786">
        <v>1</v>
      </c>
      <c r="AD1786" t="s">
        <v>1863</v>
      </c>
      <c r="AE1786">
        <v>19030302</v>
      </c>
      <c r="AF1786" t="s">
        <v>653</v>
      </c>
      <c r="AG1786" t="s">
        <v>2082</v>
      </c>
      <c r="AI1786" t="s">
        <v>1860</v>
      </c>
      <c r="AJ1786" t="s">
        <v>1964</v>
      </c>
      <c r="AL1786" t="s">
        <v>1864</v>
      </c>
      <c r="AN1786">
        <v>23.594520547945205</v>
      </c>
      <c r="AO1786" t="s">
        <v>2913</v>
      </c>
      <c r="AP1786" t="s">
        <v>2229</v>
      </c>
      <c r="AQ1786">
        <v>100011684</v>
      </c>
      <c r="AS1786" t="s">
        <v>1867</v>
      </c>
      <c r="AT1786" t="s">
        <v>1892</v>
      </c>
      <c r="AU1786" t="s">
        <v>1893</v>
      </c>
      <c r="AV1786">
        <v>0</v>
      </c>
    </row>
    <row r="1787" spans="1:50" x14ac:dyDescent="0.35">
      <c r="A1787" s="18">
        <v>45808</v>
      </c>
      <c r="B1787" t="s">
        <v>1852</v>
      </c>
      <c r="C1787" t="s">
        <v>5</v>
      </c>
      <c r="D1787">
        <v>29012170</v>
      </c>
      <c r="E1787" t="s">
        <v>1987</v>
      </c>
      <c r="F1787">
        <v>607</v>
      </c>
      <c r="G1787" t="s">
        <v>1988</v>
      </c>
      <c r="H1787">
        <v>37746</v>
      </c>
      <c r="I1787">
        <v>19030307</v>
      </c>
      <c r="J1787" t="s">
        <v>1957</v>
      </c>
      <c r="K1787" t="s">
        <v>1983</v>
      </c>
      <c r="L1787">
        <v>0</v>
      </c>
      <c r="M1787">
        <v>0</v>
      </c>
      <c r="N1787" t="s">
        <v>1858</v>
      </c>
      <c r="O1787" t="s">
        <v>1859</v>
      </c>
      <c r="P1787">
        <v>210</v>
      </c>
      <c r="Q1787">
        <v>11</v>
      </c>
      <c r="R1787" t="s">
        <v>1984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 t="s">
        <v>1989</v>
      </c>
      <c r="AA1787" t="s">
        <v>1889</v>
      </c>
      <c r="AB1787">
        <v>1</v>
      </c>
      <c r="AC1787">
        <v>1</v>
      </c>
      <c r="AD1787" t="s">
        <v>1863</v>
      </c>
      <c r="AE1787">
        <v>19030307</v>
      </c>
      <c r="AF1787" t="s">
        <v>653</v>
      </c>
      <c r="AG1787" t="s">
        <v>653</v>
      </c>
      <c r="AI1787" t="s">
        <v>1860</v>
      </c>
      <c r="AJ1787" t="s">
        <v>1964</v>
      </c>
      <c r="AL1787" t="s">
        <v>1864</v>
      </c>
      <c r="AN1787">
        <v>22.002739726027396</v>
      </c>
      <c r="AO1787" t="s">
        <v>2913</v>
      </c>
      <c r="AP1787" t="s">
        <v>1990</v>
      </c>
      <c r="AQ1787">
        <v>100009026</v>
      </c>
      <c r="AS1787" t="s">
        <v>1867</v>
      </c>
      <c r="AT1787" t="s">
        <v>1892</v>
      </c>
      <c r="AU1787" t="s">
        <v>1893</v>
      </c>
      <c r="AV1787">
        <v>0</v>
      </c>
    </row>
    <row r="1788" spans="1:50" x14ac:dyDescent="0.35">
      <c r="A1788" s="18">
        <v>45808</v>
      </c>
      <c r="B1788" t="s">
        <v>1852</v>
      </c>
      <c r="C1788" t="s">
        <v>5</v>
      </c>
      <c r="D1788">
        <v>46015870</v>
      </c>
      <c r="E1788" t="s">
        <v>1995</v>
      </c>
      <c r="F1788">
        <v>9160</v>
      </c>
      <c r="G1788" t="s">
        <v>1996</v>
      </c>
      <c r="H1788">
        <v>38180</v>
      </c>
      <c r="I1788">
        <v>19030307</v>
      </c>
      <c r="J1788" t="s">
        <v>1957</v>
      </c>
      <c r="K1788" t="s">
        <v>1983</v>
      </c>
      <c r="L1788">
        <v>0</v>
      </c>
      <c r="M1788">
        <v>0</v>
      </c>
      <c r="N1788" t="s">
        <v>1858</v>
      </c>
      <c r="O1788" t="s">
        <v>1859</v>
      </c>
      <c r="P1788">
        <v>210</v>
      </c>
      <c r="Q1788">
        <v>11</v>
      </c>
      <c r="R1788" t="s">
        <v>1984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 t="s">
        <v>1997</v>
      </c>
      <c r="AA1788" t="s">
        <v>1889</v>
      </c>
      <c r="AB1788">
        <v>1</v>
      </c>
      <c r="AC1788">
        <v>1</v>
      </c>
      <c r="AD1788" t="s">
        <v>1863</v>
      </c>
      <c r="AE1788">
        <v>19030307</v>
      </c>
      <c r="AF1788" t="s">
        <v>653</v>
      </c>
      <c r="AG1788" t="s">
        <v>653</v>
      </c>
      <c r="AI1788" t="s">
        <v>1860</v>
      </c>
      <c r="AJ1788" t="s">
        <v>1964</v>
      </c>
      <c r="AL1788" t="s">
        <v>1864</v>
      </c>
      <c r="AN1788">
        <v>10.227397260273973</v>
      </c>
      <c r="AO1788" t="s">
        <v>2913</v>
      </c>
      <c r="AP1788" t="s">
        <v>1998</v>
      </c>
      <c r="AQ1788">
        <v>100010188</v>
      </c>
      <c r="AS1788" t="s">
        <v>1867</v>
      </c>
      <c r="AT1788" t="s">
        <v>1892</v>
      </c>
      <c r="AU1788" t="s">
        <v>1893</v>
      </c>
      <c r="AV1788">
        <v>0</v>
      </c>
    </row>
    <row r="1789" spans="1:50" x14ac:dyDescent="0.35">
      <c r="A1789" s="18">
        <v>45808</v>
      </c>
      <c r="B1789" t="s">
        <v>1852</v>
      </c>
      <c r="C1789" t="s">
        <v>5</v>
      </c>
      <c r="D1789">
        <v>24006070</v>
      </c>
      <c r="E1789" t="s">
        <v>2086</v>
      </c>
      <c r="F1789">
        <v>909</v>
      </c>
      <c r="G1789" t="s">
        <v>2087</v>
      </c>
      <c r="H1789">
        <v>37347</v>
      </c>
      <c r="I1789">
        <v>19030323</v>
      </c>
      <c r="J1789" t="s">
        <v>2080</v>
      </c>
      <c r="K1789" t="s">
        <v>2081</v>
      </c>
      <c r="L1789">
        <v>0</v>
      </c>
      <c r="M1789">
        <v>0</v>
      </c>
      <c r="N1789" t="s">
        <v>1858</v>
      </c>
      <c r="O1789" t="s">
        <v>1859</v>
      </c>
      <c r="P1789">
        <v>210</v>
      </c>
      <c r="Q1789">
        <v>11</v>
      </c>
      <c r="R1789" t="s">
        <v>2064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 t="s">
        <v>2088</v>
      </c>
      <c r="AA1789" t="s">
        <v>1915</v>
      </c>
      <c r="AB1789">
        <v>1</v>
      </c>
      <c r="AC1789">
        <v>1</v>
      </c>
      <c r="AD1789" t="s">
        <v>1863</v>
      </c>
      <c r="AE1789">
        <v>19030323</v>
      </c>
      <c r="AF1789" t="s">
        <v>653</v>
      </c>
      <c r="AG1789" t="s">
        <v>2082</v>
      </c>
      <c r="AI1789" t="s">
        <v>1860</v>
      </c>
      <c r="AJ1789" t="s">
        <v>2066</v>
      </c>
      <c r="AL1789" t="s">
        <v>1864</v>
      </c>
      <c r="AN1789">
        <v>23.095890410958905</v>
      </c>
      <c r="AO1789" t="s">
        <v>2913</v>
      </c>
      <c r="AP1789" t="s">
        <v>2089</v>
      </c>
      <c r="AQ1789">
        <v>100009866</v>
      </c>
      <c r="AS1789" t="s">
        <v>1867</v>
      </c>
      <c r="AT1789" t="s">
        <v>1880</v>
      </c>
      <c r="AU1789" t="s">
        <v>2084</v>
      </c>
      <c r="AV1789" t="s">
        <v>2084</v>
      </c>
      <c r="AW1789" t="s">
        <v>1870</v>
      </c>
      <c r="AX1789" t="s">
        <v>2085</v>
      </c>
    </row>
    <row r="1790" spans="1:50" x14ac:dyDescent="0.35">
      <c r="A1790" s="18">
        <v>45808</v>
      </c>
      <c r="B1790" t="s">
        <v>1852</v>
      </c>
      <c r="C1790" t="s">
        <v>5</v>
      </c>
      <c r="D1790">
        <v>24013250</v>
      </c>
      <c r="E1790" t="s">
        <v>2094</v>
      </c>
      <c r="F1790">
        <v>858</v>
      </c>
      <c r="G1790" t="s">
        <v>2091</v>
      </c>
      <c r="H1790">
        <v>37852</v>
      </c>
      <c r="I1790">
        <v>19030323</v>
      </c>
      <c r="J1790" t="s">
        <v>2080</v>
      </c>
      <c r="K1790" t="s">
        <v>2081</v>
      </c>
      <c r="L1790">
        <v>0</v>
      </c>
      <c r="M1790">
        <v>0</v>
      </c>
      <c r="N1790" t="s">
        <v>1858</v>
      </c>
      <c r="O1790" t="s">
        <v>1859</v>
      </c>
      <c r="P1790">
        <v>210</v>
      </c>
      <c r="Q1790">
        <v>11</v>
      </c>
      <c r="R1790" t="s">
        <v>2095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 t="s">
        <v>2092</v>
      </c>
      <c r="AA1790" t="s">
        <v>1889</v>
      </c>
      <c r="AB1790">
        <v>1</v>
      </c>
      <c r="AC1790">
        <v>1</v>
      </c>
      <c r="AD1790" t="s">
        <v>1863</v>
      </c>
      <c r="AE1790">
        <v>19030323</v>
      </c>
      <c r="AF1790" t="s">
        <v>653</v>
      </c>
      <c r="AG1790" t="s">
        <v>2082</v>
      </c>
      <c r="AI1790" t="s">
        <v>1860</v>
      </c>
      <c r="AJ1790" t="s">
        <v>2066</v>
      </c>
      <c r="AL1790" t="s">
        <v>1864</v>
      </c>
      <c r="AN1790">
        <v>21.712328767123289</v>
      </c>
      <c r="AO1790" t="s">
        <v>2913</v>
      </c>
      <c r="AP1790" t="s">
        <v>2096</v>
      </c>
      <c r="AQ1790">
        <v>100009453</v>
      </c>
      <c r="AS1790" t="s">
        <v>1867</v>
      </c>
      <c r="AT1790" t="s">
        <v>1880</v>
      </c>
      <c r="AU1790" t="s">
        <v>2084</v>
      </c>
      <c r="AV1790" t="s">
        <v>2084</v>
      </c>
      <c r="AW1790" t="s">
        <v>1870</v>
      </c>
      <c r="AX1790" t="s">
        <v>2085</v>
      </c>
    </row>
    <row r="1791" spans="1:50" x14ac:dyDescent="0.35">
      <c r="A1791" s="18">
        <v>45808</v>
      </c>
      <c r="B1791" t="s">
        <v>1852</v>
      </c>
      <c r="C1791" t="s">
        <v>5</v>
      </c>
      <c r="D1791">
        <v>29014900</v>
      </c>
      <c r="E1791" t="s">
        <v>2108</v>
      </c>
      <c r="F1791">
        <v>858</v>
      </c>
      <c r="G1791" t="s">
        <v>2091</v>
      </c>
      <c r="H1791">
        <v>37942</v>
      </c>
      <c r="I1791">
        <v>19030323</v>
      </c>
      <c r="J1791" t="s">
        <v>2080</v>
      </c>
      <c r="K1791" t="s">
        <v>2081</v>
      </c>
      <c r="L1791">
        <v>0</v>
      </c>
      <c r="M1791">
        <v>0</v>
      </c>
      <c r="N1791" t="s">
        <v>1858</v>
      </c>
      <c r="O1791" t="s">
        <v>1859</v>
      </c>
      <c r="P1791">
        <v>210</v>
      </c>
      <c r="Q1791">
        <v>11</v>
      </c>
      <c r="R1791" t="s">
        <v>2095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 t="s">
        <v>2092</v>
      </c>
      <c r="AA1791" t="s">
        <v>1889</v>
      </c>
      <c r="AB1791">
        <v>1</v>
      </c>
      <c r="AC1791">
        <v>1</v>
      </c>
      <c r="AD1791" t="s">
        <v>1863</v>
      </c>
      <c r="AE1791">
        <v>19030323</v>
      </c>
      <c r="AF1791" t="s">
        <v>653</v>
      </c>
      <c r="AG1791" t="s">
        <v>2082</v>
      </c>
      <c r="AI1791" t="s">
        <v>1860</v>
      </c>
      <c r="AJ1791" t="s">
        <v>2066</v>
      </c>
      <c r="AL1791" t="s">
        <v>1864</v>
      </c>
      <c r="AN1791">
        <v>21.465753424657535</v>
      </c>
      <c r="AO1791" t="s">
        <v>2913</v>
      </c>
      <c r="AP1791" t="s">
        <v>2109</v>
      </c>
      <c r="AQ1791">
        <v>100009993</v>
      </c>
      <c r="AS1791" t="s">
        <v>1867</v>
      </c>
      <c r="AT1791" t="s">
        <v>1880</v>
      </c>
      <c r="AU1791" t="s">
        <v>2084</v>
      </c>
      <c r="AV1791" t="s">
        <v>2084</v>
      </c>
      <c r="AW1791" t="s">
        <v>1870</v>
      </c>
      <c r="AX1791" t="s">
        <v>2085</v>
      </c>
    </row>
    <row r="1792" spans="1:50" x14ac:dyDescent="0.35">
      <c r="A1792" s="18">
        <v>45808</v>
      </c>
      <c r="B1792" t="s">
        <v>1852</v>
      </c>
      <c r="C1792" t="s">
        <v>5</v>
      </c>
      <c r="D1792">
        <v>31012940</v>
      </c>
      <c r="E1792" t="s">
        <v>2112</v>
      </c>
      <c r="F1792">
        <v>708</v>
      </c>
      <c r="G1792" t="s">
        <v>2113</v>
      </c>
      <c r="H1792">
        <v>37844</v>
      </c>
      <c r="I1792">
        <v>19030323</v>
      </c>
      <c r="J1792" t="s">
        <v>2080</v>
      </c>
      <c r="K1792" t="s">
        <v>2081</v>
      </c>
      <c r="L1792">
        <v>0</v>
      </c>
      <c r="M1792">
        <v>0</v>
      </c>
      <c r="N1792" t="s">
        <v>1858</v>
      </c>
      <c r="O1792" t="s">
        <v>1859</v>
      </c>
      <c r="P1792">
        <v>210</v>
      </c>
      <c r="Q1792">
        <v>11</v>
      </c>
      <c r="R1792" t="s">
        <v>2114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 t="s">
        <v>2115</v>
      </c>
      <c r="AA1792" t="s">
        <v>1915</v>
      </c>
      <c r="AB1792">
        <v>1</v>
      </c>
      <c r="AC1792">
        <v>1</v>
      </c>
      <c r="AD1792" t="s">
        <v>1863</v>
      </c>
      <c r="AE1792">
        <v>19030323</v>
      </c>
      <c r="AF1792" t="s">
        <v>653</v>
      </c>
      <c r="AG1792" t="s">
        <v>2082</v>
      </c>
      <c r="AI1792" t="s">
        <v>1860</v>
      </c>
      <c r="AJ1792" t="s">
        <v>2066</v>
      </c>
      <c r="AL1792" t="s">
        <v>1878</v>
      </c>
      <c r="AN1792">
        <v>21.734246575342464</v>
      </c>
      <c r="AO1792" t="s">
        <v>2913</v>
      </c>
      <c r="AP1792" t="s">
        <v>2116</v>
      </c>
      <c r="AQ1792">
        <v>100011214</v>
      </c>
      <c r="AS1792" t="s">
        <v>1867</v>
      </c>
      <c r="AT1792" t="s">
        <v>1880</v>
      </c>
      <c r="AU1792" t="s">
        <v>2084</v>
      </c>
      <c r="AV1792" t="s">
        <v>2084</v>
      </c>
      <c r="AW1792" t="s">
        <v>1870</v>
      </c>
      <c r="AX1792" t="s">
        <v>2085</v>
      </c>
    </row>
    <row r="1793" spans="1:50" x14ac:dyDescent="0.35">
      <c r="A1793" s="18">
        <v>45808</v>
      </c>
      <c r="B1793" t="s">
        <v>1852</v>
      </c>
      <c r="C1793" t="s">
        <v>5</v>
      </c>
      <c r="D1793">
        <v>29009600</v>
      </c>
      <c r="E1793" t="s">
        <v>2104</v>
      </c>
      <c r="F1793">
        <v>200</v>
      </c>
      <c r="G1793" t="s">
        <v>2105</v>
      </c>
      <c r="H1793">
        <v>37664</v>
      </c>
      <c r="I1793">
        <v>19030323</v>
      </c>
      <c r="J1793" t="s">
        <v>2080</v>
      </c>
      <c r="K1793" t="s">
        <v>2081</v>
      </c>
      <c r="L1793">
        <v>0</v>
      </c>
      <c r="M1793">
        <v>0</v>
      </c>
      <c r="N1793" t="s">
        <v>1858</v>
      </c>
      <c r="O1793" t="s">
        <v>1859</v>
      </c>
      <c r="P1793">
        <v>210</v>
      </c>
      <c r="Q1793">
        <v>11</v>
      </c>
      <c r="R1793" t="s">
        <v>2095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 t="s">
        <v>2106</v>
      </c>
      <c r="AA1793" t="s">
        <v>1915</v>
      </c>
      <c r="AB1793">
        <v>1</v>
      </c>
      <c r="AC1793">
        <v>1</v>
      </c>
      <c r="AD1793" t="s">
        <v>1863</v>
      </c>
      <c r="AE1793">
        <v>19030323</v>
      </c>
      <c r="AF1793" t="s">
        <v>653</v>
      </c>
      <c r="AG1793" t="s">
        <v>2082</v>
      </c>
      <c r="AI1793" t="s">
        <v>1860</v>
      </c>
      <c r="AJ1793" t="s">
        <v>2066</v>
      </c>
      <c r="AL1793" t="s">
        <v>1864</v>
      </c>
      <c r="AN1793">
        <v>22.227397260273971</v>
      </c>
      <c r="AO1793" t="s">
        <v>2913</v>
      </c>
      <c r="AP1793" t="s">
        <v>2107</v>
      </c>
      <c r="AQ1793">
        <v>100009580</v>
      </c>
      <c r="AS1793" t="s">
        <v>1867</v>
      </c>
      <c r="AT1793" t="s">
        <v>1880</v>
      </c>
      <c r="AU1793" t="s">
        <v>2084</v>
      </c>
      <c r="AV1793" t="s">
        <v>2084</v>
      </c>
      <c r="AW1793" t="s">
        <v>1870</v>
      </c>
      <c r="AX1793" t="s">
        <v>2085</v>
      </c>
    </row>
    <row r="1794" spans="1:50" x14ac:dyDescent="0.35">
      <c r="A1794" s="18">
        <v>45808</v>
      </c>
      <c r="B1794" t="s">
        <v>1852</v>
      </c>
      <c r="C1794" t="s">
        <v>5</v>
      </c>
      <c r="D1794">
        <v>46039040</v>
      </c>
      <c r="E1794" t="s">
        <v>2122</v>
      </c>
      <c r="F1794">
        <v>200</v>
      </c>
      <c r="G1794" t="s">
        <v>2105</v>
      </c>
      <c r="H1794">
        <v>41491</v>
      </c>
      <c r="I1794">
        <v>19030323</v>
      </c>
      <c r="J1794" t="s">
        <v>2080</v>
      </c>
      <c r="K1794" t="s">
        <v>2081</v>
      </c>
      <c r="L1794">
        <v>0</v>
      </c>
      <c r="M1794">
        <v>0</v>
      </c>
      <c r="N1794" t="s">
        <v>1858</v>
      </c>
      <c r="O1794" t="s">
        <v>1859</v>
      </c>
      <c r="P1794">
        <v>210</v>
      </c>
      <c r="Q1794">
        <v>11</v>
      </c>
      <c r="R1794" t="s">
        <v>2095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 t="s">
        <v>2106</v>
      </c>
      <c r="AA1794" t="s">
        <v>1915</v>
      </c>
      <c r="AB1794">
        <v>1</v>
      </c>
      <c r="AC1794">
        <v>1</v>
      </c>
      <c r="AD1794" t="s">
        <v>1863</v>
      </c>
      <c r="AE1794">
        <v>19030323</v>
      </c>
      <c r="AF1794" t="s">
        <v>653</v>
      </c>
      <c r="AG1794" t="s">
        <v>2082</v>
      </c>
      <c r="AI1794" t="s">
        <v>1860</v>
      </c>
      <c r="AJ1794" t="s">
        <v>2066</v>
      </c>
      <c r="AL1794" t="s">
        <v>1864</v>
      </c>
      <c r="AN1794">
        <v>11.742465753424657</v>
      </c>
      <c r="AO1794" t="s">
        <v>2913</v>
      </c>
      <c r="AP1794" t="s">
        <v>2123</v>
      </c>
      <c r="AQ1794">
        <v>100010711</v>
      </c>
      <c r="AS1794" t="s">
        <v>1867</v>
      </c>
      <c r="AT1794" t="s">
        <v>1880</v>
      </c>
      <c r="AU1794" t="s">
        <v>2084</v>
      </c>
      <c r="AV1794" t="s">
        <v>2084</v>
      </c>
      <c r="AW1794" t="s">
        <v>1870</v>
      </c>
      <c r="AX1794" t="s">
        <v>2085</v>
      </c>
    </row>
    <row r="1795" spans="1:50" x14ac:dyDescent="0.35">
      <c r="A1795" s="18">
        <v>45808</v>
      </c>
      <c r="B1795" t="s">
        <v>1852</v>
      </c>
      <c r="C1795" t="s">
        <v>5</v>
      </c>
      <c r="D1795">
        <v>24001470</v>
      </c>
      <c r="E1795" t="s">
        <v>2007</v>
      </c>
      <c r="F1795">
        <v>101</v>
      </c>
      <c r="G1795" t="s">
        <v>1930</v>
      </c>
      <c r="H1795">
        <v>35886</v>
      </c>
      <c r="I1795">
        <v>19030311</v>
      </c>
      <c r="J1795" t="s">
        <v>1855</v>
      </c>
      <c r="K1795" t="s">
        <v>2005</v>
      </c>
      <c r="L1795">
        <v>0</v>
      </c>
      <c r="M1795">
        <v>0</v>
      </c>
      <c r="N1795" t="s">
        <v>1858</v>
      </c>
      <c r="O1795" t="s">
        <v>1859</v>
      </c>
      <c r="P1795">
        <v>210</v>
      </c>
      <c r="Q1795">
        <v>11</v>
      </c>
      <c r="R1795" t="s">
        <v>1971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 t="s">
        <v>1931</v>
      </c>
      <c r="AA1795" t="s">
        <v>1889</v>
      </c>
      <c r="AB1795">
        <v>1</v>
      </c>
      <c r="AC1795">
        <v>1</v>
      </c>
      <c r="AD1795" t="s">
        <v>1863</v>
      </c>
      <c r="AE1795">
        <v>19030311</v>
      </c>
      <c r="AF1795" t="s">
        <v>653</v>
      </c>
      <c r="AG1795" t="s">
        <v>653</v>
      </c>
      <c r="AI1795" t="s">
        <v>1860</v>
      </c>
      <c r="AJ1795" t="s">
        <v>1964</v>
      </c>
      <c r="AL1795" t="s">
        <v>1864</v>
      </c>
      <c r="AN1795">
        <v>27.098630136986301</v>
      </c>
      <c r="AO1795" t="s">
        <v>2913</v>
      </c>
      <c r="AP1795" t="s">
        <v>2008</v>
      </c>
      <c r="AQ1795">
        <v>100011456</v>
      </c>
      <c r="AS1795" t="s">
        <v>1867</v>
      </c>
      <c r="AT1795" t="s">
        <v>1892</v>
      </c>
      <c r="AU1795" t="s">
        <v>1893</v>
      </c>
      <c r="AV1795">
        <v>0</v>
      </c>
    </row>
    <row r="1796" spans="1:50" x14ac:dyDescent="0.35">
      <c r="A1796" s="18">
        <v>45808</v>
      </c>
      <c r="B1796" t="s">
        <v>1852</v>
      </c>
      <c r="C1796" t="s">
        <v>5</v>
      </c>
      <c r="D1796">
        <v>24003060</v>
      </c>
      <c r="E1796" t="s">
        <v>1981</v>
      </c>
      <c r="F1796">
        <v>934</v>
      </c>
      <c r="G1796" t="s">
        <v>1982</v>
      </c>
      <c r="H1796">
        <v>36787</v>
      </c>
      <c r="I1796">
        <v>19030311</v>
      </c>
      <c r="J1796" t="s">
        <v>1855</v>
      </c>
      <c r="K1796" t="s">
        <v>2005</v>
      </c>
      <c r="L1796">
        <v>0</v>
      </c>
      <c r="M1796">
        <v>0</v>
      </c>
      <c r="N1796" t="s">
        <v>1858</v>
      </c>
      <c r="O1796" t="s">
        <v>1859</v>
      </c>
      <c r="P1796">
        <v>210</v>
      </c>
      <c r="Q1796">
        <v>11</v>
      </c>
      <c r="R1796" t="s">
        <v>1984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 t="s">
        <v>1985</v>
      </c>
      <c r="AA1796" t="s">
        <v>1889</v>
      </c>
      <c r="AB1796">
        <v>1</v>
      </c>
      <c r="AC1796">
        <v>1</v>
      </c>
      <c r="AD1796" t="s">
        <v>1863</v>
      </c>
      <c r="AE1796">
        <v>19030311</v>
      </c>
      <c r="AF1796" t="s">
        <v>653</v>
      </c>
      <c r="AG1796" t="s">
        <v>653</v>
      </c>
      <c r="AI1796" t="s">
        <v>1860</v>
      </c>
      <c r="AJ1796" t="s">
        <v>1964</v>
      </c>
      <c r="AL1796" t="s">
        <v>1864</v>
      </c>
      <c r="AN1796">
        <v>24.63013698630137</v>
      </c>
      <c r="AO1796" t="s">
        <v>2913</v>
      </c>
      <c r="AP1796" t="s">
        <v>1986</v>
      </c>
      <c r="AQ1796">
        <v>100009524</v>
      </c>
      <c r="AS1796" t="s">
        <v>1867</v>
      </c>
      <c r="AT1796" t="s">
        <v>1892</v>
      </c>
      <c r="AU1796" t="s">
        <v>1893</v>
      </c>
      <c r="AV1796">
        <v>0</v>
      </c>
    </row>
    <row r="1797" spans="1:50" x14ac:dyDescent="0.35">
      <c r="A1797" s="18">
        <v>45808</v>
      </c>
      <c r="B1797" t="s">
        <v>1852</v>
      </c>
      <c r="C1797" t="s">
        <v>5</v>
      </c>
      <c r="D1797">
        <v>24008990</v>
      </c>
      <c r="E1797" t="s">
        <v>2017</v>
      </c>
      <c r="F1797">
        <v>1527</v>
      </c>
      <c r="G1797" t="s">
        <v>2018</v>
      </c>
      <c r="H1797">
        <v>37515</v>
      </c>
      <c r="I1797">
        <v>19030311</v>
      </c>
      <c r="J1797" t="s">
        <v>1855</v>
      </c>
      <c r="K1797" t="s">
        <v>2005</v>
      </c>
      <c r="L1797">
        <v>0</v>
      </c>
      <c r="M1797">
        <v>0</v>
      </c>
      <c r="N1797" t="s">
        <v>1858</v>
      </c>
      <c r="O1797" t="s">
        <v>1859</v>
      </c>
      <c r="P1797">
        <v>210</v>
      </c>
      <c r="Q1797">
        <v>11</v>
      </c>
      <c r="R1797" t="s">
        <v>1971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 t="s">
        <v>2019</v>
      </c>
      <c r="AA1797" t="s">
        <v>1915</v>
      </c>
      <c r="AB1797">
        <v>1</v>
      </c>
      <c r="AC1797">
        <v>1</v>
      </c>
      <c r="AD1797" t="s">
        <v>1863</v>
      </c>
      <c r="AE1797">
        <v>19030311</v>
      </c>
      <c r="AF1797" t="s">
        <v>653</v>
      </c>
      <c r="AG1797" t="s">
        <v>653</v>
      </c>
      <c r="AI1797" t="s">
        <v>1860</v>
      </c>
      <c r="AJ1797" t="s">
        <v>1964</v>
      </c>
      <c r="AL1797" t="s">
        <v>1864</v>
      </c>
      <c r="AN1797">
        <v>22.635616438356163</v>
      </c>
      <c r="AO1797" t="s">
        <v>2913</v>
      </c>
      <c r="AP1797" t="s">
        <v>2020</v>
      </c>
      <c r="AQ1797">
        <v>100010688</v>
      </c>
      <c r="AS1797" t="s">
        <v>1867</v>
      </c>
      <c r="AT1797" t="s">
        <v>1892</v>
      </c>
      <c r="AU1797" t="s">
        <v>1893</v>
      </c>
      <c r="AV1797">
        <v>0</v>
      </c>
    </row>
    <row r="1798" spans="1:50" x14ac:dyDescent="0.35">
      <c r="A1798" s="18">
        <v>45808</v>
      </c>
      <c r="B1798" t="s">
        <v>1852</v>
      </c>
      <c r="C1798" t="s">
        <v>5</v>
      </c>
      <c r="D1798">
        <v>24018090</v>
      </c>
      <c r="E1798" t="s">
        <v>2021</v>
      </c>
      <c r="F1798">
        <v>882984</v>
      </c>
      <c r="G1798" t="s">
        <v>2022</v>
      </c>
      <c r="H1798">
        <v>36983</v>
      </c>
      <c r="I1798">
        <v>19030311</v>
      </c>
      <c r="J1798" t="s">
        <v>1855</v>
      </c>
      <c r="K1798" t="s">
        <v>2005</v>
      </c>
      <c r="L1798">
        <v>0</v>
      </c>
      <c r="M1798">
        <v>0</v>
      </c>
      <c r="N1798" t="s">
        <v>1858</v>
      </c>
      <c r="O1798" t="s">
        <v>1859</v>
      </c>
      <c r="P1798">
        <v>210</v>
      </c>
      <c r="Q1798">
        <v>11</v>
      </c>
      <c r="R1798" t="s">
        <v>1971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 t="s">
        <v>2023</v>
      </c>
      <c r="AA1798" t="s">
        <v>1915</v>
      </c>
      <c r="AB1798">
        <v>1</v>
      </c>
      <c r="AC1798">
        <v>1</v>
      </c>
      <c r="AD1798" t="s">
        <v>1863</v>
      </c>
      <c r="AE1798">
        <v>19030311</v>
      </c>
      <c r="AF1798" t="s">
        <v>653</v>
      </c>
      <c r="AG1798" t="s">
        <v>653</v>
      </c>
      <c r="AI1798" t="s">
        <v>1860</v>
      </c>
      <c r="AJ1798" t="s">
        <v>1964</v>
      </c>
      <c r="AL1798" t="s">
        <v>1864</v>
      </c>
      <c r="AN1798">
        <v>24.093150684931508</v>
      </c>
      <c r="AO1798" t="s">
        <v>2913</v>
      </c>
      <c r="AP1798" t="s">
        <v>2024</v>
      </c>
      <c r="AQ1798">
        <v>100009108</v>
      </c>
      <c r="AS1798" t="s">
        <v>1867</v>
      </c>
      <c r="AT1798" t="s">
        <v>1892</v>
      </c>
      <c r="AU1798" t="s">
        <v>1893</v>
      </c>
      <c r="AV1798">
        <v>0</v>
      </c>
    </row>
    <row r="1799" spans="1:50" x14ac:dyDescent="0.35">
      <c r="A1799" s="18">
        <v>45808</v>
      </c>
      <c r="B1799" t="s">
        <v>1852</v>
      </c>
      <c r="C1799" t="s">
        <v>5</v>
      </c>
      <c r="D1799">
        <v>46036500</v>
      </c>
      <c r="E1799" t="s">
        <v>2038</v>
      </c>
      <c r="F1799">
        <v>154</v>
      </c>
      <c r="G1799" t="s">
        <v>2039</v>
      </c>
      <c r="H1799">
        <v>41220</v>
      </c>
      <c r="I1799">
        <v>19030311</v>
      </c>
      <c r="J1799" t="s">
        <v>1855</v>
      </c>
      <c r="K1799" t="s">
        <v>2005</v>
      </c>
      <c r="L1799">
        <v>0</v>
      </c>
      <c r="M1799">
        <v>0</v>
      </c>
      <c r="N1799" t="s">
        <v>1858</v>
      </c>
      <c r="O1799" t="s">
        <v>1859</v>
      </c>
      <c r="P1799">
        <v>210</v>
      </c>
      <c r="Q1799">
        <v>11</v>
      </c>
      <c r="R1799" t="s">
        <v>1971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 t="s">
        <v>2040</v>
      </c>
      <c r="AA1799" t="s">
        <v>1889</v>
      </c>
      <c r="AB1799">
        <v>1</v>
      </c>
      <c r="AC1799">
        <v>1</v>
      </c>
      <c r="AD1799" t="s">
        <v>1863</v>
      </c>
      <c r="AE1799">
        <v>19030311</v>
      </c>
      <c r="AF1799" t="s">
        <v>653</v>
      </c>
      <c r="AG1799" t="s">
        <v>653</v>
      </c>
      <c r="AI1799" t="s">
        <v>1860</v>
      </c>
      <c r="AJ1799" t="s">
        <v>1964</v>
      </c>
      <c r="AL1799" t="s">
        <v>1864</v>
      </c>
      <c r="AN1799">
        <v>12.484931506849316</v>
      </c>
      <c r="AO1799" t="s">
        <v>2913</v>
      </c>
      <c r="AP1799" t="s">
        <v>2041</v>
      </c>
      <c r="AQ1799">
        <v>100010381</v>
      </c>
      <c r="AS1799" t="s">
        <v>1867</v>
      </c>
      <c r="AT1799" t="s">
        <v>1892</v>
      </c>
      <c r="AU1799" t="s">
        <v>1893</v>
      </c>
      <c r="AV1799">
        <v>0</v>
      </c>
    </row>
    <row r="1800" spans="1:50" x14ac:dyDescent="0.35">
      <c r="A1800" s="18">
        <v>45808</v>
      </c>
      <c r="B1800" t="s">
        <v>1852</v>
      </c>
      <c r="C1800" t="s">
        <v>5</v>
      </c>
      <c r="D1800">
        <v>24040619</v>
      </c>
      <c r="E1800" t="s">
        <v>2029</v>
      </c>
      <c r="F1800">
        <v>101</v>
      </c>
      <c r="G1800" t="s">
        <v>1930</v>
      </c>
      <c r="H1800">
        <v>41841</v>
      </c>
      <c r="I1800">
        <v>19030311</v>
      </c>
      <c r="J1800" t="s">
        <v>1855</v>
      </c>
      <c r="K1800" t="s">
        <v>2005</v>
      </c>
      <c r="L1800">
        <v>0</v>
      </c>
      <c r="M1800">
        <v>0</v>
      </c>
      <c r="N1800" t="s">
        <v>1858</v>
      </c>
      <c r="O1800" t="s">
        <v>1859</v>
      </c>
      <c r="P1800">
        <v>210</v>
      </c>
      <c r="Q1800">
        <v>11</v>
      </c>
      <c r="R1800" t="s">
        <v>1971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 t="s">
        <v>1931</v>
      </c>
      <c r="AA1800" t="s">
        <v>1889</v>
      </c>
      <c r="AB1800">
        <v>1</v>
      </c>
      <c r="AC1800">
        <v>1</v>
      </c>
      <c r="AD1800" t="s">
        <v>1863</v>
      </c>
      <c r="AE1800">
        <v>19030311</v>
      </c>
      <c r="AF1800" t="s">
        <v>653</v>
      </c>
      <c r="AG1800" t="s">
        <v>653</v>
      </c>
      <c r="AI1800" t="s">
        <v>1860</v>
      </c>
      <c r="AJ1800" t="s">
        <v>1964</v>
      </c>
      <c r="AL1800" t="s">
        <v>1864</v>
      </c>
      <c r="AN1800">
        <v>10.783561643835617</v>
      </c>
      <c r="AO1800" t="s">
        <v>2913</v>
      </c>
      <c r="AP1800" t="s">
        <v>2030</v>
      </c>
      <c r="AQ1800">
        <v>100009770</v>
      </c>
      <c r="AS1800" t="s">
        <v>1867</v>
      </c>
      <c r="AT1800" t="s">
        <v>1892</v>
      </c>
      <c r="AU1800" t="s">
        <v>1893</v>
      </c>
      <c r="AV1800">
        <v>0</v>
      </c>
    </row>
    <row r="1801" spans="1:50" x14ac:dyDescent="0.35">
      <c r="A1801" s="18">
        <v>45808</v>
      </c>
      <c r="B1801" t="s">
        <v>1852</v>
      </c>
      <c r="C1801" t="s">
        <v>5</v>
      </c>
      <c r="D1801">
        <v>24001580</v>
      </c>
      <c r="E1801" t="s">
        <v>2009</v>
      </c>
      <c r="F1801">
        <v>883</v>
      </c>
      <c r="G1801" t="s">
        <v>2010</v>
      </c>
      <c r="H1801">
        <v>35891</v>
      </c>
      <c r="I1801">
        <v>19030311</v>
      </c>
      <c r="J1801" t="s">
        <v>1855</v>
      </c>
      <c r="K1801" t="s">
        <v>2005</v>
      </c>
      <c r="L1801">
        <v>0</v>
      </c>
      <c r="M1801">
        <v>0</v>
      </c>
      <c r="N1801" t="s">
        <v>1858</v>
      </c>
      <c r="O1801" t="s">
        <v>1859</v>
      </c>
      <c r="P1801">
        <v>210</v>
      </c>
      <c r="Q1801">
        <v>11</v>
      </c>
      <c r="R1801" t="s">
        <v>1971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 t="s">
        <v>2011</v>
      </c>
      <c r="AA1801" t="s">
        <v>1889</v>
      </c>
      <c r="AB1801">
        <v>1</v>
      </c>
      <c r="AC1801">
        <v>1</v>
      </c>
      <c r="AD1801" t="s">
        <v>1863</v>
      </c>
      <c r="AE1801">
        <v>19030311</v>
      </c>
      <c r="AF1801" t="s">
        <v>653</v>
      </c>
      <c r="AG1801" t="s">
        <v>653</v>
      </c>
      <c r="AI1801" t="s">
        <v>1860</v>
      </c>
      <c r="AJ1801" t="s">
        <v>1964</v>
      </c>
      <c r="AL1801" t="s">
        <v>1864</v>
      </c>
      <c r="AN1801">
        <v>27.084931506849315</v>
      </c>
      <c r="AO1801" t="s">
        <v>2913</v>
      </c>
      <c r="AP1801" t="s">
        <v>2012</v>
      </c>
      <c r="AQ1801">
        <v>100010880</v>
      </c>
      <c r="AS1801" t="s">
        <v>1867</v>
      </c>
      <c r="AT1801" t="s">
        <v>1892</v>
      </c>
      <c r="AU1801" t="s">
        <v>1893</v>
      </c>
      <c r="AV1801">
        <v>0</v>
      </c>
    </row>
    <row r="1802" spans="1:50" x14ac:dyDescent="0.35">
      <c r="A1802" s="18">
        <v>45808</v>
      </c>
      <c r="B1802" t="s">
        <v>1852</v>
      </c>
      <c r="C1802" t="s">
        <v>5</v>
      </c>
      <c r="D1802">
        <v>46024780</v>
      </c>
      <c r="E1802" t="s">
        <v>2036</v>
      </c>
      <c r="F1802">
        <v>1527</v>
      </c>
      <c r="G1802" t="s">
        <v>2018</v>
      </c>
      <c r="H1802">
        <v>39454</v>
      </c>
      <c r="I1802">
        <v>19030311</v>
      </c>
      <c r="J1802" t="s">
        <v>1855</v>
      </c>
      <c r="K1802" t="s">
        <v>2005</v>
      </c>
      <c r="L1802">
        <v>0</v>
      </c>
      <c r="M1802">
        <v>0</v>
      </c>
      <c r="N1802" t="s">
        <v>1858</v>
      </c>
      <c r="O1802" t="s">
        <v>1859</v>
      </c>
      <c r="P1802">
        <v>210</v>
      </c>
      <c r="Q1802">
        <v>11</v>
      </c>
      <c r="R1802" t="s">
        <v>1971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 t="s">
        <v>2019</v>
      </c>
      <c r="AA1802" t="s">
        <v>1915</v>
      </c>
      <c r="AB1802">
        <v>1</v>
      </c>
      <c r="AC1802">
        <v>1</v>
      </c>
      <c r="AD1802" t="s">
        <v>1863</v>
      </c>
      <c r="AE1802">
        <v>19030311</v>
      </c>
      <c r="AF1802" t="s">
        <v>653</v>
      </c>
      <c r="AG1802" t="s">
        <v>653</v>
      </c>
      <c r="AI1802" t="s">
        <v>1860</v>
      </c>
      <c r="AJ1802" t="s">
        <v>1964</v>
      </c>
      <c r="AL1802" t="s">
        <v>1864</v>
      </c>
      <c r="AN1802">
        <v>17.323287671232876</v>
      </c>
      <c r="AO1802" t="s">
        <v>2913</v>
      </c>
      <c r="AP1802" t="s">
        <v>2037</v>
      </c>
      <c r="AQ1802">
        <v>100011095</v>
      </c>
      <c r="AS1802" t="s">
        <v>1867</v>
      </c>
      <c r="AT1802" t="s">
        <v>1892</v>
      </c>
      <c r="AU1802" t="s">
        <v>1893</v>
      </c>
      <c r="AV1802">
        <v>0</v>
      </c>
    </row>
    <row r="1803" spans="1:50" x14ac:dyDescent="0.35">
      <c r="A1803" s="18">
        <v>45808</v>
      </c>
      <c r="B1803" t="s">
        <v>1852</v>
      </c>
      <c r="C1803" t="s">
        <v>5</v>
      </c>
      <c r="D1803">
        <v>24004520</v>
      </c>
      <c r="E1803" t="s">
        <v>2013</v>
      </c>
      <c r="F1803">
        <v>933</v>
      </c>
      <c r="G1803" t="s">
        <v>2014</v>
      </c>
      <c r="H1803">
        <v>37053</v>
      </c>
      <c r="I1803">
        <v>19030311</v>
      </c>
      <c r="J1803" t="s">
        <v>1855</v>
      </c>
      <c r="K1803" t="s">
        <v>2005</v>
      </c>
      <c r="L1803">
        <v>0</v>
      </c>
      <c r="M1803">
        <v>0</v>
      </c>
      <c r="N1803" t="s">
        <v>1858</v>
      </c>
      <c r="O1803" t="s">
        <v>1859</v>
      </c>
      <c r="P1803">
        <v>210</v>
      </c>
      <c r="Q1803">
        <v>11</v>
      </c>
      <c r="R1803" t="s">
        <v>1971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 t="s">
        <v>2015</v>
      </c>
      <c r="AA1803" t="s">
        <v>1889</v>
      </c>
      <c r="AB1803">
        <v>1</v>
      </c>
      <c r="AC1803">
        <v>1</v>
      </c>
      <c r="AD1803" t="s">
        <v>1863</v>
      </c>
      <c r="AE1803">
        <v>19030311</v>
      </c>
      <c r="AF1803" t="s">
        <v>653</v>
      </c>
      <c r="AG1803" t="s">
        <v>653</v>
      </c>
      <c r="AI1803" t="s">
        <v>1860</v>
      </c>
      <c r="AJ1803" t="s">
        <v>1964</v>
      </c>
      <c r="AL1803" t="s">
        <v>1864</v>
      </c>
      <c r="AN1803">
        <v>23.901369863013699</v>
      </c>
      <c r="AO1803" t="s">
        <v>2913</v>
      </c>
      <c r="AP1803" t="s">
        <v>2016</v>
      </c>
      <c r="AQ1803">
        <v>100009145</v>
      </c>
      <c r="AS1803" t="s">
        <v>1867</v>
      </c>
      <c r="AT1803" t="s">
        <v>1892</v>
      </c>
      <c r="AU1803" t="s">
        <v>1893</v>
      </c>
      <c r="AV1803">
        <v>0</v>
      </c>
    </row>
    <row r="1804" spans="1:50" x14ac:dyDescent="0.35">
      <c r="A1804" s="18">
        <v>45808</v>
      </c>
      <c r="B1804" t="s">
        <v>1852</v>
      </c>
      <c r="C1804" t="s">
        <v>5</v>
      </c>
      <c r="D1804">
        <v>24179589</v>
      </c>
      <c r="E1804" t="s">
        <v>2031</v>
      </c>
      <c r="F1804">
        <v>168</v>
      </c>
      <c r="G1804" t="s">
        <v>1968</v>
      </c>
      <c r="H1804">
        <v>32701</v>
      </c>
      <c r="I1804">
        <v>19030311</v>
      </c>
      <c r="J1804" t="s">
        <v>1855</v>
      </c>
      <c r="K1804" t="s">
        <v>2005</v>
      </c>
      <c r="L1804">
        <v>0</v>
      </c>
      <c r="M1804">
        <v>0</v>
      </c>
      <c r="N1804" t="s">
        <v>1858</v>
      </c>
      <c r="O1804" t="s">
        <v>1859</v>
      </c>
      <c r="P1804">
        <v>210</v>
      </c>
      <c r="Q1804">
        <v>11</v>
      </c>
      <c r="R1804" t="s">
        <v>1971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 t="s">
        <v>1972</v>
      </c>
      <c r="AA1804" t="s">
        <v>1889</v>
      </c>
      <c r="AB1804">
        <v>1</v>
      </c>
      <c r="AC1804">
        <v>1</v>
      </c>
      <c r="AD1804" t="s">
        <v>1863</v>
      </c>
      <c r="AE1804">
        <v>19030311</v>
      </c>
      <c r="AF1804" t="s">
        <v>653</v>
      </c>
      <c r="AG1804" t="s">
        <v>653</v>
      </c>
      <c r="AI1804" t="s">
        <v>1860</v>
      </c>
      <c r="AJ1804" t="s">
        <v>1964</v>
      </c>
      <c r="AL1804" t="s">
        <v>1864</v>
      </c>
      <c r="AN1804">
        <v>35.824657534246576</v>
      </c>
      <c r="AO1804" t="s">
        <v>2913</v>
      </c>
      <c r="AP1804" t="s">
        <v>2032</v>
      </c>
      <c r="AQ1804">
        <v>100010902</v>
      </c>
      <c r="AS1804" t="s">
        <v>1867</v>
      </c>
      <c r="AT1804" t="s">
        <v>1892</v>
      </c>
      <c r="AU1804" t="s">
        <v>1893</v>
      </c>
      <c r="AV1804">
        <v>0</v>
      </c>
    </row>
    <row r="1805" spans="1:50" x14ac:dyDescent="0.35">
      <c r="A1805" s="18">
        <v>45808</v>
      </c>
      <c r="B1805" t="s">
        <v>1852</v>
      </c>
      <c r="C1805" t="s">
        <v>8</v>
      </c>
      <c r="D1805">
        <v>46009100</v>
      </c>
      <c r="E1805" t="s">
        <v>2069</v>
      </c>
      <c r="F1805">
        <v>2455</v>
      </c>
      <c r="G1805" t="s">
        <v>2875</v>
      </c>
      <c r="H1805">
        <v>37530</v>
      </c>
      <c r="I1805" t="s">
        <v>2876</v>
      </c>
      <c r="J1805" t="s">
        <v>2262</v>
      </c>
      <c r="K1805" t="s">
        <v>2579</v>
      </c>
      <c r="L1805">
        <v>0</v>
      </c>
      <c r="M1805">
        <v>0</v>
      </c>
      <c r="N1805" t="s">
        <v>1858</v>
      </c>
      <c r="O1805" t="s">
        <v>1859</v>
      </c>
      <c r="P1805">
        <v>220</v>
      </c>
      <c r="Q1805">
        <v>9</v>
      </c>
      <c r="R1805" t="s">
        <v>1860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 t="s">
        <v>2877</v>
      </c>
      <c r="AA1805" t="s">
        <v>1862</v>
      </c>
      <c r="AB1805">
        <v>1</v>
      </c>
      <c r="AC1805">
        <v>1</v>
      </c>
      <c r="AD1805" t="s">
        <v>1863</v>
      </c>
      <c r="AE1805">
        <v>14030309</v>
      </c>
      <c r="AF1805" t="s">
        <v>653</v>
      </c>
      <c r="AG1805" t="s">
        <v>653</v>
      </c>
      <c r="AI1805" t="s">
        <v>1860</v>
      </c>
      <c r="AJ1805" t="s">
        <v>1860</v>
      </c>
      <c r="AL1805" t="s">
        <v>1864</v>
      </c>
      <c r="AN1805">
        <v>22.594520547945205</v>
      </c>
      <c r="AO1805" t="s">
        <v>2912</v>
      </c>
      <c r="AP1805" t="s">
        <v>2073</v>
      </c>
      <c r="AQ1805">
        <v>100009596</v>
      </c>
      <c r="AS1805" t="s">
        <v>1867</v>
      </c>
      <c r="AT1805" t="s">
        <v>1892</v>
      </c>
      <c r="AU1805" t="s">
        <v>1893</v>
      </c>
    </row>
    <row r="1806" spans="1:50" x14ac:dyDescent="0.35">
      <c r="A1806" s="18">
        <v>45808</v>
      </c>
      <c r="B1806" t="s">
        <v>1852</v>
      </c>
      <c r="C1806" t="s">
        <v>5</v>
      </c>
      <c r="D1806">
        <v>40166217</v>
      </c>
      <c r="E1806" t="s">
        <v>2064</v>
      </c>
      <c r="F1806">
        <v>940</v>
      </c>
      <c r="G1806" t="s">
        <v>2240</v>
      </c>
      <c r="H1806">
        <v>40330</v>
      </c>
      <c r="I1806">
        <v>19030323</v>
      </c>
      <c r="J1806" t="s">
        <v>2080</v>
      </c>
      <c r="K1806" t="s">
        <v>2081</v>
      </c>
      <c r="L1806">
        <v>0</v>
      </c>
      <c r="M1806">
        <v>0</v>
      </c>
      <c r="N1806" t="s">
        <v>1858</v>
      </c>
      <c r="O1806" t="s">
        <v>1859</v>
      </c>
      <c r="P1806">
        <v>210</v>
      </c>
      <c r="Q1806">
        <v>11</v>
      </c>
      <c r="R1806" t="s">
        <v>2066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 t="s">
        <v>2241</v>
      </c>
      <c r="AA1806" t="s">
        <v>1915</v>
      </c>
      <c r="AB1806">
        <v>1</v>
      </c>
      <c r="AC1806">
        <v>1</v>
      </c>
      <c r="AD1806" t="s">
        <v>1863</v>
      </c>
      <c r="AE1806">
        <v>19030323</v>
      </c>
      <c r="AF1806" t="s">
        <v>653</v>
      </c>
      <c r="AG1806" t="s">
        <v>2082</v>
      </c>
      <c r="AI1806" t="s">
        <v>1860</v>
      </c>
      <c r="AJ1806" t="s">
        <v>2066</v>
      </c>
      <c r="AL1806" t="s">
        <v>1864</v>
      </c>
      <c r="AN1806">
        <v>14.923287671232877</v>
      </c>
      <c r="AO1806" t="s">
        <v>2912</v>
      </c>
      <c r="AP1806" t="s">
        <v>2067</v>
      </c>
      <c r="AQ1806">
        <v>100009734</v>
      </c>
      <c r="AS1806" t="s">
        <v>1867</v>
      </c>
      <c r="AT1806" t="s">
        <v>1880</v>
      </c>
      <c r="AU1806" t="s">
        <v>2084</v>
      </c>
      <c r="AV1806" t="s">
        <v>2084</v>
      </c>
      <c r="AW1806" t="s">
        <v>1870</v>
      </c>
      <c r="AX1806" t="s">
        <v>2085</v>
      </c>
    </row>
    <row r="1807" spans="1:50" x14ac:dyDescent="0.35">
      <c r="A1807" s="18">
        <v>45808</v>
      </c>
      <c r="B1807" t="s">
        <v>1852</v>
      </c>
      <c r="C1807" t="s">
        <v>5</v>
      </c>
      <c r="D1807">
        <v>46036570</v>
      </c>
      <c r="E1807" t="s">
        <v>1853</v>
      </c>
      <c r="F1807">
        <v>2528</v>
      </c>
      <c r="G1807" t="s">
        <v>1854</v>
      </c>
      <c r="H1807">
        <v>41246</v>
      </c>
      <c r="I1807">
        <v>11020967</v>
      </c>
      <c r="J1807" t="s">
        <v>1855</v>
      </c>
      <c r="K1807" t="s">
        <v>1856</v>
      </c>
      <c r="L1807">
        <v>0</v>
      </c>
      <c r="M1807">
        <v>0</v>
      </c>
      <c r="N1807" t="s">
        <v>1858</v>
      </c>
      <c r="O1807" t="s">
        <v>1859</v>
      </c>
      <c r="P1807">
        <v>210</v>
      </c>
      <c r="Q1807">
        <v>11</v>
      </c>
      <c r="R1807" t="s">
        <v>1860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 t="s">
        <v>1861</v>
      </c>
      <c r="AA1807" t="s">
        <v>1862</v>
      </c>
      <c r="AB1807">
        <v>1</v>
      </c>
      <c r="AC1807">
        <v>1</v>
      </c>
      <c r="AD1807" t="s">
        <v>1863</v>
      </c>
      <c r="AE1807">
        <v>11020967</v>
      </c>
      <c r="AF1807" t="s">
        <v>653</v>
      </c>
      <c r="AG1807" t="s">
        <v>653</v>
      </c>
      <c r="AI1807" t="s">
        <v>1860</v>
      </c>
      <c r="AJ1807" t="s">
        <v>1860</v>
      </c>
      <c r="AL1807" t="s">
        <v>1864</v>
      </c>
      <c r="AN1807">
        <v>12.413698630136986</v>
      </c>
      <c r="AO1807" t="s">
        <v>2912</v>
      </c>
      <c r="AP1807" t="s">
        <v>1866</v>
      </c>
      <c r="AQ1807">
        <v>100009210</v>
      </c>
      <c r="AS1807" t="s">
        <v>1867</v>
      </c>
      <c r="AT1807" t="s">
        <v>1868</v>
      </c>
      <c r="AU1807" t="s">
        <v>1869</v>
      </c>
      <c r="AV1807" t="s">
        <v>1857</v>
      </c>
      <c r="AW1807" t="s">
        <v>1870</v>
      </c>
      <c r="AX1807" t="s">
        <v>1871</v>
      </c>
    </row>
    <row r="1808" spans="1:50" x14ac:dyDescent="0.35">
      <c r="A1808" s="18">
        <v>45808</v>
      </c>
      <c r="B1808" t="s">
        <v>1852</v>
      </c>
      <c r="C1808" t="s">
        <v>5</v>
      </c>
      <c r="D1808">
        <v>46021570</v>
      </c>
      <c r="E1808" t="s">
        <v>2095</v>
      </c>
      <c r="F1808">
        <v>316</v>
      </c>
      <c r="G1808" t="s">
        <v>2117</v>
      </c>
      <c r="H1808">
        <v>39153</v>
      </c>
      <c r="I1808">
        <v>19030323</v>
      </c>
      <c r="J1808" t="s">
        <v>2080</v>
      </c>
      <c r="K1808" t="s">
        <v>2081</v>
      </c>
      <c r="L1808">
        <v>0</v>
      </c>
      <c r="M1808">
        <v>0</v>
      </c>
      <c r="N1808" t="s">
        <v>1858</v>
      </c>
      <c r="O1808" t="s">
        <v>1859</v>
      </c>
      <c r="P1808">
        <v>210</v>
      </c>
      <c r="Q1808">
        <v>11</v>
      </c>
      <c r="R1808" t="s">
        <v>2066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 t="s">
        <v>2118</v>
      </c>
      <c r="AA1808" t="s">
        <v>1902</v>
      </c>
      <c r="AB1808">
        <v>1</v>
      </c>
      <c r="AC1808">
        <v>1</v>
      </c>
      <c r="AD1808" t="s">
        <v>1863</v>
      </c>
      <c r="AE1808">
        <v>19030323</v>
      </c>
      <c r="AF1808" t="s">
        <v>653</v>
      </c>
      <c r="AG1808" t="s">
        <v>2082</v>
      </c>
      <c r="AI1808" t="s">
        <v>1860</v>
      </c>
      <c r="AJ1808" t="s">
        <v>2066</v>
      </c>
      <c r="AL1808" t="s">
        <v>1878</v>
      </c>
      <c r="AN1808">
        <v>18.147945205479452</v>
      </c>
      <c r="AO1808" t="s">
        <v>2912</v>
      </c>
      <c r="AP1808" t="s">
        <v>2119</v>
      </c>
      <c r="AQ1808">
        <v>100009589</v>
      </c>
      <c r="AS1808" t="s">
        <v>1867</v>
      </c>
      <c r="AT1808" t="s">
        <v>1880</v>
      </c>
      <c r="AU1808" t="s">
        <v>2084</v>
      </c>
      <c r="AV1808" t="s">
        <v>2084</v>
      </c>
      <c r="AW1808" t="s">
        <v>1870</v>
      </c>
      <c r="AX1808" t="s">
        <v>2085</v>
      </c>
    </row>
    <row r="1809" spans="1:50" x14ac:dyDescent="0.35">
      <c r="A1809" s="18">
        <v>45808</v>
      </c>
      <c r="B1809" t="s">
        <v>1852</v>
      </c>
      <c r="C1809" t="s">
        <v>5</v>
      </c>
      <c r="D1809">
        <v>58000158</v>
      </c>
      <c r="E1809" t="s">
        <v>2133</v>
      </c>
      <c r="F1809">
        <v>23</v>
      </c>
      <c r="G1809" t="s">
        <v>2134</v>
      </c>
      <c r="H1809">
        <v>43017</v>
      </c>
      <c r="I1809">
        <v>19030323</v>
      </c>
      <c r="J1809" t="s">
        <v>2080</v>
      </c>
      <c r="K1809" t="s">
        <v>2081</v>
      </c>
      <c r="L1809">
        <v>0</v>
      </c>
      <c r="M1809">
        <v>0</v>
      </c>
      <c r="N1809" t="s">
        <v>1858</v>
      </c>
      <c r="O1809" t="s">
        <v>1859</v>
      </c>
      <c r="P1809">
        <v>210</v>
      </c>
      <c r="Q1809">
        <v>11</v>
      </c>
      <c r="R1809" t="s">
        <v>2114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 t="s">
        <v>2135</v>
      </c>
      <c r="AA1809" t="s">
        <v>1915</v>
      </c>
      <c r="AB1809">
        <v>1</v>
      </c>
      <c r="AC1809">
        <v>1</v>
      </c>
      <c r="AD1809" t="s">
        <v>1863</v>
      </c>
      <c r="AE1809">
        <v>19030323</v>
      </c>
      <c r="AF1809" t="s">
        <v>653</v>
      </c>
      <c r="AG1809" t="s">
        <v>2082</v>
      </c>
      <c r="AI1809" t="s">
        <v>1860</v>
      </c>
      <c r="AJ1809" t="s">
        <v>2066</v>
      </c>
      <c r="AL1809" t="s">
        <v>1878</v>
      </c>
      <c r="AN1809">
        <v>7.5616438356164384</v>
      </c>
      <c r="AO1809" t="s">
        <v>2913</v>
      </c>
      <c r="AP1809" t="s">
        <v>2136</v>
      </c>
      <c r="AQ1809">
        <v>100009394</v>
      </c>
      <c r="AS1809" t="s">
        <v>1867</v>
      </c>
      <c r="AT1809" t="s">
        <v>1880</v>
      </c>
      <c r="AU1809" t="s">
        <v>2084</v>
      </c>
      <c r="AV1809" t="s">
        <v>2084</v>
      </c>
      <c r="AW1809" t="s">
        <v>1870</v>
      </c>
      <c r="AX1809" t="s">
        <v>2085</v>
      </c>
    </row>
    <row r="1810" spans="1:50" x14ac:dyDescent="0.35">
      <c r="A1810" s="18">
        <v>45808</v>
      </c>
      <c r="B1810" t="s">
        <v>1852</v>
      </c>
      <c r="C1810" t="s">
        <v>5</v>
      </c>
      <c r="D1810">
        <v>46036300</v>
      </c>
      <c r="E1810" t="s">
        <v>2202</v>
      </c>
      <c r="F1810">
        <v>200</v>
      </c>
      <c r="G1810" t="s">
        <v>2105</v>
      </c>
      <c r="H1810">
        <v>41197</v>
      </c>
      <c r="I1810">
        <v>19030410</v>
      </c>
      <c r="J1810" t="s">
        <v>2197</v>
      </c>
      <c r="K1810" t="s">
        <v>2203</v>
      </c>
      <c r="L1810">
        <v>0</v>
      </c>
      <c r="M1810">
        <v>0</v>
      </c>
      <c r="N1810" t="s">
        <v>1858</v>
      </c>
      <c r="O1810" t="s">
        <v>1859</v>
      </c>
      <c r="P1810">
        <v>210</v>
      </c>
      <c r="Q1810">
        <v>11</v>
      </c>
      <c r="R1810" t="s">
        <v>2066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 t="s">
        <v>2106</v>
      </c>
      <c r="AA1810" t="s">
        <v>1915</v>
      </c>
      <c r="AB1810">
        <v>1</v>
      </c>
      <c r="AC1810">
        <v>1</v>
      </c>
      <c r="AD1810" t="s">
        <v>1863</v>
      </c>
      <c r="AE1810">
        <v>19030410</v>
      </c>
      <c r="AF1810" t="s">
        <v>653</v>
      </c>
      <c r="AG1810" t="s">
        <v>2082</v>
      </c>
      <c r="AI1810" t="s">
        <v>1860</v>
      </c>
      <c r="AJ1810" t="s">
        <v>2066</v>
      </c>
      <c r="AL1810" t="s">
        <v>1878</v>
      </c>
      <c r="AN1810">
        <v>12.547945205479452</v>
      </c>
      <c r="AO1810" t="s">
        <v>2913</v>
      </c>
      <c r="AP1810" t="s">
        <v>2204</v>
      </c>
      <c r="AQ1810">
        <v>100009268</v>
      </c>
      <c r="AS1810" t="s">
        <v>1867</v>
      </c>
      <c r="AT1810" t="s">
        <v>1880</v>
      </c>
      <c r="AU1810" t="s">
        <v>2084</v>
      </c>
      <c r="AV1810" t="s">
        <v>2084</v>
      </c>
      <c r="AW1810" t="s">
        <v>1870</v>
      </c>
      <c r="AX1810" t="s">
        <v>2085</v>
      </c>
    </row>
    <row r="1811" spans="1:50" x14ac:dyDescent="0.35">
      <c r="A1811" s="18">
        <v>45808</v>
      </c>
      <c r="B1811" t="s">
        <v>1852</v>
      </c>
      <c r="C1811" t="s">
        <v>5</v>
      </c>
      <c r="D1811">
        <v>46040589</v>
      </c>
      <c r="E1811" t="s">
        <v>2207</v>
      </c>
      <c r="F1811">
        <v>108</v>
      </c>
      <c r="G1811" t="s">
        <v>2208</v>
      </c>
      <c r="H1811">
        <v>41827</v>
      </c>
      <c r="I1811">
        <v>19030414</v>
      </c>
      <c r="J1811" t="s">
        <v>1885</v>
      </c>
      <c r="K1811" t="s">
        <v>2209</v>
      </c>
      <c r="L1811">
        <v>0</v>
      </c>
      <c r="M1811">
        <v>0</v>
      </c>
      <c r="N1811" t="s">
        <v>1858</v>
      </c>
      <c r="O1811" t="s">
        <v>1859</v>
      </c>
      <c r="P1811">
        <v>210</v>
      </c>
      <c r="Q1811">
        <v>12</v>
      </c>
      <c r="R1811" t="s">
        <v>2210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 t="s">
        <v>2211</v>
      </c>
      <c r="AA1811" t="s">
        <v>1915</v>
      </c>
      <c r="AB1811">
        <v>1</v>
      </c>
      <c r="AC1811">
        <v>1</v>
      </c>
      <c r="AD1811" t="s">
        <v>1863</v>
      </c>
      <c r="AE1811">
        <v>19030414</v>
      </c>
      <c r="AF1811" t="s">
        <v>653</v>
      </c>
      <c r="AG1811" t="s">
        <v>2082</v>
      </c>
      <c r="AI1811" t="s">
        <v>1860</v>
      </c>
      <c r="AJ1811" t="s">
        <v>2066</v>
      </c>
      <c r="AL1811" t="s">
        <v>1864</v>
      </c>
      <c r="AN1811">
        <v>10.821917808219178</v>
      </c>
      <c r="AO1811" t="s">
        <v>2913</v>
      </c>
      <c r="AP1811" t="s">
        <v>2213</v>
      </c>
      <c r="AQ1811">
        <v>100010415</v>
      </c>
      <c r="AS1811" t="s">
        <v>1867</v>
      </c>
      <c r="AT1811" t="s">
        <v>1880</v>
      </c>
      <c r="AU1811" t="s">
        <v>2084</v>
      </c>
      <c r="AV1811" t="s">
        <v>2084</v>
      </c>
      <c r="AW1811" t="s">
        <v>1870</v>
      </c>
      <c r="AX1811" t="s">
        <v>2085</v>
      </c>
    </row>
    <row r="1812" spans="1:50" x14ac:dyDescent="0.35">
      <c r="A1812" s="18">
        <v>45808</v>
      </c>
      <c r="B1812" t="s">
        <v>1852</v>
      </c>
      <c r="C1812" t="s">
        <v>5</v>
      </c>
      <c r="D1812">
        <v>46040794</v>
      </c>
      <c r="E1812" t="s">
        <v>2124</v>
      </c>
      <c r="F1812">
        <v>318</v>
      </c>
      <c r="G1812" t="s">
        <v>2214</v>
      </c>
      <c r="H1812">
        <v>42583</v>
      </c>
      <c r="I1812">
        <v>19030323</v>
      </c>
      <c r="J1812" t="s">
        <v>2080</v>
      </c>
      <c r="K1812" t="s">
        <v>2081</v>
      </c>
      <c r="L1812">
        <v>0</v>
      </c>
      <c r="M1812">
        <v>0</v>
      </c>
      <c r="N1812" t="s">
        <v>1858</v>
      </c>
      <c r="O1812" t="s">
        <v>1859</v>
      </c>
      <c r="P1812">
        <v>210</v>
      </c>
      <c r="Q1812">
        <v>11</v>
      </c>
      <c r="R1812" t="s">
        <v>2066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 t="s">
        <v>2215</v>
      </c>
      <c r="AA1812" t="s">
        <v>1902</v>
      </c>
      <c r="AB1812">
        <v>1</v>
      </c>
      <c r="AC1812">
        <v>1</v>
      </c>
      <c r="AD1812" t="s">
        <v>1863</v>
      </c>
      <c r="AE1812">
        <v>19030323</v>
      </c>
      <c r="AF1812" t="s">
        <v>653</v>
      </c>
      <c r="AG1812" t="s">
        <v>2082</v>
      </c>
      <c r="AI1812" t="s">
        <v>1860</v>
      </c>
      <c r="AJ1812" t="s">
        <v>2066</v>
      </c>
      <c r="AL1812" t="s">
        <v>1864</v>
      </c>
      <c r="AN1812">
        <v>8.75068493150685</v>
      </c>
      <c r="AO1812" t="s">
        <v>2912</v>
      </c>
      <c r="AP1812" t="s">
        <v>2127</v>
      </c>
      <c r="AQ1812">
        <v>100011311</v>
      </c>
      <c r="AS1812" t="s">
        <v>1867</v>
      </c>
      <c r="AT1812" t="s">
        <v>1880</v>
      </c>
      <c r="AU1812" t="s">
        <v>2084</v>
      </c>
      <c r="AV1812" t="s">
        <v>2084</v>
      </c>
      <c r="AW1812" t="s">
        <v>1870</v>
      </c>
      <c r="AX1812" t="s">
        <v>2085</v>
      </c>
    </row>
    <row r="1813" spans="1:50" x14ac:dyDescent="0.35">
      <c r="A1813" s="18">
        <v>45808</v>
      </c>
      <c r="B1813" t="s">
        <v>1852</v>
      </c>
      <c r="C1813" t="s">
        <v>5</v>
      </c>
      <c r="D1813">
        <v>24004490</v>
      </c>
      <c r="E1813" t="s">
        <v>2219</v>
      </c>
      <c r="F1813">
        <v>868</v>
      </c>
      <c r="G1813" t="s">
        <v>2220</v>
      </c>
      <c r="H1813">
        <v>37018</v>
      </c>
      <c r="I1813">
        <v>19030601</v>
      </c>
      <c r="J1813" t="s">
        <v>1969</v>
      </c>
      <c r="K1813" t="s">
        <v>2221</v>
      </c>
      <c r="L1813">
        <v>0</v>
      </c>
      <c r="M1813">
        <v>0</v>
      </c>
      <c r="N1813" t="s">
        <v>1858</v>
      </c>
      <c r="O1813" t="s">
        <v>1859</v>
      </c>
      <c r="P1813">
        <v>210</v>
      </c>
      <c r="Q1813">
        <v>11</v>
      </c>
      <c r="R1813" t="s">
        <v>2034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 t="s">
        <v>2222</v>
      </c>
      <c r="AA1813" t="s">
        <v>1889</v>
      </c>
      <c r="AB1813">
        <v>1</v>
      </c>
      <c r="AC1813">
        <v>1</v>
      </c>
      <c r="AD1813" t="s">
        <v>1863</v>
      </c>
      <c r="AE1813">
        <v>19030601</v>
      </c>
      <c r="AF1813" t="s">
        <v>653</v>
      </c>
      <c r="AG1813" t="s">
        <v>653</v>
      </c>
      <c r="AI1813" t="s">
        <v>1860</v>
      </c>
      <c r="AJ1813" t="s">
        <v>1964</v>
      </c>
      <c r="AL1813" t="s">
        <v>1864</v>
      </c>
      <c r="AN1813">
        <v>23.997260273972604</v>
      </c>
      <c r="AO1813" t="s">
        <v>2913</v>
      </c>
      <c r="AP1813" t="s">
        <v>2223</v>
      </c>
      <c r="AQ1813">
        <v>100010322</v>
      </c>
      <c r="AS1813" t="s">
        <v>1867</v>
      </c>
      <c r="AT1813" t="s">
        <v>1892</v>
      </c>
      <c r="AU1813" t="s">
        <v>1893</v>
      </c>
      <c r="AV1813">
        <v>0</v>
      </c>
    </row>
    <row r="1814" spans="1:50" x14ac:dyDescent="0.35">
      <c r="A1814" s="18">
        <v>45808</v>
      </c>
      <c r="B1814" t="s">
        <v>1852</v>
      </c>
      <c r="C1814" t="s">
        <v>5</v>
      </c>
      <c r="D1814">
        <v>24002230</v>
      </c>
      <c r="E1814" t="s">
        <v>2224</v>
      </c>
      <c r="F1814">
        <v>909</v>
      </c>
      <c r="G1814" t="s">
        <v>2087</v>
      </c>
      <c r="H1814">
        <v>36404</v>
      </c>
      <c r="I1814">
        <v>19030701</v>
      </c>
      <c r="J1814" t="s">
        <v>2225</v>
      </c>
      <c r="K1814" t="s">
        <v>2226</v>
      </c>
      <c r="L1814">
        <v>0</v>
      </c>
      <c r="M1814">
        <v>0</v>
      </c>
      <c r="N1814" t="s">
        <v>1858</v>
      </c>
      <c r="O1814" t="s">
        <v>1859</v>
      </c>
      <c r="P1814">
        <v>210</v>
      </c>
      <c r="Q1814">
        <v>11</v>
      </c>
      <c r="R1814" t="s">
        <v>2034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 t="s">
        <v>2088</v>
      </c>
      <c r="AA1814" t="s">
        <v>1915</v>
      </c>
      <c r="AB1814">
        <v>1</v>
      </c>
      <c r="AC1814">
        <v>1</v>
      </c>
      <c r="AD1814" t="s">
        <v>1863</v>
      </c>
      <c r="AE1814">
        <v>19030701</v>
      </c>
      <c r="AF1814" t="s">
        <v>653</v>
      </c>
      <c r="AG1814" t="s">
        <v>2082</v>
      </c>
      <c r="AI1814" t="s">
        <v>1860</v>
      </c>
      <c r="AJ1814" t="s">
        <v>1964</v>
      </c>
      <c r="AL1814" t="s">
        <v>1864</v>
      </c>
      <c r="AN1814">
        <v>25.67945205479452</v>
      </c>
      <c r="AO1814" t="s">
        <v>2913</v>
      </c>
      <c r="AP1814" t="s">
        <v>2227</v>
      </c>
      <c r="AQ1814">
        <v>100009977</v>
      </c>
      <c r="AS1814" t="s">
        <v>1867</v>
      </c>
      <c r="AT1814" t="s">
        <v>1892</v>
      </c>
      <c r="AU1814" t="s">
        <v>1893</v>
      </c>
      <c r="AV1814">
        <v>0</v>
      </c>
    </row>
    <row r="1815" spans="1:50" x14ac:dyDescent="0.35">
      <c r="A1815" s="18">
        <v>45808</v>
      </c>
      <c r="B1815" t="s">
        <v>1852</v>
      </c>
      <c r="C1815" t="s">
        <v>5</v>
      </c>
      <c r="D1815">
        <v>29009700</v>
      </c>
      <c r="E1815" t="s">
        <v>2230</v>
      </c>
      <c r="F1815">
        <v>858</v>
      </c>
      <c r="G1815" t="s">
        <v>2091</v>
      </c>
      <c r="H1815">
        <v>37663</v>
      </c>
      <c r="I1815">
        <v>19030701</v>
      </c>
      <c r="J1815" t="s">
        <v>2225</v>
      </c>
      <c r="K1815" t="s">
        <v>2226</v>
      </c>
      <c r="L1815">
        <v>0</v>
      </c>
      <c r="M1815">
        <v>0</v>
      </c>
      <c r="N1815" t="s">
        <v>1858</v>
      </c>
      <c r="O1815" t="s">
        <v>1859</v>
      </c>
      <c r="P1815">
        <v>210</v>
      </c>
      <c r="Q1815">
        <v>11</v>
      </c>
      <c r="R1815" t="s">
        <v>1964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 t="s">
        <v>2092</v>
      </c>
      <c r="AA1815" t="s">
        <v>1889</v>
      </c>
      <c r="AB1815">
        <v>1</v>
      </c>
      <c r="AC1815">
        <v>1</v>
      </c>
      <c r="AD1815" t="s">
        <v>1863</v>
      </c>
      <c r="AE1815">
        <v>19030701</v>
      </c>
      <c r="AF1815" t="s">
        <v>653</v>
      </c>
      <c r="AG1815" t="s">
        <v>2082</v>
      </c>
      <c r="AI1815" t="s">
        <v>1860</v>
      </c>
      <c r="AJ1815" t="s">
        <v>1964</v>
      </c>
      <c r="AL1815" t="s">
        <v>1864</v>
      </c>
      <c r="AN1815">
        <v>22.230136986301371</v>
      </c>
      <c r="AO1815" t="s">
        <v>2913</v>
      </c>
      <c r="AP1815" t="s">
        <v>2231</v>
      </c>
      <c r="AQ1815">
        <v>100009452</v>
      </c>
      <c r="AS1815" t="s">
        <v>1867</v>
      </c>
      <c r="AT1815" t="s">
        <v>1892</v>
      </c>
      <c r="AU1815" t="s">
        <v>1893</v>
      </c>
      <c r="AV1815">
        <v>0</v>
      </c>
    </row>
    <row r="1816" spans="1:50" x14ac:dyDescent="0.35">
      <c r="A1816" s="18">
        <v>45808</v>
      </c>
      <c r="B1816" t="s">
        <v>1852</v>
      </c>
      <c r="C1816" t="s">
        <v>5</v>
      </c>
      <c r="D1816">
        <v>24021000</v>
      </c>
      <c r="E1816" t="s">
        <v>2025</v>
      </c>
      <c r="F1816">
        <v>881437</v>
      </c>
      <c r="G1816" t="s">
        <v>1975</v>
      </c>
      <c r="H1816">
        <v>39104</v>
      </c>
      <c r="I1816">
        <v>19030304</v>
      </c>
      <c r="J1816" t="s">
        <v>1969</v>
      </c>
      <c r="K1816" t="s">
        <v>2878</v>
      </c>
      <c r="L1816">
        <v>0</v>
      </c>
      <c r="M1816">
        <v>0</v>
      </c>
      <c r="N1816" t="s">
        <v>1858</v>
      </c>
      <c r="O1816" t="s">
        <v>1859</v>
      </c>
      <c r="P1816">
        <v>210</v>
      </c>
      <c r="Q1816">
        <v>11</v>
      </c>
      <c r="R1816" t="s">
        <v>1964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 t="s">
        <v>1976</v>
      </c>
      <c r="AA1816" t="s">
        <v>1902</v>
      </c>
      <c r="AB1816">
        <v>1</v>
      </c>
      <c r="AC1816">
        <v>1</v>
      </c>
      <c r="AD1816" t="s">
        <v>1863</v>
      </c>
      <c r="AE1816">
        <v>19030304</v>
      </c>
      <c r="AF1816" t="s">
        <v>653</v>
      </c>
      <c r="AG1816" t="s">
        <v>653</v>
      </c>
      <c r="AI1816" t="s">
        <v>1860</v>
      </c>
      <c r="AJ1816" t="s">
        <v>1964</v>
      </c>
      <c r="AL1816" t="s">
        <v>1864</v>
      </c>
      <c r="AN1816">
        <v>18.282191780821918</v>
      </c>
      <c r="AO1816" t="s">
        <v>2912</v>
      </c>
      <c r="AP1816" t="s">
        <v>2026</v>
      </c>
      <c r="AQ1816">
        <v>100010717</v>
      </c>
      <c r="AS1816" t="s">
        <v>1867</v>
      </c>
      <c r="AT1816" t="s">
        <v>1892</v>
      </c>
      <c r="AU1816" t="s">
        <v>1893</v>
      </c>
      <c r="AV1816">
        <v>0</v>
      </c>
    </row>
    <row r="1817" spans="1:50" x14ac:dyDescent="0.35">
      <c r="A1817" s="18">
        <v>45808</v>
      </c>
      <c r="B1817" t="s">
        <v>1852</v>
      </c>
      <c r="C1817" t="s">
        <v>5</v>
      </c>
      <c r="D1817">
        <v>29017210</v>
      </c>
      <c r="E1817" t="s">
        <v>1991</v>
      </c>
      <c r="F1817">
        <v>5070</v>
      </c>
      <c r="G1817" t="s">
        <v>2914</v>
      </c>
      <c r="H1817">
        <v>38212</v>
      </c>
      <c r="I1817">
        <v>19030307</v>
      </c>
      <c r="J1817" t="s">
        <v>1957</v>
      </c>
      <c r="K1817" t="s">
        <v>1983</v>
      </c>
      <c r="L1817">
        <v>0</v>
      </c>
      <c r="M1817">
        <v>0</v>
      </c>
      <c r="N1817" t="s">
        <v>1858</v>
      </c>
      <c r="O1817" t="s">
        <v>1859</v>
      </c>
      <c r="P1817">
        <v>210</v>
      </c>
      <c r="Q1817">
        <v>11</v>
      </c>
      <c r="R1817" t="s">
        <v>1984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 t="s">
        <v>2915</v>
      </c>
      <c r="AA1817" t="s">
        <v>2916</v>
      </c>
      <c r="AB1817">
        <v>1</v>
      </c>
      <c r="AC1817">
        <v>1</v>
      </c>
      <c r="AD1817" t="s">
        <v>1863</v>
      </c>
      <c r="AE1817">
        <v>19030307</v>
      </c>
      <c r="AF1817" t="s">
        <v>653</v>
      </c>
      <c r="AG1817" t="s">
        <v>653</v>
      </c>
      <c r="AI1817" t="s">
        <v>1860</v>
      </c>
      <c r="AJ1817" t="s">
        <v>1964</v>
      </c>
      <c r="AL1817" t="s">
        <v>1864</v>
      </c>
      <c r="AN1817">
        <v>20.726027397260275</v>
      </c>
      <c r="AO1817" t="s">
        <v>2913</v>
      </c>
      <c r="AP1817" t="s">
        <v>1994</v>
      </c>
      <c r="AQ1817">
        <v>100010797</v>
      </c>
      <c r="AS1817" t="s">
        <v>1867</v>
      </c>
      <c r="AT1817" t="s">
        <v>1892</v>
      </c>
      <c r="AU1817" t="s">
        <v>1893</v>
      </c>
      <c r="AV1817">
        <v>0</v>
      </c>
    </row>
    <row r="1818" spans="1:50" x14ac:dyDescent="0.35">
      <c r="A1818" s="18">
        <v>45808</v>
      </c>
      <c r="B1818" t="s">
        <v>1852</v>
      </c>
      <c r="C1818" t="s">
        <v>5</v>
      </c>
      <c r="D1818">
        <v>24023610</v>
      </c>
      <c r="E1818" t="s">
        <v>1967</v>
      </c>
      <c r="F1818">
        <v>168</v>
      </c>
      <c r="G1818" t="s">
        <v>1968</v>
      </c>
      <c r="H1818">
        <v>39258</v>
      </c>
      <c r="I1818">
        <v>19030305</v>
      </c>
      <c r="J1818" t="s">
        <v>1969</v>
      </c>
      <c r="K1818" t="s">
        <v>1970</v>
      </c>
      <c r="L1818">
        <v>0</v>
      </c>
      <c r="M1818">
        <v>0</v>
      </c>
      <c r="N1818" t="s">
        <v>1858</v>
      </c>
      <c r="O1818" t="s">
        <v>1859</v>
      </c>
      <c r="P1818">
        <v>210</v>
      </c>
      <c r="Q1818">
        <v>11</v>
      </c>
      <c r="R1818" t="s">
        <v>1971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 t="s">
        <v>1972</v>
      </c>
      <c r="AA1818" t="s">
        <v>1889</v>
      </c>
      <c r="AB1818">
        <v>1</v>
      </c>
      <c r="AC1818">
        <v>1</v>
      </c>
      <c r="AD1818" t="s">
        <v>1863</v>
      </c>
      <c r="AE1818">
        <v>19030305</v>
      </c>
      <c r="AF1818" t="s">
        <v>653</v>
      </c>
      <c r="AG1818" t="s">
        <v>653</v>
      </c>
      <c r="AI1818" t="s">
        <v>1860</v>
      </c>
      <c r="AJ1818" t="s">
        <v>1964</v>
      </c>
      <c r="AL1818" t="s">
        <v>1864</v>
      </c>
      <c r="AN1818">
        <v>17.860273972602741</v>
      </c>
      <c r="AO1818" t="s">
        <v>2913</v>
      </c>
      <c r="AP1818" t="s">
        <v>1973</v>
      </c>
      <c r="AQ1818">
        <v>100010858</v>
      </c>
      <c r="AS1818" t="s">
        <v>1867</v>
      </c>
      <c r="AT1818" t="s">
        <v>1892</v>
      </c>
      <c r="AU1818" t="s">
        <v>1893</v>
      </c>
      <c r="AV1818">
        <v>0</v>
      </c>
    </row>
    <row r="1819" spans="1:50" x14ac:dyDescent="0.35">
      <c r="A1819" s="18">
        <v>45808</v>
      </c>
      <c r="B1819" t="s">
        <v>1852</v>
      </c>
      <c r="C1819" t="s">
        <v>5</v>
      </c>
      <c r="D1819">
        <v>29010950</v>
      </c>
      <c r="E1819" t="s">
        <v>1974</v>
      </c>
      <c r="F1819">
        <v>881437</v>
      </c>
      <c r="G1819" t="s">
        <v>1975</v>
      </c>
      <c r="H1819">
        <v>37714</v>
      </c>
      <c r="I1819">
        <v>19030305</v>
      </c>
      <c r="J1819" t="s">
        <v>1969</v>
      </c>
      <c r="K1819" t="s">
        <v>1970</v>
      </c>
      <c r="L1819">
        <v>0</v>
      </c>
      <c r="M1819">
        <v>0</v>
      </c>
      <c r="N1819" t="s">
        <v>1858</v>
      </c>
      <c r="O1819" t="s">
        <v>1859</v>
      </c>
      <c r="P1819">
        <v>210</v>
      </c>
      <c r="Q1819">
        <v>11</v>
      </c>
      <c r="R1819" t="s">
        <v>1964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 t="s">
        <v>1976</v>
      </c>
      <c r="AA1819" t="s">
        <v>1902</v>
      </c>
      <c r="AB1819">
        <v>1</v>
      </c>
      <c r="AC1819">
        <v>1</v>
      </c>
      <c r="AD1819" t="s">
        <v>1863</v>
      </c>
      <c r="AE1819">
        <v>19030305</v>
      </c>
      <c r="AF1819" t="s">
        <v>653</v>
      </c>
      <c r="AG1819" t="s">
        <v>653</v>
      </c>
      <c r="AI1819" t="s">
        <v>1860</v>
      </c>
      <c r="AJ1819" t="s">
        <v>1964</v>
      </c>
      <c r="AL1819" t="s">
        <v>1864</v>
      </c>
      <c r="AN1819">
        <v>22.090410958904108</v>
      </c>
      <c r="AO1819" t="s">
        <v>2912</v>
      </c>
      <c r="AP1819" t="s">
        <v>1977</v>
      </c>
      <c r="AQ1819">
        <v>100009042</v>
      </c>
      <c r="AS1819" t="s">
        <v>1867</v>
      </c>
      <c r="AT1819" t="s">
        <v>1892</v>
      </c>
      <c r="AU1819" t="s">
        <v>1893</v>
      </c>
      <c r="AV1819">
        <v>0</v>
      </c>
    </row>
    <row r="1820" spans="1:50" x14ac:dyDescent="0.35">
      <c r="A1820" s="18">
        <v>45808</v>
      </c>
      <c r="B1820" t="s">
        <v>1852</v>
      </c>
      <c r="C1820" t="s">
        <v>5</v>
      </c>
      <c r="D1820">
        <v>24034020</v>
      </c>
      <c r="E1820" t="s">
        <v>2100</v>
      </c>
      <c r="F1820">
        <v>858</v>
      </c>
      <c r="G1820" t="s">
        <v>2091</v>
      </c>
      <c r="H1820">
        <v>40910</v>
      </c>
      <c r="I1820">
        <v>19030323</v>
      </c>
      <c r="J1820" t="s">
        <v>2080</v>
      </c>
      <c r="K1820" t="s">
        <v>2081</v>
      </c>
      <c r="L1820">
        <v>0</v>
      </c>
      <c r="M1820">
        <v>0</v>
      </c>
      <c r="N1820" t="s">
        <v>1858</v>
      </c>
      <c r="O1820" t="s">
        <v>1859</v>
      </c>
      <c r="P1820">
        <v>210</v>
      </c>
      <c r="Q1820">
        <v>11</v>
      </c>
      <c r="R1820" t="s">
        <v>2095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 t="s">
        <v>2092</v>
      </c>
      <c r="AA1820" t="s">
        <v>1889</v>
      </c>
      <c r="AB1820">
        <v>1</v>
      </c>
      <c r="AC1820">
        <v>1</v>
      </c>
      <c r="AD1820" t="s">
        <v>1863</v>
      </c>
      <c r="AE1820">
        <v>19030323</v>
      </c>
      <c r="AF1820" t="s">
        <v>653</v>
      </c>
      <c r="AG1820" t="s">
        <v>2082</v>
      </c>
      <c r="AI1820" t="s">
        <v>1860</v>
      </c>
      <c r="AJ1820" t="s">
        <v>2066</v>
      </c>
      <c r="AL1820" t="s">
        <v>1864</v>
      </c>
      <c r="AN1820">
        <v>13.334246575342465</v>
      </c>
      <c r="AO1820" t="s">
        <v>2913</v>
      </c>
      <c r="AP1820" t="s">
        <v>2101</v>
      </c>
      <c r="AQ1820">
        <v>100009611</v>
      </c>
      <c r="AS1820" t="s">
        <v>1867</v>
      </c>
      <c r="AT1820" t="s">
        <v>1880</v>
      </c>
      <c r="AU1820" t="s">
        <v>2084</v>
      </c>
      <c r="AV1820" t="s">
        <v>2084</v>
      </c>
      <c r="AW1820" t="s">
        <v>1870</v>
      </c>
      <c r="AX1820" t="s">
        <v>2085</v>
      </c>
    </row>
    <row r="1821" spans="1:50" x14ac:dyDescent="0.35">
      <c r="A1821" s="18">
        <v>45808</v>
      </c>
      <c r="B1821" t="s">
        <v>1852</v>
      </c>
      <c r="C1821" t="s">
        <v>5</v>
      </c>
      <c r="D1821">
        <v>58000033</v>
      </c>
      <c r="E1821" t="s">
        <v>2128</v>
      </c>
      <c r="F1821">
        <v>857</v>
      </c>
      <c r="G1821" t="s">
        <v>2129</v>
      </c>
      <c r="H1821">
        <v>42781</v>
      </c>
      <c r="I1821">
        <v>19030323</v>
      </c>
      <c r="J1821" t="s">
        <v>2080</v>
      </c>
      <c r="K1821" t="s">
        <v>2081</v>
      </c>
      <c r="L1821">
        <v>0</v>
      </c>
      <c r="M1821">
        <v>0</v>
      </c>
      <c r="N1821" t="s">
        <v>1858</v>
      </c>
      <c r="O1821" t="s">
        <v>1859</v>
      </c>
      <c r="P1821">
        <v>210</v>
      </c>
      <c r="Q1821">
        <v>11</v>
      </c>
      <c r="R1821" t="s">
        <v>2130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 t="s">
        <v>2131</v>
      </c>
      <c r="AA1821" t="s">
        <v>1889</v>
      </c>
      <c r="AB1821">
        <v>1</v>
      </c>
      <c r="AC1821">
        <v>1</v>
      </c>
      <c r="AD1821" t="s">
        <v>1863</v>
      </c>
      <c r="AE1821">
        <v>19030323</v>
      </c>
      <c r="AF1821" t="s">
        <v>653</v>
      </c>
      <c r="AG1821" t="s">
        <v>2082</v>
      </c>
      <c r="AI1821" t="s">
        <v>1860</v>
      </c>
      <c r="AJ1821" t="s">
        <v>2066</v>
      </c>
      <c r="AL1821" t="s">
        <v>1864</v>
      </c>
      <c r="AN1821">
        <v>8.2082191780821923</v>
      </c>
      <c r="AO1821" t="s">
        <v>2913</v>
      </c>
      <c r="AP1821" t="s">
        <v>2132</v>
      </c>
      <c r="AQ1821">
        <v>100011450</v>
      </c>
      <c r="AS1821" t="s">
        <v>1867</v>
      </c>
      <c r="AT1821" t="s">
        <v>1880</v>
      </c>
      <c r="AU1821" t="s">
        <v>2084</v>
      </c>
      <c r="AV1821" t="s">
        <v>2084</v>
      </c>
      <c r="AW1821" t="s">
        <v>1870</v>
      </c>
      <c r="AX1821" t="s">
        <v>2085</v>
      </c>
    </row>
    <row r="1822" spans="1:50" x14ac:dyDescent="0.35">
      <c r="A1822" s="18">
        <v>45808</v>
      </c>
      <c r="B1822" t="s">
        <v>1852</v>
      </c>
      <c r="C1822" t="s">
        <v>5</v>
      </c>
      <c r="D1822">
        <v>29010520</v>
      </c>
      <c r="E1822" t="s">
        <v>2033</v>
      </c>
      <c r="F1822">
        <v>168</v>
      </c>
      <c r="G1822" t="s">
        <v>1968</v>
      </c>
      <c r="H1822">
        <v>37697</v>
      </c>
      <c r="I1822">
        <v>19030311</v>
      </c>
      <c r="J1822" t="s">
        <v>1855</v>
      </c>
      <c r="K1822" t="s">
        <v>2005</v>
      </c>
      <c r="L1822">
        <v>0</v>
      </c>
      <c r="M1822">
        <v>0</v>
      </c>
      <c r="N1822" t="s">
        <v>1858</v>
      </c>
      <c r="O1822" t="s">
        <v>1859</v>
      </c>
      <c r="P1822">
        <v>210</v>
      </c>
      <c r="Q1822">
        <v>11</v>
      </c>
      <c r="R1822" t="s">
        <v>2034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 t="s">
        <v>1972</v>
      </c>
      <c r="AA1822" t="s">
        <v>1889</v>
      </c>
      <c r="AB1822">
        <v>1</v>
      </c>
      <c r="AC1822">
        <v>1</v>
      </c>
      <c r="AD1822" t="s">
        <v>1863</v>
      </c>
      <c r="AE1822">
        <v>19030311</v>
      </c>
      <c r="AF1822" t="s">
        <v>653</v>
      </c>
      <c r="AG1822" t="s">
        <v>653</v>
      </c>
      <c r="AI1822" t="s">
        <v>1860</v>
      </c>
      <c r="AJ1822" t="s">
        <v>1964</v>
      </c>
      <c r="AL1822" t="s">
        <v>1864</v>
      </c>
      <c r="AN1822">
        <v>22.136986301369863</v>
      </c>
      <c r="AO1822" t="s">
        <v>2913</v>
      </c>
      <c r="AP1822" t="s">
        <v>2035</v>
      </c>
      <c r="AQ1822">
        <v>100010241</v>
      </c>
      <c r="AS1822" t="s">
        <v>1867</v>
      </c>
      <c r="AT1822" t="s">
        <v>1892</v>
      </c>
      <c r="AU1822" t="s">
        <v>1893</v>
      </c>
      <c r="AV1822">
        <v>0</v>
      </c>
    </row>
    <row r="1823" spans="1:50" x14ac:dyDescent="0.35">
      <c r="A1823" s="18">
        <v>45808</v>
      </c>
      <c r="B1823" t="s">
        <v>1852</v>
      </c>
      <c r="C1823" t="s">
        <v>5</v>
      </c>
      <c r="D1823">
        <v>24026760</v>
      </c>
      <c r="E1823" t="s">
        <v>2027</v>
      </c>
      <c r="F1823">
        <v>607</v>
      </c>
      <c r="G1823" t="s">
        <v>1988</v>
      </c>
      <c r="H1823">
        <v>39722</v>
      </c>
      <c r="I1823">
        <v>19030311</v>
      </c>
      <c r="J1823" t="s">
        <v>1855</v>
      </c>
      <c r="K1823" t="s">
        <v>2005</v>
      </c>
      <c r="L1823">
        <v>0</v>
      </c>
      <c r="M1823">
        <v>0</v>
      </c>
      <c r="N1823" t="s">
        <v>1858</v>
      </c>
      <c r="O1823" t="s">
        <v>1859</v>
      </c>
      <c r="P1823">
        <v>210</v>
      </c>
      <c r="Q1823">
        <v>11</v>
      </c>
      <c r="R1823" t="s">
        <v>1971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 t="s">
        <v>1989</v>
      </c>
      <c r="AA1823" t="s">
        <v>1889</v>
      </c>
      <c r="AB1823">
        <v>1</v>
      </c>
      <c r="AC1823">
        <v>1</v>
      </c>
      <c r="AD1823" t="s">
        <v>1863</v>
      </c>
      <c r="AE1823">
        <v>19030311</v>
      </c>
      <c r="AF1823" t="s">
        <v>653</v>
      </c>
      <c r="AG1823" t="s">
        <v>653</v>
      </c>
      <c r="AI1823" t="s">
        <v>1860</v>
      </c>
      <c r="AJ1823" t="s">
        <v>1964</v>
      </c>
      <c r="AL1823" t="s">
        <v>1864</v>
      </c>
      <c r="AN1823">
        <v>16.589041095890412</v>
      </c>
      <c r="AO1823" t="s">
        <v>2913</v>
      </c>
      <c r="AP1823" t="s">
        <v>2028</v>
      </c>
      <c r="AQ1823">
        <v>100010973</v>
      </c>
      <c r="AS1823" t="s">
        <v>1867</v>
      </c>
      <c r="AT1823" t="s">
        <v>1892</v>
      </c>
      <c r="AU1823" t="s">
        <v>1893</v>
      </c>
      <c r="AV1823">
        <v>0</v>
      </c>
    </row>
    <row r="1824" spans="1:50" x14ac:dyDescent="0.35">
      <c r="A1824" s="18">
        <v>45808</v>
      </c>
      <c r="B1824" t="s">
        <v>1852</v>
      </c>
      <c r="C1824" t="s">
        <v>8</v>
      </c>
      <c r="D1824">
        <v>46038420</v>
      </c>
      <c r="E1824" t="s">
        <v>2550</v>
      </c>
      <c r="F1824">
        <v>726</v>
      </c>
      <c r="G1824" t="s">
        <v>1922</v>
      </c>
      <c r="H1824">
        <v>41400</v>
      </c>
      <c r="I1824">
        <v>14030202</v>
      </c>
      <c r="J1824" t="s">
        <v>1906</v>
      </c>
      <c r="K1824" t="s">
        <v>2551</v>
      </c>
      <c r="L1824">
        <v>0</v>
      </c>
      <c r="M1824">
        <v>0</v>
      </c>
      <c r="N1824" t="s">
        <v>1858</v>
      </c>
      <c r="O1824" t="s">
        <v>1859</v>
      </c>
      <c r="P1824">
        <v>220</v>
      </c>
      <c r="Q1824">
        <v>9</v>
      </c>
      <c r="R1824" t="s">
        <v>2278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 t="s">
        <v>1923</v>
      </c>
      <c r="AA1824" t="s">
        <v>1915</v>
      </c>
      <c r="AB1824">
        <v>1</v>
      </c>
      <c r="AC1824">
        <v>1</v>
      </c>
      <c r="AD1824" t="s">
        <v>1863</v>
      </c>
      <c r="AE1824">
        <v>14030202</v>
      </c>
      <c r="AF1824" t="s">
        <v>653</v>
      </c>
      <c r="AG1824" t="s">
        <v>630</v>
      </c>
      <c r="AI1824" t="s">
        <v>1860</v>
      </c>
      <c r="AJ1824" t="s">
        <v>1910</v>
      </c>
      <c r="AL1824" t="s">
        <v>1864</v>
      </c>
      <c r="AN1824">
        <v>11.991780821917809</v>
      </c>
      <c r="AO1824" t="s">
        <v>2913</v>
      </c>
      <c r="AP1824" t="s">
        <v>2552</v>
      </c>
      <c r="AQ1824">
        <v>100009275</v>
      </c>
      <c r="AS1824" t="s">
        <v>1867</v>
      </c>
      <c r="AT1824" t="s">
        <v>1892</v>
      </c>
      <c r="AU1824" t="s">
        <v>1893</v>
      </c>
      <c r="AV1824">
        <v>0</v>
      </c>
    </row>
    <row r="1825" spans="1:50" x14ac:dyDescent="0.35">
      <c r="A1825" s="18">
        <v>45808</v>
      </c>
      <c r="B1825" t="s">
        <v>1852</v>
      </c>
      <c r="C1825" t="s">
        <v>7</v>
      </c>
      <c r="D1825">
        <v>12212</v>
      </c>
      <c r="E1825" t="s">
        <v>2450</v>
      </c>
      <c r="F1825">
        <v>1527</v>
      </c>
      <c r="G1825" t="s">
        <v>2018</v>
      </c>
      <c r="H1825">
        <v>36952</v>
      </c>
      <c r="I1825">
        <v>39031201</v>
      </c>
      <c r="J1825" t="s">
        <v>1855</v>
      </c>
      <c r="K1825" t="s">
        <v>2446</v>
      </c>
      <c r="L1825">
        <v>0</v>
      </c>
      <c r="M1825">
        <v>0</v>
      </c>
      <c r="N1825" t="s">
        <v>1858</v>
      </c>
      <c r="O1825" t="s">
        <v>1859</v>
      </c>
      <c r="P1825">
        <v>200</v>
      </c>
      <c r="Q1825">
        <v>2</v>
      </c>
      <c r="R1825" t="s">
        <v>2430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 t="s">
        <v>2019</v>
      </c>
      <c r="AA1825" t="s">
        <v>1915</v>
      </c>
      <c r="AB1825">
        <v>1</v>
      </c>
      <c r="AC1825">
        <v>1</v>
      </c>
      <c r="AD1825" t="s">
        <v>1863</v>
      </c>
      <c r="AE1825">
        <v>39031201</v>
      </c>
      <c r="AF1825" t="s">
        <v>653</v>
      </c>
      <c r="AG1825" t="s">
        <v>653</v>
      </c>
      <c r="AI1825" t="s">
        <v>1860</v>
      </c>
      <c r="AJ1825" t="s">
        <v>2431</v>
      </c>
      <c r="AL1825" t="s">
        <v>1864</v>
      </c>
      <c r="AN1825">
        <v>24.17808219178082</v>
      </c>
      <c r="AO1825" t="s">
        <v>2913</v>
      </c>
      <c r="AP1825" t="s">
        <v>2451</v>
      </c>
      <c r="AQ1825">
        <v>100010960</v>
      </c>
      <c r="AS1825" t="s">
        <v>1867</v>
      </c>
      <c r="AT1825" t="s">
        <v>1892</v>
      </c>
      <c r="AU1825" t="s">
        <v>1893</v>
      </c>
      <c r="AV1825">
        <v>0</v>
      </c>
    </row>
    <row r="1826" spans="1:50" x14ac:dyDescent="0.35">
      <c r="A1826" s="18">
        <v>45808</v>
      </c>
      <c r="B1826" t="s">
        <v>1852</v>
      </c>
      <c r="C1826" t="s">
        <v>5</v>
      </c>
      <c r="D1826">
        <v>13219</v>
      </c>
      <c r="E1826" t="s">
        <v>1964</v>
      </c>
      <c r="F1826">
        <v>2528</v>
      </c>
      <c r="G1826" t="s">
        <v>1854</v>
      </c>
      <c r="H1826">
        <v>39126</v>
      </c>
      <c r="I1826">
        <v>19030301</v>
      </c>
      <c r="J1826" t="s">
        <v>1957</v>
      </c>
      <c r="K1826" t="s">
        <v>1965</v>
      </c>
      <c r="L1826">
        <v>0</v>
      </c>
      <c r="M1826">
        <v>0</v>
      </c>
      <c r="N1826" t="s">
        <v>1858</v>
      </c>
      <c r="O1826" t="s">
        <v>1859</v>
      </c>
      <c r="P1826">
        <v>210</v>
      </c>
      <c r="Q1826">
        <v>12</v>
      </c>
      <c r="R1826" t="s">
        <v>1860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 t="s">
        <v>1861</v>
      </c>
      <c r="AA1826" t="s">
        <v>1862</v>
      </c>
      <c r="AB1826">
        <v>1</v>
      </c>
      <c r="AC1826">
        <v>1</v>
      </c>
      <c r="AD1826" t="s">
        <v>1863</v>
      </c>
      <c r="AE1826">
        <v>19030301</v>
      </c>
      <c r="AF1826" t="s">
        <v>653</v>
      </c>
      <c r="AG1826" t="s">
        <v>653</v>
      </c>
      <c r="AI1826" t="s">
        <v>1860</v>
      </c>
      <c r="AJ1826" t="s">
        <v>1860</v>
      </c>
      <c r="AL1826" t="s">
        <v>1864</v>
      </c>
      <c r="AN1826">
        <v>18.221917808219178</v>
      </c>
      <c r="AO1826" t="s">
        <v>2912</v>
      </c>
      <c r="AP1826" t="s">
        <v>1966</v>
      </c>
      <c r="AQ1826">
        <v>100011361</v>
      </c>
      <c r="AS1826" t="s">
        <v>1867</v>
      </c>
      <c r="AT1826" t="s">
        <v>1892</v>
      </c>
      <c r="AU1826" t="s">
        <v>1893</v>
      </c>
      <c r="AV1826">
        <v>0</v>
      </c>
    </row>
    <row r="1827" spans="1:50" x14ac:dyDescent="0.35">
      <c r="A1827" s="18">
        <v>45808</v>
      </c>
      <c r="B1827" t="s">
        <v>1852</v>
      </c>
      <c r="C1827" t="s">
        <v>7</v>
      </c>
      <c r="D1827">
        <v>14452</v>
      </c>
      <c r="E1827" t="s">
        <v>2353</v>
      </c>
      <c r="F1827">
        <v>1527</v>
      </c>
      <c r="G1827" t="s">
        <v>2018</v>
      </c>
      <c r="H1827">
        <v>39727</v>
      </c>
      <c r="I1827">
        <v>32431001</v>
      </c>
      <c r="J1827" t="s">
        <v>1969</v>
      </c>
      <c r="K1827" t="s">
        <v>2354</v>
      </c>
      <c r="L1827">
        <v>0</v>
      </c>
      <c r="M1827">
        <v>0</v>
      </c>
      <c r="N1827" t="s">
        <v>1858</v>
      </c>
      <c r="O1827" t="s">
        <v>1859</v>
      </c>
      <c r="P1827">
        <v>200</v>
      </c>
      <c r="Q1827">
        <v>3</v>
      </c>
      <c r="R1827" t="s">
        <v>2355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 t="s">
        <v>2019</v>
      </c>
      <c r="AA1827" t="s">
        <v>1915</v>
      </c>
      <c r="AB1827">
        <v>1</v>
      </c>
      <c r="AC1827">
        <v>1</v>
      </c>
      <c r="AD1827" t="s">
        <v>1863</v>
      </c>
      <c r="AE1827">
        <v>32431001</v>
      </c>
      <c r="AF1827" t="s">
        <v>653</v>
      </c>
      <c r="AG1827" t="s">
        <v>653</v>
      </c>
      <c r="AI1827" t="s">
        <v>1860</v>
      </c>
      <c r="AJ1827" t="s">
        <v>2355</v>
      </c>
      <c r="AL1827" t="s">
        <v>1864</v>
      </c>
      <c r="AN1827">
        <v>16.575342465753426</v>
      </c>
      <c r="AO1827" t="s">
        <v>2913</v>
      </c>
      <c r="AP1827" t="s">
        <v>2356</v>
      </c>
      <c r="AQ1827">
        <v>100009715</v>
      </c>
      <c r="AS1827" t="s">
        <v>1867</v>
      </c>
      <c r="AT1827" t="s">
        <v>1892</v>
      </c>
      <c r="AU1827" t="s">
        <v>1893</v>
      </c>
      <c r="AV1827">
        <v>0</v>
      </c>
    </row>
    <row r="1828" spans="1:50" x14ac:dyDescent="0.35">
      <c r="A1828" s="18">
        <v>45808</v>
      </c>
      <c r="B1828" t="s">
        <v>1852</v>
      </c>
      <c r="C1828" t="s">
        <v>7</v>
      </c>
      <c r="D1828">
        <v>11593</v>
      </c>
      <c r="E1828" t="s">
        <v>2361</v>
      </c>
      <c r="F1828">
        <v>68</v>
      </c>
      <c r="G1828" t="s">
        <v>2362</v>
      </c>
      <c r="H1828">
        <v>35583</v>
      </c>
      <c r="I1828">
        <v>32431004</v>
      </c>
      <c r="J1828" t="s">
        <v>1906</v>
      </c>
      <c r="K1828" t="s">
        <v>2363</v>
      </c>
      <c r="L1828">
        <v>0</v>
      </c>
      <c r="M1828">
        <v>0</v>
      </c>
      <c r="N1828" t="s">
        <v>1858</v>
      </c>
      <c r="O1828" t="s">
        <v>1859</v>
      </c>
      <c r="P1828">
        <v>200</v>
      </c>
      <c r="Q1828">
        <v>2</v>
      </c>
      <c r="R1828" t="s">
        <v>2355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 t="s">
        <v>2364</v>
      </c>
      <c r="AA1828" t="s">
        <v>1915</v>
      </c>
      <c r="AB1828">
        <v>1</v>
      </c>
      <c r="AC1828">
        <v>1</v>
      </c>
      <c r="AD1828" t="s">
        <v>1863</v>
      </c>
      <c r="AE1828">
        <v>32431004</v>
      </c>
      <c r="AF1828" t="s">
        <v>653</v>
      </c>
      <c r="AG1828" t="s">
        <v>630</v>
      </c>
      <c r="AI1828" t="s">
        <v>1860</v>
      </c>
      <c r="AJ1828" t="s">
        <v>2355</v>
      </c>
      <c r="AL1828" t="s">
        <v>1864</v>
      </c>
      <c r="AN1828">
        <v>27.92876712328767</v>
      </c>
      <c r="AO1828" t="s">
        <v>2912</v>
      </c>
      <c r="AP1828" t="s">
        <v>2365</v>
      </c>
      <c r="AQ1828">
        <v>100011687</v>
      </c>
      <c r="AS1828" t="s">
        <v>1867</v>
      </c>
      <c r="AT1828" t="s">
        <v>1892</v>
      </c>
      <c r="AU1828" t="s">
        <v>1893</v>
      </c>
      <c r="AV1828">
        <v>0</v>
      </c>
    </row>
    <row r="1829" spans="1:50" x14ac:dyDescent="0.35">
      <c r="A1829" s="18">
        <v>45808</v>
      </c>
      <c r="B1829" t="s">
        <v>1852</v>
      </c>
      <c r="C1829" t="s">
        <v>7</v>
      </c>
      <c r="D1829">
        <v>119753</v>
      </c>
      <c r="E1829" t="s">
        <v>2366</v>
      </c>
      <c r="F1829">
        <v>157</v>
      </c>
      <c r="G1829" t="s">
        <v>2367</v>
      </c>
      <c r="H1829">
        <v>34092</v>
      </c>
      <c r="I1829">
        <v>32431004</v>
      </c>
      <c r="J1829" t="s">
        <v>1906</v>
      </c>
      <c r="K1829" t="s">
        <v>2363</v>
      </c>
      <c r="L1829">
        <v>0</v>
      </c>
      <c r="M1829">
        <v>0</v>
      </c>
      <c r="N1829" t="s">
        <v>1858</v>
      </c>
      <c r="O1829" t="s">
        <v>1859</v>
      </c>
      <c r="P1829">
        <v>200</v>
      </c>
      <c r="Q1829">
        <v>2</v>
      </c>
      <c r="R1829" t="s">
        <v>2361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 t="s">
        <v>2368</v>
      </c>
      <c r="AA1829" t="s">
        <v>1889</v>
      </c>
      <c r="AB1829">
        <v>1</v>
      </c>
      <c r="AC1829">
        <v>1</v>
      </c>
      <c r="AD1829" t="s">
        <v>1863</v>
      </c>
      <c r="AE1829">
        <v>32431004</v>
      </c>
      <c r="AF1829" t="s">
        <v>653</v>
      </c>
      <c r="AG1829" t="s">
        <v>630</v>
      </c>
      <c r="AI1829" t="s">
        <v>1860</v>
      </c>
      <c r="AJ1829" t="s">
        <v>2355</v>
      </c>
      <c r="AL1829" t="s">
        <v>1864</v>
      </c>
      <c r="AN1829">
        <v>32.013698630136986</v>
      </c>
      <c r="AO1829" t="s">
        <v>2913</v>
      </c>
      <c r="AP1829" t="s">
        <v>2369</v>
      </c>
      <c r="AQ1829">
        <v>100011273</v>
      </c>
      <c r="AS1829" t="s">
        <v>1867</v>
      </c>
      <c r="AT1829" t="s">
        <v>1892</v>
      </c>
      <c r="AU1829" t="s">
        <v>1893</v>
      </c>
      <c r="AV1829">
        <v>0</v>
      </c>
    </row>
    <row r="1830" spans="1:50" x14ac:dyDescent="0.35">
      <c r="A1830" s="18">
        <v>45808</v>
      </c>
      <c r="B1830" t="s">
        <v>1852</v>
      </c>
      <c r="C1830" t="s">
        <v>7</v>
      </c>
      <c r="D1830">
        <v>138499</v>
      </c>
      <c r="E1830" t="s">
        <v>2520</v>
      </c>
      <c r="F1830">
        <v>918</v>
      </c>
      <c r="G1830" t="s">
        <v>2917</v>
      </c>
      <c r="H1830">
        <v>39486</v>
      </c>
      <c r="I1830">
        <v>39031218</v>
      </c>
      <c r="J1830" t="s">
        <v>1969</v>
      </c>
      <c r="K1830" t="s">
        <v>2518</v>
      </c>
      <c r="L1830">
        <v>0</v>
      </c>
      <c r="M1830">
        <v>0</v>
      </c>
      <c r="N1830" t="s">
        <v>1858</v>
      </c>
      <c r="O1830" t="s">
        <v>1859</v>
      </c>
      <c r="P1830">
        <v>200</v>
      </c>
      <c r="Q1830">
        <v>2</v>
      </c>
      <c r="R1830" t="s">
        <v>2430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 t="s">
        <v>2918</v>
      </c>
      <c r="AA1830" t="s">
        <v>1915</v>
      </c>
      <c r="AB1830">
        <v>1</v>
      </c>
      <c r="AC1830">
        <v>1</v>
      </c>
      <c r="AD1830" t="s">
        <v>1863</v>
      </c>
      <c r="AE1830">
        <v>39031218</v>
      </c>
      <c r="AF1830" t="s">
        <v>653</v>
      </c>
      <c r="AG1830" t="s">
        <v>653</v>
      </c>
      <c r="AI1830" t="s">
        <v>1860</v>
      </c>
      <c r="AJ1830" t="s">
        <v>2431</v>
      </c>
      <c r="AL1830" t="s">
        <v>1864</v>
      </c>
      <c r="AN1830">
        <v>17.235616438356164</v>
      </c>
      <c r="AO1830" t="s">
        <v>2913</v>
      </c>
      <c r="AP1830" t="s">
        <v>2522</v>
      </c>
      <c r="AQ1830">
        <v>100009279</v>
      </c>
      <c r="AS1830" t="s">
        <v>1867</v>
      </c>
      <c r="AT1830" t="s">
        <v>1892</v>
      </c>
      <c r="AU1830" t="s">
        <v>1893</v>
      </c>
      <c r="AV1830">
        <v>0</v>
      </c>
    </row>
    <row r="1831" spans="1:50" x14ac:dyDescent="0.35">
      <c r="A1831" s="18">
        <v>45808</v>
      </c>
      <c r="B1831" t="s">
        <v>1852</v>
      </c>
      <c r="C1831" t="s">
        <v>7</v>
      </c>
      <c r="D1831">
        <v>134400</v>
      </c>
      <c r="E1831" t="s">
        <v>2454</v>
      </c>
      <c r="F1831">
        <v>1695</v>
      </c>
      <c r="G1831" t="s">
        <v>2296</v>
      </c>
      <c r="H1831">
        <v>37704</v>
      </c>
      <c r="I1831">
        <v>39031201</v>
      </c>
      <c r="J1831" t="s">
        <v>1855</v>
      </c>
      <c r="K1831" t="s">
        <v>2446</v>
      </c>
      <c r="L1831">
        <v>0</v>
      </c>
      <c r="M1831">
        <v>0</v>
      </c>
      <c r="N1831" t="s">
        <v>1858</v>
      </c>
      <c r="O1831" t="s">
        <v>1859</v>
      </c>
      <c r="P1831">
        <v>200</v>
      </c>
      <c r="Q1831">
        <v>3</v>
      </c>
      <c r="R1831" t="s">
        <v>2430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 t="s">
        <v>2297</v>
      </c>
      <c r="AA1831" t="s">
        <v>1889</v>
      </c>
      <c r="AB1831">
        <v>1</v>
      </c>
      <c r="AC1831">
        <v>1</v>
      </c>
      <c r="AD1831" t="s">
        <v>1863</v>
      </c>
      <c r="AE1831">
        <v>39031201</v>
      </c>
      <c r="AF1831" t="s">
        <v>653</v>
      </c>
      <c r="AG1831" t="s">
        <v>653</v>
      </c>
      <c r="AI1831" t="s">
        <v>1860</v>
      </c>
      <c r="AJ1831" t="s">
        <v>2431</v>
      </c>
      <c r="AL1831" t="s">
        <v>1864</v>
      </c>
      <c r="AN1831">
        <v>22.117808219178084</v>
      </c>
      <c r="AO1831" t="s">
        <v>2913</v>
      </c>
      <c r="AP1831" t="s">
        <v>2455</v>
      </c>
      <c r="AQ1831">
        <v>100010296</v>
      </c>
      <c r="AS1831" t="s">
        <v>1867</v>
      </c>
      <c r="AT1831" t="s">
        <v>1892</v>
      </c>
      <c r="AU1831" t="s">
        <v>1893</v>
      </c>
      <c r="AV1831">
        <v>0</v>
      </c>
    </row>
    <row r="1832" spans="1:50" x14ac:dyDescent="0.35">
      <c r="A1832" s="18">
        <v>45808</v>
      </c>
      <c r="B1832" t="s">
        <v>1852</v>
      </c>
      <c r="C1832" t="s">
        <v>7</v>
      </c>
      <c r="D1832">
        <v>12077</v>
      </c>
      <c r="E1832" t="s">
        <v>2448</v>
      </c>
      <c r="F1832">
        <v>1527</v>
      </c>
      <c r="G1832" t="s">
        <v>2018</v>
      </c>
      <c r="H1832">
        <v>36718</v>
      </c>
      <c r="I1832">
        <v>39031201</v>
      </c>
      <c r="J1832" t="s">
        <v>1855</v>
      </c>
      <c r="K1832" t="s">
        <v>2446</v>
      </c>
      <c r="L1832">
        <v>0</v>
      </c>
      <c r="M1832">
        <v>0</v>
      </c>
      <c r="N1832" t="s">
        <v>1858</v>
      </c>
      <c r="O1832" t="s">
        <v>1859</v>
      </c>
      <c r="P1832">
        <v>200</v>
      </c>
      <c r="Q1832">
        <v>2</v>
      </c>
      <c r="R1832" t="s">
        <v>2430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 t="s">
        <v>2019</v>
      </c>
      <c r="AA1832" t="s">
        <v>1915</v>
      </c>
      <c r="AB1832">
        <v>1</v>
      </c>
      <c r="AC1832">
        <v>1</v>
      </c>
      <c r="AD1832" t="s">
        <v>1863</v>
      </c>
      <c r="AE1832">
        <v>39031201</v>
      </c>
      <c r="AF1832" t="s">
        <v>653</v>
      </c>
      <c r="AG1832" t="s">
        <v>653</v>
      </c>
      <c r="AI1832" t="s">
        <v>1860</v>
      </c>
      <c r="AJ1832" t="s">
        <v>2431</v>
      </c>
      <c r="AL1832" t="s">
        <v>1864</v>
      </c>
      <c r="AN1832">
        <v>24.81917808219178</v>
      </c>
      <c r="AO1832" t="s">
        <v>2913</v>
      </c>
      <c r="AP1832" t="s">
        <v>2449</v>
      </c>
      <c r="AQ1832">
        <v>100011246</v>
      </c>
      <c r="AS1832" t="s">
        <v>1867</v>
      </c>
      <c r="AT1832" t="s">
        <v>1892</v>
      </c>
      <c r="AU1832" t="s">
        <v>1893</v>
      </c>
      <c r="AV1832">
        <v>0</v>
      </c>
    </row>
    <row r="1833" spans="1:50" x14ac:dyDescent="0.35">
      <c r="A1833" s="18">
        <v>45808</v>
      </c>
      <c r="B1833" t="s">
        <v>1852</v>
      </c>
      <c r="C1833" t="s">
        <v>7</v>
      </c>
      <c r="D1833">
        <v>14231</v>
      </c>
      <c r="E1833" t="s">
        <v>2393</v>
      </c>
      <c r="F1833">
        <v>513</v>
      </c>
      <c r="G1833" t="s">
        <v>2060</v>
      </c>
      <c r="H1833">
        <v>39602</v>
      </c>
      <c r="I1833">
        <v>39031100</v>
      </c>
      <c r="J1833" t="s">
        <v>2331</v>
      </c>
      <c r="K1833" t="s">
        <v>2394</v>
      </c>
      <c r="L1833">
        <v>0</v>
      </c>
      <c r="M1833">
        <v>0</v>
      </c>
      <c r="N1833" t="s">
        <v>1858</v>
      </c>
      <c r="O1833" t="s">
        <v>1859</v>
      </c>
      <c r="P1833">
        <v>200</v>
      </c>
      <c r="Q1833">
        <v>2</v>
      </c>
      <c r="R1833" t="s">
        <v>1860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 t="s">
        <v>2062</v>
      </c>
      <c r="AA1833" t="s">
        <v>1915</v>
      </c>
      <c r="AB1833">
        <v>1</v>
      </c>
      <c r="AC1833">
        <v>1</v>
      </c>
      <c r="AD1833" t="s">
        <v>1863</v>
      </c>
      <c r="AE1833">
        <v>39031100</v>
      </c>
      <c r="AF1833" t="s">
        <v>653</v>
      </c>
      <c r="AG1833" t="s">
        <v>653</v>
      </c>
      <c r="AI1833" t="s">
        <v>1860</v>
      </c>
      <c r="AJ1833" t="s">
        <v>1860</v>
      </c>
      <c r="AL1833" t="s">
        <v>1864</v>
      </c>
      <c r="AN1833">
        <v>16.917808219178081</v>
      </c>
      <c r="AO1833" t="s">
        <v>2913</v>
      </c>
      <c r="AP1833" t="s">
        <v>2395</v>
      </c>
      <c r="AQ1833">
        <v>100011209</v>
      </c>
      <c r="AS1833" t="s">
        <v>1867</v>
      </c>
      <c r="AT1833" t="s">
        <v>1880</v>
      </c>
      <c r="AU1833" t="s">
        <v>1961</v>
      </c>
      <c r="AV1833" t="s">
        <v>1962</v>
      </c>
      <c r="AW1833" t="s">
        <v>1870</v>
      </c>
      <c r="AX1833" t="s">
        <v>1963</v>
      </c>
    </row>
    <row r="1834" spans="1:50" x14ac:dyDescent="0.35">
      <c r="A1834" s="18">
        <v>45808</v>
      </c>
      <c r="B1834" t="s">
        <v>1852</v>
      </c>
      <c r="C1834" t="s">
        <v>7</v>
      </c>
      <c r="D1834">
        <v>14291</v>
      </c>
      <c r="E1834" t="s">
        <v>2452</v>
      </c>
      <c r="F1834">
        <v>1527</v>
      </c>
      <c r="G1834" t="s">
        <v>2018</v>
      </c>
      <c r="H1834">
        <v>39631</v>
      </c>
      <c r="I1834">
        <v>39031201</v>
      </c>
      <c r="J1834" t="s">
        <v>1855</v>
      </c>
      <c r="K1834" t="s">
        <v>2446</v>
      </c>
      <c r="L1834">
        <v>0</v>
      </c>
      <c r="M1834">
        <v>0</v>
      </c>
      <c r="N1834" t="s">
        <v>1858</v>
      </c>
      <c r="O1834" t="s">
        <v>1859</v>
      </c>
      <c r="P1834">
        <v>200</v>
      </c>
      <c r="Q1834">
        <v>2</v>
      </c>
      <c r="R1834" t="s">
        <v>2430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 t="s">
        <v>2019</v>
      </c>
      <c r="AA1834" t="s">
        <v>1915</v>
      </c>
      <c r="AB1834">
        <v>1</v>
      </c>
      <c r="AC1834">
        <v>1</v>
      </c>
      <c r="AD1834" t="s">
        <v>1863</v>
      </c>
      <c r="AE1834">
        <v>39031201</v>
      </c>
      <c r="AF1834" t="s">
        <v>653</v>
      </c>
      <c r="AG1834" t="s">
        <v>653</v>
      </c>
      <c r="AI1834" t="s">
        <v>1860</v>
      </c>
      <c r="AJ1834" t="s">
        <v>2431</v>
      </c>
      <c r="AL1834" t="s">
        <v>1864</v>
      </c>
      <c r="AN1834">
        <v>16.838356164383562</v>
      </c>
      <c r="AO1834" t="s">
        <v>2913</v>
      </c>
      <c r="AP1834" t="s">
        <v>2453</v>
      </c>
      <c r="AQ1834">
        <v>100011449</v>
      </c>
      <c r="AS1834" t="s">
        <v>1867</v>
      </c>
      <c r="AT1834" t="s">
        <v>1892</v>
      </c>
      <c r="AU1834" t="s">
        <v>1893</v>
      </c>
      <c r="AV1834">
        <v>0</v>
      </c>
    </row>
    <row r="1835" spans="1:50" x14ac:dyDescent="0.35">
      <c r="A1835" s="18">
        <v>45808</v>
      </c>
      <c r="B1835" t="s">
        <v>1852</v>
      </c>
      <c r="C1835" t="s">
        <v>7</v>
      </c>
      <c r="D1835">
        <v>141392</v>
      </c>
      <c r="E1835" t="s">
        <v>2377</v>
      </c>
      <c r="F1835">
        <v>1473</v>
      </c>
      <c r="G1835" t="s">
        <v>2189</v>
      </c>
      <c r="H1835">
        <v>39650</v>
      </c>
      <c r="I1835">
        <v>39030807</v>
      </c>
      <c r="J1835" t="s">
        <v>2378</v>
      </c>
      <c r="K1835" t="s">
        <v>2071</v>
      </c>
      <c r="L1835">
        <v>0</v>
      </c>
      <c r="M1835">
        <v>0</v>
      </c>
      <c r="N1835" t="s">
        <v>1858</v>
      </c>
      <c r="O1835" t="s">
        <v>1859</v>
      </c>
      <c r="P1835">
        <v>200</v>
      </c>
      <c r="Q1835">
        <v>3</v>
      </c>
      <c r="R1835" t="s">
        <v>2076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 t="s">
        <v>2191</v>
      </c>
      <c r="AA1835" t="s">
        <v>1915</v>
      </c>
      <c r="AB1835">
        <v>1</v>
      </c>
      <c r="AC1835">
        <v>1</v>
      </c>
      <c r="AD1835" t="s">
        <v>1863</v>
      </c>
      <c r="AE1835">
        <v>39030807</v>
      </c>
      <c r="AF1835" t="s">
        <v>653</v>
      </c>
      <c r="AG1835" t="s">
        <v>653</v>
      </c>
      <c r="AI1835" t="s">
        <v>1860</v>
      </c>
      <c r="AJ1835" t="s">
        <v>1853</v>
      </c>
      <c r="AL1835" t="s">
        <v>1864</v>
      </c>
      <c r="AN1835">
        <v>16.786301369863015</v>
      </c>
      <c r="AO1835" t="s">
        <v>2913</v>
      </c>
      <c r="AP1835" t="s">
        <v>2379</v>
      </c>
      <c r="AQ1835">
        <v>100009932</v>
      </c>
      <c r="AS1835" t="s">
        <v>1867</v>
      </c>
      <c r="AT1835" t="s">
        <v>1880</v>
      </c>
      <c r="AU1835" t="s">
        <v>2074</v>
      </c>
      <c r="AV1835" t="s">
        <v>1962</v>
      </c>
      <c r="AX1835" t="s">
        <v>2075</v>
      </c>
    </row>
    <row r="1836" spans="1:50" x14ac:dyDescent="0.35">
      <c r="A1836" s="18">
        <v>45808</v>
      </c>
      <c r="B1836" t="s">
        <v>1852</v>
      </c>
      <c r="C1836" t="s">
        <v>7</v>
      </c>
      <c r="D1836">
        <v>14665</v>
      </c>
      <c r="E1836" t="s">
        <v>2403</v>
      </c>
      <c r="F1836">
        <v>909</v>
      </c>
      <c r="G1836" t="s">
        <v>2087</v>
      </c>
      <c r="H1836">
        <v>39561</v>
      </c>
      <c r="I1836">
        <v>39031145</v>
      </c>
      <c r="J1836" t="s">
        <v>2080</v>
      </c>
      <c r="K1836" t="s">
        <v>2401</v>
      </c>
      <c r="L1836">
        <v>0</v>
      </c>
      <c r="M1836">
        <v>0</v>
      </c>
      <c r="N1836" t="s">
        <v>1858</v>
      </c>
      <c r="O1836" t="s">
        <v>1859</v>
      </c>
      <c r="P1836">
        <v>200</v>
      </c>
      <c r="Q1836">
        <v>2</v>
      </c>
      <c r="R1836" t="s">
        <v>2114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 t="s">
        <v>2088</v>
      </c>
      <c r="AA1836" t="s">
        <v>1915</v>
      </c>
      <c r="AB1836">
        <v>1</v>
      </c>
      <c r="AC1836">
        <v>1</v>
      </c>
      <c r="AD1836" t="s">
        <v>1863</v>
      </c>
      <c r="AE1836">
        <v>39031145</v>
      </c>
      <c r="AF1836" t="s">
        <v>653</v>
      </c>
      <c r="AG1836" t="s">
        <v>2082</v>
      </c>
      <c r="AI1836" t="s">
        <v>1860</v>
      </c>
      <c r="AJ1836" t="s">
        <v>2066</v>
      </c>
      <c r="AL1836" t="s">
        <v>1878</v>
      </c>
      <c r="AN1836">
        <v>17.030136986301368</v>
      </c>
      <c r="AO1836" t="s">
        <v>2913</v>
      </c>
      <c r="AP1836" t="s">
        <v>2404</v>
      </c>
      <c r="AQ1836">
        <v>100010278</v>
      </c>
      <c r="AS1836" t="s">
        <v>1867</v>
      </c>
      <c r="AT1836" t="s">
        <v>1880</v>
      </c>
      <c r="AU1836" t="s">
        <v>2084</v>
      </c>
      <c r="AV1836" t="s">
        <v>2084</v>
      </c>
      <c r="AW1836" t="s">
        <v>1870</v>
      </c>
      <c r="AX1836" t="s">
        <v>2085</v>
      </c>
    </row>
    <row r="1837" spans="1:50" x14ac:dyDescent="0.35">
      <c r="A1837" s="18">
        <v>45808</v>
      </c>
      <c r="B1837" t="s">
        <v>1852</v>
      </c>
      <c r="C1837" t="s">
        <v>7</v>
      </c>
      <c r="D1837">
        <v>14797</v>
      </c>
      <c r="E1837" t="s">
        <v>2405</v>
      </c>
      <c r="F1837">
        <v>858</v>
      </c>
      <c r="G1837" t="s">
        <v>2091</v>
      </c>
      <c r="H1837">
        <v>39790</v>
      </c>
      <c r="I1837">
        <v>39031145</v>
      </c>
      <c r="J1837" t="s">
        <v>2080</v>
      </c>
      <c r="K1837" t="s">
        <v>2401</v>
      </c>
      <c r="L1837">
        <v>0</v>
      </c>
      <c r="M1837">
        <v>0</v>
      </c>
      <c r="N1837" t="s">
        <v>1858</v>
      </c>
      <c r="O1837" t="s">
        <v>1859</v>
      </c>
      <c r="P1837">
        <v>200</v>
      </c>
      <c r="Q1837">
        <v>2</v>
      </c>
      <c r="R1837" t="s">
        <v>2406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 t="s">
        <v>2092</v>
      </c>
      <c r="AA1837" t="s">
        <v>1889</v>
      </c>
      <c r="AB1837">
        <v>1</v>
      </c>
      <c r="AC1837">
        <v>1</v>
      </c>
      <c r="AD1837" t="s">
        <v>1863</v>
      </c>
      <c r="AE1837">
        <v>39031145</v>
      </c>
      <c r="AF1837" t="s">
        <v>653</v>
      </c>
      <c r="AG1837" t="s">
        <v>2082</v>
      </c>
      <c r="AI1837" t="s">
        <v>1860</v>
      </c>
      <c r="AJ1837" t="s">
        <v>2066</v>
      </c>
      <c r="AL1837" t="s">
        <v>1878</v>
      </c>
      <c r="AN1837">
        <v>16.402739726027399</v>
      </c>
      <c r="AO1837" t="s">
        <v>2913</v>
      </c>
      <c r="AP1837" t="s">
        <v>2407</v>
      </c>
      <c r="AQ1837">
        <v>100009087</v>
      </c>
      <c r="AS1837" t="s">
        <v>1867</v>
      </c>
      <c r="AT1837" t="s">
        <v>1880</v>
      </c>
      <c r="AU1837" t="s">
        <v>2084</v>
      </c>
      <c r="AV1837" t="s">
        <v>2084</v>
      </c>
      <c r="AW1837" t="s">
        <v>1870</v>
      </c>
      <c r="AX1837" t="s">
        <v>2085</v>
      </c>
    </row>
    <row r="1838" spans="1:50" x14ac:dyDescent="0.35">
      <c r="A1838" s="18">
        <v>45808</v>
      </c>
      <c r="B1838" t="s">
        <v>1852</v>
      </c>
      <c r="C1838" t="s">
        <v>7</v>
      </c>
      <c r="D1838">
        <v>15262</v>
      </c>
      <c r="E1838" t="s">
        <v>2408</v>
      </c>
      <c r="F1838">
        <v>909</v>
      </c>
      <c r="G1838" t="s">
        <v>2087</v>
      </c>
      <c r="H1838">
        <v>40162</v>
      </c>
      <c r="I1838">
        <v>39031145</v>
      </c>
      <c r="J1838" t="s">
        <v>2080</v>
      </c>
      <c r="K1838" t="s">
        <v>2401</v>
      </c>
      <c r="L1838">
        <v>0</v>
      </c>
      <c r="M1838">
        <v>0</v>
      </c>
      <c r="N1838" t="s">
        <v>1858</v>
      </c>
      <c r="O1838" t="s">
        <v>1859</v>
      </c>
      <c r="P1838">
        <v>200</v>
      </c>
      <c r="Q1838">
        <v>2</v>
      </c>
      <c r="R1838" t="s">
        <v>2114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 t="s">
        <v>2088</v>
      </c>
      <c r="AA1838" t="s">
        <v>1915</v>
      </c>
      <c r="AB1838">
        <v>1</v>
      </c>
      <c r="AC1838">
        <v>1</v>
      </c>
      <c r="AD1838" t="s">
        <v>1863</v>
      </c>
      <c r="AE1838">
        <v>39031145</v>
      </c>
      <c r="AF1838" t="s">
        <v>653</v>
      </c>
      <c r="AG1838" t="s">
        <v>2082</v>
      </c>
      <c r="AI1838" t="s">
        <v>1860</v>
      </c>
      <c r="AJ1838" t="s">
        <v>2066</v>
      </c>
      <c r="AL1838" t="s">
        <v>1878</v>
      </c>
      <c r="AN1838">
        <v>15.383561643835616</v>
      </c>
      <c r="AO1838" t="s">
        <v>2913</v>
      </c>
      <c r="AP1838" t="s">
        <v>2409</v>
      </c>
      <c r="AQ1838">
        <v>100009477</v>
      </c>
      <c r="AS1838" t="s">
        <v>1867</v>
      </c>
      <c r="AT1838" t="s">
        <v>1880</v>
      </c>
      <c r="AU1838" t="s">
        <v>2084</v>
      </c>
      <c r="AV1838" t="s">
        <v>2084</v>
      </c>
      <c r="AW1838" t="s">
        <v>1870</v>
      </c>
      <c r="AX1838" t="s">
        <v>2085</v>
      </c>
    </row>
    <row r="1839" spans="1:50" x14ac:dyDescent="0.35">
      <c r="A1839" s="18">
        <v>45808</v>
      </c>
      <c r="B1839" t="s">
        <v>1852</v>
      </c>
      <c r="C1839" t="s">
        <v>7</v>
      </c>
      <c r="D1839">
        <v>15939</v>
      </c>
      <c r="E1839" t="s">
        <v>2410</v>
      </c>
      <c r="F1839">
        <v>200</v>
      </c>
      <c r="G1839" t="s">
        <v>2105</v>
      </c>
      <c r="H1839">
        <v>40546</v>
      </c>
      <c r="I1839">
        <v>39031145</v>
      </c>
      <c r="J1839" t="s">
        <v>2080</v>
      </c>
      <c r="K1839" t="s">
        <v>2401</v>
      </c>
      <c r="L1839">
        <v>0</v>
      </c>
      <c r="M1839">
        <v>0</v>
      </c>
      <c r="N1839" t="s">
        <v>1858</v>
      </c>
      <c r="O1839" t="s">
        <v>1859</v>
      </c>
      <c r="P1839">
        <v>200</v>
      </c>
      <c r="Q1839">
        <v>2</v>
      </c>
      <c r="R1839" t="s">
        <v>2406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 t="s">
        <v>2106</v>
      </c>
      <c r="AA1839" t="s">
        <v>1915</v>
      </c>
      <c r="AB1839">
        <v>1</v>
      </c>
      <c r="AC1839">
        <v>1</v>
      </c>
      <c r="AD1839" t="s">
        <v>1863</v>
      </c>
      <c r="AE1839">
        <v>39031145</v>
      </c>
      <c r="AF1839" t="s">
        <v>653</v>
      </c>
      <c r="AG1839" t="s">
        <v>2082</v>
      </c>
      <c r="AI1839" t="s">
        <v>1860</v>
      </c>
      <c r="AJ1839" t="s">
        <v>2066</v>
      </c>
      <c r="AL1839" t="s">
        <v>1864</v>
      </c>
      <c r="AN1839">
        <v>14.331506849315069</v>
      </c>
      <c r="AO1839" t="s">
        <v>2913</v>
      </c>
      <c r="AP1839" t="s">
        <v>2411</v>
      </c>
      <c r="AQ1839">
        <v>100010618</v>
      </c>
      <c r="AS1839" t="s">
        <v>1867</v>
      </c>
      <c r="AT1839" t="s">
        <v>1880</v>
      </c>
      <c r="AU1839" t="s">
        <v>2084</v>
      </c>
      <c r="AV1839" t="s">
        <v>2084</v>
      </c>
      <c r="AW1839" t="s">
        <v>1870</v>
      </c>
      <c r="AX1839" t="s">
        <v>2085</v>
      </c>
    </row>
    <row r="1840" spans="1:50" x14ac:dyDescent="0.35">
      <c r="A1840" s="18">
        <v>45808</v>
      </c>
      <c r="B1840" t="s">
        <v>1852</v>
      </c>
      <c r="C1840" t="s">
        <v>7</v>
      </c>
      <c r="D1840">
        <v>1814</v>
      </c>
      <c r="E1840" t="s">
        <v>2445</v>
      </c>
      <c r="F1840">
        <v>1527</v>
      </c>
      <c r="G1840" t="s">
        <v>2018</v>
      </c>
      <c r="H1840">
        <v>30106</v>
      </c>
      <c r="I1840">
        <v>39031201</v>
      </c>
      <c r="J1840" t="s">
        <v>1855</v>
      </c>
      <c r="K1840" t="s">
        <v>2446</v>
      </c>
      <c r="L1840">
        <v>0</v>
      </c>
      <c r="M1840">
        <v>0</v>
      </c>
      <c r="N1840" t="s">
        <v>1858</v>
      </c>
      <c r="O1840" t="s">
        <v>1859</v>
      </c>
      <c r="P1840">
        <v>200</v>
      </c>
      <c r="Q1840">
        <v>2</v>
      </c>
      <c r="R1840" t="s">
        <v>2430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 t="s">
        <v>2019</v>
      </c>
      <c r="AA1840" t="s">
        <v>1915</v>
      </c>
      <c r="AB1840">
        <v>1</v>
      </c>
      <c r="AC1840">
        <v>1</v>
      </c>
      <c r="AD1840" t="s">
        <v>1863</v>
      </c>
      <c r="AE1840">
        <v>39031201</v>
      </c>
      <c r="AF1840" t="s">
        <v>653</v>
      </c>
      <c r="AG1840" t="s">
        <v>653</v>
      </c>
      <c r="AI1840" t="s">
        <v>1860</v>
      </c>
      <c r="AJ1840" t="s">
        <v>2431</v>
      </c>
      <c r="AL1840" t="s">
        <v>1864</v>
      </c>
      <c r="AN1840">
        <v>42.934246575342463</v>
      </c>
      <c r="AO1840" t="s">
        <v>2913</v>
      </c>
      <c r="AP1840" t="s">
        <v>2447</v>
      </c>
      <c r="AQ1840">
        <v>100011282</v>
      </c>
      <c r="AS1840" t="s">
        <v>1867</v>
      </c>
      <c r="AT1840" t="s">
        <v>1892</v>
      </c>
      <c r="AU1840" t="s">
        <v>1893</v>
      </c>
      <c r="AV1840">
        <v>0</v>
      </c>
    </row>
    <row r="1841" spans="1:50" x14ac:dyDescent="0.35">
      <c r="A1841" s="18">
        <v>45808</v>
      </c>
      <c r="B1841" t="s">
        <v>1852</v>
      </c>
      <c r="C1841" t="s">
        <v>7</v>
      </c>
      <c r="D1841">
        <v>136623</v>
      </c>
      <c r="E1841" t="s">
        <v>2526</v>
      </c>
      <c r="F1841">
        <v>916</v>
      </c>
      <c r="G1841" t="s">
        <v>2521</v>
      </c>
      <c r="H1841">
        <v>38629</v>
      </c>
      <c r="I1841">
        <v>39031220</v>
      </c>
      <c r="J1841" t="s">
        <v>2225</v>
      </c>
      <c r="K1841" t="s">
        <v>2524</v>
      </c>
      <c r="L1841">
        <v>0</v>
      </c>
      <c r="M1841">
        <v>0</v>
      </c>
      <c r="N1841" t="s">
        <v>1858</v>
      </c>
      <c r="O1841" t="s">
        <v>1859</v>
      </c>
      <c r="P1841">
        <v>200</v>
      </c>
      <c r="Q1841">
        <v>2</v>
      </c>
      <c r="R1841" t="s">
        <v>2523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 t="s">
        <v>1997</v>
      </c>
      <c r="AA1841" t="s">
        <v>1889</v>
      </c>
      <c r="AB1841">
        <v>1</v>
      </c>
      <c r="AC1841">
        <v>1</v>
      </c>
      <c r="AD1841" t="s">
        <v>1863</v>
      </c>
      <c r="AE1841">
        <v>39031220</v>
      </c>
      <c r="AF1841" t="s">
        <v>653</v>
      </c>
      <c r="AG1841" t="s">
        <v>653</v>
      </c>
      <c r="AI1841" t="s">
        <v>1860</v>
      </c>
      <c r="AJ1841" t="s">
        <v>2431</v>
      </c>
      <c r="AL1841" t="s">
        <v>1864</v>
      </c>
      <c r="AN1841">
        <v>19.583561643835615</v>
      </c>
      <c r="AO1841" t="s">
        <v>2913</v>
      </c>
      <c r="AP1841" t="s">
        <v>2528</v>
      </c>
      <c r="AQ1841">
        <v>100010965</v>
      </c>
      <c r="AS1841" t="s">
        <v>1867</v>
      </c>
      <c r="AT1841" t="s">
        <v>1892</v>
      </c>
      <c r="AU1841" t="s">
        <v>1893</v>
      </c>
      <c r="AV1841">
        <v>0</v>
      </c>
    </row>
    <row r="1842" spans="1:50" x14ac:dyDescent="0.35">
      <c r="A1842" s="18">
        <v>45808</v>
      </c>
      <c r="B1842" t="s">
        <v>1852</v>
      </c>
      <c r="C1842" t="s">
        <v>7</v>
      </c>
      <c r="D1842">
        <v>12506</v>
      </c>
      <c r="E1842" t="s">
        <v>2493</v>
      </c>
      <c r="F1842">
        <v>726</v>
      </c>
      <c r="G1842" t="s">
        <v>1922</v>
      </c>
      <c r="H1842">
        <v>35370</v>
      </c>
      <c r="I1842">
        <v>39031213</v>
      </c>
      <c r="J1842" t="s">
        <v>1906</v>
      </c>
      <c r="K1842" t="s">
        <v>2494</v>
      </c>
      <c r="L1842">
        <v>0</v>
      </c>
      <c r="M1842">
        <v>0</v>
      </c>
      <c r="N1842" t="s">
        <v>1858</v>
      </c>
      <c r="O1842" t="s">
        <v>1859</v>
      </c>
      <c r="P1842">
        <v>200</v>
      </c>
      <c r="Q1842">
        <v>2</v>
      </c>
      <c r="R1842" t="s">
        <v>2372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 t="s">
        <v>1923</v>
      </c>
      <c r="AA1842" t="s">
        <v>1915</v>
      </c>
      <c r="AB1842">
        <v>2</v>
      </c>
      <c r="AC1842">
        <v>1</v>
      </c>
      <c r="AD1842" t="s">
        <v>1863</v>
      </c>
      <c r="AE1842">
        <v>39031213</v>
      </c>
      <c r="AF1842" t="s">
        <v>653</v>
      </c>
      <c r="AG1842" t="s">
        <v>630</v>
      </c>
      <c r="AI1842" t="s">
        <v>1860</v>
      </c>
      <c r="AJ1842" t="s">
        <v>1910</v>
      </c>
      <c r="AL1842" t="s">
        <v>1864</v>
      </c>
      <c r="AN1842">
        <v>28.512328767123286</v>
      </c>
      <c r="AO1842" t="s">
        <v>2913</v>
      </c>
      <c r="AP1842" t="s">
        <v>2495</v>
      </c>
      <c r="AQ1842">
        <v>100010409</v>
      </c>
      <c r="AS1842" t="s">
        <v>1867</v>
      </c>
      <c r="AT1842" t="s">
        <v>1892</v>
      </c>
      <c r="AU1842" t="s">
        <v>1893</v>
      </c>
      <c r="AV1842">
        <v>0</v>
      </c>
    </row>
    <row r="1843" spans="1:50" x14ac:dyDescent="0.35">
      <c r="A1843" s="18">
        <v>45808</v>
      </c>
      <c r="B1843" t="s">
        <v>1852</v>
      </c>
      <c r="C1843" t="s">
        <v>7</v>
      </c>
      <c r="D1843">
        <v>14509</v>
      </c>
      <c r="E1843" t="s">
        <v>2496</v>
      </c>
      <c r="F1843">
        <v>1065</v>
      </c>
      <c r="G1843" t="s">
        <v>1918</v>
      </c>
      <c r="H1843">
        <v>33344</v>
      </c>
      <c r="I1843">
        <v>39031213</v>
      </c>
      <c r="J1843" t="s">
        <v>1906</v>
      </c>
      <c r="K1843" t="s">
        <v>2494</v>
      </c>
      <c r="L1843">
        <v>0</v>
      </c>
      <c r="M1843">
        <v>0</v>
      </c>
      <c r="N1843" t="s">
        <v>1858</v>
      </c>
      <c r="O1843" t="s">
        <v>1859</v>
      </c>
      <c r="P1843">
        <v>200</v>
      </c>
      <c r="Q1843">
        <v>2</v>
      </c>
      <c r="R1843" t="s">
        <v>2372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 t="s">
        <v>1919</v>
      </c>
      <c r="AA1843" t="s">
        <v>1889</v>
      </c>
      <c r="AB1843">
        <v>2</v>
      </c>
      <c r="AC1843">
        <v>1</v>
      </c>
      <c r="AD1843" t="s">
        <v>1863</v>
      </c>
      <c r="AE1843">
        <v>39031213</v>
      </c>
      <c r="AF1843" t="s">
        <v>653</v>
      </c>
      <c r="AG1843" t="s">
        <v>630</v>
      </c>
      <c r="AI1843" t="s">
        <v>1860</v>
      </c>
      <c r="AJ1843" t="s">
        <v>1910</v>
      </c>
      <c r="AL1843" t="s">
        <v>1864</v>
      </c>
      <c r="AN1843">
        <v>34.063013698630137</v>
      </c>
      <c r="AO1843" t="s">
        <v>2913</v>
      </c>
      <c r="AP1843" t="s">
        <v>2497</v>
      </c>
      <c r="AQ1843">
        <v>100010369</v>
      </c>
      <c r="AS1843" t="s">
        <v>1867</v>
      </c>
      <c r="AT1843" t="s">
        <v>1892</v>
      </c>
      <c r="AU1843" t="s">
        <v>1893</v>
      </c>
      <c r="AV1843">
        <v>0</v>
      </c>
    </row>
    <row r="1844" spans="1:50" x14ac:dyDescent="0.35">
      <c r="A1844" s="18">
        <v>45808</v>
      </c>
      <c r="B1844" t="s">
        <v>1852</v>
      </c>
      <c r="C1844" t="s">
        <v>7</v>
      </c>
      <c r="D1844">
        <v>16680</v>
      </c>
      <c r="E1844" t="s">
        <v>2498</v>
      </c>
      <c r="F1844">
        <v>1066</v>
      </c>
      <c r="G1844" t="s">
        <v>1913</v>
      </c>
      <c r="H1844">
        <v>41169</v>
      </c>
      <c r="I1844">
        <v>39031213</v>
      </c>
      <c r="J1844" t="s">
        <v>1906</v>
      </c>
      <c r="K1844" t="s">
        <v>2494</v>
      </c>
      <c r="L1844">
        <v>0</v>
      </c>
      <c r="M1844">
        <v>0</v>
      </c>
      <c r="N1844" t="s">
        <v>1858</v>
      </c>
      <c r="O1844" t="s">
        <v>1859</v>
      </c>
      <c r="P1844">
        <v>200</v>
      </c>
      <c r="Q1844">
        <v>2</v>
      </c>
      <c r="R1844" t="s">
        <v>2372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 t="s">
        <v>1914</v>
      </c>
      <c r="AA1844" t="s">
        <v>1915</v>
      </c>
      <c r="AB1844">
        <v>2</v>
      </c>
      <c r="AC1844">
        <v>1</v>
      </c>
      <c r="AD1844" t="s">
        <v>1863</v>
      </c>
      <c r="AE1844">
        <v>39031213</v>
      </c>
      <c r="AF1844" t="s">
        <v>653</v>
      </c>
      <c r="AG1844" t="s">
        <v>630</v>
      </c>
      <c r="AI1844" t="s">
        <v>1860</v>
      </c>
      <c r="AJ1844" t="s">
        <v>1910</v>
      </c>
      <c r="AL1844" t="s">
        <v>1864</v>
      </c>
      <c r="AN1844">
        <v>12.624657534246575</v>
      </c>
      <c r="AO1844" t="s">
        <v>2913</v>
      </c>
      <c r="AP1844" t="s">
        <v>2499</v>
      </c>
      <c r="AQ1844">
        <v>100009515</v>
      </c>
      <c r="AS1844" t="s">
        <v>1867</v>
      </c>
      <c r="AT1844" t="s">
        <v>1892</v>
      </c>
      <c r="AU1844" t="s">
        <v>1893</v>
      </c>
      <c r="AV1844">
        <v>0</v>
      </c>
    </row>
    <row r="1845" spans="1:50" x14ac:dyDescent="0.35">
      <c r="A1845" s="18">
        <v>45808</v>
      </c>
      <c r="B1845" t="s">
        <v>1852</v>
      </c>
      <c r="C1845" t="s">
        <v>7</v>
      </c>
      <c r="D1845">
        <v>11232</v>
      </c>
      <c r="E1845" t="s">
        <v>2517</v>
      </c>
      <c r="F1845">
        <v>513</v>
      </c>
      <c r="G1845" t="s">
        <v>2060</v>
      </c>
      <c r="H1845">
        <v>34547</v>
      </c>
      <c r="I1845">
        <v>39031218</v>
      </c>
      <c r="J1845" t="s">
        <v>1969</v>
      </c>
      <c r="K1845" t="s">
        <v>2518</v>
      </c>
      <c r="L1845">
        <v>0</v>
      </c>
      <c r="M1845">
        <v>0</v>
      </c>
      <c r="N1845" t="s">
        <v>1858</v>
      </c>
      <c r="O1845" t="s">
        <v>1859</v>
      </c>
      <c r="P1845">
        <v>200</v>
      </c>
      <c r="Q1845">
        <v>2</v>
      </c>
      <c r="R1845" t="s">
        <v>2431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 t="s">
        <v>2062</v>
      </c>
      <c r="AA1845" t="s">
        <v>1915</v>
      </c>
      <c r="AB1845">
        <v>1</v>
      </c>
      <c r="AC1845">
        <v>1</v>
      </c>
      <c r="AD1845" t="s">
        <v>1863</v>
      </c>
      <c r="AE1845">
        <v>39031218</v>
      </c>
      <c r="AF1845" t="s">
        <v>653</v>
      </c>
      <c r="AG1845" t="s">
        <v>653</v>
      </c>
      <c r="AI1845" t="s">
        <v>1860</v>
      </c>
      <c r="AJ1845" t="s">
        <v>2431</v>
      </c>
      <c r="AL1845" t="s">
        <v>1864</v>
      </c>
      <c r="AN1845">
        <v>30.767123287671232</v>
      </c>
      <c r="AO1845" t="s">
        <v>2913</v>
      </c>
      <c r="AP1845" t="s">
        <v>2519</v>
      </c>
      <c r="AQ1845">
        <v>100009849</v>
      </c>
      <c r="AS1845" t="s">
        <v>1867</v>
      </c>
      <c r="AT1845" t="s">
        <v>1892</v>
      </c>
      <c r="AU1845" t="s">
        <v>1893</v>
      </c>
      <c r="AV1845">
        <v>0</v>
      </c>
    </row>
    <row r="1846" spans="1:50" x14ac:dyDescent="0.35">
      <c r="A1846" s="18">
        <v>45808</v>
      </c>
      <c r="B1846" t="s">
        <v>1852</v>
      </c>
      <c r="C1846" t="s">
        <v>7</v>
      </c>
      <c r="D1846">
        <v>14207</v>
      </c>
      <c r="E1846" t="s">
        <v>2523</v>
      </c>
      <c r="F1846">
        <v>940</v>
      </c>
      <c r="G1846" t="s">
        <v>2240</v>
      </c>
      <c r="H1846">
        <v>39601</v>
      </c>
      <c r="I1846">
        <v>39031220</v>
      </c>
      <c r="J1846" t="s">
        <v>2225</v>
      </c>
      <c r="K1846" t="s">
        <v>2524</v>
      </c>
      <c r="L1846">
        <v>0</v>
      </c>
      <c r="M1846">
        <v>0</v>
      </c>
      <c r="N1846" t="s">
        <v>1858</v>
      </c>
      <c r="O1846" t="s">
        <v>1859</v>
      </c>
      <c r="P1846">
        <v>200</v>
      </c>
      <c r="Q1846">
        <v>2</v>
      </c>
      <c r="R1846" t="s">
        <v>2527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 t="s">
        <v>2241</v>
      </c>
      <c r="AA1846" t="s">
        <v>1915</v>
      </c>
      <c r="AB1846">
        <v>1</v>
      </c>
      <c r="AC1846">
        <v>1</v>
      </c>
      <c r="AD1846" t="s">
        <v>1863</v>
      </c>
      <c r="AE1846">
        <v>39031220</v>
      </c>
      <c r="AF1846" t="s">
        <v>653</v>
      </c>
      <c r="AG1846" t="s">
        <v>653</v>
      </c>
      <c r="AI1846" t="s">
        <v>1860</v>
      </c>
      <c r="AJ1846" t="s">
        <v>2431</v>
      </c>
      <c r="AL1846" t="s">
        <v>1864</v>
      </c>
      <c r="AN1846">
        <v>16.920547945205481</v>
      </c>
      <c r="AO1846" t="s">
        <v>2912</v>
      </c>
      <c r="AP1846" t="s">
        <v>2525</v>
      </c>
      <c r="AQ1846">
        <v>100009627</v>
      </c>
      <c r="AS1846" t="s">
        <v>1867</v>
      </c>
      <c r="AT1846" t="s">
        <v>1892</v>
      </c>
      <c r="AU1846" t="s">
        <v>1893</v>
      </c>
      <c r="AV1846">
        <v>0</v>
      </c>
    </row>
    <row r="1847" spans="1:50" x14ac:dyDescent="0.35">
      <c r="A1847" s="18">
        <v>45808</v>
      </c>
      <c r="B1847" t="s">
        <v>1852</v>
      </c>
      <c r="C1847" t="s">
        <v>7</v>
      </c>
      <c r="D1847">
        <v>15599</v>
      </c>
      <c r="E1847" t="s">
        <v>2535</v>
      </c>
      <c r="F1847">
        <v>726</v>
      </c>
      <c r="G1847" t="s">
        <v>1922</v>
      </c>
      <c r="H1847">
        <v>40360</v>
      </c>
      <c r="I1847">
        <v>39031221</v>
      </c>
      <c r="J1847" t="s">
        <v>1906</v>
      </c>
      <c r="K1847" t="s">
        <v>2533</v>
      </c>
      <c r="L1847">
        <v>0</v>
      </c>
      <c r="M1847">
        <v>0</v>
      </c>
      <c r="N1847" t="s">
        <v>1858</v>
      </c>
      <c r="O1847" t="s">
        <v>1859</v>
      </c>
      <c r="P1847">
        <v>200</v>
      </c>
      <c r="Q1847">
        <v>2</v>
      </c>
      <c r="R1847" t="s">
        <v>1941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 t="s">
        <v>1923</v>
      </c>
      <c r="AA1847" t="s">
        <v>1915</v>
      </c>
      <c r="AB1847">
        <v>1</v>
      </c>
      <c r="AC1847">
        <v>1</v>
      </c>
      <c r="AD1847" t="s">
        <v>1863</v>
      </c>
      <c r="AE1847">
        <v>39031221</v>
      </c>
      <c r="AF1847" t="s">
        <v>653</v>
      </c>
      <c r="AG1847" t="s">
        <v>630</v>
      </c>
      <c r="AI1847" t="s">
        <v>1860</v>
      </c>
      <c r="AJ1847" t="s">
        <v>1910</v>
      </c>
      <c r="AL1847" t="s">
        <v>1864</v>
      </c>
      <c r="AN1847">
        <v>14.841095890410958</v>
      </c>
      <c r="AO1847" t="s">
        <v>2913</v>
      </c>
      <c r="AP1847" t="s">
        <v>2536</v>
      </c>
      <c r="AQ1847">
        <v>100009289</v>
      </c>
      <c r="AS1847" t="s">
        <v>1867</v>
      </c>
      <c r="AT1847" t="s">
        <v>1880</v>
      </c>
      <c r="AU1847" t="s">
        <v>630</v>
      </c>
      <c r="AV1847" t="s">
        <v>630</v>
      </c>
      <c r="AW1847" t="s">
        <v>1870</v>
      </c>
      <c r="AX1847" t="s">
        <v>1943</v>
      </c>
    </row>
    <row r="1848" spans="1:50" x14ac:dyDescent="0.35">
      <c r="A1848" s="18">
        <v>45808</v>
      </c>
      <c r="B1848" t="s">
        <v>1852</v>
      </c>
      <c r="C1848" t="s">
        <v>7</v>
      </c>
      <c r="D1848">
        <v>16918</v>
      </c>
      <c r="E1848" t="s">
        <v>2537</v>
      </c>
      <c r="F1848">
        <v>726</v>
      </c>
      <c r="G1848" t="s">
        <v>1922</v>
      </c>
      <c r="H1848">
        <v>42290</v>
      </c>
      <c r="I1848">
        <v>39031221</v>
      </c>
      <c r="J1848" t="s">
        <v>1906</v>
      </c>
      <c r="K1848" t="s">
        <v>2533</v>
      </c>
      <c r="L1848">
        <v>0</v>
      </c>
      <c r="M1848">
        <v>0</v>
      </c>
      <c r="N1848" t="s">
        <v>1858</v>
      </c>
      <c r="O1848" t="s">
        <v>1859</v>
      </c>
      <c r="P1848">
        <v>200</v>
      </c>
      <c r="Q1848">
        <v>2</v>
      </c>
      <c r="R1848" t="s">
        <v>1941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 t="s">
        <v>1923</v>
      </c>
      <c r="AA1848" t="s">
        <v>1915</v>
      </c>
      <c r="AB1848">
        <v>1</v>
      </c>
      <c r="AC1848">
        <v>1</v>
      </c>
      <c r="AD1848" t="s">
        <v>1863</v>
      </c>
      <c r="AE1848">
        <v>39031221</v>
      </c>
      <c r="AF1848" t="s">
        <v>653</v>
      </c>
      <c r="AG1848" t="s">
        <v>630</v>
      </c>
      <c r="AI1848" t="s">
        <v>1860</v>
      </c>
      <c r="AJ1848" t="s">
        <v>1910</v>
      </c>
      <c r="AL1848" t="s">
        <v>1864</v>
      </c>
      <c r="AN1848">
        <v>9.5534246575342472</v>
      </c>
      <c r="AO1848" t="s">
        <v>2913</v>
      </c>
      <c r="AP1848" t="s">
        <v>2538</v>
      </c>
      <c r="AQ1848">
        <v>100009488</v>
      </c>
      <c r="AS1848" t="s">
        <v>1867</v>
      </c>
      <c r="AT1848" t="s">
        <v>1880</v>
      </c>
      <c r="AU1848" t="s">
        <v>630</v>
      </c>
      <c r="AV1848" t="s">
        <v>630</v>
      </c>
      <c r="AW1848" t="s">
        <v>1870</v>
      </c>
      <c r="AX1848" t="s">
        <v>1943</v>
      </c>
    </row>
    <row r="1849" spans="1:50" x14ac:dyDescent="0.35">
      <c r="A1849" s="18">
        <v>45808</v>
      </c>
      <c r="B1849" t="s">
        <v>1852</v>
      </c>
      <c r="C1849" t="s">
        <v>7</v>
      </c>
      <c r="D1849">
        <v>13375</v>
      </c>
      <c r="E1849" t="s">
        <v>2544</v>
      </c>
      <c r="F1849">
        <v>1473</v>
      </c>
      <c r="G1849" t="s">
        <v>2189</v>
      </c>
      <c r="H1849">
        <v>38355</v>
      </c>
      <c r="I1849">
        <v>39031405</v>
      </c>
      <c r="J1849" t="s">
        <v>1855</v>
      </c>
      <c r="K1849" t="s">
        <v>2074</v>
      </c>
      <c r="L1849">
        <v>0</v>
      </c>
      <c r="M1849">
        <v>0</v>
      </c>
      <c r="N1849" t="s">
        <v>1858</v>
      </c>
      <c r="O1849" t="s">
        <v>1859</v>
      </c>
      <c r="P1849">
        <v>200</v>
      </c>
      <c r="Q1849">
        <v>2</v>
      </c>
      <c r="R1849" t="s">
        <v>2430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 t="s">
        <v>2191</v>
      </c>
      <c r="AA1849" t="s">
        <v>1915</v>
      </c>
      <c r="AB1849">
        <v>1</v>
      </c>
      <c r="AC1849">
        <v>1</v>
      </c>
      <c r="AD1849" t="s">
        <v>1863</v>
      </c>
      <c r="AE1849">
        <v>39031405</v>
      </c>
      <c r="AF1849" t="s">
        <v>653</v>
      </c>
      <c r="AG1849" t="s">
        <v>630</v>
      </c>
      <c r="AI1849" t="s">
        <v>1860</v>
      </c>
      <c r="AJ1849" t="s">
        <v>2431</v>
      </c>
      <c r="AL1849" t="s">
        <v>1864</v>
      </c>
      <c r="AN1849">
        <v>20.334246575342465</v>
      </c>
      <c r="AO1849" t="s">
        <v>2913</v>
      </c>
      <c r="AP1849" t="s">
        <v>2545</v>
      </c>
      <c r="AQ1849">
        <v>100009929</v>
      </c>
      <c r="AS1849" t="s">
        <v>1867</v>
      </c>
      <c r="AT1849" t="s">
        <v>1892</v>
      </c>
      <c r="AU1849" t="s">
        <v>1893</v>
      </c>
      <c r="AV1849">
        <v>0</v>
      </c>
    </row>
    <row r="1850" spans="1:50" x14ac:dyDescent="0.35">
      <c r="A1850" s="18">
        <v>45808</v>
      </c>
      <c r="B1850" t="s">
        <v>1852</v>
      </c>
      <c r="C1850" t="s">
        <v>7</v>
      </c>
      <c r="D1850">
        <v>53000018</v>
      </c>
      <c r="E1850" t="s">
        <v>2502</v>
      </c>
      <c r="F1850">
        <v>1066</v>
      </c>
      <c r="G1850" t="s">
        <v>1913</v>
      </c>
      <c r="H1850">
        <v>42857</v>
      </c>
      <c r="I1850">
        <v>39031213</v>
      </c>
      <c r="J1850" t="s">
        <v>1906</v>
      </c>
      <c r="K1850" t="s">
        <v>2494</v>
      </c>
      <c r="L1850">
        <v>0</v>
      </c>
      <c r="M1850">
        <v>0</v>
      </c>
      <c r="N1850" t="s">
        <v>1858</v>
      </c>
      <c r="O1850" t="s">
        <v>1859</v>
      </c>
      <c r="P1850">
        <v>200</v>
      </c>
      <c r="Q1850">
        <v>3</v>
      </c>
      <c r="R1850" t="s">
        <v>2372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 t="s">
        <v>1914</v>
      </c>
      <c r="AA1850" t="s">
        <v>1915</v>
      </c>
      <c r="AB1850">
        <v>2</v>
      </c>
      <c r="AC1850">
        <v>1</v>
      </c>
      <c r="AD1850" t="s">
        <v>1863</v>
      </c>
      <c r="AE1850">
        <v>39031213</v>
      </c>
      <c r="AF1850" t="s">
        <v>653</v>
      </c>
      <c r="AG1850" t="s">
        <v>630</v>
      </c>
      <c r="AI1850" t="s">
        <v>1860</v>
      </c>
      <c r="AJ1850" t="s">
        <v>1910</v>
      </c>
      <c r="AL1850" t="s">
        <v>1878</v>
      </c>
      <c r="AN1850">
        <v>8</v>
      </c>
      <c r="AO1850" t="s">
        <v>2913</v>
      </c>
      <c r="AP1850" t="s">
        <v>2503</v>
      </c>
      <c r="AQ1850">
        <v>100011439</v>
      </c>
      <c r="AS1850" t="s">
        <v>1867</v>
      </c>
      <c r="AT1850" t="s">
        <v>1892</v>
      </c>
      <c r="AU1850" t="s">
        <v>1893</v>
      </c>
      <c r="AV1850">
        <v>0</v>
      </c>
    </row>
    <row r="1851" spans="1:50" x14ac:dyDescent="0.35">
      <c r="A1851" s="18">
        <v>45808</v>
      </c>
      <c r="B1851" t="s">
        <v>1852</v>
      </c>
      <c r="C1851" t="s">
        <v>7</v>
      </c>
      <c r="D1851">
        <v>11887</v>
      </c>
      <c r="E1851" t="s">
        <v>2400</v>
      </c>
      <c r="F1851">
        <v>513</v>
      </c>
      <c r="G1851" t="s">
        <v>2060</v>
      </c>
      <c r="H1851">
        <v>36572</v>
      </c>
      <c r="I1851">
        <v>39031145</v>
      </c>
      <c r="J1851" t="s">
        <v>2080</v>
      </c>
      <c r="K1851" t="s">
        <v>2401</v>
      </c>
      <c r="L1851">
        <v>0</v>
      </c>
      <c r="M1851">
        <v>0</v>
      </c>
      <c r="N1851" t="s">
        <v>1858</v>
      </c>
      <c r="O1851" t="s">
        <v>1859</v>
      </c>
      <c r="P1851">
        <v>200</v>
      </c>
      <c r="Q1851">
        <v>2</v>
      </c>
      <c r="R1851" t="s">
        <v>2064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 t="s">
        <v>2062</v>
      </c>
      <c r="AA1851" t="s">
        <v>1915</v>
      </c>
      <c r="AB1851">
        <v>1</v>
      </c>
      <c r="AC1851">
        <v>1</v>
      </c>
      <c r="AD1851" t="s">
        <v>1863</v>
      </c>
      <c r="AE1851">
        <v>39031145</v>
      </c>
      <c r="AF1851" t="s">
        <v>653</v>
      </c>
      <c r="AG1851" t="s">
        <v>2082</v>
      </c>
      <c r="AI1851" t="s">
        <v>1860</v>
      </c>
      <c r="AJ1851" t="s">
        <v>2066</v>
      </c>
      <c r="AL1851" t="s">
        <v>1864</v>
      </c>
      <c r="AN1851">
        <v>25.219178082191782</v>
      </c>
      <c r="AO1851" t="s">
        <v>2913</v>
      </c>
      <c r="AP1851" t="s">
        <v>2402</v>
      </c>
      <c r="AQ1851">
        <v>100009936</v>
      </c>
      <c r="AS1851" t="s">
        <v>1867</v>
      </c>
      <c r="AT1851" t="s">
        <v>1880</v>
      </c>
      <c r="AU1851" t="s">
        <v>2084</v>
      </c>
      <c r="AV1851" t="s">
        <v>2084</v>
      </c>
      <c r="AW1851" t="s">
        <v>1870</v>
      </c>
      <c r="AX1851" t="s">
        <v>2085</v>
      </c>
    </row>
    <row r="1852" spans="1:50" x14ac:dyDescent="0.35">
      <c r="A1852" s="18">
        <v>45808</v>
      </c>
      <c r="B1852" t="s">
        <v>1852</v>
      </c>
      <c r="C1852" t="s">
        <v>9</v>
      </c>
      <c r="D1852">
        <v>5012</v>
      </c>
      <c r="E1852" t="s">
        <v>2248</v>
      </c>
      <c r="F1852">
        <v>882121</v>
      </c>
      <c r="G1852" t="s">
        <v>1913</v>
      </c>
      <c r="H1852">
        <v>39134</v>
      </c>
      <c r="I1852">
        <v>36030202</v>
      </c>
      <c r="J1852" t="s">
        <v>1906</v>
      </c>
      <c r="K1852" t="s">
        <v>2244</v>
      </c>
      <c r="L1852">
        <v>0</v>
      </c>
      <c r="M1852">
        <v>0</v>
      </c>
      <c r="N1852" t="s">
        <v>1858</v>
      </c>
      <c r="O1852" t="s">
        <v>1859</v>
      </c>
      <c r="P1852">
        <v>220</v>
      </c>
      <c r="Q1852">
        <v>4</v>
      </c>
      <c r="R1852" t="s">
        <v>2245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 t="s">
        <v>2249</v>
      </c>
      <c r="AA1852" t="s">
        <v>1915</v>
      </c>
      <c r="AB1852">
        <v>1</v>
      </c>
      <c r="AC1852">
        <v>1</v>
      </c>
      <c r="AD1852" t="s">
        <v>1863</v>
      </c>
      <c r="AE1852">
        <v>36030202</v>
      </c>
      <c r="AF1852" t="s">
        <v>653</v>
      </c>
      <c r="AG1852" t="s">
        <v>630</v>
      </c>
      <c r="AI1852" t="s">
        <v>1860</v>
      </c>
      <c r="AJ1852" t="s">
        <v>2246</v>
      </c>
      <c r="AL1852" t="s">
        <v>1864</v>
      </c>
      <c r="AN1852">
        <v>18.2</v>
      </c>
      <c r="AO1852" t="s">
        <v>2913</v>
      </c>
      <c r="AP1852" t="s">
        <v>2250</v>
      </c>
      <c r="AQ1852">
        <v>100010362</v>
      </c>
      <c r="AS1852" t="s">
        <v>1867</v>
      </c>
      <c r="AT1852" t="s">
        <v>1892</v>
      </c>
      <c r="AU1852" t="s">
        <v>1893</v>
      </c>
      <c r="AV1852">
        <v>0</v>
      </c>
    </row>
    <row r="1853" spans="1:50" x14ac:dyDescent="0.35">
      <c r="A1853" s="18">
        <v>45808</v>
      </c>
      <c r="B1853" t="s">
        <v>1852</v>
      </c>
      <c r="C1853" t="s">
        <v>9</v>
      </c>
      <c r="D1853">
        <v>2356</v>
      </c>
      <c r="E1853" t="s">
        <v>2243</v>
      </c>
      <c r="F1853">
        <v>1066</v>
      </c>
      <c r="G1853" t="s">
        <v>1913</v>
      </c>
      <c r="H1853">
        <v>37697</v>
      </c>
      <c r="I1853">
        <v>36030202</v>
      </c>
      <c r="J1853" t="s">
        <v>1906</v>
      </c>
      <c r="K1853" t="s">
        <v>2244</v>
      </c>
      <c r="L1853">
        <v>0</v>
      </c>
      <c r="M1853">
        <v>0</v>
      </c>
      <c r="N1853" t="s">
        <v>1858</v>
      </c>
      <c r="O1853" t="s">
        <v>1859</v>
      </c>
      <c r="P1853">
        <v>220</v>
      </c>
      <c r="Q1853">
        <v>4</v>
      </c>
      <c r="R1853" t="s">
        <v>2245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 t="s">
        <v>1914</v>
      </c>
      <c r="AA1853" t="s">
        <v>1915</v>
      </c>
      <c r="AB1853">
        <v>1</v>
      </c>
      <c r="AC1853">
        <v>1</v>
      </c>
      <c r="AD1853" t="s">
        <v>1863</v>
      </c>
      <c r="AE1853">
        <v>36030202</v>
      </c>
      <c r="AF1853" t="s">
        <v>653</v>
      </c>
      <c r="AG1853" t="s">
        <v>630</v>
      </c>
      <c r="AI1853" t="s">
        <v>1860</v>
      </c>
      <c r="AJ1853" t="s">
        <v>2246</v>
      </c>
      <c r="AL1853" t="s">
        <v>1864</v>
      </c>
      <c r="AN1853">
        <v>22.136986301369863</v>
      </c>
      <c r="AO1853" t="s">
        <v>2913</v>
      </c>
      <c r="AP1853" t="s">
        <v>2247</v>
      </c>
      <c r="AQ1853">
        <v>100011430</v>
      </c>
      <c r="AS1853" t="s">
        <v>1867</v>
      </c>
      <c r="AT1853" t="s">
        <v>1892</v>
      </c>
      <c r="AU1853" t="s">
        <v>1893</v>
      </c>
      <c r="AV1853">
        <v>0</v>
      </c>
    </row>
    <row r="1854" spans="1:50" x14ac:dyDescent="0.35">
      <c r="A1854" s="18">
        <v>45808</v>
      </c>
      <c r="B1854" t="s">
        <v>1852</v>
      </c>
      <c r="C1854" t="s">
        <v>9</v>
      </c>
      <c r="D1854">
        <v>55000314</v>
      </c>
      <c r="E1854" t="s">
        <v>2267</v>
      </c>
      <c r="F1854">
        <v>884</v>
      </c>
      <c r="G1854" t="s">
        <v>2257</v>
      </c>
      <c r="H1854">
        <v>36713</v>
      </c>
      <c r="I1854">
        <v>36030301</v>
      </c>
      <c r="J1854" t="s">
        <v>1957</v>
      </c>
      <c r="K1854" t="s">
        <v>2258</v>
      </c>
      <c r="L1854">
        <v>0</v>
      </c>
      <c r="M1854">
        <v>0</v>
      </c>
      <c r="N1854" t="s">
        <v>1858</v>
      </c>
      <c r="O1854" t="s">
        <v>1859</v>
      </c>
      <c r="P1854">
        <v>220</v>
      </c>
      <c r="Q1854">
        <v>4</v>
      </c>
      <c r="R1854" t="s">
        <v>2246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 t="s">
        <v>2259</v>
      </c>
      <c r="AA1854" t="s">
        <v>1915</v>
      </c>
      <c r="AB1854">
        <v>1</v>
      </c>
      <c r="AC1854">
        <v>1</v>
      </c>
      <c r="AD1854" t="s">
        <v>1863</v>
      </c>
      <c r="AE1854">
        <v>36030301</v>
      </c>
      <c r="AF1854" t="s">
        <v>653</v>
      </c>
      <c r="AG1854" t="s">
        <v>653</v>
      </c>
      <c r="AI1854" t="s">
        <v>1860</v>
      </c>
      <c r="AJ1854" t="s">
        <v>2246</v>
      </c>
      <c r="AL1854" t="s">
        <v>1864</v>
      </c>
      <c r="AN1854">
        <v>24.832876712328765</v>
      </c>
      <c r="AO1854" t="s">
        <v>2912</v>
      </c>
      <c r="AP1854" t="s">
        <v>2270</v>
      </c>
      <c r="AQ1854">
        <v>100009738</v>
      </c>
      <c r="AS1854" t="s">
        <v>1867</v>
      </c>
      <c r="AT1854" t="s">
        <v>1892</v>
      </c>
      <c r="AU1854" t="s">
        <v>1893</v>
      </c>
      <c r="AV1854">
        <v>0</v>
      </c>
    </row>
    <row r="1855" spans="1:50" x14ac:dyDescent="0.35">
      <c r="A1855" s="18">
        <v>45808</v>
      </c>
      <c r="B1855" t="s">
        <v>1852</v>
      </c>
      <c r="C1855" t="s">
        <v>9</v>
      </c>
      <c r="D1855">
        <v>6926</v>
      </c>
      <c r="E1855" t="s">
        <v>2245</v>
      </c>
      <c r="F1855">
        <v>881437</v>
      </c>
      <c r="G1855" t="s">
        <v>1975</v>
      </c>
      <c r="H1855">
        <v>40917</v>
      </c>
      <c r="I1855" t="s">
        <v>2261</v>
      </c>
      <c r="J1855" t="s">
        <v>2262</v>
      </c>
      <c r="K1855" t="s">
        <v>2258</v>
      </c>
      <c r="L1855">
        <v>0</v>
      </c>
      <c r="M1855">
        <v>0</v>
      </c>
      <c r="N1855" t="s">
        <v>1858</v>
      </c>
      <c r="O1855" t="s">
        <v>1859</v>
      </c>
      <c r="P1855">
        <v>220</v>
      </c>
      <c r="Q1855">
        <v>4</v>
      </c>
      <c r="R1855" t="s">
        <v>2246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 t="s">
        <v>1976</v>
      </c>
      <c r="AA1855" t="s">
        <v>1902</v>
      </c>
      <c r="AB1855">
        <v>1</v>
      </c>
      <c r="AC1855">
        <v>1</v>
      </c>
      <c r="AD1855" t="s">
        <v>1863</v>
      </c>
      <c r="AE1855">
        <v>36030301</v>
      </c>
      <c r="AF1855" t="s">
        <v>653</v>
      </c>
      <c r="AG1855" t="s">
        <v>653</v>
      </c>
      <c r="AI1855" t="s">
        <v>1860</v>
      </c>
      <c r="AJ1855" t="s">
        <v>2246</v>
      </c>
      <c r="AL1855" t="s">
        <v>1864</v>
      </c>
      <c r="AN1855">
        <v>13.315068493150685</v>
      </c>
      <c r="AO1855" t="s">
        <v>2912</v>
      </c>
      <c r="AP1855" t="s">
        <v>2263</v>
      </c>
      <c r="AQ1855">
        <v>100010611</v>
      </c>
      <c r="AS1855" t="s">
        <v>1867</v>
      </c>
      <c r="AT1855" t="s">
        <v>1892</v>
      </c>
      <c r="AU1855" t="s">
        <v>1893</v>
      </c>
      <c r="AV1855">
        <v>0</v>
      </c>
    </row>
    <row r="1856" spans="1:50" x14ac:dyDescent="0.35">
      <c r="A1856" s="18">
        <v>45808</v>
      </c>
      <c r="B1856" t="s">
        <v>1852</v>
      </c>
      <c r="C1856" t="s">
        <v>9</v>
      </c>
      <c r="D1856">
        <v>2530</v>
      </c>
      <c r="E1856" t="s">
        <v>2277</v>
      </c>
      <c r="F1856">
        <v>200</v>
      </c>
      <c r="G1856" t="s">
        <v>2105</v>
      </c>
      <c r="H1856">
        <v>37712</v>
      </c>
      <c r="I1856">
        <v>36030308</v>
      </c>
      <c r="J1856" t="s">
        <v>2225</v>
      </c>
      <c r="K1856" t="s">
        <v>2274</v>
      </c>
      <c r="L1856">
        <v>0</v>
      </c>
      <c r="M1856">
        <v>0</v>
      </c>
      <c r="N1856" t="s">
        <v>1858</v>
      </c>
      <c r="O1856" t="s">
        <v>1859</v>
      </c>
      <c r="P1856">
        <v>220</v>
      </c>
      <c r="Q1856">
        <v>4</v>
      </c>
      <c r="R1856" t="s">
        <v>2271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 t="s">
        <v>2106</v>
      </c>
      <c r="AA1856" t="s">
        <v>1915</v>
      </c>
      <c r="AB1856">
        <v>1</v>
      </c>
      <c r="AC1856">
        <v>1</v>
      </c>
      <c r="AD1856" t="s">
        <v>1863</v>
      </c>
      <c r="AE1856">
        <v>36030308</v>
      </c>
      <c r="AF1856" t="s">
        <v>653</v>
      </c>
      <c r="AG1856" t="s">
        <v>2082</v>
      </c>
      <c r="AI1856" t="s">
        <v>1860</v>
      </c>
      <c r="AJ1856" t="s">
        <v>2246</v>
      </c>
      <c r="AL1856" t="s">
        <v>1864</v>
      </c>
      <c r="AN1856">
        <v>22.095890410958905</v>
      </c>
      <c r="AO1856" t="s">
        <v>2913</v>
      </c>
      <c r="AP1856" t="s">
        <v>2279</v>
      </c>
      <c r="AQ1856">
        <v>100009925</v>
      </c>
      <c r="AS1856" t="s">
        <v>1867</v>
      </c>
      <c r="AT1856" t="s">
        <v>1892</v>
      </c>
      <c r="AU1856" t="s">
        <v>1893</v>
      </c>
      <c r="AV1856">
        <v>0</v>
      </c>
    </row>
    <row r="1857" spans="1:50" x14ac:dyDescent="0.35">
      <c r="A1857" s="18">
        <v>45808</v>
      </c>
      <c r="B1857" t="s">
        <v>1852</v>
      </c>
      <c r="C1857" t="s">
        <v>9</v>
      </c>
      <c r="D1857">
        <v>1342</v>
      </c>
      <c r="E1857" t="s">
        <v>2273</v>
      </c>
      <c r="F1857">
        <v>857</v>
      </c>
      <c r="G1857" t="s">
        <v>2129</v>
      </c>
      <c r="H1857">
        <v>37196</v>
      </c>
      <c r="I1857">
        <v>36030308</v>
      </c>
      <c r="J1857" t="s">
        <v>2225</v>
      </c>
      <c r="K1857" t="s">
        <v>2274</v>
      </c>
      <c r="L1857">
        <v>0</v>
      </c>
      <c r="M1857">
        <v>0</v>
      </c>
      <c r="N1857" t="s">
        <v>1858</v>
      </c>
      <c r="O1857" t="s">
        <v>1859</v>
      </c>
      <c r="P1857">
        <v>220</v>
      </c>
      <c r="Q1857">
        <v>4</v>
      </c>
      <c r="R1857" t="s">
        <v>2271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 t="s">
        <v>2131</v>
      </c>
      <c r="AA1857" t="s">
        <v>1889</v>
      </c>
      <c r="AB1857">
        <v>1</v>
      </c>
      <c r="AC1857">
        <v>1</v>
      </c>
      <c r="AD1857" t="s">
        <v>1863</v>
      </c>
      <c r="AE1857">
        <v>36030308</v>
      </c>
      <c r="AF1857" t="s">
        <v>653</v>
      </c>
      <c r="AG1857" t="s">
        <v>2082</v>
      </c>
      <c r="AI1857" t="s">
        <v>1860</v>
      </c>
      <c r="AJ1857" t="s">
        <v>2246</v>
      </c>
      <c r="AL1857" t="s">
        <v>1864</v>
      </c>
      <c r="AN1857">
        <v>23.509589041095889</v>
      </c>
      <c r="AO1857" t="s">
        <v>2913</v>
      </c>
      <c r="AP1857" t="s">
        <v>2276</v>
      </c>
      <c r="AQ1857">
        <v>100011640</v>
      </c>
      <c r="AS1857" t="s">
        <v>1867</v>
      </c>
      <c r="AT1857" t="s">
        <v>1892</v>
      </c>
      <c r="AU1857" t="s">
        <v>1893</v>
      </c>
      <c r="AV1857">
        <v>0</v>
      </c>
    </row>
    <row r="1858" spans="1:50" x14ac:dyDescent="0.35">
      <c r="A1858" s="18">
        <v>45808</v>
      </c>
      <c r="B1858" t="s">
        <v>1852</v>
      </c>
      <c r="C1858" t="s">
        <v>9</v>
      </c>
      <c r="D1858">
        <v>2233</v>
      </c>
      <c r="E1858" t="s">
        <v>2342</v>
      </c>
      <c r="F1858">
        <v>909</v>
      </c>
      <c r="G1858" t="s">
        <v>2087</v>
      </c>
      <c r="H1858">
        <v>37685</v>
      </c>
      <c r="I1858">
        <v>36030715</v>
      </c>
      <c r="J1858" t="s">
        <v>2331</v>
      </c>
      <c r="K1858" t="s">
        <v>2343</v>
      </c>
      <c r="L1858">
        <v>0</v>
      </c>
      <c r="M1858">
        <v>0</v>
      </c>
      <c r="N1858" t="s">
        <v>1858</v>
      </c>
      <c r="O1858" t="s">
        <v>1859</v>
      </c>
      <c r="P1858">
        <v>220</v>
      </c>
      <c r="Q1858">
        <v>4</v>
      </c>
      <c r="R1858" t="s">
        <v>2095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 t="s">
        <v>2088</v>
      </c>
      <c r="AA1858" t="s">
        <v>1915</v>
      </c>
      <c r="AB1858">
        <v>1</v>
      </c>
      <c r="AC1858">
        <v>1</v>
      </c>
      <c r="AD1858" t="s">
        <v>1863</v>
      </c>
      <c r="AE1858">
        <v>36030715</v>
      </c>
      <c r="AF1858" t="s">
        <v>653</v>
      </c>
      <c r="AG1858" t="s">
        <v>653</v>
      </c>
      <c r="AI1858" t="s">
        <v>1860</v>
      </c>
      <c r="AJ1858" t="s">
        <v>2066</v>
      </c>
      <c r="AL1858" t="s">
        <v>1864</v>
      </c>
      <c r="AN1858">
        <v>22.169863013698631</v>
      </c>
      <c r="AO1858" t="s">
        <v>2913</v>
      </c>
      <c r="AP1858" t="s">
        <v>2344</v>
      </c>
      <c r="AQ1858">
        <v>100009888</v>
      </c>
      <c r="AS1858" t="s">
        <v>1867</v>
      </c>
      <c r="AT1858" t="s">
        <v>1880</v>
      </c>
      <c r="AU1858" t="s">
        <v>2084</v>
      </c>
      <c r="AV1858" t="s">
        <v>2084</v>
      </c>
      <c r="AW1858" t="s">
        <v>1870</v>
      </c>
      <c r="AX1858" t="s">
        <v>2085</v>
      </c>
    </row>
    <row r="1859" spans="1:50" x14ac:dyDescent="0.35">
      <c r="A1859" s="18">
        <v>45808</v>
      </c>
      <c r="B1859" t="s">
        <v>1852</v>
      </c>
      <c r="C1859" t="s">
        <v>9</v>
      </c>
      <c r="D1859">
        <v>55000192</v>
      </c>
      <c r="E1859" t="s">
        <v>2286</v>
      </c>
      <c r="F1859">
        <v>881437</v>
      </c>
      <c r="G1859" t="s">
        <v>1975</v>
      </c>
      <c r="H1859">
        <v>41323</v>
      </c>
      <c r="I1859">
        <v>36030311</v>
      </c>
      <c r="J1859" t="s">
        <v>1855</v>
      </c>
      <c r="K1859" t="s">
        <v>2287</v>
      </c>
      <c r="L1859">
        <v>0</v>
      </c>
      <c r="M1859">
        <v>0</v>
      </c>
      <c r="N1859" t="s">
        <v>1858</v>
      </c>
      <c r="O1859" t="s">
        <v>1859</v>
      </c>
      <c r="P1859">
        <v>220</v>
      </c>
      <c r="Q1859">
        <v>4</v>
      </c>
      <c r="R1859" t="s">
        <v>2246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 t="s">
        <v>1976</v>
      </c>
      <c r="AA1859" t="s">
        <v>1902</v>
      </c>
      <c r="AB1859">
        <v>1</v>
      </c>
      <c r="AC1859">
        <v>1</v>
      </c>
      <c r="AD1859" t="s">
        <v>1863</v>
      </c>
      <c r="AE1859">
        <v>36030311</v>
      </c>
      <c r="AF1859" t="s">
        <v>653</v>
      </c>
      <c r="AG1859" t="s">
        <v>653</v>
      </c>
      <c r="AI1859" t="s">
        <v>1860</v>
      </c>
      <c r="AJ1859" t="s">
        <v>2246</v>
      </c>
      <c r="AL1859" t="s">
        <v>1864</v>
      </c>
      <c r="AN1859">
        <v>12.202739726027398</v>
      </c>
      <c r="AO1859" t="s">
        <v>2912</v>
      </c>
      <c r="AP1859" t="s">
        <v>2288</v>
      </c>
      <c r="AQ1859">
        <v>100010928</v>
      </c>
      <c r="AS1859" t="s">
        <v>1867</v>
      </c>
      <c r="AT1859" t="s">
        <v>1892</v>
      </c>
      <c r="AU1859" t="s">
        <v>1893</v>
      </c>
      <c r="AV1859">
        <v>0</v>
      </c>
    </row>
    <row r="1860" spans="1:50" x14ac:dyDescent="0.35">
      <c r="A1860" s="18">
        <v>45808</v>
      </c>
      <c r="B1860" t="s">
        <v>1852</v>
      </c>
      <c r="C1860" t="s">
        <v>9</v>
      </c>
      <c r="D1860">
        <v>55000454</v>
      </c>
      <c r="E1860" t="s">
        <v>2289</v>
      </c>
      <c r="F1860">
        <v>103</v>
      </c>
      <c r="G1860" t="s">
        <v>2047</v>
      </c>
      <c r="H1860">
        <v>41596</v>
      </c>
      <c r="I1860">
        <v>36030311</v>
      </c>
      <c r="J1860" t="s">
        <v>1855</v>
      </c>
      <c r="K1860" t="s">
        <v>2287</v>
      </c>
      <c r="L1860">
        <v>0</v>
      </c>
      <c r="M1860">
        <v>0</v>
      </c>
      <c r="N1860" t="s">
        <v>1858</v>
      </c>
      <c r="O1860" t="s">
        <v>1859</v>
      </c>
      <c r="P1860">
        <v>220</v>
      </c>
      <c r="Q1860">
        <v>4</v>
      </c>
      <c r="R1860" t="s">
        <v>2286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 t="s">
        <v>2048</v>
      </c>
      <c r="AA1860" t="s">
        <v>1915</v>
      </c>
      <c r="AB1860">
        <v>1</v>
      </c>
      <c r="AC1860">
        <v>1</v>
      </c>
      <c r="AD1860" t="s">
        <v>1863</v>
      </c>
      <c r="AE1860">
        <v>36030311</v>
      </c>
      <c r="AF1860" t="s">
        <v>653</v>
      </c>
      <c r="AG1860" t="s">
        <v>653</v>
      </c>
      <c r="AI1860" t="s">
        <v>1860</v>
      </c>
      <c r="AJ1860" t="s">
        <v>2246</v>
      </c>
      <c r="AL1860" t="s">
        <v>1864</v>
      </c>
      <c r="AN1860">
        <v>11.454794520547946</v>
      </c>
      <c r="AO1860" t="s">
        <v>2913</v>
      </c>
      <c r="AP1860" t="s">
        <v>2290</v>
      </c>
      <c r="AQ1860">
        <v>100011399</v>
      </c>
      <c r="AS1860" t="s">
        <v>1867</v>
      </c>
      <c r="AT1860" t="s">
        <v>1892</v>
      </c>
      <c r="AU1860" t="s">
        <v>1893</v>
      </c>
      <c r="AV1860">
        <v>0</v>
      </c>
    </row>
    <row r="1861" spans="1:50" x14ac:dyDescent="0.35">
      <c r="A1861" s="18">
        <v>45808</v>
      </c>
      <c r="B1861" t="s">
        <v>1852</v>
      </c>
      <c r="C1861" t="s">
        <v>9</v>
      </c>
      <c r="D1861">
        <v>55000673</v>
      </c>
      <c r="E1861" t="s">
        <v>2291</v>
      </c>
      <c r="F1861">
        <v>1572</v>
      </c>
      <c r="G1861" t="s">
        <v>2292</v>
      </c>
      <c r="H1861">
        <v>42506</v>
      </c>
      <c r="I1861">
        <v>36030311</v>
      </c>
      <c r="J1861" t="s">
        <v>1855</v>
      </c>
      <c r="K1861" t="s">
        <v>2287</v>
      </c>
      <c r="L1861">
        <v>0</v>
      </c>
      <c r="M1861">
        <v>0</v>
      </c>
      <c r="N1861" t="s">
        <v>1858</v>
      </c>
      <c r="O1861" t="s">
        <v>1859</v>
      </c>
      <c r="P1861">
        <v>220</v>
      </c>
      <c r="Q1861">
        <v>4</v>
      </c>
      <c r="R1861" t="s">
        <v>2286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 t="s">
        <v>2293</v>
      </c>
      <c r="AA1861" t="s">
        <v>1889</v>
      </c>
      <c r="AB1861">
        <v>1</v>
      </c>
      <c r="AC1861">
        <v>1</v>
      </c>
      <c r="AD1861" t="s">
        <v>1863</v>
      </c>
      <c r="AE1861">
        <v>36030311</v>
      </c>
      <c r="AF1861" t="s">
        <v>653</v>
      </c>
      <c r="AG1861" t="s">
        <v>653</v>
      </c>
      <c r="AI1861" t="s">
        <v>1860</v>
      </c>
      <c r="AJ1861" t="s">
        <v>2246</v>
      </c>
      <c r="AL1861" t="s">
        <v>1878</v>
      </c>
      <c r="AN1861">
        <v>8.9616438356164387</v>
      </c>
      <c r="AO1861" t="s">
        <v>2913</v>
      </c>
      <c r="AP1861" t="s">
        <v>2294</v>
      </c>
      <c r="AQ1861">
        <v>100010371</v>
      </c>
      <c r="AS1861" t="s">
        <v>1867</v>
      </c>
      <c r="AT1861" t="s">
        <v>1892</v>
      </c>
      <c r="AU1861" t="s">
        <v>1893</v>
      </c>
      <c r="AV1861">
        <v>0</v>
      </c>
    </row>
    <row r="1862" spans="1:50" x14ac:dyDescent="0.35">
      <c r="A1862" s="18">
        <v>45808</v>
      </c>
      <c r="B1862" t="s">
        <v>1852</v>
      </c>
      <c r="C1862" t="s">
        <v>9</v>
      </c>
      <c r="D1862">
        <v>6855</v>
      </c>
      <c r="E1862" t="s">
        <v>2256</v>
      </c>
      <c r="F1862">
        <v>884</v>
      </c>
      <c r="G1862" t="s">
        <v>2257</v>
      </c>
      <c r="H1862">
        <v>40709</v>
      </c>
      <c r="I1862">
        <v>36030301</v>
      </c>
      <c r="J1862" t="s">
        <v>1957</v>
      </c>
      <c r="K1862" t="s">
        <v>2258</v>
      </c>
      <c r="L1862">
        <v>0</v>
      </c>
      <c r="M1862">
        <v>0</v>
      </c>
      <c r="N1862" t="s">
        <v>1858</v>
      </c>
      <c r="O1862" t="s">
        <v>1859</v>
      </c>
      <c r="P1862">
        <v>220</v>
      </c>
      <c r="Q1862">
        <v>4</v>
      </c>
      <c r="R1862" t="s">
        <v>2246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 t="s">
        <v>2259</v>
      </c>
      <c r="AA1862" t="s">
        <v>1915</v>
      </c>
      <c r="AB1862">
        <v>1</v>
      </c>
      <c r="AC1862">
        <v>1</v>
      </c>
      <c r="AD1862" t="s">
        <v>1863</v>
      </c>
      <c r="AE1862">
        <v>36030301</v>
      </c>
      <c r="AF1862" t="s">
        <v>653</v>
      </c>
      <c r="AG1862" t="s">
        <v>653</v>
      </c>
      <c r="AI1862" t="s">
        <v>1860</v>
      </c>
      <c r="AJ1862" t="s">
        <v>2246</v>
      </c>
      <c r="AL1862" t="s">
        <v>1864</v>
      </c>
      <c r="AN1862">
        <v>13.884931506849314</v>
      </c>
      <c r="AO1862" t="s">
        <v>2912</v>
      </c>
      <c r="AP1862" t="s">
        <v>2260</v>
      </c>
      <c r="AQ1862">
        <v>100009782</v>
      </c>
      <c r="AS1862" t="s">
        <v>1867</v>
      </c>
      <c r="AT1862" t="s">
        <v>1892</v>
      </c>
      <c r="AU1862" t="s">
        <v>1893</v>
      </c>
      <c r="AV1862">
        <v>0</v>
      </c>
    </row>
    <row r="1863" spans="1:50" x14ac:dyDescent="0.35">
      <c r="A1863" s="18">
        <v>45808</v>
      </c>
      <c r="B1863" t="s">
        <v>1852</v>
      </c>
      <c r="C1863" t="s">
        <v>9</v>
      </c>
      <c r="D1863">
        <v>5333</v>
      </c>
      <c r="E1863" t="s">
        <v>2324</v>
      </c>
      <c r="F1863">
        <v>1636</v>
      </c>
      <c r="G1863" t="s">
        <v>2325</v>
      </c>
      <c r="H1863">
        <v>39195</v>
      </c>
      <c r="I1863">
        <v>36030408</v>
      </c>
      <c r="J1863" t="s">
        <v>2197</v>
      </c>
      <c r="K1863" t="s">
        <v>2326</v>
      </c>
      <c r="L1863">
        <v>0</v>
      </c>
      <c r="M1863">
        <v>0</v>
      </c>
      <c r="N1863" t="s">
        <v>1858</v>
      </c>
      <c r="O1863" t="s">
        <v>1859</v>
      </c>
      <c r="P1863">
        <v>220</v>
      </c>
      <c r="Q1863">
        <v>4</v>
      </c>
      <c r="R1863" t="s">
        <v>2416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 t="s">
        <v>2327</v>
      </c>
      <c r="AA1863" t="s">
        <v>1915</v>
      </c>
      <c r="AB1863">
        <v>1</v>
      </c>
      <c r="AC1863">
        <v>1</v>
      </c>
      <c r="AD1863" t="s">
        <v>1863</v>
      </c>
      <c r="AE1863">
        <v>36030408</v>
      </c>
      <c r="AF1863" t="s">
        <v>653</v>
      </c>
      <c r="AG1863" t="s">
        <v>2082</v>
      </c>
      <c r="AI1863" t="s">
        <v>1860</v>
      </c>
      <c r="AJ1863" t="s">
        <v>2066</v>
      </c>
      <c r="AL1863" t="s">
        <v>1864</v>
      </c>
      <c r="AN1863">
        <v>18.032876712328768</v>
      </c>
      <c r="AO1863" t="s">
        <v>2913</v>
      </c>
      <c r="AP1863" t="s">
        <v>2328</v>
      </c>
      <c r="AQ1863">
        <v>100009673</v>
      </c>
      <c r="AS1863" t="s">
        <v>1867</v>
      </c>
      <c r="AT1863" t="s">
        <v>2201</v>
      </c>
      <c r="AU1863" t="s">
        <v>2084</v>
      </c>
      <c r="AV1863" t="s">
        <v>2084</v>
      </c>
      <c r="AW1863" t="s">
        <v>1870</v>
      </c>
      <c r="AX1863" t="s">
        <v>2085</v>
      </c>
    </row>
    <row r="1864" spans="1:50" x14ac:dyDescent="0.35">
      <c r="A1864" s="18">
        <v>45808</v>
      </c>
      <c r="B1864" t="s">
        <v>1852</v>
      </c>
      <c r="C1864" t="s">
        <v>9</v>
      </c>
      <c r="D1864">
        <v>55000202</v>
      </c>
      <c r="E1864" t="s">
        <v>2345</v>
      </c>
      <c r="F1864">
        <v>200</v>
      </c>
      <c r="G1864" t="s">
        <v>2105</v>
      </c>
      <c r="H1864">
        <v>41337</v>
      </c>
      <c r="I1864">
        <v>36030715</v>
      </c>
      <c r="J1864" t="s">
        <v>2331</v>
      </c>
      <c r="K1864" t="s">
        <v>2343</v>
      </c>
      <c r="L1864">
        <v>0</v>
      </c>
      <c r="M1864">
        <v>0</v>
      </c>
      <c r="N1864" t="s">
        <v>1858</v>
      </c>
      <c r="O1864" t="s">
        <v>1859</v>
      </c>
      <c r="P1864">
        <v>220</v>
      </c>
      <c r="Q1864">
        <v>4</v>
      </c>
      <c r="R1864" t="s">
        <v>2064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 t="s">
        <v>2106</v>
      </c>
      <c r="AA1864" t="s">
        <v>1915</v>
      </c>
      <c r="AB1864">
        <v>1</v>
      </c>
      <c r="AC1864">
        <v>1</v>
      </c>
      <c r="AD1864" t="s">
        <v>1863</v>
      </c>
      <c r="AE1864">
        <v>36030715</v>
      </c>
      <c r="AF1864" t="s">
        <v>653</v>
      </c>
      <c r="AG1864" t="s">
        <v>653</v>
      </c>
      <c r="AI1864" t="s">
        <v>1860</v>
      </c>
      <c r="AJ1864" t="s">
        <v>2066</v>
      </c>
      <c r="AL1864" t="s">
        <v>1864</v>
      </c>
      <c r="AN1864">
        <v>12.164383561643836</v>
      </c>
      <c r="AO1864" t="s">
        <v>2913</v>
      </c>
      <c r="AP1864" t="s">
        <v>2346</v>
      </c>
      <c r="AQ1864">
        <v>100010180</v>
      </c>
      <c r="AS1864" t="s">
        <v>1867</v>
      </c>
      <c r="AT1864" t="s">
        <v>1880</v>
      </c>
      <c r="AU1864" t="s">
        <v>2084</v>
      </c>
      <c r="AV1864" t="s">
        <v>2084</v>
      </c>
      <c r="AW1864" t="s">
        <v>1870</v>
      </c>
      <c r="AX1864" t="s">
        <v>2085</v>
      </c>
    </row>
    <row r="1865" spans="1:50" x14ac:dyDescent="0.35">
      <c r="A1865" s="18">
        <v>45808</v>
      </c>
      <c r="B1865" t="s">
        <v>1852</v>
      </c>
      <c r="C1865" t="s">
        <v>9</v>
      </c>
      <c r="D1865">
        <v>55000082</v>
      </c>
      <c r="E1865" t="s">
        <v>2246</v>
      </c>
      <c r="F1865">
        <v>882884</v>
      </c>
      <c r="G1865" t="s">
        <v>2264</v>
      </c>
      <c r="H1865">
        <v>41183</v>
      </c>
      <c r="I1865" t="s">
        <v>2261</v>
      </c>
      <c r="J1865" t="s">
        <v>2262</v>
      </c>
      <c r="K1865" t="s">
        <v>2258</v>
      </c>
      <c r="L1865">
        <v>0</v>
      </c>
      <c r="M1865">
        <v>0</v>
      </c>
      <c r="N1865" t="s">
        <v>1858</v>
      </c>
      <c r="O1865" t="s">
        <v>1859</v>
      </c>
      <c r="P1865">
        <v>220</v>
      </c>
      <c r="Q1865">
        <v>4</v>
      </c>
      <c r="R1865" t="s">
        <v>1860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 t="s">
        <v>2265</v>
      </c>
      <c r="AA1865" t="s">
        <v>1877</v>
      </c>
      <c r="AB1865">
        <v>1</v>
      </c>
      <c r="AC1865">
        <v>1</v>
      </c>
      <c r="AD1865" t="s">
        <v>1863</v>
      </c>
      <c r="AE1865">
        <v>36030301</v>
      </c>
      <c r="AF1865" t="s">
        <v>653</v>
      </c>
      <c r="AG1865" t="s">
        <v>653</v>
      </c>
      <c r="AI1865" t="s">
        <v>1860</v>
      </c>
      <c r="AJ1865" t="s">
        <v>1860</v>
      </c>
      <c r="AL1865" t="s">
        <v>1864</v>
      </c>
      <c r="AN1865">
        <v>12.586301369863014</v>
      </c>
      <c r="AO1865" t="s">
        <v>2912</v>
      </c>
      <c r="AP1865" t="s">
        <v>2266</v>
      </c>
      <c r="AQ1865">
        <v>100010505</v>
      </c>
      <c r="AS1865" t="s">
        <v>1867</v>
      </c>
      <c r="AT1865" t="s">
        <v>1892</v>
      </c>
      <c r="AU1865" t="s">
        <v>1893</v>
      </c>
      <c r="AV1865">
        <v>0</v>
      </c>
    </row>
    <row r="1866" spans="1:50" x14ac:dyDescent="0.35">
      <c r="A1866" s="18">
        <v>45808</v>
      </c>
      <c r="B1866" t="s">
        <v>1852</v>
      </c>
      <c r="C1866" t="s">
        <v>8</v>
      </c>
      <c r="D1866">
        <v>58000194</v>
      </c>
      <c r="E1866" t="s">
        <v>2641</v>
      </c>
      <c r="F1866">
        <v>513</v>
      </c>
      <c r="G1866" t="s">
        <v>2060</v>
      </c>
      <c r="H1866">
        <v>43150</v>
      </c>
      <c r="I1866">
        <v>14030321</v>
      </c>
      <c r="J1866" t="s">
        <v>1855</v>
      </c>
      <c r="K1866" t="s">
        <v>2005</v>
      </c>
      <c r="L1866">
        <v>0</v>
      </c>
      <c r="M1866">
        <v>0</v>
      </c>
      <c r="N1866" t="s">
        <v>1858</v>
      </c>
      <c r="O1866" t="s">
        <v>1859</v>
      </c>
      <c r="P1866">
        <v>220</v>
      </c>
      <c r="Q1866">
        <v>9</v>
      </c>
      <c r="R1866" t="s">
        <v>2619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 t="s">
        <v>2062</v>
      </c>
      <c r="AA1866" t="s">
        <v>1915</v>
      </c>
      <c r="AB1866">
        <v>1</v>
      </c>
      <c r="AC1866">
        <v>1</v>
      </c>
      <c r="AD1866" t="s">
        <v>1863</v>
      </c>
      <c r="AE1866">
        <v>14030321</v>
      </c>
      <c r="AF1866" t="s">
        <v>653</v>
      </c>
      <c r="AG1866" t="s">
        <v>653</v>
      </c>
      <c r="AI1866" t="s">
        <v>1860</v>
      </c>
      <c r="AJ1866" t="s">
        <v>2069</v>
      </c>
      <c r="AL1866" t="s">
        <v>1864</v>
      </c>
      <c r="AN1866">
        <v>7.1972602739726028</v>
      </c>
      <c r="AO1866" t="s">
        <v>2913</v>
      </c>
      <c r="AP1866" t="s">
        <v>2642</v>
      </c>
      <c r="AQ1866">
        <v>100009730</v>
      </c>
      <c r="AS1866" t="s">
        <v>1867</v>
      </c>
      <c r="AT1866" t="s">
        <v>1892</v>
      </c>
      <c r="AU1866" t="s">
        <v>1893</v>
      </c>
      <c r="AV1866">
        <v>0</v>
      </c>
    </row>
    <row r="1867" spans="1:50" x14ac:dyDescent="0.35">
      <c r="A1867" s="18">
        <v>45808</v>
      </c>
      <c r="B1867" t="s">
        <v>1852</v>
      </c>
      <c r="C1867" t="s">
        <v>7</v>
      </c>
      <c r="D1867">
        <v>51000102</v>
      </c>
      <c r="E1867" t="s">
        <v>2414</v>
      </c>
      <c r="F1867">
        <v>858</v>
      </c>
      <c r="G1867" t="s">
        <v>2091</v>
      </c>
      <c r="H1867">
        <v>43150</v>
      </c>
      <c r="I1867">
        <v>39031145</v>
      </c>
      <c r="J1867" t="s">
        <v>2080</v>
      </c>
      <c r="K1867" t="s">
        <v>2401</v>
      </c>
      <c r="L1867">
        <v>0</v>
      </c>
      <c r="M1867">
        <v>0</v>
      </c>
      <c r="N1867" t="s">
        <v>1858</v>
      </c>
      <c r="O1867" t="s">
        <v>1859</v>
      </c>
      <c r="P1867">
        <v>200</v>
      </c>
      <c r="Q1867">
        <v>2</v>
      </c>
      <c r="R1867" t="s">
        <v>2406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 t="s">
        <v>2092</v>
      </c>
      <c r="AA1867" t="s">
        <v>1889</v>
      </c>
      <c r="AB1867">
        <v>1</v>
      </c>
      <c r="AC1867">
        <v>1</v>
      </c>
      <c r="AD1867" t="s">
        <v>1863</v>
      </c>
      <c r="AE1867">
        <v>39031145</v>
      </c>
      <c r="AF1867" t="s">
        <v>653</v>
      </c>
      <c r="AG1867" t="s">
        <v>2082</v>
      </c>
      <c r="AI1867" t="s">
        <v>1860</v>
      </c>
      <c r="AJ1867" t="s">
        <v>2066</v>
      </c>
      <c r="AL1867" t="s">
        <v>1864</v>
      </c>
      <c r="AN1867">
        <v>7.1972602739726028</v>
      </c>
      <c r="AO1867" t="s">
        <v>2913</v>
      </c>
      <c r="AP1867" t="s">
        <v>2415</v>
      </c>
      <c r="AQ1867">
        <v>100011699</v>
      </c>
      <c r="AS1867" t="s">
        <v>1867</v>
      </c>
      <c r="AT1867" t="s">
        <v>1880</v>
      </c>
      <c r="AU1867" t="s">
        <v>2084</v>
      </c>
      <c r="AV1867" t="s">
        <v>2084</v>
      </c>
      <c r="AW1867" t="s">
        <v>1870</v>
      </c>
      <c r="AX1867" t="s">
        <v>2085</v>
      </c>
    </row>
    <row r="1868" spans="1:50" x14ac:dyDescent="0.35">
      <c r="A1868" s="18">
        <v>45808</v>
      </c>
      <c r="B1868" t="s">
        <v>1852</v>
      </c>
      <c r="C1868" t="s">
        <v>5</v>
      </c>
      <c r="D1868">
        <v>58000216</v>
      </c>
      <c r="E1868" t="s">
        <v>2137</v>
      </c>
      <c r="F1868">
        <v>200</v>
      </c>
      <c r="G1868" t="s">
        <v>2105</v>
      </c>
      <c r="H1868">
        <v>43206</v>
      </c>
      <c r="I1868">
        <v>19030323</v>
      </c>
      <c r="J1868" t="s">
        <v>2080</v>
      </c>
      <c r="K1868" t="s">
        <v>2081</v>
      </c>
      <c r="L1868">
        <v>0</v>
      </c>
      <c r="M1868">
        <v>0</v>
      </c>
      <c r="N1868" t="s">
        <v>1858</v>
      </c>
      <c r="O1868" t="s">
        <v>1859</v>
      </c>
      <c r="P1868">
        <v>210</v>
      </c>
      <c r="Q1868">
        <v>11</v>
      </c>
      <c r="R1868" t="s">
        <v>2130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 t="s">
        <v>2106</v>
      </c>
      <c r="AA1868" t="s">
        <v>1915</v>
      </c>
      <c r="AB1868">
        <v>1</v>
      </c>
      <c r="AC1868">
        <v>1</v>
      </c>
      <c r="AD1868" t="s">
        <v>1863</v>
      </c>
      <c r="AE1868">
        <v>19030323</v>
      </c>
      <c r="AF1868" t="s">
        <v>653</v>
      </c>
      <c r="AG1868" t="s">
        <v>2082</v>
      </c>
      <c r="AI1868" t="s">
        <v>1860</v>
      </c>
      <c r="AJ1868" t="s">
        <v>2066</v>
      </c>
      <c r="AL1868" t="s">
        <v>1878</v>
      </c>
      <c r="AN1868">
        <v>7.043835616438356</v>
      </c>
      <c r="AO1868" t="s">
        <v>2913</v>
      </c>
      <c r="AP1868" t="s">
        <v>2138</v>
      </c>
      <c r="AQ1868">
        <v>100010628</v>
      </c>
      <c r="AS1868" t="s">
        <v>1867</v>
      </c>
      <c r="AT1868" t="s">
        <v>1880</v>
      </c>
      <c r="AU1868" t="s">
        <v>2084</v>
      </c>
      <c r="AV1868" t="s">
        <v>2084</v>
      </c>
      <c r="AW1868" t="s">
        <v>1870</v>
      </c>
      <c r="AX1868" t="s">
        <v>2085</v>
      </c>
    </row>
    <row r="1869" spans="1:50" x14ac:dyDescent="0.35">
      <c r="A1869" s="18">
        <v>45808</v>
      </c>
      <c r="B1869" t="s">
        <v>1852</v>
      </c>
      <c r="C1869" t="s">
        <v>9</v>
      </c>
      <c r="D1869">
        <v>55000774</v>
      </c>
      <c r="E1869" t="s">
        <v>2347</v>
      </c>
      <c r="F1869">
        <v>200</v>
      </c>
      <c r="G1869" t="s">
        <v>2105</v>
      </c>
      <c r="H1869">
        <v>43206</v>
      </c>
      <c r="I1869">
        <v>36030715</v>
      </c>
      <c r="J1869" t="s">
        <v>2331</v>
      </c>
      <c r="K1869" t="s">
        <v>2343</v>
      </c>
      <c r="L1869">
        <v>0</v>
      </c>
      <c r="M1869">
        <v>0</v>
      </c>
      <c r="N1869" t="s">
        <v>1858</v>
      </c>
      <c r="O1869" t="s">
        <v>1859</v>
      </c>
      <c r="P1869">
        <v>220</v>
      </c>
      <c r="Q1869">
        <v>4</v>
      </c>
      <c r="R1869" t="s">
        <v>2095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 t="s">
        <v>2106</v>
      </c>
      <c r="AA1869" t="s">
        <v>1915</v>
      </c>
      <c r="AB1869">
        <v>1</v>
      </c>
      <c r="AC1869">
        <v>1</v>
      </c>
      <c r="AD1869" t="s">
        <v>1863</v>
      </c>
      <c r="AE1869">
        <v>36030715</v>
      </c>
      <c r="AF1869" t="s">
        <v>653</v>
      </c>
      <c r="AG1869" t="s">
        <v>653</v>
      </c>
      <c r="AI1869" t="s">
        <v>1860</v>
      </c>
      <c r="AJ1869" t="s">
        <v>2066</v>
      </c>
      <c r="AL1869" t="s">
        <v>1864</v>
      </c>
      <c r="AN1869">
        <v>7.043835616438356</v>
      </c>
      <c r="AO1869" t="s">
        <v>2913</v>
      </c>
      <c r="AP1869" t="s">
        <v>2348</v>
      </c>
      <c r="AQ1869">
        <v>100010771</v>
      </c>
      <c r="AS1869" t="s">
        <v>1867</v>
      </c>
      <c r="AT1869" t="s">
        <v>1880</v>
      </c>
      <c r="AU1869" t="s">
        <v>2084</v>
      </c>
      <c r="AV1869" t="s">
        <v>2084</v>
      </c>
      <c r="AW1869" t="s">
        <v>1870</v>
      </c>
      <c r="AX1869" t="s">
        <v>2085</v>
      </c>
    </row>
    <row r="1870" spans="1:50" x14ac:dyDescent="0.35">
      <c r="A1870" s="18">
        <v>45808</v>
      </c>
      <c r="B1870" t="s">
        <v>1852</v>
      </c>
      <c r="C1870" t="s">
        <v>8</v>
      </c>
      <c r="D1870">
        <v>59000150</v>
      </c>
      <c r="E1870" t="s">
        <v>2568</v>
      </c>
      <c r="F1870">
        <v>200</v>
      </c>
      <c r="G1870" t="s">
        <v>2105</v>
      </c>
      <c r="H1870">
        <v>43227</v>
      </c>
      <c r="I1870">
        <v>14030308</v>
      </c>
      <c r="J1870" t="s">
        <v>2225</v>
      </c>
      <c r="K1870" t="s">
        <v>2563</v>
      </c>
      <c r="L1870">
        <v>0</v>
      </c>
      <c r="M1870">
        <v>0</v>
      </c>
      <c r="N1870" t="s">
        <v>1858</v>
      </c>
      <c r="O1870" t="s">
        <v>1859</v>
      </c>
      <c r="P1870">
        <v>220</v>
      </c>
      <c r="Q1870">
        <v>9</v>
      </c>
      <c r="R1870" t="s">
        <v>2566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 t="s">
        <v>2106</v>
      </c>
      <c r="AA1870" t="s">
        <v>1915</v>
      </c>
      <c r="AB1870">
        <v>1</v>
      </c>
      <c r="AC1870">
        <v>1</v>
      </c>
      <c r="AD1870" t="s">
        <v>1863</v>
      </c>
      <c r="AE1870">
        <v>14030308</v>
      </c>
      <c r="AF1870" t="s">
        <v>653</v>
      </c>
      <c r="AG1870" t="s">
        <v>2082</v>
      </c>
      <c r="AI1870" t="s">
        <v>1860</v>
      </c>
      <c r="AJ1870" t="s">
        <v>2069</v>
      </c>
      <c r="AL1870" t="s">
        <v>1878</v>
      </c>
      <c r="AN1870">
        <v>6.9863013698630141</v>
      </c>
      <c r="AO1870" t="s">
        <v>2913</v>
      </c>
      <c r="AP1870" t="s">
        <v>2569</v>
      </c>
      <c r="AQ1870">
        <v>100010993</v>
      </c>
      <c r="AS1870" t="s">
        <v>1867</v>
      </c>
      <c r="AT1870" t="s">
        <v>1892</v>
      </c>
      <c r="AU1870" t="s">
        <v>1893</v>
      </c>
      <c r="AV1870">
        <v>0</v>
      </c>
    </row>
    <row r="1871" spans="1:50" x14ac:dyDescent="0.35">
      <c r="A1871" s="18">
        <v>45808</v>
      </c>
      <c r="B1871" t="s">
        <v>1852</v>
      </c>
      <c r="C1871" t="s">
        <v>5</v>
      </c>
      <c r="D1871">
        <v>58000252</v>
      </c>
      <c r="E1871" t="s">
        <v>1951</v>
      </c>
      <c r="F1871">
        <v>726</v>
      </c>
      <c r="G1871" t="s">
        <v>1922</v>
      </c>
      <c r="H1871">
        <v>43325</v>
      </c>
      <c r="I1871">
        <v>19030213</v>
      </c>
      <c r="J1871" t="s">
        <v>1906</v>
      </c>
      <c r="K1871" t="s">
        <v>1940</v>
      </c>
      <c r="L1871">
        <v>0</v>
      </c>
      <c r="M1871">
        <v>0</v>
      </c>
      <c r="N1871" t="s">
        <v>1858</v>
      </c>
      <c r="O1871" t="s">
        <v>1859</v>
      </c>
      <c r="P1871">
        <v>210</v>
      </c>
      <c r="Q1871">
        <v>12</v>
      </c>
      <c r="R1871" t="s">
        <v>1941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 t="s">
        <v>1923</v>
      </c>
      <c r="AA1871" t="s">
        <v>1915</v>
      </c>
      <c r="AB1871">
        <v>1</v>
      </c>
      <c r="AC1871">
        <v>1</v>
      </c>
      <c r="AD1871" t="s">
        <v>1863</v>
      </c>
      <c r="AE1871">
        <v>19030213</v>
      </c>
      <c r="AF1871" t="s">
        <v>653</v>
      </c>
      <c r="AG1871" t="s">
        <v>630</v>
      </c>
      <c r="AI1871" t="s">
        <v>1860</v>
      </c>
      <c r="AJ1871" t="s">
        <v>1910</v>
      </c>
      <c r="AL1871" t="s">
        <v>1864</v>
      </c>
      <c r="AN1871">
        <v>6.7178082191780826</v>
      </c>
      <c r="AO1871" t="s">
        <v>2913</v>
      </c>
      <c r="AP1871" t="s">
        <v>1952</v>
      </c>
      <c r="AQ1871">
        <v>100010288</v>
      </c>
      <c r="AS1871" t="s">
        <v>1867</v>
      </c>
      <c r="AT1871" t="s">
        <v>1880</v>
      </c>
      <c r="AU1871" t="s">
        <v>630</v>
      </c>
      <c r="AV1871" t="s">
        <v>630</v>
      </c>
      <c r="AW1871" t="s">
        <v>1870</v>
      </c>
      <c r="AX1871" t="s">
        <v>1943</v>
      </c>
    </row>
    <row r="1872" spans="1:50" x14ac:dyDescent="0.35">
      <c r="A1872" s="18">
        <v>45808</v>
      </c>
      <c r="B1872" t="s">
        <v>1852</v>
      </c>
      <c r="C1872" t="s">
        <v>8</v>
      </c>
      <c r="D1872">
        <v>59000156</v>
      </c>
      <c r="E1872" t="s">
        <v>2643</v>
      </c>
      <c r="F1872">
        <v>905</v>
      </c>
      <c r="G1872" t="s">
        <v>2644</v>
      </c>
      <c r="H1872">
        <v>43353</v>
      </c>
      <c r="I1872">
        <v>14030321</v>
      </c>
      <c r="J1872" t="s">
        <v>1855</v>
      </c>
      <c r="K1872" t="s">
        <v>2005</v>
      </c>
      <c r="L1872">
        <v>0</v>
      </c>
      <c r="M1872">
        <v>0</v>
      </c>
      <c r="N1872" t="s">
        <v>1858</v>
      </c>
      <c r="O1872" t="s">
        <v>1859</v>
      </c>
      <c r="P1872">
        <v>220</v>
      </c>
      <c r="Q1872">
        <v>9</v>
      </c>
      <c r="R1872" t="s">
        <v>2619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 t="s">
        <v>2645</v>
      </c>
      <c r="AA1872" t="s">
        <v>1889</v>
      </c>
      <c r="AB1872">
        <v>1</v>
      </c>
      <c r="AC1872">
        <v>1</v>
      </c>
      <c r="AD1872" t="s">
        <v>1863</v>
      </c>
      <c r="AE1872">
        <v>14030321</v>
      </c>
      <c r="AF1872" t="s">
        <v>653</v>
      </c>
      <c r="AG1872" t="s">
        <v>653</v>
      </c>
      <c r="AI1872" t="s">
        <v>1860</v>
      </c>
      <c r="AJ1872" t="s">
        <v>2069</v>
      </c>
      <c r="AL1872" t="s">
        <v>1878</v>
      </c>
      <c r="AN1872">
        <v>6.6410958904109592</v>
      </c>
      <c r="AO1872" t="s">
        <v>2913</v>
      </c>
      <c r="AP1872" t="s">
        <v>2646</v>
      </c>
      <c r="AQ1872">
        <v>100010623</v>
      </c>
      <c r="AS1872" t="s">
        <v>1867</v>
      </c>
      <c r="AT1872" t="s">
        <v>1892</v>
      </c>
      <c r="AU1872" t="s">
        <v>1893</v>
      </c>
      <c r="AV1872">
        <v>0</v>
      </c>
    </row>
    <row r="1873" spans="1:50" x14ac:dyDescent="0.35">
      <c r="A1873" s="18">
        <v>45808</v>
      </c>
      <c r="B1873" t="s">
        <v>1852</v>
      </c>
      <c r="C1873" t="s">
        <v>5</v>
      </c>
      <c r="D1873">
        <v>58000313</v>
      </c>
      <c r="E1873" t="s">
        <v>2139</v>
      </c>
      <c r="F1873">
        <v>858</v>
      </c>
      <c r="G1873" t="s">
        <v>2091</v>
      </c>
      <c r="H1873">
        <v>43409</v>
      </c>
      <c r="I1873">
        <v>19030323</v>
      </c>
      <c r="J1873" t="s">
        <v>2080</v>
      </c>
      <c r="K1873" t="s">
        <v>2081</v>
      </c>
      <c r="L1873">
        <v>0</v>
      </c>
      <c r="M1873">
        <v>0</v>
      </c>
      <c r="N1873" t="s">
        <v>1858</v>
      </c>
      <c r="O1873" t="s">
        <v>1859</v>
      </c>
      <c r="P1873">
        <v>210</v>
      </c>
      <c r="Q1873">
        <v>12</v>
      </c>
      <c r="R1873" t="s">
        <v>2114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 t="s">
        <v>2092</v>
      </c>
      <c r="AA1873" t="s">
        <v>1889</v>
      </c>
      <c r="AB1873">
        <v>1</v>
      </c>
      <c r="AC1873">
        <v>1</v>
      </c>
      <c r="AD1873" t="s">
        <v>1863</v>
      </c>
      <c r="AE1873">
        <v>19030323</v>
      </c>
      <c r="AF1873" t="s">
        <v>653</v>
      </c>
      <c r="AG1873" t="s">
        <v>2082</v>
      </c>
      <c r="AI1873" t="s">
        <v>1860</v>
      </c>
      <c r="AJ1873" t="s">
        <v>2066</v>
      </c>
      <c r="AL1873" t="s">
        <v>1864</v>
      </c>
      <c r="AN1873">
        <v>6.4876712328767123</v>
      </c>
      <c r="AO1873" t="s">
        <v>2913</v>
      </c>
      <c r="AP1873" t="s">
        <v>2140</v>
      </c>
      <c r="AQ1873">
        <v>100009362</v>
      </c>
      <c r="AS1873" t="s">
        <v>1867</v>
      </c>
      <c r="AT1873" t="s">
        <v>1880</v>
      </c>
      <c r="AU1873" t="s">
        <v>2084</v>
      </c>
      <c r="AV1873" t="s">
        <v>2084</v>
      </c>
      <c r="AW1873" t="s">
        <v>1870</v>
      </c>
      <c r="AX1873" t="s">
        <v>2085</v>
      </c>
    </row>
    <row r="1874" spans="1:50" x14ac:dyDescent="0.35">
      <c r="A1874" s="18">
        <v>45808</v>
      </c>
      <c r="B1874" t="s">
        <v>1852</v>
      </c>
      <c r="C1874" t="s">
        <v>7</v>
      </c>
      <c r="D1874">
        <v>51000117</v>
      </c>
      <c r="E1874" t="s">
        <v>2539</v>
      </c>
      <c r="F1874">
        <v>726</v>
      </c>
      <c r="G1874" t="s">
        <v>1922</v>
      </c>
      <c r="H1874">
        <v>43423</v>
      </c>
      <c r="I1874">
        <v>39031221</v>
      </c>
      <c r="J1874" t="s">
        <v>1906</v>
      </c>
      <c r="K1874" t="s">
        <v>2533</v>
      </c>
      <c r="L1874">
        <v>0</v>
      </c>
      <c r="M1874">
        <v>0</v>
      </c>
      <c r="N1874" t="s">
        <v>1858</v>
      </c>
      <c r="O1874" t="s">
        <v>1859</v>
      </c>
      <c r="P1874">
        <v>200</v>
      </c>
      <c r="Q1874">
        <v>2</v>
      </c>
      <c r="R1874" t="s">
        <v>1941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 t="s">
        <v>1923</v>
      </c>
      <c r="AA1874" t="s">
        <v>1915</v>
      </c>
      <c r="AB1874">
        <v>1</v>
      </c>
      <c r="AC1874">
        <v>1</v>
      </c>
      <c r="AD1874" t="s">
        <v>1863</v>
      </c>
      <c r="AE1874">
        <v>39031221</v>
      </c>
      <c r="AF1874" t="s">
        <v>653</v>
      </c>
      <c r="AG1874" t="s">
        <v>630</v>
      </c>
      <c r="AI1874" t="s">
        <v>1860</v>
      </c>
      <c r="AJ1874" t="s">
        <v>1910</v>
      </c>
      <c r="AL1874" t="s">
        <v>1864</v>
      </c>
      <c r="AN1874">
        <v>6.4493150684931511</v>
      </c>
      <c r="AO1874" t="s">
        <v>2913</v>
      </c>
      <c r="AP1874" t="s">
        <v>2540</v>
      </c>
      <c r="AQ1874">
        <v>100011183</v>
      </c>
      <c r="AS1874" t="s">
        <v>1867</v>
      </c>
      <c r="AT1874" t="s">
        <v>1880</v>
      </c>
      <c r="AU1874" t="s">
        <v>630</v>
      </c>
      <c r="AV1874" t="s">
        <v>630</v>
      </c>
      <c r="AW1874" t="s">
        <v>1870</v>
      </c>
      <c r="AX1874" t="s">
        <v>1943</v>
      </c>
    </row>
    <row r="1875" spans="1:50" x14ac:dyDescent="0.35">
      <c r="A1875" s="18">
        <v>45808</v>
      </c>
      <c r="B1875" t="s">
        <v>1852</v>
      </c>
      <c r="C1875" t="s">
        <v>7</v>
      </c>
      <c r="D1875">
        <v>51000121</v>
      </c>
      <c r="E1875" t="s">
        <v>2470</v>
      </c>
      <c r="F1875">
        <v>883046</v>
      </c>
      <c r="G1875" t="s">
        <v>2471</v>
      </c>
      <c r="H1875">
        <v>43479</v>
      </c>
      <c r="I1875">
        <v>39031207</v>
      </c>
      <c r="J1875" t="s">
        <v>2331</v>
      </c>
      <c r="K1875" t="s">
        <v>2472</v>
      </c>
      <c r="L1875">
        <v>0</v>
      </c>
      <c r="M1875">
        <v>0</v>
      </c>
      <c r="N1875" t="s">
        <v>1858</v>
      </c>
      <c r="O1875" t="s">
        <v>1859</v>
      </c>
      <c r="P1875">
        <v>200</v>
      </c>
      <c r="Q1875">
        <v>2</v>
      </c>
      <c r="R1875" t="s">
        <v>2473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 t="s">
        <v>2474</v>
      </c>
      <c r="AA1875" t="s">
        <v>1915</v>
      </c>
      <c r="AB1875">
        <v>2</v>
      </c>
      <c r="AC1875">
        <v>1</v>
      </c>
      <c r="AD1875" t="s">
        <v>1863</v>
      </c>
      <c r="AE1875">
        <v>39031207</v>
      </c>
      <c r="AF1875" t="s">
        <v>653</v>
      </c>
      <c r="AG1875" t="s">
        <v>653</v>
      </c>
      <c r="AI1875" t="s">
        <v>1860</v>
      </c>
      <c r="AJ1875" t="s">
        <v>2431</v>
      </c>
      <c r="AL1875" t="s">
        <v>1864</v>
      </c>
      <c r="AN1875">
        <v>6.2958904109589042</v>
      </c>
      <c r="AO1875" t="s">
        <v>2913</v>
      </c>
      <c r="AP1875" t="s">
        <v>2475</v>
      </c>
      <c r="AQ1875">
        <v>100009276</v>
      </c>
      <c r="AS1875" t="s">
        <v>1867</v>
      </c>
      <c r="AT1875" t="s">
        <v>1892</v>
      </c>
      <c r="AU1875" t="s">
        <v>1893</v>
      </c>
      <c r="AV1875">
        <v>0</v>
      </c>
    </row>
    <row r="1876" spans="1:50" x14ac:dyDescent="0.35">
      <c r="A1876" s="18">
        <v>45808</v>
      </c>
      <c r="B1876" t="s">
        <v>1852</v>
      </c>
      <c r="C1876" t="s">
        <v>8</v>
      </c>
      <c r="D1876">
        <v>59000168</v>
      </c>
      <c r="E1876" t="s">
        <v>2557</v>
      </c>
      <c r="F1876">
        <v>157</v>
      </c>
      <c r="G1876" t="s">
        <v>2367</v>
      </c>
      <c r="H1876">
        <v>43556</v>
      </c>
      <c r="I1876">
        <v>14030202</v>
      </c>
      <c r="J1876" t="s">
        <v>1906</v>
      </c>
      <c r="K1876" t="s">
        <v>2551</v>
      </c>
      <c r="L1876">
        <v>0</v>
      </c>
      <c r="M1876">
        <v>0</v>
      </c>
      <c r="N1876" t="s">
        <v>1858</v>
      </c>
      <c r="O1876" t="s">
        <v>1859</v>
      </c>
      <c r="P1876">
        <v>220</v>
      </c>
      <c r="Q1876">
        <v>9</v>
      </c>
      <c r="R1876" t="s">
        <v>2278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 t="s">
        <v>2368</v>
      </c>
      <c r="AA1876" t="s">
        <v>1889</v>
      </c>
      <c r="AB1876">
        <v>1</v>
      </c>
      <c r="AC1876">
        <v>1</v>
      </c>
      <c r="AD1876" t="s">
        <v>1863</v>
      </c>
      <c r="AE1876">
        <v>14030202</v>
      </c>
      <c r="AF1876" t="s">
        <v>653</v>
      </c>
      <c r="AG1876" t="s">
        <v>630</v>
      </c>
      <c r="AI1876" t="s">
        <v>1860</v>
      </c>
      <c r="AJ1876" t="s">
        <v>1910</v>
      </c>
      <c r="AL1876" t="s">
        <v>1864</v>
      </c>
      <c r="AN1876">
        <v>6.0849315068493155</v>
      </c>
      <c r="AO1876" t="s">
        <v>2913</v>
      </c>
      <c r="AP1876" t="s">
        <v>2558</v>
      </c>
      <c r="AQ1876">
        <v>100010597</v>
      </c>
      <c r="AS1876" t="s">
        <v>1867</v>
      </c>
      <c r="AT1876" t="s">
        <v>1892</v>
      </c>
      <c r="AU1876" t="s">
        <v>1893</v>
      </c>
      <c r="AV1876">
        <v>0</v>
      </c>
    </row>
    <row r="1877" spans="1:50" x14ac:dyDescent="0.35">
      <c r="A1877" s="18">
        <v>45808</v>
      </c>
      <c r="B1877" t="s">
        <v>1852</v>
      </c>
      <c r="C1877" t="s">
        <v>5</v>
      </c>
      <c r="D1877">
        <v>58000450</v>
      </c>
      <c r="E1877" t="s">
        <v>2130</v>
      </c>
      <c r="F1877">
        <v>852</v>
      </c>
      <c r="G1877" t="s">
        <v>2141</v>
      </c>
      <c r="H1877">
        <v>43563</v>
      </c>
      <c r="I1877">
        <v>19030323</v>
      </c>
      <c r="J1877" t="s">
        <v>2080</v>
      </c>
      <c r="K1877" t="s">
        <v>2081</v>
      </c>
      <c r="L1877">
        <v>0</v>
      </c>
      <c r="M1877">
        <v>0</v>
      </c>
      <c r="N1877" t="s">
        <v>1858</v>
      </c>
      <c r="O1877" t="s">
        <v>1859</v>
      </c>
      <c r="P1877">
        <v>210</v>
      </c>
      <c r="Q1877">
        <v>12</v>
      </c>
      <c r="R1877" t="s">
        <v>2066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 t="s">
        <v>2142</v>
      </c>
      <c r="AA1877" t="s">
        <v>1902</v>
      </c>
      <c r="AB1877">
        <v>1</v>
      </c>
      <c r="AC1877">
        <v>1</v>
      </c>
      <c r="AD1877" t="s">
        <v>1863</v>
      </c>
      <c r="AE1877">
        <v>19030323</v>
      </c>
      <c r="AF1877" t="s">
        <v>653</v>
      </c>
      <c r="AG1877" t="s">
        <v>2082</v>
      </c>
      <c r="AI1877" t="s">
        <v>1860</v>
      </c>
      <c r="AJ1877" t="s">
        <v>2066</v>
      </c>
      <c r="AL1877" t="s">
        <v>1864</v>
      </c>
      <c r="AN1877">
        <v>6.065753424657534</v>
      </c>
      <c r="AO1877" t="s">
        <v>2912</v>
      </c>
      <c r="AP1877" t="s">
        <v>2143</v>
      </c>
      <c r="AQ1877">
        <v>100010690</v>
      </c>
      <c r="AS1877" t="s">
        <v>1867</v>
      </c>
      <c r="AT1877" t="s">
        <v>1880</v>
      </c>
      <c r="AU1877" t="s">
        <v>2084</v>
      </c>
      <c r="AV1877" t="s">
        <v>2084</v>
      </c>
      <c r="AW1877" t="s">
        <v>1870</v>
      </c>
      <c r="AX1877" t="s">
        <v>2085</v>
      </c>
    </row>
    <row r="1878" spans="1:50" x14ac:dyDescent="0.35">
      <c r="A1878" s="18">
        <v>45808</v>
      </c>
      <c r="B1878" t="s">
        <v>1852</v>
      </c>
      <c r="C1878" t="s">
        <v>5</v>
      </c>
      <c r="D1878">
        <v>58000474</v>
      </c>
      <c r="E1878" t="s">
        <v>2042</v>
      </c>
      <c r="F1878">
        <v>881437</v>
      </c>
      <c r="G1878" t="s">
        <v>1975</v>
      </c>
      <c r="H1878">
        <v>43591</v>
      </c>
      <c r="I1878">
        <v>19030311</v>
      </c>
      <c r="J1878" t="s">
        <v>1855</v>
      </c>
      <c r="K1878" t="s">
        <v>2005</v>
      </c>
      <c r="L1878">
        <v>0</v>
      </c>
      <c r="M1878">
        <v>0</v>
      </c>
      <c r="N1878" t="s">
        <v>1858</v>
      </c>
      <c r="O1878" t="s">
        <v>1859</v>
      </c>
      <c r="P1878">
        <v>210</v>
      </c>
      <c r="Q1878">
        <v>12</v>
      </c>
      <c r="R1878" t="s">
        <v>1964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 t="s">
        <v>1976</v>
      </c>
      <c r="AA1878" t="s">
        <v>1902</v>
      </c>
      <c r="AB1878">
        <v>1</v>
      </c>
      <c r="AC1878">
        <v>1</v>
      </c>
      <c r="AD1878" t="s">
        <v>1863</v>
      </c>
      <c r="AE1878">
        <v>19030311</v>
      </c>
      <c r="AF1878" t="s">
        <v>653</v>
      </c>
      <c r="AG1878" t="s">
        <v>653</v>
      </c>
      <c r="AI1878" t="s">
        <v>1860</v>
      </c>
      <c r="AJ1878" t="s">
        <v>1964</v>
      </c>
      <c r="AL1878" t="s">
        <v>1864</v>
      </c>
      <c r="AN1878">
        <v>5.9890410958904106</v>
      </c>
      <c r="AO1878" t="s">
        <v>2912</v>
      </c>
      <c r="AP1878" t="s">
        <v>2043</v>
      </c>
      <c r="AQ1878">
        <v>100011122</v>
      </c>
      <c r="AS1878" t="s">
        <v>1867</v>
      </c>
      <c r="AT1878" t="s">
        <v>1892</v>
      </c>
      <c r="AU1878" t="s">
        <v>1893</v>
      </c>
      <c r="AV1878">
        <v>0</v>
      </c>
    </row>
    <row r="1879" spans="1:50" x14ac:dyDescent="0.35">
      <c r="A1879" s="18">
        <v>45808</v>
      </c>
      <c r="B1879" t="s">
        <v>1852</v>
      </c>
      <c r="C1879" t="s">
        <v>9</v>
      </c>
      <c r="D1879">
        <v>55000835</v>
      </c>
      <c r="E1879" t="s">
        <v>2349</v>
      </c>
      <c r="F1879">
        <v>200</v>
      </c>
      <c r="G1879" t="s">
        <v>2105</v>
      </c>
      <c r="H1879">
        <v>43619</v>
      </c>
      <c r="I1879">
        <v>36030715</v>
      </c>
      <c r="J1879" t="s">
        <v>2331</v>
      </c>
      <c r="K1879" t="s">
        <v>2343</v>
      </c>
      <c r="L1879">
        <v>0</v>
      </c>
      <c r="M1879">
        <v>0</v>
      </c>
      <c r="N1879" t="s">
        <v>1858</v>
      </c>
      <c r="O1879" t="s">
        <v>1859</v>
      </c>
      <c r="P1879">
        <v>220</v>
      </c>
      <c r="Q1879">
        <v>4</v>
      </c>
      <c r="R1879" t="s">
        <v>2130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 t="s">
        <v>2106</v>
      </c>
      <c r="AA1879" t="s">
        <v>1915</v>
      </c>
      <c r="AB1879">
        <v>1</v>
      </c>
      <c r="AC1879">
        <v>1</v>
      </c>
      <c r="AD1879" t="s">
        <v>1863</v>
      </c>
      <c r="AE1879">
        <v>36030715</v>
      </c>
      <c r="AF1879" t="s">
        <v>653</v>
      </c>
      <c r="AG1879" t="s">
        <v>653</v>
      </c>
      <c r="AI1879" t="s">
        <v>1860</v>
      </c>
      <c r="AJ1879" t="s">
        <v>2066</v>
      </c>
      <c r="AL1879" t="s">
        <v>1864</v>
      </c>
      <c r="AN1879">
        <v>5.912328767123288</v>
      </c>
      <c r="AO1879" t="s">
        <v>2913</v>
      </c>
      <c r="AP1879" t="s">
        <v>2350</v>
      </c>
      <c r="AQ1879">
        <v>100010031</v>
      </c>
      <c r="AS1879" t="s">
        <v>1867</v>
      </c>
      <c r="AT1879" t="s">
        <v>1880</v>
      </c>
      <c r="AU1879" t="s">
        <v>2084</v>
      </c>
      <c r="AV1879" t="s">
        <v>2084</v>
      </c>
      <c r="AW1879" t="s">
        <v>1870</v>
      </c>
      <c r="AX1879" t="s">
        <v>2085</v>
      </c>
    </row>
    <row r="1880" spans="1:50" x14ac:dyDescent="0.35">
      <c r="A1880" s="18">
        <v>45808</v>
      </c>
      <c r="B1880" t="s">
        <v>1852</v>
      </c>
      <c r="C1880" t="s">
        <v>7</v>
      </c>
      <c r="D1880">
        <v>53000158</v>
      </c>
      <c r="E1880" t="s">
        <v>2504</v>
      </c>
      <c r="F1880">
        <v>726</v>
      </c>
      <c r="G1880" t="s">
        <v>1922</v>
      </c>
      <c r="H1880">
        <v>43647</v>
      </c>
      <c r="I1880">
        <v>39031213</v>
      </c>
      <c r="J1880" t="s">
        <v>1906</v>
      </c>
      <c r="K1880" t="s">
        <v>2494</v>
      </c>
      <c r="L1880">
        <v>0</v>
      </c>
      <c r="M1880">
        <v>0</v>
      </c>
      <c r="N1880" t="s">
        <v>1858</v>
      </c>
      <c r="O1880" t="s">
        <v>1859</v>
      </c>
      <c r="P1880">
        <v>200</v>
      </c>
      <c r="Q1880">
        <v>3</v>
      </c>
      <c r="R1880" t="s">
        <v>2372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 t="s">
        <v>1923</v>
      </c>
      <c r="AA1880" t="s">
        <v>1915</v>
      </c>
      <c r="AB1880">
        <v>2</v>
      </c>
      <c r="AC1880">
        <v>1</v>
      </c>
      <c r="AD1880" t="s">
        <v>1863</v>
      </c>
      <c r="AE1880">
        <v>39031213</v>
      </c>
      <c r="AF1880" t="s">
        <v>653</v>
      </c>
      <c r="AG1880" t="s">
        <v>630</v>
      </c>
      <c r="AI1880" t="s">
        <v>1860</v>
      </c>
      <c r="AJ1880" t="s">
        <v>1910</v>
      </c>
      <c r="AL1880" t="s">
        <v>1864</v>
      </c>
      <c r="AN1880">
        <v>5.8356164383561646</v>
      </c>
      <c r="AO1880" t="s">
        <v>2913</v>
      </c>
      <c r="AP1880" t="s">
        <v>2505</v>
      </c>
      <c r="AQ1880">
        <v>100010703</v>
      </c>
      <c r="AS1880" t="s">
        <v>1867</v>
      </c>
      <c r="AT1880" t="s">
        <v>1892</v>
      </c>
      <c r="AU1880" t="s">
        <v>1893</v>
      </c>
      <c r="AV1880">
        <v>0</v>
      </c>
    </row>
    <row r="1881" spans="1:50" x14ac:dyDescent="0.35">
      <c r="A1881" s="18">
        <v>45808</v>
      </c>
      <c r="B1881" t="s">
        <v>1852</v>
      </c>
      <c r="C1881" t="s">
        <v>9</v>
      </c>
      <c r="D1881">
        <v>55000846</v>
      </c>
      <c r="E1881" t="s">
        <v>2295</v>
      </c>
      <c r="F1881">
        <v>1695</v>
      </c>
      <c r="G1881" t="s">
        <v>2296</v>
      </c>
      <c r="H1881">
        <v>43649</v>
      </c>
      <c r="I1881">
        <v>36030311</v>
      </c>
      <c r="J1881" t="s">
        <v>1855</v>
      </c>
      <c r="K1881" t="s">
        <v>2287</v>
      </c>
      <c r="L1881">
        <v>0</v>
      </c>
      <c r="M1881">
        <v>0</v>
      </c>
      <c r="N1881" t="s">
        <v>1858</v>
      </c>
      <c r="O1881" t="s">
        <v>1859</v>
      </c>
      <c r="P1881">
        <v>220</v>
      </c>
      <c r="Q1881">
        <v>4</v>
      </c>
      <c r="R1881" t="s">
        <v>2286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 t="s">
        <v>2297</v>
      </c>
      <c r="AA1881" t="s">
        <v>1889</v>
      </c>
      <c r="AB1881">
        <v>1</v>
      </c>
      <c r="AC1881">
        <v>1</v>
      </c>
      <c r="AD1881" t="s">
        <v>1863</v>
      </c>
      <c r="AE1881">
        <v>36030311</v>
      </c>
      <c r="AF1881" t="s">
        <v>653</v>
      </c>
      <c r="AG1881" t="s">
        <v>653</v>
      </c>
      <c r="AI1881" t="s">
        <v>1860</v>
      </c>
      <c r="AJ1881" t="s">
        <v>2246</v>
      </c>
      <c r="AL1881" t="s">
        <v>1864</v>
      </c>
      <c r="AN1881">
        <v>5.8301369863013699</v>
      </c>
      <c r="AO1881" t="s">
        <v>2913</v>
      </c>
      <c r="AP1881" t="s">
        <v>2298</v>
      </c>
      <c r="AQ1881">
        <v>100010358</v>
      </c>
      <c r="AS1881" t="s">
        <v>1867</v>
      </c>
      <c r="AT1881" t="s">
        <v>1892</v>
      </c>
      <c r="AU1881" t="s">
        <v>1893</v>
      </c>
      <c r="AV1881">
        <v>0</v>
      </c>
    </row>
    <row r="1882" spans="1:50" x14ac:dyDescent="0.35">
      <c r="A1882" s="18">
        <v>45808</v>
      </c>
      <c r="B1882" t="s">
        <v>1852</v>
      </c>
      <c r="C1882" t="s">
        <v>8</v>
      </c>
      <c r="D1882">
        <v>59000203</v>
      </c>
      <c r="E1882" t="s">
        <v>2647</v>
      </c>
      <c r="F1882">
        <v>607</v>
      </c>
      <c r="G1882" t="s">
        <v>1988</v>
      </c>
      <c r="H1882">
        <v>43682</v>
      </c>
      <c r="I1882">
        <v>14030321</v>
      </c>
      <c r="J1882" t="s">
        <v>1855</v>
      </c>
      <c r="K1882" t="s">
        <v>2005</v>
      </c>
      <c r="L1882">
        <v>0</v>
      </c>
      <c r="M1882">
        <v>0</v>
      </c>
      <c r="N1882" t="s">
        <v>1858</v>
      </c>
      <c r="O1882" t="s">
        <v>1859</v>
      </c>
      <c r="P1882">
        <v>220</v>
      </c>
      <c r="Q1882">
        <v>9</v>
      </c>
      <c r="R1882" t="s">
        <v>2069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 t="s">
        <v>1989</v>
      </c>
      <c r="AA1882" t="s">
        <v>1889</v>
      </c>
      <c r="AB1882">
        <v>1</v>
      </c>
      <c r="AC1882">
        <v>1</v>
      </c>
      <c r="AD1882" t="s">
        <v>1863</v>
      </c>
      <c r="AE1882">
        <v>14030321</v>
      </c>
      <c r="AF1882" t="s">
        <v>653</v>
      </c>
      <c r="AG1882" t="s">
        <v>653</v>
      </c>
      <c r="AI1882" t="s">
        <v>1860</v>
      </c>
      <c r="AJ1882" t="s">
        <v>2069</v>
      </c>
      <c r="AL1882" t="s">
        <v>1864</v>
      </c>
      <c r="AN1882">
        <v>5.7397260273972606</v>
      </c>
      <c r="AO1882" t="s">
        <v>2913</v>
      </c>
      <c r="AP1882" t="s">
        <v>2648</v>
      </c>
      <c r="AQ1882">
        <v>100009418</v>
      </c>
      <c r="AS1882" t="s">
        <v>1867</v>
      </c>
      <c r="AT1882" t="s">
        <v>1892</v>
      </c>
      <c r="AU1882" t="s">
        <v>1893</v>
      </c>
      <c r="AV1882">
        <v>0</v>
      </c>
    </row>
    <row r="1883" spans="1:50" x14ac:dyDescent="0.35">
      <c r="A1883" s="18">
        <v>45808</v>
      </c>
      <c r="B1883" t="s">
        <v>1852</v>
      </c>
      <c r="C1883" t="s">
        <v>5</v>
      </c>
      <c r="D1883">
        <v>58000541</v>
      </c>
      <c r="E1883" t="s">
        <v>2234</v>
      </c>
      <c r="F1883">
        <v>858</v>
      </c>
      <c r="G1883" t="s">
        <v>2091</v>
      </c>
      <c r="H1883">
        <v>43717</v>
      </c>
      <c r="I1883">
        <v>19030701</v>
      </c>
      <c r="J1883" t="s">
        <v>2225</v>
      </c>
      <c r="K1883" t="s">
        <v>2226</v>
      </c>
      <c r="L1883">
        <v>0</v>
      </c>
      <c r="M1883">
        <v>0</v>
      </c>
      <c r="N1883" t="s">
        <v>1858</v>
      </c>
      <c r="O1883" t="s">
        <v>1859</v>
      </c>
      <c r="P1883">
        <v>210</v>
      </c>
      <c r="Q1883">
        <v>11</v>
      </c>
      <c r="R1883" t="s">
        <v>2034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 t="s">
        <v>2092</v>
      </c>
      <c r="AA1883" t="s">
        <v>1889</v>
      </c>
      <c r="AB1883">
        <v>1</v>
      </c>
      <c r="AC1883">
        <v>1</v>
      </c>
      <c r="AD1883" t="s">
        <v>1863</v>
      </c>
      <c r="AE1883">
        <v>19030701</v>
      </c>
      <c r="AF1883" t="s">
        <v>653</v>
      </c>
      <c r="AG1883" t="s">
        <v>2082</v>
      </c>
      <c r="AI1883" t="s">
        <v>1860</v>
      </c>
      <c r="AJ1883" t="s">
        <v>1964</v>
      </c>
      <c r="AL1883" t="s">
        <v>1864</v>
      </c>
      <c r="AN1883">
        <v>5.6438356164383565</v>
      </c>
      <c r="AO1883" t="s">
        <v>2913</v>
      </c>
      <c r="AP1883" t="s">
        <v>2235</v>
      </c>
      <c r="AQ1883">
        <v>100009411</v>
      </c>
      <c r="AS1883" t="s">
        <v>1867</v>
      </c>
      <c r="AT1883" t="s">
        <v>1892</v>
      </c>
      <c r="AU1883" t="s">
        <v>1893</v>
      </c>
      <c r="AV1883">
        <v>0</v>
      </c>
    </row>
    <row r="1884" spans="1:50" x14ac:dyDescent="0.35">
      <c r="A1884" s="18">
        <v>45808</v>
      </c>
      <c r="B1884" t="s">
        <v>1852</v>
      </c>
      <c r="C1884" t="s">
        <v>5</v>
      </c>
      <c r="D1884">
        <v>58000542</v>
      </c>
      <c r="E1884" t="s">
        <v>2879</v>
      </c>
      <c r="F1884">
        <v>823</v>
      </c>
      <c r="G1884" t="s">
        <v>2880</v>
      </c>
      <c r="H1884">
        <v>43717</v>
      </c>
      <c r="I1884">
        <v>19030339</v>
      </c>
      <c r="J1884" t="s">
        <v>1885</v>
      </c>
      <c r="K1884" t="s">
        <v>2869</v>
      </c>
      <c r="L1884">
        <v>0</v>
      </c>
      <c r="M1884">
        <v>0</v>
      </c>
      <c r="N1884" t="s">
        <v>1858</v>
      </c>
      <c r="O1884" t="s">
        <v>1859</v>
      </c>
      <c r="P1884">
        <v>210</v>
      </c>
      <c r="Q1884">
        <v>12</v>
      </c>
      <c r="R1884" t="s">
        <v>2124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 t="s">
        <v>2881</v>
      </c>
      <c r="AA1884" t="s">
        <v>1915</v>
      </c>
      <c r="AB1884">
        <v>1</v>
      </c>
      <c r="AC1884">
        <v>1</v>
      </c>
      <c r="AD1884" t="s">
        <v>1863</v>
      </c>
      <c r="AE1884">
        <v>19030339</v>
      </c>
      <c r="AF1884" t="s">
        <v>653</v>
      </c>
      <c r="AG1884" t="s">
        <v>653</v>
      </c>
      <c r="AI1884" t="s">
        <v>1860</v>
      </c>
      <c r="AJ1884" t="s">
        <v>2066</v>
      </c>
      <c r="AL1884" t="s">
        <v>1864</v>
      </c>
      <c r="AN1884">
        <v>5.6438356164383565</v>
      </c>
      <c r="AO1884" t="s">
        <v>2913</v>
      </c>
      <c r="AP1884" t="s">
        <v>2882</v>
      </c>
      <c r="AQ1884">
        <v>100009914</v>
      </c>
      <c r="AS1884" t="s">
        <v>1867</v>
      </c>
      <c r="AT1884" t="s">
        <v>1880</v>
      </c>
      <c r="AU1884" t="s">
        <v>2084</v>
      </c>
      <c r="AV1884" t="s">
        <v>2084</v>
      </c>
      <c r="AW1884" t="s">
        <v>1870</v>
      </c>
      <c r="AX1884" t="s">
        <v>2085</v>
      </c>
    </row>
    <row r="1885" spans="1:50" x14ac:dyDescent="0.35">
      <c r="A1885" s="18">
        <v>45808</v>
      </c>
      <c r="B1885" t="s">
        <v>1852</v>
      </c>
      <c r="C1885" t="s">
        <v>5</v>
      </c>
      <c r="D1885">
        <v>58000548</v>
      </c>
      <c r="E1885" t="s">
        <v>2205</v>
      </c>
      <c r="F1885">
        <v>909</v>
      </c>
      <c r="G1885" t="s">
        <v>2087</v>
      </c>
      <c r="H1885">
        <v>43724</v>
      </c>
      <c r="I1885">
        <v>19030410</v>
      </c>
      <c r="J1885" t="s">
        <v>2197</v>
      </c>
      <c r="K1885" t="s">
        <v>2203</v>
      </c>
      <c r="L1885">
        <v>0</v>
      </c>
      <c r="M1885">
        <v>0</v>
      </c>
      <c r="N1885" t="s">
        <v>1858</v>
      </c>
      <c r="O1885" t="s">
        <v>1859</v>
      </c>
      <c r="P1885">
        <v>210</v>
      </c>
      <c r="Q1885">
        <v>11</v>
      </c>
      <c r="R1885" t="s">
        <v>2066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 t="s">
        <v>2088</v>
      </c>
      <c r="AA1885" t="s">
        <v>1915</v>
      </c>
      <c r="AB1885">
        <v>1</v>
      </c>
      <c r="AC1885">
        <v>1</v>
      </c>
      <c r="AD1885" t="s">
        <v>1863</v>
      </c>
      <c r="AE1885">
        <v>19030410</v>
      </c>
      <c r="AF1885" t="s">
        <v>653</v>
      </c>
      <c r="AG1885" t="s">
        <v>2082</v>
      </c>
      <c r="AI1885" t="s">
        <v>1860</v>
      </c>
      <c r="AJ1885" t="s">
        <v>2066</v>
      </c>
      <c r="AL1885" t="s">
        <v>1878</v>
      </c>
      <c r="AN1885">
        <v>5.624657534246575</v>
      </c>
      <c r="AO1885" t="s">
        <v>2913</v>
      </c>
      <c r="AP1885" t="s">
        <v>2206</v>
      </c>
      <c r="AQ1885">
        <v>100009480</v>
      </c>
      <c r="AS1885" t="s">
        <v>1867</v>
      </c>
      <c r="AT1885" t="s">
        <v>1880</v>
      </c>
      <c r="AU1885" t="s">
        <v>2084</v>
      </c>
      <c r="AV1885" t="s">
        <v>2084</v>
      </c>
      <c r="AW1885" t="s">
        <v>1870</v>
      </c>
      <c r="AX1885" t="s">
        <v>2085</v>
      </c>
    </row>
    <row r="1886" spans="1:50" x14ac:dyDescent="0.35">
      <c r="A1886" s="18">
        <v>45808</v>
      </c>
      <c r="B1886" t="s">
        <v>1852</v>
      </c>
      <c r="C1886" t="s">
        <v>7</v>
      </c>
      <c r="D1886">
        <v>51000203</v>
      </c>
      <c r="E1886" t="s">
        <v>2458</v>
      </c>
      <c r="F1886">
        <v>934</v>
      </c>
      <c r="G1886" t="s">
        <v>1982</v>
      </c>
      <c r="H1886">
        <v>43773</v>
      </c>
      <c r="I1886">
        <v>39031201</v>
      </c>
      <c r="J1886" t="s">
        <v>1855</v>
      </c>
      <c r="K1886" t="s">
        <v>2446</v>
      </c>
      <c r="L1886">
        <v>0</v>
      </c>
      <c r="M1886">
        <v>0</v>
      </c>
      <c r="N1886" t="s">
        <v>1858</v>
      </c>
      <c r="O1886" t="s">
        <v>1859</v>
      </c>
      <c r="P1886">
        <v>200</v>
      </c>
      <c r="Q1886">
        <v>3</v>
      </c>
      <c r="R1886" t="s">
        <v>2430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 t="s">
        <v>1985</v>
      </c>
      <c r="AA1886" t="s">
        <v>1889</v>
      </c>
      <c r="AB1886">
        <v>1</v>
      </c>
      <c r="AC1886">
        <v>1</v>
      </c>
      <c r="AD1886" t="s">
        <v>1863</v>
      </c>
      <c r="AE1886">
        <v>39031201</v>
      </c>
      <c r="AF1886" t="s">
        <v>653</v>
      </c>
      <c r="AG1886" t="s">
        <v>653</v>
      </c>
      <c r="AI1886" t="s">
        <v>1860</v>
      </c>
      <c r="AJ1886" t="s">
        <v>2431</v>
      </c>
      <c r="AL1886" t="s">
        <v>1864</v>
      </c>
      <c r="AN1886">
        <v>5.4904109589041097</v>
      </c>
      <c r="AO1886" t="s">
        <v>2913</v>
      </c>
      <c r="AP1886" t="s">
        <v>2459</v>
      </c>
      <c r="AQ1886">
        <v>100009632</v>
      </c>
      <c r="AS1886" t="s">
        <v>1867</v>
      </c>
      <c r="AT1886" t="s">
        <v>1892</v>
      </c>
      <c r="AU1886" t="s">
        <v>1893</v>
      </c>
      <c r="AV1886">
        <v>0</v>
      </c>
    </row>
    <row r="1887" spans="1:50" x14ac:dyDescent="0.35">
      <c r="A1887" s="18">
        <v>45808</v>
      </c>
      <c r="B1887" t="s">
        <v>1852</v>
      </c>
      <c r="C1887" t="s">
        <v>7</v>
      </c>
      <c r="D1887">
        <v>58000562</v>
      </c>
      <c r="E1887" t="s">
        <v>2416</v>
      </c>
      <c r="F1887">
        <v>316</v>
      </c>
      <c r="G1887" t="s">
        <v>2117</v>
      </c>
      <c r="H1887">
        <v>43787</v>
      </c>
      <c r="I1887">
        <v>39031145</v>
      </c>
      <c r="J1887" t="s">
        <v>2080</v>
      </c>
      <c r="K1887" t="s">
        <v>2401</v>
      </c>
      <c r="L1887">
        <v>0</v>
      </c>
      <c r="M1887">
        <v>0</v>
      </c>
      <c r="N1887" t="s">
        <v>1858</v>
      </c>
      <c r="O1887" t="s">
        <v>1859</v>
      </c>
      <c r="P1887">
        <v>200</v>
      </c>
      <c r="Q1887">
        <v>2</v>
      </c>
      <c r="R1887" t="s">
        <v>2066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 t="s">
        <v>2118</v>
      </c>
      <c r="AA1887" t="s">
        <v>1902</v>
      </c>
      <c r="AB1887">
        <v>1</v>
      </c>
      <c r="AC1887">
        <v>1</v>
      </c>
      <c r="AD1887" t="s">
        <v>1863</v>
      </c>
      <c r="AE1887">
        <v>39031145</v>
      </c>
      <c r="AF1887" t="s">
        <v>653</v>
      </c>
      <c r="AG1887" t="s">
        <v>2082</v>
      </c>
      <c r="AI1887" t="s">
        <v>1860</v>
      </c>
      <c r="AJ1887" t="s">
        <v>2066</v>
      </c>
      <c r="AL1887" t="s">
        <v>1864</v>
      </c>
      <c r="AN1887">
        <v>5.4520547945205475</v>
      </c>
      <c r="AO1887" t="s">
        <v>2912</v>
      </c>
      <c r="AP1887" t="s">
        <v>2417</v>
      </c>
      <c r="AQ1887">
        <v>100010588</v>
      </c>
      <c r="AS1887" t="s">
        <v>1867</v>
      </c>
      <c r="AT1887" t="s">
        <v>1880</v>
      </c>
      <c r="AU1887" t="s">
        <v>2084</v>
      </c>
      <c r="AV1887" t="s">
        <v>2084</v>
      </c>
      <c r="AW1887" t="s">
        <v>1870</v>
      </c>
      <c r="AX1887" t="s">
        <v>2085</v>
      </c>
    </row>
    <row r="1888" spans="1:50" x14ac:dyDescent="0.35">
      <c r="A1888" s="18">
        <v>45808</v>
      </c>
      <c r="B1888" t="s">
        <v>1852</v>
      </c>
      <c r="C1888" t="s">
        <v>5</v>
      </c>
      <c r="D1888">
        <v>58000569</v>
      </c>
      <c r="E1888" t="s">
        <v>1984</v>
      </c>
      <c r="F1888">
        <v>881437</v>
      </c>
      <c r="G1888" t="s">
        <v>1975</v>
      </c>
      <c r="H1888">
        <v>43808</v>
      </c>
      <c r="I1888">
        <v>19030307</v>
      </c>
      <c r="J1888" t="s">
        <v>1957</v>
      </c>
      <c r="K1888" t="s">
        <v>1983</v>
      </c>
      <c r="L1888">
        <v>0</v>
      </c>
      <c r="M1888">
        <v>0</v>
      </c>
      <c r="N1888" t="s">
        <v>1858</v>
      </c>
      <c r="O1888" t="s">
        <v>1859</v>
      </c>
      <c r="P1888">
        <v>210</v>
      </c>
      <c r="Q1888">
        <v>12</v>
      </c>
      <c r="R1888" t="s">
        <v>1964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 t="s">
        <v>1976</v>
      </c>
      <c r="AA1888" t="s">
        <v>1902</v>
      </c>
      <c r="AB1888">
        <v>1</v>
      </c>
      <c r="AC1888">
        <v>1</v>
      </c>
      <c r="AD1888" t="s">
        <v>1863</v>
      </c>
      <c r="AE1888">
        <v>19030307</v>
      </c>
      <c r="AF1888" t="s">
        <v>653</v>
      </c>
      <c r="AG1888" t="s">
        <v>653</v>
      </c>
      <c r="AI1888" t="s">
        <v>1860</v>
      </c>
      <c r="AJ1888" t="s">
        <v>1964</v>
      </c>
      <c r="AL1888" t="s">
        <v>1864</v>
      </c>
      <c r="AN1888">
        <v>5.3945205479452056</v>
      </c>
      <c r="AO1888" t="s">
        <v>2912</v>
      </c>
      <c r="AP1888" t="s">
        <v>1999</v>
      </c>
      <c r="AQ1888">
        <v>100010504</v>
      </c>
      <c r="AS1888" t="s">
        <v>1867</v>
      </c>
      <c r="AT1888" t="s">
        <v>1892</v>
      </c>
      <c r="AU1888" t="s">
        <v>1893</v>
      </c>
      <c r="AV1888">
        <v>0</v>
      </c>
    </row>
    <row r="1889" spans="1:50" x14ac:dyDescent="0.35">
      <c r="A1889" s="18">
        <v>45808</v>
      </c>
      <c r="B1889" t="s">
        <v>1852</v>
      </c>
      <c r="C1889" t="s">
        <v>5</v>
      </c>
      <c r="D1889">
        <v>58000577</v>
      </c>
      <c r="E1889" t="s">
        <v>2059</v>
      </c>
      <c r="F1889">
        <v>513</v>
      </c>
      <c r="G1889" t="s">
        <v>2060</v>
      </c>
      <c r="H1889">
        <v>43836</v>
      </c>
      <c r="I1889">
        <v>19030315</v>
      </c>
      <c r="J1889" t="s">
        <v>1855</v>
      </c>
      <c r="K1889" t="s">
        <v>2061</v>
      </c>
      <c r="L1889">
        <v>0</v>
      </c>
      <c r="M1889">
        <v>0</v>
      </c>
      <c r="N1889" t="s">
        <v>1858</v>
      </c>
      <c r="O1889" t="s">
        <v>1859</v>
      </c>
      <c r="P1889">
        <v>210</v>
      </c>
      <c r="Q1889">
        <v>12</v>
      </c>
      <c r="R1889" t="s">
        <v>1971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 t="s">
        <v>2062</v>
      </c>
      <c r="AA1889" t="s">
        <v>1915</v>
      </c>
      <c r="AB1889">
        <v>1</v>
      </c>
      <c r="AC1889">
        <v>1</v>
      </c>
      <c r="AD1889" t="s">
        <v>1863</v>
      </c>
      <c r="AE1889">
        <v>19030315</v>
      </c>
      <c r="AF1889" t="s">
        <v>653</v>
      </c>
      <c r="AG1889" t="s">
        <v>630</v>
      </c>
      <c r="AI1889" t="s">
        <v>1860</v>
      </c>
      <c r="AJ1889" t="s">
        <v>1964</v>
      </c>
      <c r="AL1889" t="s">
        <v>1864</v>
      </c>
      <c r="AN1889">
        <v>5.3178082191780822</v>
      </c>
      <c r="AO1889" t="s">
        <v>2913</v>
      </c>
      <c r="AP1889" t="s">
        <v>2063</v>
      </c>
      <c r="AQ1889">
        <v>100010649</v>
      </c>
      <c r="AS1889" t="s">
        <v>1867</v>
      </c>
      <c r="AT1889" t="s">
        <v>1892</v>
      </c>
      <c r="AU1889" t="s">
        <v>1893</v>
      </c>
      <c r="AV1889">
        <v>0</v>
      </c>
    </row>
    <row r="1890" spans="1:50" x14ac:dyDescent="0.35">
      <c r="A1890" s="18">
        <v>45808</v>
      </c>
      <c r="B1890" t="s">
        <v>1852</v>
      </c>
      <c r="C1890" t="s">
        <v>8</v>
      </c>
      <c r="D1890">
        <v>59000211</v>
      </c>
      <c r="E1890" t="s">
        <v>2566</v>
      </c>
      <c r="F1890">
        <v>316</v>
      </c>
      <c r="G1890" t="s">
        <v>2117</v>
      </c>
      <c r="H1890">
        <v>43843</v>
      </c>
      <c r="I1890">
        <v>14030308</v>
      </c>
      <c r="J1890" t="s">
        <v>2225</v>
      </c>
      <c r="K1890" t="s">
        <v>2563</v>
      </c>
      <c r="L1890">
        <v>0</v>
      </c>
      <c r="M1890">
        <v>0</v>
      </c>
      <c r="N1890" t="s">
        <v>1858</v>
      </c>
      <c r="O1890" t="s">
        <v>1859</v>
      </c>
      <c r="P1890">
        <v>220</v>
      </c>
      <c r="Q1890">
        <v>9</v>
      </c>
      <c r="R1890" t="s">
        <v>2069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 t="s">
        <v>2118</v>
      </c>
      <c r="AA1890" t="s">
        <v>1902</v>
      </c>
      <c r="AB1890">
        <v>1</v>
      </c>
      <c r="AC1890">
        <v>1</v>
      </c>
      <c r="AD1890" t="s">
        <v>1863</v>
      </c>
      <c r="AE1890">
        <v>14030308</v>
      </c>
      <c r="AF1890" t="s">
        <v>653</v>
      </c>
      <c r="AG1890" t="s">
        <v>2082</v>
      </c>
      <c r="AI1890" t="s">
        <v>1860</v>
      </c>
      <c r="AJ1890" t="s">
        <v>2069</v>
      </c>
      <c r="AL1890" t="s">
        <v>1864</v>
      </c>
      <c r="AN1890">
        <v>5.2986301369863016</v>
      </c>
      <c r="AO1890" t="s">
        <v>2912</v>
      </c>
      <c r="AP1890" t="s">
        <v>2570</v>
      </c>
      <c r="AQ1890">
        <v>100009846</v>
      </c>
      <c r="AS1890" t="s">
        <v>1867</v>
      </c>
      <c r="AT1890" t="s">
        <v>1892</v>
      </c>
      <c r="AU1890" t="s">
        <v>1893</v>
      </c>
      <c r="AV1890">
        <v>0</v>
      </c>
    </row>
    <row r="1891" spans="1:50" x14ac:dyDescent="0.35">
      <c r="A1891" s="18">
        <v>45808</v>
      </c>
      <c r="B1891" t="s">
        <v>1852</v>
      </c>
      <c r="C1891" t="s">
        <v>5</v>
      </c>
      <c r="D1891">
        <v>58000593</v>
      </c>
      <c r="E1891" t="s">
        <v>2144</v>
      </c>
      <c r="F1891">
        <v>200</v>
      </c>
      <c r="G1891" t="s">
        <v>2105</v>
      </c>
      <c r="H1891">
        <v>43878</v>
      </c>
      <c r="I1891">
        <v>19030323</v>
      </c>
      <c r="J1891" t="s">
        <v>2080</v>
      </c>
      <c r="K1891" t="s">
        <v>2081</v>
      </c>
      <c r="L1891">
        <v>0</v>
      </c>
      <c r="M1891">
        <v>0</v>
      </c>
      <c r="N1891" t="s">
        <v>1858</v>
      </c>
      <c r="O1891" t="s">
        <v>1859</v>
      </c>
      <c r="P1891">
        <v>210</v>
      </c>
      <c r="Q1891">
        <v>11</v>
      </c>
      <c r="R1891" t="s">
        <v>2114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 t="s">
        <v>2106</v>
      </c>
      <c r="AA1891" t="s">
        <v>1915</v>
      </c>
      <c r="AB1891">
        <v>1</v>
      </c>
      <c r="AC1891">
        <v>1</v>
      </c>
      <c r="AD1891" t="s">
        <v>1863</v>
      </c>
      <c r="AE1891">
        <v>19030323</v>
      </c>
      <c r="AF1891" t="s">
        <v>653</v>
      </c>
      <c r="AG1891" t="s">
        <v>2082</v>
      </c>
      <c r="AI1891" t="s">
        <v>1860</v>
      </c>
      <c r="AJ1891" t="s">
        <v>2066</v>
      </c>
      <c r="AL1891" t="s">
        <v>1878</v>
      </c>
      <c r="AN1891">
        <v>5.2027397260273975</v>
      </c>
      <c r="AO1891" t="s">
        <v>2913</v>
      </c>
      <c r="AP1891" t="s">
        <v>2145</v>
      </c>
      <c r="AQ1891">
        <v>100010625</v>
      </c>
      <c r="AS1891" t="s">
        <v>1867</v>
      </c>
      <c r="AT1891" t="s">
        <v>1880</v>
      </c>
      <c r="AU1891" t="s">
        <v>2084</v>
      </c>
      <c r="AV1891" t="s">
        <v>2084</v>
      </c>
      <c r="AW1891" t="s">
        <v>1870</v>
      </c>
      <c r="AX1891" t="s">
        <v>2085</v>
      </c>
    </row>
    <row r="1892" spans="1:50" x14ac:dyDescent="0.35">
      <c r="A1892" s="18">
        <v>45808</v>
      </c>
      <c r="B1892" t="s">
        <v>1852</v>
      </c>
      <c r="C1892" t="s">
        <v>5</v>
      </c>
      <c r="D1892">
        <v>58000597</v>
      </c>
      <c r="E1892" t="s">
        <v>2146</v>
      </c>
      <c r="F1892">
        <v>857</v>
      </c>
      <c r="G1892" t="s">
        <v>2129</v>
      </c>
      <c r="H1892">
        <v>43878</v>
      </c>
      <c r="I1892">
        <v>19030323</v>
      </c>
      <c r="J1892" t="s">
        <v>2080</v>
      </c>
      <c r="K1892" t="s">
        <v>2081</v>
      </c>
      <c r="L1892">
        <v>0</v>
      </c>
      <c r="M1892">
        <v>0</v>
      </c>
      <c r="N1892" t="s">
        <v>1858</v>
      </c>
      <c r="O1892" t="s">
        <v>1859</v>
      </c>
      <c r="P1892">
        <v>210</v>
      </c>
      <c r="Q1892">
        <v>11</v>
      </c>
      <c r="R1892" t="s">
        <v>2114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 t="s">
        <v>2131</v>
      </c>
      <c r="AA1892" t="s">
        <v>1889</v>
      </c>
      <c r="AB1892">
        <v>1</v>
      </c>
      <c r="AC1892">
        <v>1</v>
      </c>
      <c r="AD1892" t="s">
        <v>1863</v>
      </c>
      <c r="AE1892">
        <v>19030323</v>
      </c>
      <c r="AF1892" t="s">
        <v>653</v>
      </c>
      <c r="AG1892" t="s">
        <v>2082</v>
      </c>
      <c r="AI1892" t="s">
        <v>1860</v>
      </c>
      <c r="AJ1892" t="s">
        <v>2066</v>
      </c>
      <c r="AL1892" t="s">
        <v>1878</v>
      </c>
      <c r="AN1892">
        <v>9.2465753424657535</v>
      </c>
      <c r="AO1892" t="s">
        <v>2913</v>
      </c>
      <c r="AP1892" t="s">
        <v>2147</v>
      </c>
      <c r="AQ1892">
        <v>100009332</v>
      </c>
      <c r="AS1892" t="s">
        <v>1867</v>
      </c>
      <c r="AT1892" t="s">
        <v>1880</v>
      </c>
      <c r="AU1892" t="s">
        <v>2084</v>
      </c>
      <c r="AV1892" t="s">
        <v>2084</v>
      </c>
      <c r="AW1892" t="s">
        <v>1870</v>
      </c>
      <c r="AX1892" t="s">
        <v>2085</v>
      </c>
    </row>
    <row r="1893" spans="1:50" x14ac:dyDescent="0.35">
      <c r="A1893" s="18">
        <v>45808</v>
      </c>
      <c r="B1893" t="s">
        <v>1852</v>
      </c>
      <c r="C1893" t="s">
        <v>5</v>
      </c>
      <c r="D1893">
        <v>58000614</v>
      </c>
      <c r="E1893" t="s">
        <v>1872</v>
      </c>
      <c r="F1893">
        <v>2700</v>
      </c>
      <c r="G1893" t="s">
        <v>1873</v>
      </c>
      <c r="H1893">
        <v>43990</v>
      </c>
      <c r="I1893">
        <v>11030607</v>
      </c>
      <c r="J1893" t="s">
        <v>1874</v>
      </c>
      <c r="K1893" t="s">
        <v>1875</v>
      </c>
      <c r="L1893">
        <v>0</v>
      </c>
      <c r="M1893">
        <v>0</v>
      </c>
      <c r="N1893" t="s">
        <v>1858</v>
      </c>
      <c r="O1893" t="s">
        <v>1859</v>
      </c>
      <c r="P1893">
        <v>210</v>
      </c>
      <c r="Q1893">
        <v>11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 t="s">
        <v>1876</v>
      </c>
      <c r="AA1893" t="s">
        <v>1877</v>
      </c>
      <c r="AB1893">
        <v>1</v>
      </c>
      <c r="AC1893">
        <v>1</v>
      </c>
      <c r="AD1893" t="s">
        <v>1863</v>
      </c>
      <c r="AE1893">
        <v>11030607</v>
      </c>
      <c r="AF1893" t="s">
        <v>653</v>
      </c>
      <c r="AG1893" t="s">
        <v>653</v>
      </c>
      <c r="AI1893" t="s">
        <v>1872</v>
      </c>
      <c r="AJ1893" t="s">
        <v>1872</v>
      </c>
      <c r="AL1893" t="s">
        <v>1878</v>
      </c>
      <c r="AN1893">
        <v>4.8958904109589039</v>
      </c>
      <c r="AO1893" t="s">
        <v>2912</v>
      </c>
      <c r="AP1893" t="s">
        <v>1879</v>
      </c>
      <c r="AQ1893">
        <v>100011724</v>
      </c>
      <c r="AS1893" t="s">
        <v>1867</v>
      </c>
      <c r="AT1893" t="s">
        <v>1880</v>
      </c>
      <c r="AU1893" t="s">
        <v>679</v>
      </c>
      <c r="AV1893" t="s">
        <v>1881</v>
      </c>
      <c r="AW1893" t="s">
        <v>1870</v>
      </c>
      <c r="AX1893" t="s">
        <v>1882</v>
      </c>
    </row>
    <row r="1894" spans="1:50" x14ac:dyDescent="0.35">
      <c r="A1894" s="18">
        <v>45808</v>
      </c>
      <c r="B1894" t="s">
        <v>1852</v>
      </c>
      <c r="C1894" t="s">
        <v>5</v>
      </c>
      <c r="D1894">
        <v>58000615</v>
      </c>
      <c r="E1894" t="s">
        <v>1894</v>
      </c>
      <c r="F1894">
        <v>924</v>
      </c>
      <c r="G1894" t="s">
        <v>1884</v>
      </c>
      <c r="H1894">
        <v>43990</v>
      </c>
      <c r="I1894">
        <v>11030712</v>
      </c>
      <c r="J1894" t="s">
        <v>1885</v>
      </c>
      <c r="K1894" t="s">
        <v>1886</v>
      </c>
      <c r="L1894">
        <v>0</v>
      </c>
      <c r="M1894">
        <v>0</v>
      </c>
      <c r="N1894" t="s">
        <v>1858</v>
      </c>
      <c r="O1894" t="s">
        <v>1859</v>
      </c>
      <c r="P1894">
        <v>210</v>
      </c>
      <c r="Q1894">
        <v>11</v>
      </c>
      <c r="R1894" t="s">
        <v>1887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 t="s">
        <v>1888</v>
      </c>
      <c r="AA1894" t="s">
        <v>1889</v>
      </c>
      <c r="AB1894">
        <v>2</v>
      </c>
      <c r="AC1894">
        <v>1</v>
      </c>
      <c r="AD1894" t="s">
        <v>1863</v>
      </c>
      <c r="AE1894">
        <v>11030712</v>
      </c>
      <c r="AF1894" t="s">
        <v>653</v>
      </c>
      <c r="AG1894" t="s">
        <v>653</v>
      </c>
      <c r="AI1894" t="s">
        <v>1872</v>
      </c>
      <c r="AJ1894" t="s">
        <v>1887</v>
      </c>
      <c r="AL1894" t="s">
        <v>1864</v>
      </c>
      <c r="AN1894">
        <v>4.8958904109589039</v>
      </c>
      <c r="AO1894" t="s">
        <v>2913</v>
      </c>
      <c r="AP1894" t="s">
        <v>1895</v>
      </c>
      <c r="AQ1894">
        <v>100011723</v>
      </c>
      <c r="AS1894" t="s">
        <v>1867</v>
      </c>
      <c r="AT1894" t="s">
        <v>1892</v>
      </c>
      <c r="AU1894" t="s">
        <v>1893</v>
      </c>
      <c r="AV1894">
        <v>0</v>
      </c>
    </row>
    <row r="1895" spans="1:50" x14ac:dyDescent="0.35">
      <c r="A1895" s="18">
        <v>45808</v>
      </c>
      <c r="B1895" t="s">
        <v>1852</v>
      </c>
      <c r="C1895" t="s">
        <v>9</v>
      </c>
      <c r="D1895">
        <v>55000903</v>
      </c>
      <c r="E1895" t="s">
        <v>2251</v>
      </c>
      <c r="F1895">
        <v>882120</v>
      </c>
      <c r="G1895" t="s">
        <v>1918</v>
      </c>
      <c r="H1895">
        <v>43997</v>
      </c>
      <c r="I1895">
        <v>36030202</v>
      </c>
      <c r="J1895" t="s">
        <v>1906</v>
      </c>
      <c r="K1895" t="s">
        <v>2244</v>
      </c>
      <c r="L1895">
        <v>0</v>
      </c>
      <c r="M1895">
        <v>0</v>
      </c>
      <c r="N1895" t="s">
        <v>1858</v>
      </c>
      <c r="O1895" t="s">
        <v>1859</v>
      </c>
      <c r="P1895">
        <v>220</v>
      </c>
      <c r="Q1895">
        <v>4</v>
      </c>
      <c r="R1895" t="s">
        <v>1941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 t="s">
        <v>2252</v>
      </c>
      <c r="AA1895" t="s">
        <v>1889</v>
      </c>
      <c r="AB1895">
        <v>1</v>
      </c>
      <c r="AC1895">
        <v>1</v>
      </c>
      <c r="AD1895" t="s">
        <v>1863</v>
      </c>
      <c r="AE1895">
        <v>36030202</v>
      </c>
      <c r="AF1895" t="s">
        <v>653</v>
      </c>
      <c r="AG1895" t="s">
        <v>630</v>
      </c>
      <c r="AI1895" t="s">
        <v>1860</v>
      </c>
      <c r="AJ1895" t="s">
        <v>1910</v>
      </c>
      <c r="AL1895" t="s">
        <v>1864</v>
      </c>
      <c r="AN1895">
        <v>4.8767123287671232</v>
      </c>
      <c r="AO1895" t="s">
        <v>2913</v>
      </c>
      <c r="AP1895" t="s">
        <v>2253</v>
      </c>
      <c r="AQ1895">
        <v>100011713</v>
      </c>
      <c r="AS1895" t="s">
        <v>1867</v>
      </c>
      <c r="AT1895" t="s">
        <v>1892</v>
      </c>
      <c r="AU1895" t="s">
        <v>1893</v>
      </c>
      <c r="AV1895">
        <v>0</v>
      </c>
    </row>
    <row r="1896" spans="1:50" x14ac:dyDescent="0.35">
      <c r="A1896" s="18">
        <v>45808</v>
      </c>
      <c r="B1896" t="s">
        <v>1852</v>
      </c>
      <c r="C1896" t="s">
        <v>7</v>
      </c>
      <c r="D1896">
        <v>51000217</v>
      </c>
      <c r="E1896" t="s">
        <v>2500</v>
      </c>
      <c r="F1896">
        <v>1065</v>
      </c>
      <c r="G1896" t="s">
        <v>1918</v>
      </c>
      <c r="H1896">
        <v>44053</v>
      </c>
      <c r="I1896">
        <v>39031213</v>
      </c>
      <c r="J1896" t="s">
        <v>1906</v>
      </c>
      <c r="K1896" t="s">
        <v>2494</v>
      </c>
      <c r="L1896">
        <v>0</v>
      </c>
      <c r="M1896">
        <v>0</v>
      </c>
      <c r="N1896" t="s">
        <v>1858</v>
      </c>
      <c r="O1896" t="s">
        <v>1859</v>
      </c>
      <c r="P1896">
        <v>200</v>
      </c>
      <c r="Q1896">
        <v>3</v>
      </c>
      <c r="R1896" t="s">
        <v>2372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 t="s">
        <v>1919</v>
      </c>
      <c r="AA1896" t="s">
        <v>1889</v>
      </c>
      <c r="AB1896">
        <v>2</v>
      </c>
      <c r="AC1896">
        <v>1</v>
      </c>
      <c r="AD1896" t="s">
        <v>1863</v>
      </c>
      <c r="AE1896">
        <v>39031213</v>
      </c>
      <c r="AF1896" t="s">
        <v>653</v>
      </c>
      <c r="AG1896" t="s">
        <v>630</v>
      </c>
      <c r="AI1896" t="s">
        <v>1860</v>
      </c>
      <c r="AJ1896" t="s">
        <v>1910</v>
      </c>
      <c r="AL1896" t="s">
        <v>1864</v>
      </c>
      <c r="AN1896">
        <v>4.7232876712328764</v>
      </c>
      <c r="AO1896" t="s">
        <v>2913</v>
      </c>
      <c r="AP1896" t="s">
        <v>2501</v>
      </c>
      <c r="AQ1896">
        <v>100009843</v>
      </c>
      <c r="AS1896" t="s">
        <v>1867</v>
      </c>
      <c r="AT1896" t="s">
        <v>1892</v>
      </c>
      <c r="AU1896" t="s">
        <v>1893</v>
      </c>
      <c r="AV1896">
        <v>0</v>
      </c>
    </row>
    <row r="1897" spans="1:50" x14ac:dyDescent="0.35">
      <c r="A1897" s="18">
        <v>45808</v>
      </c>
      <c r="B1897" t="s">
        <v>1852</v>
      </c>
      <c r="C1897" t="s">
        <v>7</v>
      </c>
      <c r="D1897">
        <v>70000019</v>
      </c>
      <c r="E1897" t="s">
        <v>2418</v>
      </c>
      <c r="F1897">
        <v>857</v>
      </c>
      <c r="G1897" t="s">
        <v>2129</v>
      </c>
      <c r="H1897">
        <v>44089</v>
      </c>
      <c r="I1897">
        <v>39031145</v>
      </c>
      <c r="J1897" t="s">
        <v>2080</v>
      </c>
      <c r="K1897" t="s">
        <v>2401</v>
      </c>
      <c r="L1897">
        <v>0</v>
      </c>
      <c r="M1897">
        <v>0</v>
      </c>
      <c r="N1897" t="s">
        <v>1858</v>
      </c>
      <c r="O1897" t="s">
        <v>1859</v>
      </c>
      <c r="P1897">
        <v>200</v>
      </c>
      <c r="Q1897">
        <v>2</v>
      </c>
      <c r="R1897" t="s">
        <v>2406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 t="s">
        <v>2131</v>
      </c>
      <c r="AA1897" t="s">
        <v>1889</v>
      </c>
      <c r="AB1897">
        <v>1</v>
      </c>
      <c r="AC1897">
        <v>1</v>
      </c>
      <c r="AD1897" t="s">
        <v>1863</v>
      </c>
      <c r="AE1897">
        <v>39031145</v>
      </c>
      <c r="AF1897" t="s">
        <v>653</v>
      </c>
      <c r="AG1897" t="s">
        <v>2082</v>
      </c>
      <c r="AI1897" t="s">
        <v>1860</v>
      </c>
      <c r="AJ1897" t="s">
        <v>2066</v>
      </c>
      <c r="AL1897" t="s">
        <v>1864</v>
      </c>
      <c r="AN1897">
        <v>4.624657534246575</v>
      </c>
      <c r="AO1897" t="s">
        <v>2913</v>
      </c>
      <c r="AP1897" t="s">
        <v>2419</v>
      </c>
      <c r="AQ1897">
        <v>100023421</v>
      </c>
      <c r="AS1897" t="s">
        <v>1867</v>
      </c>
      <c r="AT1897" t="s">
        <v>1880</v>
      </c>
      <c r="AU1897" t="s">
        <v>2084</v>
      </c>
      <c r="AV1897" t="s">
        <v>2084</v>
      </c>
      <c r="AW1897" t="s">
        <v>1870</v>
      </c>
      <c r="AX1897" t="s">
        <v>2085</v>
      </c>
    </row>
    <row r="1898" spans="1:50" x14ac:dyDescent="0.35">
      <c r="A1898" s="18">
        <v>45808</v>
      </c>
      <c r="B1898" t="s">
        <v>1852</v>
      </c>
      <c r="C1898" t="s">
        <v>5</v>
      </c>
      <c r="D1898">
        <v>70000098</v>
      </c>
      <c r="E1898" t="s">
        <v>1896</v>
      </c>
      <c r="F1898">
        <v>924</v>
      </c>
      <c r="G1898" t="s">
        <v>1884</v>
      </c>
      <c r="H1898">
        <v>44109</v>
      </c>
      <c r="I1898">
        <v>11030712</v>
      </c>
      <c r="J1898" t="s">
        <v>1885</v>
      </c>
      <c r="K1898" t="s">
        <v>1886</v>
      </c>
      <c r="L1898">
        <v>0</v>
      </c>
      <c r="M1898">
        <v>0</v>
      </c>
      <c r="N1898" t="s">
        <v>1858</v>
      </c>
      <c r="O1898" t="s">
        <v>1859</v>
      </c>
      <c r="P1898">
        <v>210</v>
      </c>
      <c r="Q1898">
        <v>11</v>
      </c>
      <c r="R1898" t="s">
        <v>1887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 t="s">
        <v>1888</v>
      </c>
      <c r="AA1898" t="s">
        <v>1889</v>
      </c>
      <c r="AB1898">
        <v>2</v>
      </c>
      <c r="AC1898">
        <v>1</v>
      </c>
      <c r="AD1898" t="s">
        <v>1863</v>
      </c>
      <c r="AE1898">
        <v>11030712</v>
      </c>
      <c r="AF1898" t="s">
        <v>653</v>
      </c>
      <c r="AG1898" t="s">
        <v>653</v>
      </c>
      <c r="AI1898" t="s">
        <v>1872</v>
      </c>
      <c r="AJ1898" t="s">
        <v>1887</v>
      </c>
      <c r="AL1898" t="s">
        <v>1864</v>
      </c>
      <c r="AN1898">
        <v>4.5698630136986305</v>
      </c>
      <c r="AO1898" t="s">
        <v>2913</v>
      </c>
      <c r="AP1898" t="s">
        <v>1897</v>
      </c>
      <c r="AQ1898">
        <v>100023598</v>
      </c>
      <c r="AS1898" t="s">
        <v>1867</v>
      </c>
      <c r="AT1898" t="s">
        <v>1892</v>
      </c>
      <c r="AU1898" t="s">
        <v>1893</v>
      </c>
      <c r="AV1898">
        <v>0</v>
      </c>
    </row>
    <row r="1899" spans="1:50" x14ac:dyDescent="0.35">
      <c r="A1899" s="18">
        <v>45808</v>
      </c>
      <c r="B1899" t="s">
        <v>1852</v>
      </c>
      <c r="C1899" t="s">
        <v>7</v>
      </c>
      <c r="D1899">
        <v>70000009</v>
      </c>
      <c r="E1899" t="s">
        <v>2460</v>
      </c>
      <c r="F1899">
        <v>934</v>
      </c>
      <c r="G1899" t="s">
        <v>1982</v>
      </c>
      <c r="H1899">
        <v>44123</v>
      </c>
      <c r="I1899">
        <v>39031201</v>
      </c>
      <c r="J1899" t="s">
        <v>1855</v>
      </c>
      <c r="K1899" t="s">
        <v>2446</v>
      </c>
      <c r="L1899">
        <v>0</v>
      </c>
      <c r="M1899">
        <v>0</v>
      </c>
      <c r="N1899" t="s">
        <v>1858</v>
      </c>
      <c r="O1899" t="s">
        <v>1859</v>
      </c>
      <c r="P1899">
        <v>200</v>
      </c>
      <c r="Q1899">
        <v>3</v>
      </c>
      <c r="R1899" t="s">
        <v>2430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 t="s">
        <v>1985</v>
      </c>
      <c r="AA1899" t="s">
        <v>1889</v>
      </c>
      <c r="AB1899">
        <v>1</v>
      </c>
      <c r="AC1899">
        <v>1</v>
      </c>
      <c r="AD1899" t="s">
        <v>1863</v>
      </c>
      <c r="AE1899">
        <v>39031201</v>
      </c>
      <c r="AF1899" t="s">
        <v>653</v>
      </c>
      <c r="AG1899" t="s">
        <v>653</v>
      </c>
      <c r="AI1899" t="s">
        <v>1860</v>
      </c>
      <c r="AJ1899" t="s">
        <v>2431</v>
      </c>
      <c r="AL1899" t="s">
        <v>1864</v>
      </c>
      <c r="AN1899">
        <v>4.5315068493150683</v>
      </c>
      <c r="AO1899" t="s">
        <v>2913</v>
      </c>
      <c r="AP1899" t="s">
        <v>2461</v>
      </c>
      <c r="AQ1899">
        <v>100010141</v>
      </c>
      <c r="AS1899" t="s">
        <v>1867</v>
      </c>
      <c r="AT1899" t="s">
        <v>1892</v>
      </c>
      <c r="AU1899" t="s">
        <v>1893</v>
      </c>
      <c r="AV1899">
        <v>0</v>
      </c>
    </row>
    <row r="1900" spans="1:50" x14ac:dyDescent="0.35">
      <c r="A1900" s="18">
        <v>45808</v>
      </c>
      <c r="B1900" t="s">
        <v>1852</v>
      </c>
      <c r="C1900" t="s">
        <v>9</v>
      </c>
      <c r="D1900">
        <v>70000174</v>
      </c>
      <c r="E1900" t="s">
        <v>2299</v>
      </c>
      <c r="F1900">
        <v>1696</v>
      </c>
      <c r="G1900" t="s">
        <v>2300</v>
      </c>
      <c r="H1900">
        <v>44138</v>
      </c>
      <c r="I1900">
        <v>36030311</v>
      </c>
      <c r="J1900" t="s">
        <v>1855</v>
      </c>
      <c r="K1900" t="s">
        <v>2287</v>
      </c>
      <c r="L1900">
        <v>0</v>
      </c>
      <c r="M1900">
        <v>0</v>
      </c>
      <c r="N1900" t="s">
        <v>1858</v>
      </c>
      <c r="O1900" t="s">
        <v>1859</v>
      </c>
      <c r="P1900">
        <v>220</v>
      </c>
      <c r="Q1900">
        <v>4</v>
      </c>
      <c r="R1900" t="s">
        <v>2286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 t="s">
        <v>2301</v>
      </c>
      <c r="AA1900" t="s">
        <v>1915</v>
      </c>
      <c r="AB1900">
        <v>1</v>
      </c>
      <c r="AC1900">
        <v>1</v>
      </c>
      <c r="AD1900" t="s">
        <v>1863</v>
      </c>
      <c r="AE1900">
        <v>36030311</v>
      </c>
      <c r="AF1900" t="s">
        <v>653</v>
      </c>
      <c r="AG1900" t="s">
        <v>653</v>
      </c>
      <c r="AI1900" t="s">
        <v>1860</v>
      </c>
      <c r="AJ1900" t="s">
        <v>2246</v>
      </c>
      <c r="AL1900" t="s">
        <v>1878</v>
      </c>
      <c r="AN1900">
        <v>4.4904109589041097</v>
      </c>
      <c r="AO1900" t="s">
        <v>2913</v>
      </c>
      <c r="AP1900" t="s">
        <v>2302</v>
      </c>
      <c r="AQ1900">
        <v>100023745</v>
      </c>
      <c r="AS1900" t="s">
        <v>1867</v>
      </c>
      <c r="AT1900" t="s">
        <v>1892</v>
      </c>
      <c r="AU1900" t="s">
        <v>1893</v>
      </c>
      <c r="AV1900">
        <v>0</v>
      </c>
    </row>
    <row r="1901" spans="1:50" x14ac:dyDescent="0.35">
      <c r="A1901" s="18">
        <v>45808</v>
      </c>
      <c r="B1901" t="s">
        <v>1852</v>
      </c>
      <c r="C1901" t="s">
        <v>5</v>
      </c>
      <c r="D1901">
        <v>70000178</v>
      </c>
      <c r="E1901" t="s">
        <v>2044</v>
      </c>
      <c r="F1901">
        <v>154</v>
      </c>
      <c r="G1901" t="s">
        <v>2039</v>
      </c>
      <c r="H1901">
        <v>44138</v>
      </c>
      <c r="I1901">
        <v>19030311</v>
      </c>
      <c r="J1901" t="s">
        <v>1855</v>
      </c>
      <c r="K1901" t="s">
        <v>2005</v>
      </c>
      <c r="L1901">
        <v>0</v>
      </c>
      <c r="M1901">
        <v>0</v>
      </c>
      <c r="N1901" t="s">
        <v>1858</v>
      </c>
      <c r="O1901" t="s">
        <v>1859</v>
      </c>
      <c r="P1901">
        <v>210</v>
      </c>
      <c r="Q1901">
        <v>11</v>
      </c>
      <c r="R1901" t="s">
        <v>1971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 t="s">
        <v>2040</v>
      </c>
      <c r="AA1901" t="s">
        <v>1889</v>
      </c>
      <c r="AB1901">
        <v>1</v>
      </c>
      <c r="AC1901">
        <v>1</v>
      </c>
      <c r="AD1901" t="s">
        <v>1863</v>
      </c>
      <c r="AE1901">
        <v>19030311</v>
      </c>
      <c r="AF1901" t="s">
        <v>653</v>
      </c>
      <c r="AG1901" t="s">
        <v>653</v>
      </c>
      <c r="AI1901" t="s">
        <v>1860</v>
      </c>
      <c r="AJ1901" t="s">
        <v>1964</v>
      </c>
      <c r="AL1901" t="s">
        <v>1864</v>
      </c>
      <c r="AN1901">
        <v>4.4904109589041097</v>
      </c>
      <c r="AO1901" t="s">
        <v>2913</v>
      </c>
      <c r="AP1901" t="s">
        <v>2045</v>
      </c>
      <c r="AQ1901">
        <v>100023756</v>
      </c>
      <c r="AS1901" t="s">
        <v>1867</v>
      </c>
      <c r="AT1901" t="s">
        <v>1892</v>
      </c>
      <c r="AU1901" t="s">
        <v>1893</v>
      </c>
      <c r="AV1901">
        <v>0</v>
      </c>
    </row>
    <row r="1902" spans="1:50" x14ac:dyDescent="0.35">
      <c r="A1902" s="18">
        <v>45808</v>
      </c>
      <c r="B1902" t="s">
        <v>1852</v>
      </c>
      <c r="C1902" t="s">
        <v>7</v>
      </c>
      <c r="D1902">
        <v>70000267</v>
      </c>
      <c r="E1902" t="s">
        <v>2462</v>
      </c>
      <c r="F1902">
        <v>1572</v>
      </c>
      <c r="G1902" t="s">
        <v>2292</v>
      </c>
      <c r="H1902">
        <v>44166</v>
      </c>
      <c r="I1902">
        <v>39031201</v>
      </c>
      <c r="J1902" t="s">
        <v>1855</v>
      </c>
      <c r="K1902" t="s">
        <v>2446</v>
      </c>
      <c r="L1902">
        <v>0</v>
      </c>
      <c r="M1902">
        <v>0</v>
      </c>
      <c r="N1902" t="s">
        <v>1858</v>
      </c>
      <c r="O1902" t="s">
        <v>1859</v>
      </c>
      <c r="P1902">
        <v>200</v>
      </c>
      <c r="Q1902">
        <v>3</v>
      </c>
      <c r="R1902" t="s">
        <v>2430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 t="s">
        <v>2293</v>
      </c>
      <c r="AA1902" t="s">
        <v>1889</v>
      </c>
      <c r="AB1902">
        <v>1</v>
      </c>
      <c r="AC1902">
        <v>1</v>
      </c>
      <c r="AD1902" t="s">
        <v>1863</v>
      </c>
      <c r="AE1902">
        <v>39031201</v>
      </c>
      <c r="AF1902" t="s">
        <v>653</v>
      </c>
      <c r="AG1902" t="s">
        <v>653</v>
      </c>
      <c r="AI1902" t="s">
        <v>1860</v>
      </c>
      <c r="AJ1902" t="s">
        <v>2431</v>
      </c>
      <c r="AL1902" t="s">
        <v>1864</v>
      </c>
      <c r="AN1902">
        <v>4.4136986301369863</v>
      </c>
      <c r="AO1902" t="s">
        <v>2913</v>
      </c>
      <c r="AP1902" t="s">
        <v>2463</v>
      </c>
      <c r="AQ1902">
        <v>100023924</v>
      </c>
      <c r="AS1902" t="s">
        <v>1867</v>
      </c>
      <c r="AT1902" t="s">
        <v>1892</v>
      </c>
      <c r="AU1902" t="s">
        <v>1893</v>
      </c>
      <c r="AV1902">
        <v>0</v>
      </c>
    </row>
    <row r="1903" spans="1:50" x14ac:dyDescent="0.35">
      <c r="A1903" s="18">
        <v>45808</v>
      </c>
      <c r="B1903" t="s">
        <v>1852</v>
      </c>
      <c r="C1903" t="s">
        <v>5</v>
      </c>
      <c r="D1903">
        <v>70000292</v>
      </c>
      <c r="E1903" t="s">
        <v>2148</v>
      </c>
      <c r="F1903">
        <v>857</v>
      </c>
      <c r="G1903" t="s">
        <v>2129</v>
      </c>
      <c r="H1903">
        <v>44172</v>
      </c>
      <c r="I1903">
        <v>19030323</v>
      </c>
      <c r="J1903" t="s">
        <v>2080</v>
      </c>
      <c r="K1903" t="s">
        <v>2081</v>
      </c>
      <c r="L1903">
        <v>0</v>
      </c>
      <c r="M1903">
        <v>0</v>
      </c>
      <c r="N1903" t="s">
        <v>1858</v>
      </c>
      <c r="O1903" t="s">
        <v>1859</v>
      </c>
      <c r="P1903">
        <v>210</v>
      </c>
      <c r="Q1903">
        <v>11</v>
      </c>
      <c r="R1903" t="s">
        <v>2095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 t="s">
        <v>2131</v>
      </c>
      <c r="AA1903" t="s">
        <v>1889</v>
      </c>
      <c r="AB1903">
        <v>1</v>
      </c>
      <c r="AC1903">
        <v>1</v>
      </c>
      <c r="AD1903" t="s">
        <v>1863</v>
      </c>
      <c r="AE1903">
        <v>19030323</v>
      </c>
      <c r="AF1903" t="s">
        <v>653</v>
      </c>
      <c r="AG1903" t="s">
        <v>2082</v>
      </c>
      <c r="AI1903" t="s">
        <v>1860</v>
      </c>
      <c r="AJ1903" t="s">
        <v>2066</v>
      </c>
      <c r="AL1903" t="s">
        <v>1864</v>
      </c>
      <c r="AN1903">
        <v>4.397260273972603</v>
      </c>
      <c r="AO1903" t="s">
        <v>2913</v>
      </c>
      <c r="AP1903" t="s">
        <v>2149</v>
      </c>
      <c r="AQ1903">
        <v>100009961</v>
      </c>
      <c r="AS1903" t="s">
        <v>1867</v>
      </c>
      <c r="AT1903" t="s">
        <v>1880</v>
      </c>
      <c r="AU1903" t="s">
        <v>2084</v>
      </c>
      <c r="AV1903" t="s">
        <v>2084</v>
      </c>
      <c r="AW1903" t="s">
        <v>1870</v>
      </c>
      <c r="AX1903" t="s">
        <v>2085</v>
      </c>
    </row>
    <row r="1904" spans="1:50" x14ac:dyDescent="0.35">
      <c r="A1904" s="18">
        <v>45808</v>
      </c>
      <c r="B1904" t="s">
        <v>1852</v>
      </c>
      <c r="C1904" t="s">
        <v>5</v>
      </c>
      <c r="D1904">
        <v>70000308</v>
      </c>
      <c r="E1904" t="s">
        <v>2046</v>
      </c>
      <c r="F1904">
        <v>103</v>
      </c>
      <c r="G1904" t="s">
        <v>2047</v>
      </c>
      <c r="H1904">
        <v>44172</v>
      </c>
      <c r="I1904">
        <v>19030311</v>
      </c>
      <c r="J1904" t="s">
        <v>1855</v>
      </c>
      <c r="K1904" t="s">
        <v>2005</v>
      </c>
      <c r="L1904">
        <v>0</v>
      </c>
      <c r="M1904">
        <v>0</v>
      </c>
      <c r="N1904" t="s">
        <v>1858</v>
      </c>
      <c r="O1904" t="s">
        <v>1859</v>
      </c>
      <c r="P1904">
        <v>210</v>
      </c>
      <c r="Q1904">
        <v>11</v>
      </c>
      <c r="R1904" t="s">
        <v>1971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 t="s">
        <v>2048</v>
      </c>
      <c r="AA1904" t="s">
        <v>1915</v>
      </c>
      <c r="AB1904">
        <v>1</v>
      </c>
      <c r="AC1904">
        <v>1</v>
      </c>
      <c r="AD1904" t="s">
        <v>1863</v>
      </c>
      <c r="AE1904">
        <v>19030311</v>
      </c>
      <c r="AF1904" t="s">
        <v>653</v>
      </c>
      <c r="AG1904" t="s">
        <v>653</v>
      </c>
      <c r="AI1904" t="s">
        <v>1860</v>
      </c>
      <c r="AJ1904" t="s">
        <v>1964</v>
      </c>
      <c r="AL1904" t="s">
        <v>1864</v>
      </c>
      <c r="AN1904">
        <v>4.397260273972603</v>
      </c>
      <c r="AO1904" t="s">
        <v>2913</v>
      </c>
      <c r="AP1904" t="s">
        <v>2049</v>
      </c>
      <c r="AQ1904">
        <v>100023986</v>
      </c>
      <c r="AS1904" t="s">
        <v>1867</v>
      </c>
      <c r="AT1904" t="s">
        <v>1892</v>
      </c>
      <c r="AU1904" t="s">
        <v>1893</v>
      </c>
      <c r="AV1904">
        <v>0</v>
      </c>
    </row>
    <row r="1905" spans="1:50" x14ac:dyDescent="0.35">
      <c r="A1905" s="18">
        <v>45808</v>
      </c>
      <c r="B1905" t="s">
        <v>1852</v>
      </c>
      <c r="C1905" t="s">
        <v>5</v>
      </c>
      <c r="D1905">
        <v>70000328</v>
      </c>
      <c r="E1905" t="s">
        <v>2210</v>
      </c>
      <c r="F1905">
        <v>318</v>
      </c>
      <c r="G1905" t="s">
        <v>2214</v>
      </c>
      <c r="H1905">
        <v>44179</v>
      </c>
      <c r="I1905">
        <v>19030414</v>
      </c>
      <c r="J1905" t="s">
        <v>1885</v>
      </c>
      <c r="K1905" t="s">
        <v>2209</v>
      </c>
      <c r="L1905">
        <v>0</v>
      </c>
      <c r="M1905">
        <v>0</v>
      </c>
      <c r="N1905" t="s">
        <v>1858</v>
      </c>
      <c r="O1905" t="s">
        <v>1859</v>
      </c>
      <c r="P1905">
        <v>210</v>
      </c>
      <c r="Q1905">
        <v>12</v>
      </c>
      <c r="R1905" t="s">
        <v>2066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 t="s">
        <v>2215</v>
      </c>
      <c r="AA1905" t="s">
        <v>1902</v>
      </c>
      <c r="AB1905">
        <v>1</v>
      </c>
      <c r="AC1905">
        <v>1</v>
      </c>
      <c r="AD1905" t="s">
        <v>1863</v>
      </c>
      <c r="AE1905">
        <v>19030414</v>
      </c>
      <c r="AF1905" t="s">
        <v>653</v>
      </c>
      <c r="AG1905" t="s">
        <v>2082</v>
      </c>
      <c r="AI1905" t="s">
        <v>1860</v>
      </c>
      <c r="AJ1905" t="s">
        <v>2066</v>
      </c>
      <c r="AL1905" t="s">
        <v>1878</v>
      </c>
      <c r="AN1905">
        <v>4.3780821917808215</v>
      </c>
      <c r="AO1905" t="s">
        <v>2912</v>
      </c>
      <c r="AP1905" t="s">
        <v>2216</v>
      </c>
      <c r="AQ1905">
        <v>100024021</v>
      </c>
      <c r="AS1905" t="s">
        <v>1867</v>
      </c>
      <c r="AT1905" t="s">
        <v>1880</v>
      </c>
      <c r="AU1905" t="s">
        <v>2084</v>
      </c>
      <c r="AV1905" t="s">
        <v>2084</v>
      </c>
      <c r="AW1905" t="s">
        <v>1870</v>
      </c>
      <c r="AX1905" t="s">
        <v>2085</v>
      </c>
    </row>
    <row r="1906" spans="1:50" x14ac:dyDescent="0.35">
      <c r="A1906" s="18">
        <v>45808</v>
      </c>
      <c r="B1906" t="s">
        <v>1852</v>
      </c>
      <c r="C1906" t="s">
        <v>7</v>
      </c>
      <c r="D1906">
        <v>70000770</v>
      </c>
      <c r="E1906" t="s">
        <v>2152</v>
      </c>
      <c r="F1906">
        <v>316</v>
      </c>
      <c r="G1906" t="s">
        <v>2117</v>
      </c>
      <c r="H1906">
        <v>44228</v>
      </c>
      <c r="I1906">
        <v>39031145</v>
      </c>
      <c r="J1906" t="s">
        <v>2080</v>
      </c>
      <c r="K1906" t="s">
        <v>2401</v>
      </c>
      <c r="L1906">
        <v>0</v>
      </c>
      <c r="M1906">
        <v>0</v>
      </c>
      <c r="N1906" t="s">
        <v>1858</v>
      </c>
      <c r="O1906" t="s">
        <v>1859</v>
      </c>
      <c r="P1906">
        <v>200</v>
      </c>
      <c r="Q1906">
        <v>2</v>
      </c>
      <c r="R1906" t="s">
        <v>2066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 t="s">
        <v>2118</v>
      </c>
      <c r="AA1906" t="s">
        <v>1902</v>
      </c>
      <c r="AB1906">
        <v>1</v>
      </c>
      <c r="AC1906">
        <v>1</v>
      </c>
      <c r="AD1906" t="s">
        <v>1863</v>
      </c>
      <c r="AE1906">
        <v>39031145</v>
      </c>
      <c r="AF1906" t="s">
        <v>653</v>
      </c>
      <c r="AG1906" t="s">
        <v>2082</v>
      </c>
      <c r="AI1906" t="s">
        <v>1860</v>
      </c>
      <c r="AJ1906" t="s">
        <v>2066</v>
      </c>
      <c r="AL1906" t="s">
        <v>1864</v>
      </c>
      <c r="AN1906">
        <v>4.2438356164383562</v>
      </c>
      <c r="AO1906" t="s">
        <v>2912</v>
      </c>
      <c r="AP1906" t="s">
        <v>2153</v>
      </c>
      <c r="AQ1906">
        <v>100024434</v>
      </c>
      <c r="AS1906" t="s">
        <v>1867</v>
      </c>
      <c r="AT1906" t="s">
        <v>1880</v>
      </c>
      <c r="AU1906" t="s">
        <v>2084</v>
      </c>
      <c r="AV1906" t="s">
        <v>2084</v>
      </c>
      <c r="AW1906" t="s">
        <v>1870</v>
      </c>
      <c r="AX1906" t="s">
        <v>2085</v>
      </c>
    </row>
    <row r="1907" spans="1:50" x14ac:dyDescent="0.35">
      <c r="A1907" s="18">
        <v>45808</v>
      </c>
      <c r="B1907" t="s">
        <v>1852</v>
      </c>
      <c r="C1907" t="s">
        <v>5</v>
      </c>
      <c r="D1907">
        <v>70000786</v>
      </c>
      <c r="E1907" t="s">
        <v>2050</v>
      </c>
      <c r="F1907">
        <v>1527</v>
      </c>
      <c r="G1907" t="s">
        <v>2018</v>
      </c>
      <c r="H1907">
        <v>44228</v>
      </c>
      <c r="I1907">
        <v>19030311</v>
      </c>
      <c r="J1907" t="s">
        <v>1855</v>
      </c>
      <c r="K1907" t="s">
        <v>2005</v>
      </c>
      <c r="L1907">
        <v>0</v>
      </c>
      <c r="M1907">
        <v>0</v>
      </c>
      <c r="N1907" t="s">
        <v>1858</v>
      </c>
      <c r="O1907" t="s">
        <v>1859</v>
      </c>
      <c r="P1907">
        <v>210</v>
      </c>
      <c r="Q1907">
        <v>11</v>
      </c>
      <c r="R1907" t="s">
        <v>1971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 t="s">
        <v>2019</v>
      </c>
      <c r="AA1907" t="s">
        <v>1915</v>
      </c>
      <c r="AB1907">
        <v>1</v>
      </c>
      <c r="AC1907">
        <v>1</v>
      </c>
      <c r="AD1907" t="s">
        <v>1863</v>
      </c>
      <c r="AE1907">
        <v>19030311</v>
      </c>
      <c r="AF1907" t="s">
        <v>653</v>
      </c>
      <c r="AG1907" t="s">
        <v>653</v>
      </c>
      <c r="AI1907" t="s">
        <v>1860</v>
      </c>
      <c r="AJ1907" t="s">
        <v>1964</v>
      </c>
      <c r="AL1907" t="s">
        <v>1864</v>
      </c>
      <c r="AN1907">
        <v>4.2438356164383562</v>
      </c>
      <c r="AO1907" t="s">
        <v>2913</v>
      </c>
      <c r="AP1907" t="s">
        <v>2051</v>
      </c>
      <c r="AQ1907">
        <v>100024474</v>
      </c>
      <c r="AS1907" t="s">
        <v>1867</v>
      </c>
      <c r="AT1907" t="s">
        <v>1892</v>
      </c>
      <c r="AU1907" t="s">
        <v>1893</v>
      </c>
      <c r="AV1907">
        <v>0</v>
      </c>
    </row>
    <row r="1908" spans="1:50" x14ac:dyDescent="0.35">
      <c r="A1908" s="18">
        <v>45808</v>
      </c>
      <c r="B1908" t="s">
        <v>1852</v>
      </c>
      <c r="C1908" t="s">
        <v>7</v>
      </c>
      <c r="D1908">
        <v>70000792</v>
      </c>
      <c r="E1908" t="s">
        <v>2420</v>
      </c>
      <c r="F1908">
        <v>200</v>
      </c>
      <c r="G1908" t="s">
        <v>2105</v>
      </c>
      <c r="H1908">
        <v>44235</v>
      </c>
      <c r="I1908">
        <v>39031145</v>
      </c>
      <c r="J1908" t="s">
        <v>2080</v>
      </c>
      <c r="K1908" t="s">
        <v>2401</v>
      </c>
      <c r="L1908">
        <v>0</v>
      </c>
      <c r="M1908">
        <v>0</v>
      </c>
      <c r="N1908" t="s">
        <v>1858</v>
      </c>
      <c r="O1908" t="s">
        <v>1859</v>
      </c>
      <c r="P1908">
        <v>200</v>
      </c>
      <c r="Q1908">
        <v>2</v>
      </c>
      <c r="R1908" t="s">
        <v>2114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 t="s">
        <v>2106</v>
      </c>
      <c r="AA1908" t="s">
        <v>1915</v>
      </c>
      <c r="AB1908">
        <v>1</v>
      </c>
      <c r="AC1908">
        <v>1</v>
      </c>
      <c r="AD1908" t="s">
        <v>1863</v>
      </c>
      <c r="AE1908">
        <v>39031145</v>
      </c>
      <c r="AF1908" t="s">
        <v>653</v>
      </c>
      <c r="AG1908" t="s">
        <v>2082</v>
      </c>
      <c r="AI1908" t="s">
        <v>1860</v>
      </c>
      <c r="AJ1908" t="s">
        <v>2066</v>
      </c>
      <c r="AL1908" t="s">
        <v>1864</v>
      </c>
      <c r="AN1908">
        <v>4.2246575342465755</v>
      </c>
      <c r="AO1908" t="s">
        <v>2913</v>
      </c>
      <c r="AP1908" t="s">
        <v>2421</v>
      </c>
      <c r="AQ1908">
        <v>100007269</v>
      </c>
      <c r="AS1908" t="s">
        <v>1867</v>
      </c>
      <c r="AT1908" t="s">
        <v>1880</v>
      </c>
      <c r="AU1908" t="s">
        <v>2084</v>
      </c>
      <c r="AV1908" t="s">
        <v>2084</v>
      </c>
      <c r="AW1908" t="s">
        <v>1870</v>
      </c>
      <c r="AX1908" t="s">
        <v>2085</v>
      </c>
    </row>
    <row r="1909" spans="1:50" x14ac:dyDescent="0.35">
      <c r="A1909" s="18">
        <v>45808</v>
      </c>
      <c r="B1909" t="s">
        <v>1852</v>
      </c>
      <c r="C1909" t="s">
        <v>7</v>
      </c>
      <c r="D1909">
        <v>70000866</v>
      </c>
      <c r="E1909" t="s">
        <v>2464</v>
      </c>
      <c r="F1909">
        <v>513</v>
      </c>
      <c r="G1909" t="s">
        <v>2060</v>
      </c>
      <c r="H1909">
        <v>44256</v>
      </c>
      <c r="I1909">
        <v>39031201</v>
      </c>
      <c r="J1909" t="s">
        <v>1855</v>
      </c>
      <c r="K1909" t="s">
        <v>2446</v>
      </c>
      <c r="L1909">
        <v>0</v>
      </c>
      <c r="M1909">
        <v>0</v>
      </c>
      <c r="N1909" t="s">
        <v>1858</v>
      </c>
      <c r="O1909" t="s">
        <v>1859</v>
      </c>
      <c r="P1909">
        <v>200</v>
      </c>
      <c r="Q1909">
        <v>3</v>
      </c>
      <c r="R1909" t="s">
        <v>2430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 t="s">
        <v>2062</v>
      </c>
      <c r="AA1909" t="s">
        <v>1915</v>
      </c>
      <c r="AB1909">
        <v>1</v>
      </c>
      <c r="AC1909">
        <v>1</v>
      </c>
      <c r="AD1909" t="s">
        <v>1863</v>
      </c>
      <c r="AE1909">
        <v>39031201</v>
      </c>
      <c r="AF1909" t="s">
        <v>653</v>
      </c>
      <c r="AG1909" t="s">
        <v>653</v>
      </c>
      <c r="AI1909" t="s">
        <v>1860</v>
      </c>
      <c r="AJ1909" t="s">
        <v>2431</v>
      </c>
      <c r="AL1909" t="s">
        <v>1864</v>
      </c>
      <c r="AN1909">
        <v>4.1671232876712327</v>
      </c>
      <c r="AO1909" t="s">
        <v>2913</v>
      </c>
      <c r="AP1909" t="s">
        <v>2465</v>
      </c>
      <c r="AQ1909">
        <v>100024612</v>
      </c>
      <c r="AS1909" t="s">
        <v>1867</v>
      </c>
      <c r="AT1909" t="s">
        <v>1892</v>
      </c>
      <c r="AU1909" t="s">
        <v>1893</v>
      </c>
      <c r="AV1909">
        <v>0</v>
      </c>
    </row>
    <row r="1910" spans="1:50" x14ac:dyDescent="0.35">
      <c r="A1910" s="18">
        <v>45808</v>
      </c>
      <c r="B1910" t="s">
        <v>1852</v>
      </c>
      <c r="C1910" t="s">
        <v>5</v>
      </c>
      <c r="D1910">
        <v>70000970</v>
      </c>
      <c r="E1910" t="s">
        <v>1929</v>
      </c>
      <c r="F1910">
        <v>101</v>
      </c>
      <c r="G1910" t="s">
        <v>1930</v>
      </c>
      <c r="H1910">
        <v>44256</v>
      </c>
      <c r="I1910">
        <v>19030201</v>
      </c>
      <c r="J1910" t="s">
        <v>1906</v>
      </c>
      <c r="K1910" t="s">
        <v>1907</v>
      </c>
      <c r="L1910">
        <v>0</v>
      </c>
      <c r="M1910">
        <v>0</v>
      </c>
      <c r="N1910" t="s">
        <v>1858</v>
      </c>
      <c r="O1910" t="s">
        <v>1859</v>
      </c>
      <c r="P1910">
        <v>210</v>
      </c>
      <c r="Q1910">
        <v>12</v>
      </c>
      <c r="R1910" t="s">
        <v>2895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 t="s">
        <v>1931</v>
      </c>
      <c r="AA1910" t="s">
        <v>1889</v>
      </c>
      <c r="AB1910">
        <v>1</v>
      </c>
      <c r="AC1910">
        <v>1</v>
      </c>
      <c r="AD1910" t="s">
        <v>1863</v>
      </c>
      <c r="AE1910">
        <v>19030201</v>
      </c>
      <c r="AF1910" t="s">
        <v>653</v>
      </c>
      <c r="AG1910" t="s">
        <v>630</v>
      </c>
      <c r="AI1910" t="s">
        <v>1860</v>
      </c>
      <c r="AJ1910" t="s">
        <v>1910</v>
      </c>
      <c r="AL1910" t="s">
        <v>1878</v>
      </c>
      <c r="AN1910">
        <v>4.1671232876712327</v>
      </c>
      <c r="AO1910" t="s">
        <v>2913</v>
      </c>
      <c r="AP1910" t="s">
        <v>1932</v>
      </c>
      <c r="AQ1910">
        <v>100030090</v>
      </c>
      <c r="AS1910" t="s">
        <v>1867</v>
      </c>
      <c r="AT1910" t="s">
        <v>1892</v>
      </c>
      <c r="AU1910" t="s">
        <v>1893</v>
      </c>
      <c r="AV1910">
        <v>0</v>
      </c>
    </row>
    <row r="1911" spans="1:50" x14ac:dyDescent="0.35">
      <c r="A1911" s="18">
        <v>45808</v>
      </c>
      <c r="B1911" t="s">
        <v>1852</v>
      </c>
      <c r="C1911" t="s">
        <v>5</v>
      </c>
      <c r="D1911">
        <v>70001262</v>
      </c>
      <c r="E1911" t="s">
        <v>1933</v>
      </c>
      <c r="F1911">
        <v>161</v>
      </c>
      <c r="G1911" t="s">
        <v>1934</v>
      </c>
      <c r="H1911">
        <v>44326</v>
      </c>
      <c r="I1911">
        <v>19030201</v>
      </c>
      <c r="J1911" t="s">
        <v>1906</v>
      </c>
      <c r="K1911" t="s">
        <v>1907</v>
      </c>
      <c r="L1911">
        <v>0</v>
      </c>
      <c r="M1911">
        <v>0</v>
      </c>
      <c r="N1911" t="s">
        <v>1858</v>
      </c>
      <c r="O1911" t="s">
        <v>1859</v>
      </c>
      <c r="P1911">
        <v>210</v>
      </c>
      <c r="Q1911">
        <v>12</v>
      </c>
      <c r="R1911" t="s">
        <v>2895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 t="s">
        <v>1935</v>
      </c>
      <c r="AA1911" t="s">
        <v>1889</v>
      </c>
      <c r="AB1911">
        <v>1</v>
      </c>
      <c r="AC1911">
        <v>1</v>
      </c>
      <c r="AD1911" t="s">
        <v>1863</v>
      </c>
      <c r="AE1911">
        <v>19030201</v>
      </c>
      <c r="AF1911" t="s">
        <v>653</v>
      </c>
      <c r="AG1911" t="s">
        <v>630</v>
      </c>
      <c r="AI1911" t="s">
        <v>1860</v>
      </c>
      <c r="AJ1911" t="s">
        <v>1910</v>
      </c>
      <c r="AL1911" t="s">
        <v>1864</v>
      </c>
      <c r="AN1911">
        <v>3.9753424657534246</v>
      </c>
      <c r="AO1911" t="s">
        <v>2913</v>
      </c>
      <c r="AP1911" t="s">
        <v>1936</v>
      </c>
      <c r="AQ1911">
        <v>100010161</v>
      </c>
      <c r="AS1911" t="s">
        <v>1867</v>
      </c>
      <c r="AT1911" t="s">
        <v>1892</v>
      </c>
      <c r="AU1911" t="s">
        <v>1893</v>
      </c>
      <c r="AV1911">
        <v>0</v>
      </c>
    </row>
    <row r="1912" spans="1:50" x14ac:dyDescent="0.35">
      <c r="A1912" s="18">
        <v>45808</v>
      </c>
      <c r="B1912" t="s">
        <v>1852</v>
      </c>
      <c r="C1912" t="s">
        <v>5</v>
      </c>
      <c r="D1912">
        <v>70001301</v>
      </c>
      <c r="E1912" t="s">
        <v>2154</v>
      </c>
      <c r="F1912">
        <v>857</v>
      </c>
      <c r="G1912" t="s">
        <v>2129</v>
      </c>
      <c r="H1912">
        <v>44333</v>
      </c>
      <c r="I1912">
        <v>19030323</v>
      </c>
      <c r="J1912" t="s">
        <v>2080</v>
      </c>
      <c r="K1912" t="s">
        <v>2081</v>
      </c>
      <c r="L1912">
        <v>0</v>
      </c>
      <c r="M1912">
        <v>0</v>
      </c>
      <c r="N1912" t="s">
        <v>1858</v>
      </c>
      <c r="O1912" t="s">
        <v>1859</v>
      </c>
      <c r="P1912">
        <v>210</v>
      </c>
      <c r="Q1912">
        <v>11</v>
      </c>
      <c r="R1912" t="s">
        <v>2095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 t="s">
        <v>2131</v>
      </c>
      <c r="AA1912" t="s">
        <v>1889</v>
      </c>
      <c r="AB1912">
        <v>1</v>
      </c>
      <c r="AC1912">
        <v>1</v>
      </c>
      <c r="AD1912" t="s">
        <v>1863</v>
      </c>
      <c r="AE1912">
        <v>19030323</v>
      </c>
      <c r="AF1912" t="s">
        <v>653</v>
      </c>
      <c r="AG1912" t="s">
        <v>2082</v>
      </c>
      <c r="AI1912" t="s">
        <v>1860</v>
      </c>
      <c r="AJ1912" t="s">
        <v>2066</v>
      </c>
      <c r="AL1912" t="s">
        <v>1864</v>
      </c>
      <c r="AN1912">
        <v>3.956164383561644</v>
      </c>
      <c r="AO1912" t="s">
        <v>2913</v>
      </c>
      <c r="AP1912" t="s">
        <v>2155</v>
      </c>
      <c r="AQ1912">
        <v>100030943</v>
      </c>
      <c r="AS1912" t="s">
        <v>1867</v>
      </c>
      <c r="AT1912" t="s">
        <v>1880</v>
      </c>
      <c r="AU1912" t="s">
        <v>2084</v>
      </c>
      <c r="AV1912" t="s">
        <v>2084</v>
      </c>
      <c r="AW1912" t="s">
        <v>1870</v>
      </c>
      <c r="AX1912" t="s">
        <v>2085</v>
      </c>
    </row>
    <row r="1913" spans="1:50" x14ac:dyDescent="0.35">
      <c r="A1913" s="18">
        <v>45808</v>
      </c>
      <c r="B1913" t="s">
        <v>1852</v>
      </c>
      <c r="C1913" t="s">
        <v>7</v>
      </c>
      <c r="D1913">
        <v>70001393</v>
      </c>
      <c r="E1913" t="s">
        <v>2422</v>
      </c>
      <c r="F1913">
        <v>858</v>
      </c>
      <c r="G1913" t="s">
        <v>2091</v>
      </c>
      <c r="H1913">
        <v>44354</v>
      </c>
      <c r="I1913">
        <v>39031145</v>
      </c>
      <c r="J1913" t="s">
        <v>2080</v>
      </c>
      <c r="K1913" t="s">
        <v>2401</v>
      </c>
      <c r="L1913">
        <v>0</v>
      </c>
      <c r="M1913">
        <v>0</v>
      </c>
      <c r="N1913" t="s">
        <v>1858</v>
      </c>
      <c r="O1913" t="s">
        <v>1859</v>
      </c>
      <c r="P1913">
        <v>200</v>
      </c>
      <c r="Q1913">
        <v>2</v>
      </c>
      <c r="R1913" t="s">
        <v>2406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 t="s">
        <v>2092</v>
      </c>
      <c r="AA1913" t="s">
        <v>1889</v>
      </c>
      <c r="AB1913">
        <v>1</v>
      </c>
      <c r="AC1913">
        <v>1</v>
      </c>
      <c r="AD1913" t="s">
        <v>1863</v>
      </c>
      <c r="AE1913">
        <v>39031145</v>
      </c>
      <c r="AF1913" t="s">
        <v>653</v>
      </c>
      <c r="AG1913" t="s">
        <v>2082</v>
      </c>
      <c r="AI1913" t="s">
        <v>1860</v>
      </c>
      <c r="AJ1913" t="s">
        <v>2066</v>
      </c>
      <c r="AL1913" t="s">
        <v>1864</v>
      </c>
      <c r="AN1913">
        <v>3.8986301369863012</v>
      </c>
      <c r="AO1913" t="s">
        <v>2913</v>
      </c>
      <c r="AP1913" t="s">
        <v>2423</v>
      </c>
      <c r="AQ1913">
        <v>100031218</v>
      </c>
      <c r="AS1913" t="s">
        <v>1867</v>
      </c>
      <c r="AT1913" t="s">
        <v>1880</v>
      </c>
      <c r="AU1913" t="s">
        <v>2084</v>
      </c>
      <c r="AV1913" t="s">
        <v>2084</v>
      </c>
      <c r="AW1913" t="s">
        <v>1870</v>
      </c>
      <c r="AX1913" t="s">
        <v>2085</v>
      </c>
    </row>
    <row r="1914" spans="1:50" x14ac:dyDescent="0.35">
      <c r="A1914" s="18">
        <v>45808</v>
      </c>
      <c r="B1914" t="s">
        <v>1852</v>
      </c>
      <c r="C1914" t="s">
        <v>5</v>
      </c>
      <c r="D1914">
        <v>70001418</v>
      </c>
      <c r="E1914" t="s">
        <v>2156</v>
      </c>
      <c r="F1914">
        <v>857</v>
      </c>
      <c r="G1914" t="s">
        <v>2129</v>
      </c>
      <c r="H1914">
        <v>44361</v>
      </c>
      <c r="I1914">
        <v>19030323</v>
      </c>
      <c r="J1914" t="s">
        <v>2080</v>
      </c>
      <c r="K1914" t="s">
        <v>2081</v>
      </c>
      <c r="L1914">
        <v>0</v>
      </c>
      <c r="M1914">
        <v>0</v>
      </c>
      <c r="N1914" t="s">
        <v>1858</v>
      </c>
      <c r="O1914" t="s">
        <v>1859</v>
      </c>
      <c r="P1914">
        <v>210</v>
      </c>
      <c r="Q1914">
        <v>11</v>
      </c>
      <c r="R1914" t="s">
        <v>2114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 t="s">
        <v>2131</v>
      </c>
      <c r="AA1914" t="s">
        <v>1889</v>
      </c>
      <c r="AB1914">
        <v>1</v>
      </c>
      <c r="AC1914">
        <v>1</v>
      </c>
      <c r="AD1914" t="s">
        <v>1863</v>
      </c>
      <c r="AE1914">
        <v>19030323</v>
      </c>
      <c r="AF1914" t="s">
        <v>653</v>
      </c>
      <c r="AG1914" t="s">
        <v>2082</v>
      </c>
      <c r="AI1914" t="s">
        <v>1860</v>
      </c>
      <c r="AJ1914" t="s">
        <v>2066</v>
      </c>
      <c r="AL1914" t="s">
        <v>1878</v>
      </c>
      <c r="AN1914">
        <v>3.8794520547945206</v>
      </c>
      <c r="AO1914" t="s">
        <v>2913</v>
      </c>
      <c r="AP1914" t="s">
        <v>2157</v>
      </c>
      <c r="AQ1914">
        <v>100031433</v>
      </c>
      <c r="AS1914" t="s">
        <v>1867</v>
      </c>
      <c r="AT1914" t="s">
        <v>1880</v>
      </c>
      <c r="AU1914" t="s">
        <v>2084</v>
      </c>
      <c r="AV1914" t="s">
        <v>2084</v>
      </c>
      <c r="AW1914" t="s">
        <v>1870</v>
      </c>
      <c r="AX1914" t="s">
        <v>2085</v>
      </c>
    </row>
    <row r="1915" spans="1:50" x14ac:dyDescent="0.35">
      <c r="A1915" s="18">
        <v>45808</v>
      </c>
      <c r="B1915" t="s">
        <v>1852</v>
      </c>
      <c r="C1915" t="s">
        <v>7</v>
      </c>
      <c r="D1915">
        <v>70001440</v>
      </c>
      <c r="E1915" t="s">
        <v>2380</v>
      </c>
      <c r="F1915">
        <v>1636</v>
      </c>
      <c r="G1915" t="s">
        <v>2325</v>
      </c>
      <c r="H1915">
        <v>44382</v>
      </c>
      <c r="I1915">
        <v>39031145</v>
      </c>
      <c r="J1915" t="s">
        <v>2080</v>
      </c>
      <c r="K1915" t="s">
        <v>2401</v>
      </c>
      <c r="L1915">
        <v>0</v>
      </c>
      <c r="M1915">
        <v>0</v>
      </c>
      <c r="N1915" t="s">
        <v>1858</v>
      </c>
      <c r="O1915" t="s">
        <v>1859</v>
      </c>
      <c r="P1915">
        <v>200</v>
      </c>
      <c r="Q1915">
        <v>2</v>
      </c>
      <c r="R1915" t="s">
        <v>2066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 t="s">
        <v>2327</v>
      </c>
      <c r="AA1915" t="s">
        <v>1915</v>
      </c>
      <c r="AB1915">
        <v>1</v>
      </c>
      <c r="AC1915">
        <v>1</v>
      </c>
      <c r="AD1915" t="s">
        <v>1863</v>
      </c>
      <c r="AE1915">
        <v>39031145</v>
      </c>
      <c r="AF1915" t="s">
        <v>653</v>
      </c>
      <c r="AG1915" t="s">
        <v>2082</v>
      </c>
      <c r="AI1915" t="s">
        <v>1860</v>
      </c>
      <c r="AJ1915" t="s">
        <v>2066</v>
      </c>
      <c r="AL1915" t="s">
        <v>1864</v>
      </c>
      <c r="AN1915">
        <v>3.8219178082191783</v>
      </c>
      <c r="AO1915" t="s">
        <v>2913</v>
      </c>
      <c r="AP1915" t="s">
        <v>2382</v>
      </c>
      <c r="AQ1915">
        <v>100031566</v>
      </c>
      <c r="AS1915" t="s">
        <v>1867</v>
      </c>
      <c r="AT1915" t="s">
        <v>1880</v>
      </c>
      <c r="AU1915" t="s">
        <v>2084</v>
      </c>
      <c r="AV1915" t="s">
        <v>2084</v>
      </c>
      <c r="AW1915" t="s">
        <v>1870</v>
      </c>
      <c r="AX1915" t="s">
        <v>2085</v>
      </c>
    </row>
    <row r="1916" spans="1:50" x14ac:dyDescent="0.35">
      <c r="A1916" s="18">
        <v>45808</v>
      </c>
      <c r="B1916" t="s">
        <v>1852</v>
      </c>
      <c r="C1916" t="s">
        <v>9</v>
      </c>
      <c r="D1916">
        <v>70001448</v>
      </c>
      <c r="E1916" t="s">
        <v>2303</v>
      </c>
      <c r="F1916">
        <v>1695</v>
      </c>
      <c r="G1916" t="s">
        <v>2296</v>
      </c>
      <c r="H1916">
        <v>44382</v>
      </c>
      <c r="I1916">
        <v>36030311</v>
      </c>
      <c r="J1916" t="s">
        <v>1855</v>
      </c>
      <c r="K1916" t="s">
        <v>2287</v>
      </c>
      <c r="L1916">
        <v>0</v>
      </c>
      <c r="M1916">
        <v>0</v>
      </c>
      <c r="N1916" t="s">
        <v>1858</v>
      </c>
      <c r="O1916" t="s">
        <v>1859</v>
      </c>
      <c r="P1916">
        <v>220</v>
      </c>
      <c r="Q1916">
        <v>4</v>
      </c>
      <c r="R1916" t="s">
        <v>2286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 t="s">
        <v>2297</v>
      </c>
      <c r="AA1916" t="s">
        <v>1889</v>
      </c>
      <c r="AB1916">
        <v>1</v>
      </c>
      <c r="AC1916">
        <v>1</v>
      </c>
      <c r="AD1916" t="s">
        <v>1863</v>
      </c>
      <c r="AE1916">
        <v>36030311</v>
      </c>
      <c r="AF1916" t="s">
        <v>653</v>
      </c>
      <c r="AG1916" t="s">
        <v>653</v>
      </c>
      <c r="AI1916" t="s">
        <v>1860</v>
      </c>
      <c r="AJ1916" t="s">
        <v>2246</v>
      </c>
      <c r="AL1916" t="s">
        <v>1864</v>
      </c>
      <c r="AN1916">
        <v>3.8219178082191783</v>
      </c>
      <c r="AO1916" t="s">
        <v>2913</v>
      </c>
      <c r="AP1916" t="s">
        <v>2304</v>
      </c>
      <c r="AQ1916">
        <v>100031616</v>
      </c>
      <c r="AS1916" t="s">
        <v>1867</v>
      </c>
      <c r="AT1916" t="s">
        <v>1892</v>
      </c>
      <c r="AU1916" t="s">
        <v>1893</v>
      </c>
      <c r="AV1916">
        <v>0</v>
      </c>
    </row>
    <row r="1917" spans="1:50" x14ac:dyDescent="0.35">
      <c r="A1917" s="18">
        <v>45808</v>
      </c>
      <c r="B1917" t="s">
        <v>1852</v>
      </c>
      <c r="C1917" t="s">
        <v>7</v>
      </c>
      <c r="D1917">
        <v>70001868</v>
      </c>
      <c r="E1917" t="s">
        <v>2430</v>
      </c>
      <c r="F1917">
        <v>881492</v>
      </c>
      <c r="G1917" t="s">
        <v>2896</v>
      </c>
      <c r="H1917">
        <v>44482</v>
      </c>
      <c r="I1917" t="s">
        <v>2546</v>
      </c>
      <c r="J1917" t="s">
        <v>2262</v>
      </c>
      <c r="K1917" t="s">
        <v>2074</v>
      </c>
      <c r="L1917">
        <v>0</v>
      </c>
      <c r="M1917">
        <v>0</v>
      </c>
      <c r="N1917" t="s">
        <v>1858</v>
      </c>
      <c r="O1917" t="s">
        <v>1859</v>
      </c>
      <c r="P1917">
        <v>200</v>
      </c>
      <c r="Q1917">
        <v>2</v>
      </c>
      <c r="R1917" t="s">
        <v>2431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 t="s">
        <v>2897</v>
      </c>
      <c r="AA1917" t="s">
        <v>1877</v>
      </c>
      <c r="AB1917">
        <v>1</v>
      </c>
      <c r="AC1917">
        <v>1</v>
      </c>
      <c r="AD1917" t="s">
        <v>1863</v>
      </c>
      <c r="AE1917">
        <v>39031405</v>
      </c>
      <c r="AF1917" t="s">
        <v>653</v>
      </c>
      <c r="AG1917" t="s">
        <v>630</v>
      </c>
      <c r="AI1917" t="s">
        <v>1860</v>
      </c>
      <c r="AJ1917" t="s">
        <v>2431</v>
      </c>
      <c r="AL1917" t="s">
        <v>1864</v>
      </c>
      <c r="AN1917">
        <v>3.547945205479452</v>
      </c>
      <c r="AO1917" t="s">
        <v>2912</v>
      </c>
      <c r="AP1917" t="s">
        <v>2547</v>
      </c>
      <c r="AQ1917">
        <v>100033099</v>
      </c>
      <c r="AS1917" t="s">
        <v>1867</v>
      </c>
      <c r="AT1917" t="s">
        <v>1892</v>
      </c>
      <c r="AU1917" t="s">
        <v>1893</v>
      </c>
      <c r="AV1917">
        <v>0</v>
      </c>
    </row>
    <row r="1918" spans="1:50" x14ac:dyDescent="0.35">
      <c r="A1918" s="18">
        <v>45808</v>
      </c>
      <c r="B1918" t="s">
        <v>1852</v>
      </c>
      <c r="C1918" t="s">
        <v>5</v>
      </c>
      <c r="D1918">
        <v>70001980</v>
      </c>
      <c r="E1918" t="s">
        <v>2158</v>
      </c>
      <c r="F1918">
        <v>857</v>
      </c>
      <c r="G1918" t="s">
        <v>2129</v>
      </c>
      <c r="H1918">
        <v>44503</v>
      </c>
      <c r="I1918">
        <v>19030323</v>
      </c>
      <c r="J1918" t="s">
        <v>2080</v>
      </c>
      <c r="K1918" t="s">
        <v>2081</v>
      </c>
      <c r="L1918">
        <v>0</v>
      </c>
      <c r="M1918">
        <v>0</v>
      </c>
      <c r="N1918" t="s">
        <v>1858</v>
      </c>
      <c r="O1918" t="s">
        <v>1859</v>
      </c>
      <c r="P1918">
        <v>210</v>
      </c>
      <c r="Q1918">
        <v>11</v>
      </c>
      <c r="R1918" t="s">
        <v>2095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 t="s">
        <v>2131</v>
      </c>
      <c r="AA1918" t="s">
        <v>1889</v>
      </c>
      <c r="AB1918">
        <v>1</v>
      </c>
      <c r="AC1918">
        <v>1</v>
      </c>
      <c r="AD1918" t="s">
        <v>1863</v>
      </c>
      <c r="AE1918">
        <v>19030323</v>
      </c>
      <c r="AF1918" t="s">
        <v>653</v>
      </c>
      <c r="AG1918" t="s">
        <v>2082</v>
      </c>
      <c r="AI1918" t="s">
        <v>1860</v>
      </c>
      <c r="AJ1918" t="s">
        <v>2066</v>
      </c>
      <c r="AL1918" t="s">
        <v>1878</v>
      </c>
      <c r="AN1918">
        <v>3.4904109589041097</v>
      </c>
      <c r="AO1918" t="s">
        <v>2913</v>
      </c>
      <c r="AP1918" t="s">
        <v>2159</v>
      </c>
      <c r="AQ1918">
        <v>100033328</v>
      </c>
      <c r="AS1918" t="s">
        <v>1867</v>
      </c>
      <c r="AT1918" t="s">
        <v>1880</v>
      </c>
      <c r="AU1918" t="s">
        <v>2084</v>
      </c>
      <c r="AV1918" t="s">
        <v>2084</v>
      </c>
      <c r="AW1918" t="s">
        <v>1870</v>
      </c>
      <c r="AX1918" t="s">
        <v>2085</v>
      </c>
    </row>
    <row r="1919" spans="1:50" x14ac:dyDescent="0.35">
      <c r="A1919" s="18">
        <v>45808</v>
      </c>
      <c r="B1919" t="s">
        <v>1852</v>
      </c>
      <c r="C1919" t="s">
        <v>5</v>
      </c>
      <c r="D1919">
        <v>70001986</v>
      </c>
      <c r="E1919" t="s">
        <v>2160</v>
      </c>
      <c r="F1919">
        <v>857</v>
      </c>
      <c r="G1919" t="s">
        <v>2129</v>
      </c>
      <c r="H1919">
        <v>44503</v>
      </c>
      <c r="I1919">
        <v>19030323</v>
      </c>
      <c r="J1919" t="s">
        <v>2080</v>
      </c>
      <c r="K1919" t="s">
        <v>2081</v>
      </c>
      <c r="L1919">
        <v>0</v>
      </c>
      <c r="M1919">
        <v>0</v>
      </c>
      <c r="N1919" t="s">
        <v>1858</v>
      </c>
      <c r="O1919" t="s">
        <v>1859</v>
      </c>
      <c r="P1919">
        <v>210</v>
      </c>
      <c r="Q1919">
        <v>11</v>
      </c>
      <c r="R1919" t="s">
        <v>2098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 t="s">
        <v>2131</v>
      </c>
      <c r="AA1919" t="s">
        <v>1889</v>
      </c>
      <c r="AB1919">
        <v>1</v>
      </c>
      <c r="AC1919">
        <v>1</v>
      </c>
      <c r="AD1919" t="s">
        <v>1863</v>
      </c>
      <c r="AE1919">
        <v>19030323</v>
      </c>
      <c r="AF1919" t="s">
        <v>653</v>
      </c>
      <c r="AG1919" t="s">
        <v>2082</v>
      </c>
      <c r="AI1919" t="s">
        <v>1860</v>
      </c>
      <c r="AJ1919" t="s">
        <v>2066</v>
      </c>
      <c r="AL1919" t="s">
        <v>1878</v>
      </c>
      <c r="AN1919">
        <v>3.4904109589041097</v>
      </c>
      <c r="AO1919" t="s">
        <v>2913</v>
      </c>
      <c r="AP1919" t="s">
        <v>2161</v>
      </c>
      <c r="AQ1919">
        <v>100009243</v>
      </c>
      <c r="AS1919" t="s">
        <v>1867</v>
      </c>
      <c r="AT1919" t="s">
        <v>1880</v>
      </c>
      <c r="AU1919" t="s">
        <v>2084</v>
      </c>
      <c r="AV1919" t="s">
        <v>2084</v>
      </c>
      <c r="AW1919" t="s">
        <v>1870</v>
      </c>
      <c r="AX1919" t="s">
        <v>2085</v>
      </c>
    </row>
    <row r="1920" spans="1:50" x14ac:dyDescent="0.35">
      <c r="A1920" s="18">
        <v>45808</v>
      </c>
      <c r="B1920" t="s">
        <v>1852</v>
      </c>
      <c r="C1920" t="s">
        <v>5</v>
      </c>
      <c r="D1920">
        <v>70002102</v>
      </c>
      <c r="E1920" t="s">
        <v>1937</v>
      </c>
      <c r="F1920">
        <v>106</v>
      </c>
      <c r="G1920" t="s">
        <v>1926</v>
      </c>
      <c r="H1920">
        <v>44536</v>
      </c>
      <c r="I1920">
        <v>19030201</v>
      </c>
      <c r="J1920" t="s">
        <v>1906</v>
      </c>
      <c r="K1920" t="s">
        <v>1907</v>
      </c>
      <c r="L1920">
        <v>0</v>
      </c>
      <c r="M1920">
        <v>0</v>
      </c>
      <c r="N1920" t="s">
        <v>1858</v>
      </c>
      <c r="O1920" t="s">
        <v>1859</v>
      </c>
      <c r="P1920">
        <v>210</v>
      </c>
      <c r="Q1920">
        <v>11</v>
      </c>
      <c r="R1920" t="s">
        <v>2895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 t="s">
        <v>1927</v>
      </c>
      <c r="AA1920" t="s">
        <v>1915</v>
      </c>
      <c r="AB1920">
        <v>1</v>
      </c>
      <c r="AC1920">
        <v>1</v>
      </c>
      <c r="AD1920" t="s">
        <v>1863</v>
      </c>
      <c r="AE1920">
        <v>19030201</v>
      </c>
      <c r="AF1920" t="s">
        <v>653</v>
      </c>
      <c r="AG1920" t="s">
        <v>630</v>
      </c>
      <c r="AI1920" t="s">
        <v>1860</v>
      </c>
      <c r="AJ1920" t="s">
        <v>1910</v>
      </c>
      <c r="AL1920" t="s">
        <v>1864</v>
      </c>
      <c r="AN1920">
        <v>3.4</v>
      </c>
      <c r="AO1920" t="s">
        <v>2913</v>
      </c>
      <c r="AP1920" t="s">
        <v>1938</v>
      </c>
      <c r="AQ1920">
        <v>100033719</v>
      </c>
      <c r="AS1920" t="s">
        <v>1867</v>
      </c>
      <c r="AT1920" t="s">
        <v>1892</v>
      </c>
      <c r="AU1920" t="s">
        <v>1893</v>
      </c>
      <c r="AV1920">
        <v>0</v>
      </c>
    </row>
    <row r="1921" spans="1:50" x14ac:dyDescent="0.35">
      <c r="A1921" s="18">
        <v>45808</v>
      </c>
      <c r="B1921" t="s">
        <v>1852</v>
      </c>
      <c r="C1921" t="s">
        <v>5</v>
      </c>
      <c r="D1921">
        <v>70002114</v>
      </c>
      <c r="E1921" t="s">
        <v>2000</v>
      </c>
      <c r="F1921">
        <v>1572</v>
      </c>
      <c r="G1921" t="s">
        <v>2292</v>
      </c>
      <c r="H1921">
        <v>44538</v>
      </c>
      <c r="I1921">
        <v>19030307</v>
      </c>
      <c r="J1921" t="s">
        <v>1957</v>
      </c>
      <c r="K1921" t="s">
        <v>1983</v>
      </c>
      <c r="L1921">
        <v>0</v>
      </c>
      <c r="M1921">
        <v>0</v>
      </c>
      <c r="N1921" t="s">
        <v>1858</v>
      </c>
      <c r="O1921" t="s">
        <v>1859</v>
      </c>
      <c r="P1921">
        <v>210</v>
      </c>
      <c r="Q1921">
        <v>11</v>
      </c>
      <c r="R1921" t="s">
        <v>1984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 t="s">
        <v>2293</v>
      </c>
      <c r="AA1921" t="s">
        <v>1889</v>
      </c>
      <c r="AB1921">
        <v>1</v>
      </c>
      <c r="AC1921">
        <v>1</v>
      </c>
      <c r="AD1921" t="s">
        <v>1863</v>
      </c>
      <c r="AE1921">
        <v>19030307</v>
      </c>
      <c r="AF1921" t="s">
        <v>653</v>
      </c>
      <c r="AG1921" t="s">
        <v>653</v>
      </c>
      <c r="AI1921" t="s">
        <v>1860</v>
      </c>
      <c r="AJ1921" t="s">
        <v>1964</v>
      </c>
      <c r="AL1921" t="s">
        <v>1864</v>
      </c>
      <c r="AN1921">
        <v>3.3945205479452056</v>
      </c>
      <c r="AO1921" t="s">
        <v>2913</v>
      </c>
      <c r="AP1921" t="s">
        <v>2003</v>
      </c>
      <c r="AQ1921">
        <v>100033750</v>
      </c>
      <c r="AS1921" t="s">
        <v>1867</v>
      </c>
      <c r="AT1921" t="s">
        <v>1892</v>
      </c>
      <c r="AU1921" t="s">
        <v>1893</v>
      </c>
      <c r="AV1921">
        <v>0</v>
      </c>
    </row>
    <row r="1922" spans="1:50" x14ac:dyDescent="0.35">
      <c r="A1922" s="18">
        <v>45808</v>
      </c>
      <c r="B1922" t="s">
        <v>1852</v>
      </c>
      <c r="C1922" t="s">
        <v>9</v>
      </c>
      <c r="D1922">
        <v>70002169</v>
      </c>
      <c r="E1922" t="s">
        <v>2271</v>
      </c>
      <c r="F1922">
        <v>884</v>
      </c>
      <c r="G1922" t="s">
        <v>2257</v>
      </c>
      <c r="H1922">
        <v>44564</v>
      </c>
      <c r="I1922">
        <v>36030301</v>
      </c>
      <c r="J1922" t="s">
        <v>1957</v>
      </c>
      <c r="K1922" t="s">
        <v>2258</v>
      </c>
      <c r="L1922">
        <v>0</v>
      </c>
      <c r="M1922">
        <v>0</v>
      </c>
      <c r="N1922" t="s">
        <v>1858</v>
      </c>
      <c r="O1922" t="s">
        <v>1859</v>
      </c>
      <c r="P1922">
        <v>220</v>
      </c>
      <c r="Q1922">
        <v>4</v>
      </c>
      <c r="R1922" t="s">
        <v>2246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 t="s">
        <v>2259</v>
      </c>
      <c r="AA1922" t="s">
        <v>1915</v>
      </c>
      <c r="AB1922">
        <v>1</v>
      </c>
      <c r="AC1922">
        <v>1</v>
      </c>
      <c r="AD1922" t="s">
        <v>1863</v>
      </c>
      <c r="AE1922">
        <v>36030301</v>
      </c>
      <c r="AF1922" t="s">
        <v>653</v>
      </c>
      <c r="AG1922" t="s">
        <v>653</v>
      </c>
      <c r="AI1922" t="s">
        <v>1860</v>
      </c>
      <c r="AJ1922" t="s">
        <v>2246</v>
      </c>
      <c r="AL1922" t="s">
        <v>1864</v>
      </c>
      <c r="AN1922">
        <v>3.3232876712328765</v>
      </c>
      <c r="AO1922" t="s">
        <v>2912</v>
      </c>
      <c r="AP1922" t="s">
        <v>2272</v>
      </c>
      <c r="AQ1922">
        <v>100033969</v>
      </c>
      <c r="AS1922" t="s">
        <v>1867</v>
      </c>
      <c r="AT1922" t="s">
        <v>1892</v>
      </c>
      <c r="AU1922" t="s">
        <v>1893</v>
      </c>
      <c r="AV1922">
        <v>0</v>
      </c>
    </row>
    <row r="1923" spans="1:50" x14ac:dyDescent="0.35">
      <c r="A1923" s="18">
        <v>45808</v>
      </c>
      <c r="B1923" t="s">
        <v>1852</v>
      </c>
      <c r="C1923" t="s">
        <v>9</v>
      </c>
      <c r="D1923">
        <v>70002184</v>
      </c>
      <c r="E1923" t="s">
        <v>2305</v>
      </c>
      <c r="F1923">
        <v>101</v>
      </c>
      <c r="G1923" t="s">
        <v>1930</v>
      </c>
      <c r="H1923">
        <v>44564</v>
      </c>
      <c r="I1923">
        <v>36030311</v>
      </c>
      <c r="J1923" t="s">
        <v>1855</v>
      </c>
      <c r="K1923" t="s">
        <v>2287</v>
      </c>
      <c r="L1923">
        <v>0</v>
      </c>
      <c r="M1923">
        <v>0</v>
      </c>
      <c r="N1923" t="s">
        <v>1858</v>
      </c>
      <c r="O1923" t="s">
        <v>1859</v>
      </c>
      <c r="P1923">
        <v>220</v>
      </c>
      <c r="Q1923">
        <v>4</v>
      </c>
      <c r="R1923" t="s">
        <v>2286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 t="s">
        <v>1931</v>
      </c>
      <c r="AA1923" t="s">
        <v>1889</v>
      </c>
      <c r="AB1923">
        <v>1</v>
      </c>
      <c r="AC1923">
        <v>1</v>
      </c>
      <c r="AD1923" t="s">
        <v>1863</v>
      </c>
      <c r="AE1923">
        <v>36030311</v>
      </c>
      <c r="AF1923" t="s">
        <v>653</v>
      </c>
      <c r="AG1923" t="s">
        <v>653</v>
      </c>
      <c r="AI1923" t="s">
        <v>1860</v>
      </c>
      <c r="AJ1923" t="s">
        <v>2246</v>
      </c>
      <c r="AL1923" t="s">
        <v>1864</v>
      </c>
      <c r="AN1923">
        <v>3.3232876712328765</v>
      </c>
      <c r="AO1923" t="s">
        <v>2913</v>
      </c>
      <c r="AP1923" t="s">
        <v>2306</v>
      </c>
      <c r="AQ1923">
        <v>100034012</v>
      </c>
      <c r="AS1923" t="s">
        <v>1867</v>
      </c>
      <c r="AT1923" t="s">
        <v>1892</v>
      </c>
      <c r="AU1923" t="s">
        <v>1893</v>
      </c>
      <c r="AV1923">
        <v>0</v>
      </c>
    </row>
    <row r="1924" spans="1:50" x14ac:dyDescent="0.35">
      <c r="A1924" s="18">
        <v>45808</v>
      </c>
      <c r="B1924" t="s">
        <v>1852</v>
      </c>
      <c r="C1924" t="s">
        <v>7</v>
      </c>
      <c r="D1924">
        <v>70002189</v>
      </c>
      <c r="E1924" t="s">
        <v>2473</v>
      </c>
      <c r="F1924">
        <v>313</v>
      </c>
      <c r="G1924" t="s">
        <v>2476</v>
      </c>
      <c r="H1924">
        <v>44564</v>
      </c>
      <c r="I1924">
        <v>39031207</v>
      </c>
      <c r="J1924" t="s">
        <v>2331</v>
      </c>
      <c r="K1924" t="s">
        <v>2472</v>
      </c>
      <c r="L1924">
        <v>0</v>
      </c>
      <c r="M1924">
        <v>0</v>
      </c>
      <c r="N1924" t="s">
        <v>1858</v>
      </c>
      <c r="O1924" t="s">
        <v>1859</v>
      </c>
      <c r="P1924">
        <v>200</v>
      </c>
      <c r="Q1924">
        <v>2</v>
      </c>
      <c r="R1924" t="s">
        <v>2431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 t="s">
        <v>2477</v>
      </c>
      <c r="AA1924" t="s">
        <v>1915</v>
      </c>
      <c r="AB1924">
        <v>2</v>
      </c>
      <c r="AC1924">
        <v>1</v>
      </c>
      <c r="AD1924" t="s">
        <v>1863</v>
      </c>
      <c r="AE1924">
        <v>39031207</v>
      </c>
      <c r="AF1924" t="s">
        <v>653</v>
      </c>
      <c r="AG1924" t="s">
        <v>653</v>
      </c>
      <c r="AI1924" t="s">
        <v>1860</v>
      </c>
      <c r="AJ1924" t="s">
        <v>2431</v>
      </c>
      <c r="AL1924" t="s">
        <v>1864</v>
      </c>
      <c r="AN1924">
        <v>3.3232876712328765</v>
      </c>
      <c r="AO1924" t="s">
        <v>2912</v>
      </c>
      <c r="AP1924" t="s">
        <v>2478</v>
      </c>
      <c r="AQ1924">
        <v>100034030</v>
      </c>
      <c r="AS1924" t="s">
        <v>1867</v>
      </c>
      <c r="AT1924" t="s">
        <v>1892</v>
      </c>
      <c r="AU1924" t="s">
        <v>1893</v>
      </c>
      <c r="AV1924">
        <v>0</v>
      </c>
    </row>
    <row r="1925" spans="1:50" x14ac:dyDescent="0.35">
      <c r="A1925" s="18">
        <v>45808</v>
      </c>
      <c r="B1925" t="s">
        <v>1852</v>
      </c>
      <c r="C1925" t="s">
        <v>8</v>
      </c>
      <c r="D1925">
        <v>70002197</v>
      </c>
      <c r="E1925" t="s">
        <v>2571</v>
      </c>
      <c r="F1925">
        <v>857</v>
      </c>
      <c r="G1925" t="s">
        <v>2129</v>
      </c>
      <c r="H1925">
        <v>44571</v>
      </c>
      <c r="I1925">
        <v>14030308</v>
      </c>
      <c r="J1925" t="s">
        <v>2225</v>
      </c>
      <c r="K1925" t="s">
        <v>2563</v>
      </c>
      <c r="L1925">
        <v>0</v>
      </c>
      <c r="M1925">
        <v>0</v>
      </c>
      <c r="N1925" t="s">
        <v>1858</v>
      </c>
      <c r="O1925" t="s">
        <v>1859</v>
      </c>
      <c r="P1925">
        <v>220</v>
      </c>
      <c r="Q1925">
        <v>9</v>
      </c>
      <c r="R1925" t="s">
        <v>2566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 t="s">
        <v>2131</v>
      </c>
      <c r="AA1925" t="s">
        <v>1889</v>
      </c>
      <c r="AB1925">
        <v>1</v>
      </c>
      <c r="AC1925">
        <v>1</v>
      </c>
      <c r="AD1925" t="s">
        <v>1863</v>
      </c>
      <c r="AE1925">
        <v>14030308</v>
      </c>
      <c r="AF1925" t="s">
        <v>653</v>
      </c>
      <c r="AG1925" t="s">
        <v>2082</v>
      </c>
      <c r="AI1925" t="s">
        <v>1860</v>
      </c>
      <c r="AJ1925" t="s">
        <v>2069</v>
      </c>
      <c r="AL1925" t="s">
        <v>1864</v>
      </c>
      <c r="AN1925">
        <v>3.3041095890410959</v>
      </c>
      <c r="AO1925" t="s">
        <v>2913</v>
      </c>
      <c r="AP1925" t="s">
        <v>2572</v>
      </c>
      <c r="AQ1925">
        <v>100024636</v>
      </c>
      <c r="AS1925" t="s">
        <v>1867</v>
      </c>
      <c r="AT1925" t="s">
        <v>1892</v>
      </c>
      <c r="AU1925" t="s">
        <v>1893</v>
      </c>
      <c r="AV1925">
        <v>0</v>
      </c>
    </row>
    <row r="1926" spans="1:50" x14ac:dyDescent="0.35">
      <c r="A1926" s="18">
        <v>45808</v>
      </c>
      <c r="B1926" t="s">
        <v>1852</v>
      </c>
      <c r="C1926" t="s">
        <v>7</v>
      </c>
      <c r="D1926">
        <v>70002287</v>
      </c>
      <c r="E1926" t="s">
        <v>2424</v>
      </c>
      <c r="F1926">
        <v>858</v>
      </c>
      <c r="G1926" t="s">
        <v>2091</v>
      </c>
      <c r="H1926">
        <v>44599</v>
      </c>
      <c r="I1926">
        <v>39031145</v>
      </c>
      <c r="J1926" t="s">
        <v>2080</v>
      </c>
      <c r="K1926" t="s">
        <v>2401</v>
      </c>
      <c r="L1926">
        <v>0</v>
      </c>
      <c r="M1926">
        <v>0</v>
      </c>
      <c r="N1926" t="s">
        <v>1858</v>
      </c>
      <c r="O1926" t="s">
        <v>1859</v>
      </c>
      <c r="P1926">
        <v>200</v>
      </c>
      <c r="Q1926">
        <v>2</v>
      </c>
      <c r="R1926" t="s">
        <v>2152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 t="s">
        <v>2092</v>
      </c>
      <c r="AA1926" t="s">
        <v>1889</v>
      </c>
      <c r="AB1926">
        <v>1</v>
      </c>
      <c r="AC1926">
        <v>1</v>
      </c>
      <c r="AD1926" t="s">
        <v>1863</v>
      </c>
      <c r="AE1926">
        <v>39031145</v>
      </c>
      <c r="AF1926" t="s">
        <v>653</v>
      </c>
      <c r="AG1926" t="s">
        <v>2082</v>
      </c>
      <c r="AI1926" t="s">
        <v>1860</v>
      </c>
      <c r="AJ1926" t="s">
        <v>2066</v>
      </c>
      <c r="AL1926" t="s">
        <v>1864</v>
      </c>
      <c r="AN1926">
        <v>3.2273972602739724</v>
      </c>
      <c r="AO1926" t="s">
        <v>2913</v>
      </c>
      <c r="AP1926" t="s">
        <v>2425</v>
      </c>
      <c r="AQ1926">
        <v>100034525</v>
      </c>
      <c r="AS1926" t="s">
        <v>1867</v>
      </c>
      <c r="AT1926" t="s">
        <v>1880</v>
      </c>
      <c r="AU1926" t="s">
        <v>2084</v>
      </c>
      <c r="AV1926" t="s">
        <v>2084</v>
      </c>
      <c r="AW1926" t="s">
        <v>1870</v>
      </c>
      <c r="AX1926" t="s">
        <v>2085</v>
      </c>
    </row>
    <row r="1927" spans="1:50" x14ac:dyDescent="0.35">
      <c r="A1927" s="18">
        <v>45808</v>
      </c>
      <c r="B1927" t="s">
        <v>1852</v>
      </c>
      <c r="C1927" t="s">
        <v>8</v>
      </c>
      <c r="D1927">
        <v>70002293</v>
      </c>
      <c r="E1927" t="s">
        <v>2610</v>
      </c>
      <c r="F1927">
        <v>857</v>
      </c>
      <c r="G1927" t="s">
        <v>2129</v>
      </c>
      <c r="H1927">
        <v>44606</v>
      </c>
      <c r="I1927">
        <v>14030320</v>
      </c>
      <c r="J1927" t="s">
        <v>2225</v>
      </c>
      <c r="K1927" t="s">
        <v>2594</v>
      </c>
      <c r="L1927">
        <v>0</v>
      </c>
      <c r="M1927">
        <v>0</v>
      </c>
      <c r="N1927" t="s">
        <v>1858</v>
      </c>
      <c r="O1927" t="s">
        <v>1859</v>
      </c>
      <c r="P1927">
        <v>220</v>
      </c>
      <c r="Q1927">
        <v>9</v>
      </c>
      <c r="R1927" t="s">
        <v>2095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 t="s">
        <v>2131</v>
      </c>
      <c r="AA1927" t="s">
        <v>1889</v>
      </c>
      <c r="AB1927">
        <v>1</v>
      </c>
      <c r="AC1927">
        <v>1</v>
      </c>
      <c r="AD1927" t="s">
        <v>1863</v>
      </c>
      <c r="AE1927">
        <v>14030320</v>
      </c>
      <c r="AF1927" t="s">
        <v>653</v>
      </c>
      <c r="AG1927" t="s">
        <v>2082</v>
      </c>
      <c r="AI1927" t="s">
        <v>1860</v>
      </c>
      <c r="AJ1927" t="s">
        <v>2066</v>
      </c>
      <c r="AL1927" t="s">
        <v>1864</v>
      </c>
      <c r="AN1927">
        <v>3.2082191780821918</v>
      </c>
      <c r="AO1927" t="s">
        <v>2913</v>
      </c>
      <c r="AP1927" t="s">
        <v>2611</v>
      </c>
      <c r="AQ1927">
        <v>100034538</v>
      </c>
      <c r="AS1927" t="s">
        <v>1867</v>
      </c>
      <c r="AT1927" t="s">
        <v>1880</v>
      </c>
      <c r="AU1927" t="s">
        <v>2084</v>
      </c>
      <c r="AV1927" t="s">
        <v>2084</v>
      </c>
      <c r="AW1927" t="s">
        <v>1870</v>
      </c>
      <c r="AX1927" t="s">
        <v>2085</v>
      </c>
    </row>
    <row r="1928" spans="1:50" x14ac:dyDescent="0.35">
      <c r="A1928" s="18">
        <v>45808</v>
      </c>
      <c r="B1928" t="s">
        <v>1852</v>
      </c>
      <c r="C1928" t="s">
        <v>7</v>
      </c>
      <c r="D1928">
        <v>70002353</v>
      </c>
      <c r="E1928" t="s">
        <v>2426</v>
      </c>
      <c r="F1928">
        <v>909</v>
      </c>
      <c r="G1928" t="s">
        <v>2087</v>
      </c>
      <c r="H1928">
        <v>44627</v>
      </c>
      <c r="I1928">
        <v>39031145</v>
      </c>
      <c r="J1928" t="s">
        <v>2080</v>
      </c>
      <c r="K1928" t="s">
        <v>2401</v>
      </c>
      <c r="L1928">
        <v>0</v>
      </c>
      <c r="M1928">
        <v>0</v>
      </c>
      <c r="N1928" t="s">
        <v>1858</v>
      </c>
      <c r="O1928" t="s">
        <v>1859</v>
      </c>
      <c r="P1928">
        <v>200</v>
      </c>
      <c r="Q1928">
        <v>2</v>
      </c>
      <c r="R1928" t="s">
        <v>2152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 t="s">
        <v>2088</v>
      </c>
      <c r="AA1928" t="s">
        <v>1915</v>
      </c>
      <c r="AB1928">
        <v>1</v>
      </c>
      <c r="AC1928">
        <v>1</v>
      </c>
      <c r="AD1928" t="s">
        <v>1863</v>
      </c>
      <c r="AE1928">
        <v>39031145</v>
      </c>
      <c r="AF1928" t="s">
        <v>653</v>
      </c>
      <c r="AG1928" t="s">
        <v>2082</v>
      </c>
      <c r="AI1928" t="s">
        <v>1860</v>
      </c>
      <c r="AJ1928" t="s">
        <v>2066</v>
      </c>
      <c r="AL1928" t="s">
        <v>1864</v>
      </c>
      <c r="AN1928">
        <v>3.1506849315068495</v>
      </c>
      <c r="AO1928" t="s">
        <v>2913</v>
      </c>
      <c r="AP1928" t="s">
        <v>2427</v>
      </c>
      <c r="AQ1928">
        <v>100034920</v>
      </c>
      <c r="AS1928" t="s">
        <v>1867</v>
      </c>
      <c r="AT1928" t="s">
        <v>1880</v>
      </c>
      <c r="AU1928" t="s">
        <v>2084</v>
      </c>
      <c r="AV1928" t="s">
        <v>2084</v>
      </c>
      <c r="AW1928" t="s">
        <v>1870</v>
      </c>
      <c r="AX1928" t="s">
        <v>2085</v>
      </c>
    </row>
    <row r="1929" spans="1:50" x14ac:dyDescent="0.35">
      <c r="A1929" s="18">
        <v>45808</v>
      </c>
      <c r="B1929" t="s">
        <v>1852</v>
      </c>
      <c r="C1929" t="s">
        <v>9</v>
      </c>
      <c r="D1929">
        <v>70002423</v>
      </c>
      <c r="E1929" t="s">
        <v>2307</v>
      </c>
      <c r="F1929">
        <v>1572</v>
      </c>
      <c r="G1929" t="s">
        <v>2292</v>
      </c>
      <c r="H1929">
        <v>44641</v>
      </c>
      <c r="I1929">
        <v>36030311</v>
      </c>
      <c r="J1929" t="s">
        <v>1855</v>
      </c>
      <c r="K1929" t="s">
        <v>2287</v>
      </c>
      <c r="L1929">
        <v>0</v>
      </c>
      <c r="M1929">
        <v>0</v>
      </c>
      <c r="N1929" t="s">
        <v>1858</v>
      </c>
      <c r="O1929" t="s">
        <v>1859</v>
      </c>
      <c r="P1929">
        <v>220</v>
      </c>
      <c r="Q1929">
        <v>4</v>
      </c>
      <c r="R1929" t="s">
        <v>2286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 t="s">
        <v>2293</v>
      </c>
      <c r="AA1929" t="s">
        <v>1889</v>
      </c>
      <c r="AB1929">
        <v>1</v>
      </c>
      <c r="AC1929">
        <v>1</v>
      </c>
      <c r="AD1929" t="s">
        <v>1863</v>
      </c>
      <c r="AE1929">
        <v>36030311</v>
      </c>
      <c r="AF1929" t="s">
        <v>653</v>
      </c>
      <c r="AG1929" t="s">
        <v>653</v>
      </c>
      <c r="AI1929" t="s">
        <v>1860</v>
      </c>
      <c r="AJ1929" t="s">
        <v>2246</v>
      </c>
      <c r="AL1929" t="s">
        <v>1864</v>
      </c>
      <c r="AN1929">
        <v>3.1123287671232878</v>
      </c>
      <c r="AO1929" t="s">
        <v>2913</v>
      </c>
      <c r="AP1929" t="s">
        <v>2308</v>
      </c>
      <c r="AQ1929">
        <v>100035194</v>
      </c>
      <c r="AS1929" t="s">
        <v>1867</v>
      </c>
      <c r="AT1929" t="s">
        <v>1892</v>
      </c>
      <c r="AU1929" t="s">
        <v>1893</v>
      </c>
      <c r="AV1929">
        <v>0</v>
      </c>
    </row>
    <row r="1930" spans="1:50" x14ac:dyDescent="0.35">
      <c r="A1930" s="18">
        <v>45808</v>
      </c>
      <c r="B1930" t="s">
        <v>1852</v>
      </c>
      <c r="C1930" t="s">
        <v>9</v>
      </c>
      <c r="D1930">
        <v>70002425</v>
      </c>
      <c r="E1930" t="s">
        <v>2309</v>
      </c>
      <c r="F1930">
        <v>607</v>
      </c>
      <c r="G1930" t="s">
        <v>1988</v>
      </c>
      <c r="H1930">
        <v>44641</v>
      </c>
      <c r="I1930">
        <v>36030311</v>
      </c>
      <c r="J1930" t="s">
        <v>1855</v>
      </c>
      <c r="K1930" t="s">
        <v>2287</v>
      </c>
      <c r="L1930">
        <v>0</v>
      </c>
      <c r="M1930">
        <v>0</v>
      </c>
      <c r="N1930" t="s">
        <v>1858</v>
      </c>
      <c r="O1930" t="s">
        <v>1859</v>
      </c>
      <c r="P1930">
        <v>220</v>
      </c>
      <c r="Q1930">
        <v>4</v>
      </c>
      <c r="R1930" t="s">
        <v>2286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 t="s">
        <v>1989</v>
      </c>
      <c r="AA1930" t="s">
        <v>1889</v>
      </c>
      <c r="AB1930">
        <v>1</v>
      </c>
      <c r="AC1930">
        <v>1</v>
      </c>
      <c r="AD1930" t="s">
        <v>1863</v>
      </c>
      <c r="AE1930">
        <v>36030311</v>
      </c>
      <c r="AF1930" t="s">
        <v>653</v>
      </c>
      <c r="AG1930" t="s">
        <v>653</v>
      </c>
      <c r="AI1930" t="s">
        <v>1860</v>
      </c>
      <c r="AJ1930" t="s">
        <v>2246</v>
      </c>
      <c r="AL1930" t="s">
        <v>1864</v>
      </c>
      <c r="AN1930">
        <v>3.1123287671232878</v>
      </c>
      <c r="AO1930" t="s">
        <v>2913</v>
      </c>
      <c r="AP1930" t="s">
        <v>2310</v>
      </c>
      <c r="AQ1930">
        <v>100011044</v>
      </c>
      <c r="AS1930" t="s">
        <v>1867</v>
      </c>
      <c r="AT1930" t="s">
        <v>1892</v>
      </c>
      <c r="AU1930" t="s">
        <v>1893</v>
      </c>
      <c r="AV1930">
        <v>0</v>
      </c>
    </row>
    <row r="1931" spans="1:50" x14ac:dyDescent="0.35">
      <c r="A1931" s="18">
        <v>45808</v>
      </c>
      <c r="B1931" t="s">
        <v>1852</v>
      </c>
      <c r="C1931" t="s">
        <v>9</v>
      </c>
      <c r="D1931">
        <v>70002426</v>
      </c>
      <c r="E1931" t="s">
        <v>2311</v>
      </c>
      <c r="F1931">
        <v>607</v>
      </c>
      <c r="G1931" t="s">
        <v>1988</v>
      </c>
      <c r="H1931">
        <v>44641</v>
      </c>
      <c r="I1931">
        <v>36030311</v>
      </c>
      <c r="J1931" t="s">
        <v>1855</v>
      </c>
      <c r="K1931" t="s">
        <v>2287</v>
      </c>
      <c r="L1931">
        <v>0</v>
      </c>
      <c r="M1931">
        <v>0</v>
      </c>
      <c r="N1931" t="s">
        <v>1858</v>
      </c>
      <c r="O1931" t="s">
        <v>1859</v>
      </c>
      <c r="P1931">
        <v>220</v>
      </c>
      <c r="Q1931">
        <v>4</v>
      </c>
      <c r="R1931" t="s">
        <v>2286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 t="s">
        <v>1989</v>
      </c>
      <c r="AA1931" t="s">
        <v>1889</v>
      </c>
      <c r="AB1931">
        <v>1</v>
      </c>
      <c r="AC1931">
        <v>1</v>
      </c>
      <c r="AD1931" t="s">
        <v>1863</v>
      </c>
      <c r="AE1931">
        <v>36030311</v>
      </c>
      <c r="AF1931" t="s">
        <v>653</v>
      </c>
      <c r="AG1931" t="s">
        <v>653</v>
      </c>
      <c r="AI1931" t="s">
        <v>1860</v>
      </c>
      <c r="AJ1931" t="s">
        <v>2246</v>
      </c>
      <c r="AL1931" t="s">
        <v>1878</v>
      </c>
      <c r="AN1931">
        <v>3.1123287671232878</v>
      </c>
      <c r="AO1931" t="s">
        <v>2913</v>
      </c>
      <c r="AP1931" t="s">
        <v>2312</v>
      </c>
      <c r="AQ1931">
        <v>100010198</v>
      </c>
      <c r="AS1931" t="s">
        <v>1867</v>
      </c>
      <c r="AT1931" t="s">
        <v>1892</v>
      </c>
      <c r="AU1931" t="s">
        <v>1893</v>
      </c>
      <c r="AV1931">
        <v>0</v>
      </c>
    </row>
    <row r="1932" spans="1:50" x14ac:dyDescent="0.35">
      <c r="A1932" s="18">
        <v>45808</v>
      </c>
      <c r="B1932" t="s">
        <v>1852</v>
      </c>
      <c r="C1932" t="s">
        <v>5</v>
      </c>
      <c r="D1932">
        <v>70002540</v>
      </c>
      <c r="E1932" t="s">
        <v>2162</v>
      </c>
      <c r="F1932">
        <v>316</v>
      </c>
      <c r="G1932" t="s">
        <v>2117</v>
      </c>
      <c r="H1932">
        <v>44663</v>
      </c>
      <c r="I1932">
        <v>19030323</v>
      </c>
      <c r="J1932" t="s">
        <v>2080</v>
      </c>
      <c r="K1932" t="s">
        <v>2081</v>
      </c>
      <c r="L1932">
        <v>0</v>
      </c>
      <c r="M1932">
        <v>0</v>
      </c>
      <c r="N1932" t="s">
        <v>1858</v>
      </c>
      <c r="O1932" t="s">
        <v>1859</v>
      </c>
      <c r="P1932">
        <v>220</v>
      </c>
      <c r="Q1932">
        <v>11</v>
      </c>
      <c r="R1932" t="s">
        <v>2066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 t="s">
        <v>2118</v>
      </c>
      <c r="AA1932" t="s">
        <v>1902</v>
      </c>
      <c r="AB1932">
        <v>1</v>
      </c>
      <c r="AC1932">
        <v>1</v>
      </c>
      <c r="AD1932" t="s">
        <v>1863</v>
      </c>
      <c r="AE1932">
        <v>19030323</v>
      </c>
      <c r="AF1932" t="s">
        <v>653</v>
      </c>
      <c r="AG1932" t="s">
        <v>2082</v>
      </c>
      <c r="AI1932" t="s">
        <v>1860</v>
      </c>
      <c r="AJ1932" t="s">
        <v>2066</v>
      </c>
      <c r="AL1932" t="s">
        <v>1864</v>
      </c>
      <c r="AN1932">
        <v>3.0520547945205481</v>
      </c>
      <c r="AO1932" t="s">
        <v>2913</v>
      </c>
      <c r="AP1932" t="s">
        <v>2163</v>
      </c>
      <c r="AQ1932">
        <v>100035667</v>
      </c>
      <c r="AS1932" t="s">
        <v>1867</v>
      </c>
      <c r="AT1932" t="s">
        <v>1880</v>
      </c>
      <c r="AU1932" t="s">
        <v>2084</v>
      </c>
      <c r="AV1932" t="s">
        <v>2084</v>
      </c>
      <c r="AW1932" t="s">
        <v>1870</v>
      </c>
      <c r="AX1932" t="s">
        <v>2085</v>
      </c>
    </row>
    <row r="1933" spans="1:50" x14ac:dyDescent="0.35">
      <c r="A1933" s="18">
        <v>45808</v>
      </c>
      <c r="B1933" t="s">
        <v>1852</v>
      </c>
      <c r="C1933" t="s">
        <v>8</v>
      </c>
      <c r="D1933">
        <v>70002558</v>
      </c>
      <c r="E1933" t="s">
        <v>2649</v>
      </c>
      <c r="F1933">
        <v>110</v>
      </c>
      <c r="G1933" t="s">
        <v>2636</v>
      </c>
      <c r="H1933">
        <v>44669</v>
      </c>
      <c r="I1933">
        <v>14030321</v>
      </c>
      <c r="J1933" t="s">
        <v>1855</v>
      </c>
      <c r="K1933" t="s">
        <v>2005</v>
      </c>
      <c r="L1933">
        <v>0</v>
      </c>
      <c r="M1933">
        <v>0</v>
      </c>
      <c r="N1933" t="s">
        <v>1858</v>
      </c>
      <c r="O1933" t="s">
        <v>1859</v>
      </c>
      <c r="P1933">
        <v>220</v>
      </c>
      <c r="Q1933">
        <v>9</v>
      </c>
      <c r="R1933" t="s">
        <v>2619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 t="s">
        <v>2637</v>
      </c>
      <c r="AA1933" t="s">
        <v>1889</v>
      </c>
      <c r="AB1933">
        <v>1</v>
      </c>
      <c r="AC1933">
        <v>1</v>
      </c>
      <c r="AD1933" t="s">
        <v>1863</v>
      </c>
      <c r="AE1933">
        <v>14030321</v>
      </c>
      <c r="AF1933" t="s">
        <v>653</v>
      </c>
      <c r="AG1933" t="s">
        <v>653</v>
      </c>
      <c r="AI1933" t="s">
        <v>1860</v>
      </c>
      <c r="AJ1933" t="s">
        <v>2069</v>
      </c>
      <c r="AL1933" t="s">
        <v>1878</v>
      </c>
      <c r="AN1933">
        <v>3.0356164383561643</v>
      </c>
      <c r="AO1933" t="s">
        <v>2913</v>
      </c>
      <c r="AP1933" t="s">
        <v>2650</v>
      </c>
      <c r="AQ1933">
        <v>100024627</v>
      </c>
      <c r="AS1933" t="s">
        <v>1867</v>
      </c>
      <c r="AT1933" t="s">
        <v>1892</v>
      </c>
      <c r="AU1933" t="s">
        <v>1893</v>
      </c>
      <c r="AV1933">
        <v>0</v>
      </c>
    </row>
    <row r="1934" spans="1:50" x14ac:dyDescent="0.35">
      <c r="A1934" s="18">
        <v>45808</v>
      </c>
      <c r="B1934" t="s">
        <v>1852</v>
      </c>
      <c r="C1934" t="s">
        <v>7</v>
      </c>
      <c r="D1934">
        <v>70002555</v>
      </c>
      <c r="E1934" t="s">
        <v>2406</v>
      </c>
      <c r="F1934">
        <v>316</v>
      </c>
      <c r="G1934" t="s">
        <v>2117</v>
      </c>
      <c r="H1934">
        <v>44669</v>
      </c>
      <c r="I1934">
        <v>39031145</v>
      </c>
      <c r="J1934" t="s">
        <v>2080</v>
      </c>
      <c r="K1934" t="s">
        <v>2401</v>
      </c>
      <c r="L1934">
        <v>0</v>
      </c>
      <c r="M1934">
        <v>0</v>
      </c>
      <c r="N1934" t="s">
        <v>1858</v>
      </c>
      <c r="O1934" t="s">
        <v>1859</v>
      </c>
      <c r="P1934">
        <v>200</v>
      </c>
      <c r="Q1934">
        <v>2</v>
      </c>
      <c r="R1934" t="s">
        <v>2066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 t="s">
        <v>2118</v>
      </c>
      <c r="AA1934" t="s">
        <v>1902</v>
      </c>
      <c r="AB1934">
        <v>1</v>
      </c>
      <c r="AC1934">
        <v>1</v>
      </c>
      <c r="AD1934" t="s">
        <v>1863</v>
      </c>
      <c r="AE1934">
        <v>39031145</v>
      </c>
      <c r="AF1934" t="s">
        <v>653</v>
      </c>
      <c r="AG1934" t="s">
        <v>2082</v>
      </c>
      <c r="AI1934" t="s">
        <v>1860</v>
      </c>
      <c r="AJ1934" t="s">
        <v>2066</v>
      </c>
      <c r="AL1934" t="s">
        <v>1864</v>
      </c>
      <c r="AN1934">
        <v>3.0356164383561643</v>
      </c>
      <c r="AO1934" t="s">
        <v>2912</v>
      </c>
      <c r="AP1934" t="s">
        <v>2428</v>
      </c>
      <c r="AQ1934">
        <v>100035719</v>
      </c>
      <c r="AS1934" t="s">
        <v>1867</v>
      </c>
      <c r="AT1934" t="s">
        <v>1880</v>
      </c>
      <c r="AU1934" t="s">
        <v>2084</v>
      </c>
      <c r="AV1934" t="s">
        <v>2084</v>
      </c>
      <c r="AW1934" t="s">
        <v>1870</v>
      </c>
      <c r="AX1934" t="s">
        <v>2085</v>
      </c>
    </row>
    <row r="1935" spans="1:50" x14ac:dyDescent="0.35">
      <c r="A1935" s="18">
        <v>45808</v>
      </c>
      <c r="B1935" t="s">
        <v>1852</v>
      </c>
      <c r="C1935" t="s">
        <v>8</v>
      </c>
      <c r="D1935">
        <v>70002556</v>
      </c>
      <c r="E1935" t="s">
        <v>2590</v>
      </c>
      <c r="F1935">
        <v>881437</v>
      </c>
      <c r="G1935" t="s">
        <v>1975</v>
      </c>
      <c r="H1935">
        <v>44669</v>
      </c>
      <c r="I1935">
        <v>14030316</v>
      </c>
      <c r="J1935" t="s">
        <v>1957</v>
      </c>
      <c r="K1935" t="s">
        <v>2589</v>
      </c>
      <c r="L1935">
        <v>0</v>
      </c>
      <c r="M1935">
        <v>0</v>
      </c>
      <c r="N1935" t="s">
        <v>1858</v>
      </c>
      <c r="O1935" t="s">
        <v>1859</v>
      </c>
      <c r="P1935">
        <v>220</v>
      </c>
      <c r="Q1935">
        <v>9</v>
      </c>
      <c r="R1935" t="s">
        <v>2069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 t="s">
        <v>1976</v>
      </c>
      <c r="AA1935" t="s">
        <v>1902</v>
      </c>
      <c r="AB1935">
        <v>1</v>
      </c>
      <c r="AC1935">
        <v>1</v>
      </c>
      <c r="AD1935" t="s">
        <v>1863</v>
      </c>
      <c r="AE1935">
        <v>14030316</v>
      </c>
      <c r="AF1935" t="s">
        <v>653</v>
      </c>
      <c r="AG1935" t="s">
        <v>653</v>
      </c>
      <c r="AI1935" t="s">
        <v>1860</v>
      </c>
      <c r="AJ1935" t="s">
        <v>2069</v>
      </c>
      <c r="AL1935" t="s">
        <v>1864</v>
      </c>
      <c r="AN1935">
        <v>3.0356164383561643</v>
      </c>
      <c r="AO1935" t="s">
        <v>2912</v>
      </c>
      <c r="AP1935" t="s">
        <v>2592</v>
      </c>
      <c r="AQ1935">
        <v>100035720</v>
      </c>
      <c r="AS1935" t="s">
        <v>1867</v>
      </c>
      <c r="AT1935" t="s">
        <v>1892</v>
      </c>
      <c r="AU1935" t="s">
        <v>1893</v>
      </c>
      <c r="AV1935">
        <v>0</v>
      </c>
    </row>
    <row r="1936" spans="1:50" x14ac:dyDescent="0.35">
      <c r="A1936" s="18">
        <v>45808</v>
      </c>
      <c r="B1936" t="s">
        <v>1852</v>
      </c>
      <c r="C1936" t="s">
        <v>9</v>
      </c>
      <c r="D1936">
        <v>70002559</v>
      </c>
      <c r="E1936" t="s">
        <v>2283</v>
      </c>
      <c r="F1936">
        <v>858</v>
      </c>
      <c r="G1936" t="s">
        <v>2091</v>
      </c>
      <c r="H1936">
        <v>44669</v>
      </c>
      <c r="I1936">
        <v>36030308</v>
      </c>
      <c r="J1936" t="s">
        <v>2225</v>
      </c>
      <c r="K1936" t="s">
        <v>2274</v>
      </c>
      <c r="L1936">
        <v>0</v>
      </c>
      <c r="M1936">
        <v>0</v>
      </c>
      <c r="N1936" t="s">
        <v>1858</v>
      </c>
      <c r="O1936" t="s">
        <v>1859</v>
      </c>
      <c r="P1936">
        <v>220</v>
      </c>
      <c r="Q1936">
        <v>4</v>
      </c>
      <c r="R1936" t="s">
        <v>2271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 t="s">
        <v>2092</v>
      </c>
      <c r="AA1936" t="s">
        <v>1889</v>
      </c>
      <c r="AB1936">
        <v>1</v>
      </c>
      <c r="AC1936">
        <v>1</v>
      </c>
      <c r="AD1936" t="s">
        <v>1863</v>
      </c>
      <c r="AE1936">
        <v>36030308</v>
      </c>
      <c r="AF1936" t="s">
        <v>653</v>
      </c>
      <c r="AG1936" t="s">
        <v>2082</v>
      </c>
      <c r="AI1936" t="s">
        <v>1860</v>
      </c>
      <c r="AJ1936" t="s">
        <v>2246</v>
      </c>
      <c r="AL1936" t="s">
        <v>1864</v>
      </c>
      <c r="AN1936">
        <v>3.0356164383561643</v>
      </c>
      <c r="AO1936" t="s">
        <v>2913</v>
      </c>
      <c r="AP1936" t="s">
        <v>2284</v>
      </c>
      <c r="AQ1936">
        <v>100035723</v>
      </c>
      <c r="AS1936" t="s">
        <v>1867</v>
      </c>
      <c r="AT1936" t="s">
        <v>1892</v>
      </c>
      <c r="AU1936" t="s">
        <v>1893</v>
      </c>
      <c r="AV1936">
        <v>0</v>
      </c>
    </row>
    <row r="1937" spans="1:50" x14ac:dyDescent="0.35">
      <c r="A1937" s="18">
        <v>45808</v>
      </c>
      <c r="B1937" t="s">
        <v>1852</v>
      </c>
      <c r="C1937" t="s">
        <v>7</v>
      </c>
      <c r="D1937">
        <v>70002797</v>
      </c>
      <c r="E1937" t="s">
        <v>2429</v>
      </c>
      <c r="F1937">
        <v>200</v>
      </c>
      <c r="G1937" t="s">
        <v>2105</v>
      </c>
      <c r="H1937">
        <v>44725</v>
      </c>
      <c r="I1937">
        <v>39031220</v>
      </c>
      <c r="J1937" t="s">
        <v>2225</v>
      </c>
      <c r="K1937" t="s">
        <v>2524</v>
      </c>
      <c r="L1937">
        <v>0</v>
      </c>
      <c r="M1937">
        <v>0</v>
      </c>
      <c r="N1937" t="s">
        <v>1858</v>
      </c>
      <c r="O1937" t="s">
        <v>1859</v>
      </c>
      <c r="P1937">
        <v>200</v>
      </c>
      <c r="Q1937">
        <v>2</v>
      </c>
      <c r="R1937" t="s">
        <v>2523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 t="s">
        <v>2106</v>
      </c>
      <c r="AA1937" t="s">
        <v>1915</v>
      </c>
      <c r="AB1937">
        <v>1</v>
      </c>
      <c r="AC1937">
        <v>1</v>
      </c>
      <c r="AD1937" t="s">
        <v>1863</v>
      </c>
      <c r="AE1937">
        <v>39031220</v>
      </c>
      <c r="AF1937" t="s">
        <v>653</v>
      </c>
      <c r="AG1937" t="s">
        <v>653</v>
      </c>
      <c r="AI1937" t="s">
        <v>1860</v>
      </c>
      <c r="AJ1937" t="s">
        <v>2431</v>
      </c>
      <c r="AL1937" t="s">
        <v>1864</v>
      </c>
      <c r="AN1937">
        <v>2.882191780821918</v>
      </c>
      <c r="AO1937" t="s">
        <v>2913</v>
      </c>
      <c r="AP1937" t="s">
        <v>2432</v>
      </c>
      <c r="AQ1937">
        <v>100036536</v>
      </c>
      <c r="AS1937" t="s">
        <v>1867</v>
      </c>
      <c r="AT1937" t="s">
        <v>1892</v>
      </c>
      <c r="AU1937" t="s">
        <v>1893</v>
      </c>
    </row>
    <row r="1938" spans="1:50" x14ac:dyDescent="0.35">
      <c r="A1938" s="18">
        <v>45808</v>
      </c>
      <c r="B1938" t="s">
        <v>1852</v>
      </c>
      <c r="C1938" t="s">
        <v>7</v>
      </c>
      <c r="D1938">
        <v>70002940</v>
      </c>
      <c r="E1938" t="s">
        <v>2529</v>
      </c>
      <c r="F1938">
        <v>200</v>
      </c>
      <c r="G1938" t="s">
        <v>2105</v>
      </c>
      <c r="H1938">
        <v>44746</v>
      </c>
      <c r="I1938">
        <v>39031220</v>
      </c>
      <c r="J1938" t="s">
        <v>2225</v>
      </c>
      <c r="K1938" t="s">
        <v>2524</v>
      </c>
      <c r="L1938">
        <v>0</v>
      </c>
      <c r="M1938">
        <v>0</v>
      </c>
      <c r="N1938" t="s">
        <v>1858</v>
      </c>
      <c r="O1938" t="s">
        <v>1859</v>
      </c>
      <c r="P1938">
        <v>200</v>
      </c>
      <c r="Q1938">
        <v>2</v>
      </c>
      <c r="R1938" t="s">
        <v>2523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 t="s">
        <v>2106</v>
      </c>
      <c r="AA1938" t="s">
        <v>1915</v>
      </c>
      <c r="AB1938">
        <v>1</v>
      </c>
      <c r="AC1938">
        <v>1</v>
      </c>
      <c r="AD1938" t="s">
        <v>1863</v>
      </c>
      <c r="AE1938">
        <v>39031220</v>
      </c>
      <c r="AF1938" t="s">
        <v>653</v>
      </c>
      <c r="AG1938" t="s">
        <v>653</v>
      </c>
      <c r="AI1938" t="s">
        <v>1860</v>
      </c>
      <c r="AJ1938" t="s">
        <v>2431</v>
      </c>
      <c r="AL1938" t="s">
        <v>1864</v>
      </c>
      <c r="AN1938">
        <v>2.8246575342465752</v>
      </c>
      <c r="AO1938" t="s">
        <v>2913</v>
      </c>
      <c r="AP1938" t="s">
        <v>2530</v>
      </c>
      <c r="AQ1938">
        <v>100036974</v>
      </c>
      <c r="AS1938" t="s">
        <v>1867</v>
      </c>
      <c r="AT1938" t="s">
        <v>1892</v>
      </c>
      <c r="AU1938" t="s">
        <v>1893</v>
      </c>
      <c r="AV1938">
        <v>0</v>
      </c>
    </row>
    <row r="1939" spans="1:50" x14ac:dyDescent="0.35">
      <c r="A1939" s="18">
        <v>45808</v>
      </c>
      <c r="B1939" t="s">
        <v>1852</v>
      </c>
      <c r="C1939" t="s">
        <v>7</v>
      </c>
      <c r="D1939">
        <v>70002948</v>
      </c>
      <c r="E1939" t="s">
        <v>2466</v>
      </c>
      <c r="F1939">
        <v>1696</v>
      </c>
      <c r="G1939" t="s">
        <v>2300</v>
      </c>
      <c r="H1939">
        <v>44746</v>
      </c>
      <c r="I1939">
        <v>39031201</v>
      </c>
      <c r="J1939" t="s">
        <v>1855</v>
      </c>
      <c r="K1939" t="s">
        <v>2446</v>
      </c>
      <c r="L1939">
        <v>0</v>
      </c>
      <c r="M1939">
        <v>0</v>
      </c>
      <c r="N1939" t="s">
        <v>1858</v>
      </c>
      <c r="O1939" t="s">
        <v>1859</v>
      </c>
      <c r="P1939">
        <v>200</v>
      </c>
      <c r="Q1939">
        <v>3</v>
      </c>
      <c r="R1939" t="s">
        <v>2430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 t="s">
        <v>2301</v>
      </c>
      <c r="AA1939" t="s">
        <v>1915</v>
      </c>
      <c r="AB1939">
        <v>1</v>
      </c>
      <c r="AC1939">
        <v>1</v>
      </c>
      <c r="AD1939" t="s">
        <v>1863</v>
      </c>
      <c r="AE1939">
        <v>39031201</v>
      </c>
      <c r="AF1939" t="s">
        <v>653</v>
      </c>
      <c r="AG1939" t="s">
        <v>653</v>
      </c>
      <c r="AI1939" t="s">
        <v>1860</v>
      </c>
      <c r="AJ1939" t="s">
        <v>2431</v>
      </c>
      <c r="AL1939" t="s">
        <v>1864</v>
      </c>
      <c r="AN1939">
        <v>2.8246575342465752</v>
      </c>
      <c r="AO1939" t="s">
        <v>2913</v>
      </c>
      <c r="AP1939" t="s">
        <v>2467</v>
      </c>
      <c r="AQ1939">
        <v>100036982</v>
      </c>
      <c r="AS1939" t="s">
        <v>1867</v>
      </c>
      <c r="AT1939" t="s">
        <v>1892</v>
      </c>
      <c r="AU1939" t="s">
        <v>1893</v>
      </c>
      <c r="AV1939">
        <v>0</v>
      </c>
    </row>
    <row r="1940" spans="1:50" x14ac:dyDescent="0.35">
      <c r="A1940" s="18">
        <v>45808</v>
      </c>
      <c r="B1940" t="s">
        <v>1852</v>
      </c>
      <c r="C1940" t="s">
        <v>5</v>
      </c>
      <c r="D1940">
        <v>70003006</v>
      </c>
      <c r="E1940" t="s">
        <v>2164</v>
      </c>
      <c r="F1940">
        <v>858</v>
      </c>
      <c r="G1940" t="s">
        <v>2091</v>
      </c>
      <c r="H1940">
        <v>44753</v>
      </c>
      <c r="I1940">
        <v>19030323</v>
      </c>
      <c r="J1940" t="s">
        <v>2080</v>
      </c>
      <c r="K1940" t="s">
        <v>2081</v>
      </c>
      <c r="L1940">
        <v>0</v>
      </c>
      <c r="M1940">
        <v>0</v>
      </c>
      <c r="N1940" t="s">
        <v>1858</v>
      </c>
      <c r="O1940" t="s">
        <v>1859</v>
      </c>
      <c r="P1940">
        <v>210</v>
      </c>
      <c r="Q1940">
        <v>11</v>
      </c>
      <c r="R1940" t="s">
        <v>2095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 t="s">
        <v>2092</v>
      </c>
      <c r="AA1940" t="s">
        <v>1889</v>
      </c>
      <c r="AB1940">
        <v>1</v>
      </c>
      <c r="AC1940">
        <v>1</v>
      </c>
      <c r="AD1940" t="s">
        <v>1863</v>
      </c>
      <c r="AE1940">
        <v>19030323</v>
      </c>
      <c r="AF1940" t="s">
        <v>653</v>
      </c>
      <c r="AG1940" t="s">
        <v>2082</v>
      </c>
      <c r="AI1940" t="s">
        <v>1860</v>
      </c>
      <c r="AJ1940" t="s">
        <v>2066</v>
      </c>
      <c r="AL1940" t="s">
        <v>1864</v>
      </c>
      <c r="AN1940">
        <v>2.8054794520547945</v>
      </c>
      <c r="AO1940" t="s">
        <v>2913</v>
      </c>
      <c r="AP1940" t="s">
        <v>2165</v>
      </c>
      <c r="AQ1940">
        <v>100037169</v>
      </c>
      <c r="AS1940" t="s">
        <v>1867</v>
      </c>
      <c r="AT1940" t="s">
        <v>1880</v>
      </c>
      <c r="AU1940" t="s">
        <v>2084</v>
      </c>
      <c r="AV1940" t="s">
        <v>2084</v>
      </c>
      <c r="AW1940" t="s">
        <v>1870</v>
      </c>
      <c r="AX1940" t="s">
        <v>2085</v>
      </c>
    </row>
    <row r="1941" spans="1:50" x14ac:dyDescent="0.35">
      <c r="A1941" s="18">
        <v>45808</v>
      </c>
      <c r="B1941" t="s">
        <v>1852</v>
      </c>
      <c r="C1941" t="s">
        <v>7</v>
      </c>
      <c r="D1941">
        <v>70003008</v>
      </c>
      <c r="E1941" t="s">
        <v>2066</v>
      </c>
      <c r="F1941">
        <v>2492</v>
      </c>
      <c r="G1941" t="s">
        <v>2433</v>
      </c>
      <c r="H1941">
        <v>44753</v>
      </c>
      <c r="I1941">
        <v>39031145</v>
      </c>
      <c r="J1941" t="s">
        <v>2080</v>
      </c>
      <c r="K1941" t="s">
        <v>2401</v>
      </c>
      <c r="L1941">
        <v>0</v>
      </c>
      <c r="M1941">
        <v>0</v>
      </c>
      <c r="N1941" t="s">
        <v>1858</v>
      </c>
      <c r="O1941" t="s">
        <v>1859</v>
      </c>
      <c r="P1941">
        <v>200</v>
      </c>
      <c r="Q1941">
        <v>2</v>
      </c>
      <c r="R1941" t="s">
        <v>1860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 t="s">
        <v>2434</v>
      </c>
      <c r="AA1941" t="s">
        <v>1862</v>
      </c>
      <c r="AB1941">
        <v>1</v>
      </c>
      <c r="AC1941">
        <v>1</v>
      </c>
      <c r="AD1941" t="s">
        <v>1863</v>
      </c>
      <c r="AE1941">
        <v>39031145</v>
      </c>
      <c r="AF1941" t="s">
        <v>653</v>
      </c>
      <c r="AG1941" t="s">
        <v>2082</v>
      </c>
      <c r="AI1941" t="s">
        <v>1860</v>
      </c>
      <c r="AJ1941" t="s">
        <v>1860</v>
      </c>
      <c r="AL1941" t="s">
        <v>1864</v>
      </c>
      <c r="AN1941">
        <v>2.8054794520547945</v>
      </c>
      <c r="AO1941" t="s">
        <v>2912</v>
      </c>
      <c r="AP1941" t="s">
        <v>2435</v>
      </c>
      <c r="AQ1941">
        <v>100037173</v>
      </c>
      <c r="AS1941" t="s">
        <v>1867</v>
      </c>
      <c r="AT1941" t="s">
        <v>1880</v>
      </c>
      <c r="AU1941" t="s">
        <v>2084</v>
      </c>
      <c r="AV1941" t="s">
        <v>2084</v>
      </c>
      <c r="AW1941" t="s">
        <v>1870</v>
      </c>
      <c r="AX1941" t="s">
        <v>2085</v>
      </c>
    </row>
    <row r="1942" spans="1:50" x14ac:dyDescent="0.35">
      <c r="A1942" s="18">
        <v>45808</v>
      </c>
      <c r="B1942" t="s">
        <v>1852</v>
      </c>
      <c r="C1942" t="s">
        <v>7</v>
      </c>
      <c r="D1942">
        <v>93000217</v>
      </c>
      <c r="E1942" t="s">
        <v>2515</v>
      </c>
      <c r="F1942">
        <v>1066</v>
      </c>
      <c r="G1942" t="s">
        <v>1913</v>
      </c>
      <c r="H1942">
        <v>44753</v>
      </c>
      <c r="I1942">
        <v>38031201</v>
      </c>
      <c r="J1942" t="s">
        <v>1969</v>
      </c>
      <c r="K1942" t="s">
        <v>2371</v>
      </c>
      <c r="L1942">
        <v>0</v>
      </c>
      <c r="M1942">
        <v>0</v>
      </c>
      <c r="N1942" t="s">
        <v>1858</v>
      </c>
      <c r="O1942" t="s">
        <v>1859</v>
      </c>
      <c r="P1942">
        <v>200</v>
      </c>
      <c r="Q1942">
        <v>2</v>
      </c>
      <c r="R1942" t="s">
        <v>2372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 t="s">
        <v>1914</v>
      </c>
      <c r="AA1942" t="s">
        <v>1915</v>
      </c>
      <c r="AB1942">
        <v>1</v>
      </c>
      <c r="AC1942">
        <v>1</v>
      </c>
      <c r="AD1942" t="s">
        <v>1863</v>
      </c>
      <c r="AE1942">
        <v>38031201</v>
      </c>
      <c r="AF1942" t="s">
        <v>653</v>
      </c>
      <c r="AG1942" t="s">
        <v>653</v>
      </c>
      <c r="AI1942" t="s">
        <v>1860</v>
      </c>
      <c r="AJ1942" t="s">
        <v>1910</v>
      </c>
      <c r="AL1942" t="s">
        <v>1864</v>
      </c>
      <c r="AN1942">
        <v>2.8054794520547945</v>
      </c>
      <c r="AO1942" t="s">
        <v>2913</v>
      </c>
      <c r="AP1942" t="s">
        <v>2516</v>
      </c>
      <c r="AQ1942">
        <v>100023474</v>
      </c>
      <c r="AS1942" t="s">
        <v>1867</v>
      </c>
      <c r="AT1942" t="s">
        <v>1892</v>
      </c>
      <c r="AU1942" t="s">
        <v>1893</v>
      </c>
      <c r="AV1942">
        <v>0</v>
      </c>
    </row>
    <row r="1943" spans="1:50" x14ac:dyDescent="0.35">
      <c r="A1943" s="18">
        <v>45808</v>
      </c>
      <c r="B1943" t="s">
        <v>1852</v>
      </c>
      <c r="C1943" t="s">
        <v>7</v>
      </c>
      <c r="D1943">
        <v>70003023</v>
      </c>
      <c r="E1943" t="s">
        <v>2468</v>
      </c>
      <c r="F1943">
        <v>1695</v>
      </c>
      <c r="G1943" t="s">
        <v>2296</v>
      </c>
      <c r="H1943">
        <v>44753</v>
      </c>
      <c r="I1943">
        <v>39031201</v>
      </c>
      <c r="J1943" t="s">
        <v>1855</v>
      </c>
      <c r="K1943" t="s">
        <v>2446</v>
      </c>
      <c r="L1943">
        <v>0</v>
      </c>
      <c r="M1943">
        <v>0</v>
      </c>
      <c r="N1943" t="s">
        <v>1858</v>
      </c>
      <c r="O1943" t="s">
        <v>1859</v>
      </c>
      <c r="P1943">
        <v>200</v>
      </c>
      <c r="Q1943">
        <v>3</v>
      </c>
      <c r="R1943" t="s">
        <v>2430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 t="s">
        <v>2297</v>
      </c>
      <c r="AA1943" t="s">
        <v>1889</v>
      </c>
      <c r="AB1943">
        <v>1</v>
      </c>
      <c r="AC1943">
        <v>1</v>
      </c>
      <c r="AD1943" t="s">
        <v>1863</v>
      </c>
      <c r="AE1943">
        <v>39031201</v>
      </c>
      <c r="AF1943" t="s">
        <v>653</v>
      </c>
      <c r="AG1943" t="s">
        <v>653</v>
      </c>
      <c r="AI1943" t="s">
        <v>1860</v>
      </c>
      <c r="AJ1943" t="s">
        <v>2431</v>
      </c>
      <c r="AL1943" t="s">
        <v>1864</v>
      </c>
      <c r="AN1943">
        <v>2.8054794520547945</v>
      </c>
      <c r="AO1943" t="s">
        <v>2913</v>
      </c>
      <c r="AP1943" t="s">
        <v>2469</v>
      </c>
      <c r="AQ1943">
        <v>100037212</v>
      </c>
      <c r="AS1943" t="s">
        <v>1867</v>
      </c>
      <c r="AT1943" t="s">
        <v>1892</v>
      </c>
      <c r="AU1943" t="s">
        <v>1893</v>
      </c>
      <c r="AV1943">
        <v>0</v>
      </c>
    </row>
    <row r="1944" spans="1:50" x14ac:dyDescent="0.35">
      <c r="A1944" s="18">
        <v>45808</v>
      </c>
      <c r="B1944" t="s">
        <v>1852</v>
      </c>
      <c r="C1944" t="s">
        <v>5</v>
      </c>
      <c r="D1944">
        <v>70003284</v>
      </c>
      <c r="E1944" t="s">
        <v>2052</v>
      </c>
      <c r="F1944">
        <v>105</v>
      </c>
      <c r="G1944" t="s">
        <v>1905</v>
      </c>
      <c r="H1944">
        <v>44816</v>
      </c>
      <c r="I1944">
        <v>19030201</v>
      </c>
      <c r="J1944" t="s">
        <v>1906</v>
      </c>
      <c r="K1944" t="s">
        <v>1907</v>
      </c>
      <c r="L1944">
        <v>0</v>
      </c>
      <c r="M1944">
        <v>0</v>
      </c>
      <c r="N1944" t="s">
        <v>1858</v>
      </c>
      <c r="O1944" t="s">
        <v>1859</v>
      </c>
      <c r="P1944">
        <v>210</v>
      </c>
      <c r="Q1944">
        <v>11</v>
      </c>
      <c r="R1944" t="s">
        <v>2895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 t="s">
        <v>1909</v>
      </c>
      <c r="AA1944" t="s">
        <v>1889</v>
      </c>
      <c r="AB1944">
        <v>1</v>
      </c>
      <c r="AC1944">
        <v>1</v>
      </c>
      <c r="AD1944" t="s">
        <v>1863</v>
      </c>
      <c r="AE1944">
        <v>19030201</v>
      </c>
      <c r="AF1944" t="s">
        <v>653</v>
      </c>
      <c r="AG1944" t="s">
        <v>630</v>
      </c>
      <c r="AI1944" t="s">
        <v>1860</v>
      </c>
      <c r="AJ1944" t="s">
        <v>1910</v>
      </c>
      <c r="AL1944" t="s">
        <v>1864</v>
      </c>
      <c r="AN1944">
        <v>2.6328767123287671</v>
      </c>
      <c r="AO1944" t="s">
        <v>2913</v>
      </c>
      <c r="AP1944" t="s">
        <v>2053</v>
      </c>
      <c r="AQ1944">
        <v>100038116</v>
      </c>
      <c r="AS1944" t="s">
        <v>1867</v>
      </c>
      <c r="AT1944" t="s">
        <v>1892</v>
      </c>
      <c r="AU1944" t="s">
        <v>1893</v>
      </c>
      <c r="AV1944">
        <v>0</v>
      </c>
    </row>
    <row r="1945" spans="1:50" x14ac:dyDescent="0.35">
      <c r="A1945" s="18">
        <v>45808</v>
      </c>
      <c r="B1945" t="s">
        <v>1852</v>
      </c>
      <c r="C1945" t="s">
        <v>5</v>
      </c>
      <c r="D1945">
        <v>70003292</v>
      </c>
      <c r="E1945" t="s">
        <v>2166</v>
      </c>
      <c r="F1945">
        <v>909</v>
      </c>
      <c r="G1945" t="s">
        <v>2087</v>
      </c>
      <c r="H1945">
        <v>44816</v>
      </c>
      <c r="I1945">
        <v>19030323</v>
      </c>
      <c r="J1945" t="s">
        <v>2080</v>
      </c>
      <c r="K1945" t="s">
        <v>2081</v>
      </c>
      <c r="L1945">
        <v>0</v>
      </c>
      <c r="M1945">
        <v>0</v>
      </c>
      <c r="N1945" t="s">
        <v>1858</v>
      </c>
      <c r="O1945" t="s">
        <v>1859</v>
      </c>
      <c r="P1945">
        <v>210</v>
      </c>
      <c r="Q1945">
        <v>11</v>
      </c>
      <c r="R1945" t="s">
        <v>2066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 t="s">
        <v>2088</v>
      </c>
      <c r="AA1945" t="s">
        <v>1915</v>
      </c>
      <c r="AB1945">
        <v>1</v>
      </c>
      <c r="AC1945">
        <v>1</v>
      </c>
      <c r="AD1945" t="s">
        <v>1863</v>
      </c>
      <c r="AE1945">
        <v>19030323</v>
      </c>
      <c r="AF1945" t="s">
        <v>653</v>
      </c>
      <c r="AG1945" t="s">
        <v>2082</v>
      </c>
      <c r="AI1945" t="s">
        <v>1860</v>
      </c>
      <c r="AJ1945" t="s">
        <v>2066</v>
      </c>
      <c r="AL1945" t="s">
        <v>1864</v>
      </c>
      <c r="AN1945">
        <v>2.6328767123287671</v>
      </c>
      <c r="AO1945" t="s">
        <v>2913</v>
      </c>
      <c r="AP1945" t="s">
        <v>2168</v>
      </c>
      <c r="AQ1945">
        <v>100038125</v>
      </c>
      <c r="AS1945" t="s">
        <v>1867</v>
      </c>
      <c r="AT1945" t="s">
        <v>1880</v>
      </c>
      <c r="AU1945" t="s">
        <v>2084</v>
      </c>
      <c r="AV1945" t="s">
        <v>2084</v>
      </c>
      <c r="AW1945" t="s">
        <v>1870</v>
      </c>
      <c r="AX1945" t="s">
        <v>2085</v>
      </c>
    </row>
    <row r="1946" spans="1:50" x14ac:dyDescent="0.35">
      <c r="A1946" s="18">
        <v>45808</v>
      </c>
      <c r="B1946" t="s">
        <v>1852</v>
      </c>
      <c r="C1946" t="s">
        <v>5</v>
      </c>
      <c r="D1946">
        <v>70003295</v>
      </c>
      <c r="E1946" t="s">
        <v>2217</v>
      </c>
      <c r="F1946">
        <v>108</v>
      </c>
      <c r="G1946" t="s">
        <v>2208</v>
      </c>
      <c r="H1946">
        <v>44816</v>
      </c>
      <c r="I1946">
        <v>19030414</v>
      </c>
      <c r="J1946" t="s">
        <v>1885</v>
      </c>
      <c r="K1946" t="s">
        <v>2209</v>
      </c>
      <c r="L1946">
        <v>0</v>
      </c>
      <c r="M1946">
        <v>0</v>
      </c>
      <c r="N1946" t="s">
        <v>1858</v>
      </c>
      <c r="O1946" t="s">
        <v>1859</v>
      </c>
      <c r="P1946">
        <v>210</v>
      </c>
      <c r="Q1946">
        <v>12</v>
      </c>
      <c r="R1946" t="s">
        <v>2210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 t="s">
        <v>2211</v>
      </c>
      <c r="AA1946" t="s">
        <v>1915</v>
      </c>
      <c r="AB1946">
        <v>1</v>
      </c>
      <c r="AC1946">
        <v>1</v>
      </c>
      <c r="AD1946" t="s">
        <v>1863</v>
      </c>
      <c r="AE1946">
        <v>19030414</v>
      </c>
      <c r="AF1946" t="s">
        <v>653</v>
      </c>
      <c r="AG1946" t="s">
        <v>2082</v>
      </c>
      <c r="AI1946" t="s">
        <v>1860</v>
      </c>
      <c r="AJ1946" t="s">
        <v>2066</v>
      </c>
      <c r="AL1946" t="s">
        <v>1864</v>
      </c>
      <c r="AN1946">
        <v>2.6328767123287671</v>
      </c>
      <c r="AO1946" t="s">
        <v>2913</v>
      </c>
      <c r="AP1946" t="s">
        <v>2218</v>
      </c>
      <c r="AQ1946">
        <v>100038135</v>
      </c>
      <c r="AS1946" t="s">
        <v>1867</v>
      </c>
      <c r="AT1946" t="s">
        <v>1880</v>
      </c>
      <c r="AU1946" t="s">
        <v>2084</v>
      </c>
      <c r="AV1946" t="s">
        <v>2084</v>
      </c>
      <c r="AW1946" t="s">
        <v>1870</v>
      </c>
      <c r="AX1946" t="s">
        <v>2085</v>
      </c>
    </row>
    <row r="1947" spans="1:50" x14ac:dyDescent="0.35">
      <c r="A1947" s="18">
        <v>45808</v>
      </c>
      <c r="B1947" t="s">
        <v>1852</v>
      </c>
      <c r="C1947" t="s">
        <v>5</v>
      </c>
      <c r="D1947">
        <v>70003298</v>
      </c>
      <c r="E1947" t="s">
        <v>2236</v>
      </c>
      <c r="F1947">
        <v>909</v>
      </c>
      <c r="G1947" t="s">
        <v>2087</v>
      </c>
      <c r="H1947">
        <v>44816</v>
      </c>
      <c r="I1947">
        <v>19030701</v>
      </c>
      <c r="J1947" t="s">
        <v>2225</v>
      </c>
      <c r="K1947" t="s">
        <v>2226</v>
      </c>
      <c r="L1947">
        <v>0</v>
      </c>
      <c r="M1947">
        <v>0</v>
      </c>
      <c r="N1947" t="s">
        <v>1858</v>
      </c>
      <c r="O1947" t="s">
        <v>1859</v>
      </c>
      <c r="P1947">
        <v>210</v>
      </c>
      <c r="Q1947">
        <v>12</v>
      </c>
      <c r="R1947" t="s">
        <v>2034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 t="s">
        <v>2088</v>
      </c>
      <c r="AA1947" t="s">
        <v>1915</v>
      </c>
      <c r="AB1947">
        <v>1</v>
      </c>
      <c r="AC1947">
        <v>1</v>
      </c>
      <c r="AD1947" t="s">
        <v>1863</v>
      </c>
      <c r="AE1947">
        <v>19030701</v>
      </c>
      <c r="AF1947" t="s">
        <v>653</v>
      </c>
      <c r="AG1947" t="s">
        <v>2082</v>
      </c>
      <c r="AI1947" t="s">
        <v>1860</v>
      </c>
      <c r="AJ1947" t="s">
        <v>1964</v>
      </c>
      <c r="AL1947" t="s">
        <v>1864</v>
      </c>
      <c r="AN1947">
        <v>2.6328767123287671</v>
      </c>
      <c r="AO1947" t="s">
        <v>2913</v>
      </c>
      <c r="AP1947" t="s">
        <v>2237</v>
      </c>
      <c r="AQ1947">
        <v>100038138</v>
      </c>
      <c r="AS1947" t="s">
        <v>1867</v>
      </c>
      <c r="AT1947" t="s">
        <v>1892</v>
      </c>
      <c r="AU1947" t="s">
        <v>1893</v>
      </c>
      <c r="AV1947">
        <v>0</v>
      </c>
    </row>
    <row r="1948" spans="1:50" x14ac:dyDescent="0.35">
      <c r="A1948" s="18">
        <v>45808</v>
      </c>
      <c r="B1948" t="s">
        <v>1852</v>
      </c>
      <c r="C1948" t="s">
        <v>7</v>
      </c>
      <c r="D1948">
        <v>70003305</v>
      </c>
      <c r="E1948" t="s">
        <v>2390</v>
      </c>
      <c r="F1948">
        <v>108</v>
      </c>
      <c r="G1948" t="s">
        <v>2208</v>
      </c>
      <c r="H1948">
        <v>44816</v>
      </c>
      <c r="I1948">
        <v>39030817</v>
      </c>
      <c r="J1948" t="s">
        <v>1885</v>
      </c>
      <c r="K1948" t="s">
        <v>2391</v>
      </c>
      <c r="L1948">
        <v>0</v>
      </c>
      <c r="M1948">
        <v>0</v>
      </c>
      <c r="N1948" t="s">
        <v>1858</v>
      </c>
      <c r="O1948" t="s">
        <v>1859</v>
      </c>
      <c r="P1948">
        <v>200</v>
      </c>
      <c r="Q1948">
        <v>3</v>
      </c>
      <c r="R1948" t="s">
        <v>2210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 t="s">
        <v>2211</v>
      </c>
      <c r="AA1948" t="s">
        <v>1915</v>
      </c>
      <c r="AB1948">
        <v>1</v>
      </c>
      <c r="AC1948">
        <v>1</v>
      </c>
      <c r="AD1948" t="s">
        <v>1863</v>
      </c>
      <c r="AE1948">
        <v>39030817</v>
      </c>
      <c r="AF1948" t="s">
        <v>653</v>
      </c>
      <c r="AG1948" t="s">
        <v>2082</v>
      </c>
      <c r="AI1948" t="s">
        <v>1860</v>
      </c>
      <c r="AJ1948" t="s">
        <v>2066</v>
      </c>
      <c r="AL1948" t="s">
        <v>1864</v>
      </c>
      <c r="AN1948">
        <v>2.6328767123287671</v>
      </c>
      <c r="AO1948" t="s">
        <v>2913</v>
      </c>
      <c r="AP1948" t="s">
        <v>2392</v>
      </c>
      <c r="AQ1948">
        <v>100038150</v>
      </c>
      <c r="AS1948" t="s">
        <v>1867</v>
      </c>
      <c r="AT1948" t="s">
        <v>1880</v>
      </c>
      <c r="AU1948" t="s">
        <v>2084</v>
      </c>
      <c r="AV1948" t="s">
        <v>2084</v>
      </c>
      <c r="AW1948" t="s">
        <v>1870</v>
      </c>
      <c r="AX1948" t="s">
        <v>2085</v>
      </c>
    </row>
    <row r="1949" spans="1:50" x14ac:dyDescent="0.35">
      <c r="A1949" s="18">
        <v>45808</v>
      </c>
      <c r="B1949" t="s">
        <v>1852</v>
      </c>
      <c r="C1949" t="s">
        <v>7</v>
      </c>
      <c r="D1949">
        <v>70003382</v>
      </c>
      <c r="E1949" t="s">
        <v>2548</v>
      </c>
      <c r="F1949">
        <v>1695</v>
      </c>
      <c r="G1949" t="s">
        <v>2296</v>
      </c>
      <c r="H1949">
        <v>44837</v>
      </c>
      <c r="I1949">
        <v>39031405</v>
      </c>
      <c r="J1949" t="s">
        <v>1855</v>
      </c>
      <c r="K1949" t="s">
        <v>2074</v>
      </c>
      <c r="L1949">
        <v>0</v>
      </c>
      <c r="M1949">
        <v>0</v>
      </c>
      <c r="N1949" t="s">
        <v>1858</v>
      </c>
      <c r="O1949" t="s">
        <v>1859</v>
      </c>
      <c r="P1949">
        <v>200</v>
      </c>
      <c r="Q1949">
        <v>2</v>
      </c>
      <c r="R1949" t="s">
        <v>2430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 t="s">
        <v>2297</v>
      </c>
      <c r="AA1949" t="s">
        <v>1889</v>
      </c>
      <c r="AB1949">
        <v>1</v>
      </c>
      <c r="AC1949">
        <v>1</v>
      </c>
      <c r="AD1949" t="s">
        <v>1863</v>
      </c>
      <c r="AE1949">
        <v>39031405</v>
      </c>
      <c r="AF1949" t="s">
        <v>653</v>
      </c>
      <c r="AG1949" t="s">
        <v>630</v>
      </c>
      <c r="AI1949" t="s">
        <v>1860</v>
      </c>
      <c r="AJ1949" t="s">
        <v>2431</v>
      </c>
      <c r="AL1949" t="s">
        <v>1878</v>
      </c>
      <c r="AN1949">
        <v>2.5753424657534247</v>
      </c>
      <c r="AO1949" t="s">
        <v>2913</v>
      </c>
      <c r="AP1949" t="s">
        <v>2549</v>
      </c>
      <c r="AQ1949">
        <v>100038478</v>
      </c>
      <c r="AS1949" t="s">
        <v>1867</v>
      </c>
      <c r="AT1949" t="s">
        <v>1892</v>
      </c>
      <c r="AU1949" t="s">
        <v>1893</v>
      </c>
      <c r="AV1949">
        <v>0</v>
      </c>
    </row>
    <row r="1950" spans="1:50" x14ac:dyDescent="0.35">
      <c r="A1950" s="18">
        <v>45808</v>
      </c>
      <c r="B1950" t="s">
        <v>1852</v>
      </c>
      <c r="C1950" t="s">
        <v>7</v>
      </c>
      <c r="D1950">
        <v>70003440</v>
      </c>
      <c r="E1950" t="s">
        <v>2436</v>
      </c>
      <c r="F1950">
        <v>919</v>
      </c>
      <c r="G1950" t="s">
        <v>2174</v>
      </c>
      <c r="H1950">
        <v>44844</v>
      </c>
      <c r="I1950">
        <v>39031145</v>
      </c>
      <c r="J1950" t="s">
        <v>2080</v>
      </c>
      <c r="K1950" t="s">
        <v>2401</v>
      </c>
      <c r="L1950">
        <v>0</v>
      </c>
      <c r="M1950">
        <v>0</v>
      </c>
      <c r="N1950" t="s">
        <v>1858</v>
      </c>
      <c r="O1950" t="s">
        <v>1859</v>
      </c>
      <c r="P1950">
        <v>200</v>
      </c>
      <c r="Q1950">
        <v>2</v>
      </c>
      <c r="R1950" t="s">
        <v>2406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 t="s">
        <v>2175</v>
      </c>
      <c r="AA1950" t="s">
        <v>1889</v>
      </c>
      <c r="AB1950">
        <v>1</v>
      </c>
      <c r="AC1950">
        <v>1</v>
      </c>
      <c r="AD1950" t="s">
        <v>1863</v>
      </c>
      <c r="AE1950">
        <v>39031145</v>
      </c>
      <c r="AF1950" t="s">
        <v>653</v>
      </c>
      <c r="AG1950" t="s">
        <v>2082</v>
      </c>
      <c r="AI1950" t="s">
        <v>1860</v>
      </c>
      <c r="AJ1950" t="s">
        <v>2066</v>
      </c>
      <c r="AL1950" t="s">
        <v>1864</v>
      </c>
      <c r="AN1950">
        <v>2.5561643835616437</v>
      </c>
      <c r="AO1950" t="s">
        <v>2913</v>
      </c>
      <c r="AP1950" t="s">
        <v>2437</v>
      </c>
      <c r="AQ1950">
        <v>100038601</v>
      </c>
      <c r="AS1950" t="s">
        <v>1867</v>
      </c>
      <c r="AT1950" t="s">
        <v>1880</v>
      </c>
      <c r="AU1950" t="s">
        <v>2084</v>
      </c>
      <c r="AV1950" t="s">
        <v>2084</v>
      </c>
      <c r="AW1950" t="s">
        <v>1870</v>
      </c>
      <c r="AX1950" t="s">
        <v>2085</v>
      </c>
    </row>
    <row r="1951" spans="1:50" x14ac:dyDescent="0.35">
      <c r="A1951" s="18">
        <v>45808</v>
      </c>
      <c r="B1951" t="s">
        <v>1852</v>
      </c>
      <c r="C1951" t="s">
        <v>8</v>
      </c>
      <c r="D1951">
        <v>70003624</v>
      </c>
      <c r="E1951" t="s">
        <v>2612</v>
      </c>
      <c r="F1951">
        <v>44</v>
      </c>
      <c r="G1951" t="s">
        <v>2613</v>
      </c>
      <c r="H1951">
        <v>44881</v>
      </c>
      <c r="I1951">
        <v>14030320</v>
      </c>
      <c r="J1951" t="s">
        <v>2225</v>
      </c>
      <c r="K1951" t="s">
        <v>2594</v>
      </c>
      <c r="L1951">
        <v>0</v>
      </c>
      <c r="M1951">
        <v>0</v>
      </c>
      <c r="N1951" t="s">
        <v>1858</v>
      </c>
      <c r="O1951" t="s">
        <v>1859</v>
      </c>
      <c r="P1951">
        <v>220</v>
      </c>
      <c r="Q1951">
        <v>9</v>
      </c>
      <c r="R1951" t="s">
        <v>2114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 t="s">
        <v>2614</v>
      </c>
      <c r="AA1951" t="s">
        <v>1889</v>
      </c>
      <c r="AB1951">
        <v>1</v>
      </c>
      <c r="AC1951">
        <v>1</v>
      </c>
      <c r="AD1951" t="s">
        <v>1863</v>
      </c>
      <c r="AE1951">
        <v>14030320</v>
      </c>
      <c r="AF1951" t="s">
        <v>653</v>
      </c>
      <c r="AG1951" t="s">
        <v>2082</v>
      </c>
      <c r="AI1951" t="s">
        <v>1860</v>
      </c>
      <c r="AJ1951" t="s">
        <v>2066</v>
      </c>
      <c r="AL1951" t="s">
        <v>1878</v>
      </c>
      <c r="AN1951">
        <v>2.4547945205479453</v>
      </c>
      <c r="AO1951" t="s">
        <v>2913</v>
      </c>
      <c r="AP1951" t="s">
        <v>2615</v>
      </c>
      <c r="AQ1951">
        <v>100010104</v>
      </c>
      <c r="AS1951" t="s">
        <v>1867</v>
      </c>
      <c r="AT1951" t="s">
        <v>1880</v>
      </c>
      <c r="AU1951" t="s">
        <v>2084</v>
      </c>
      <c r="AV1951" t="s">
        <v>2084</v>
      </c>
      <c r="AW1951" t="s">
        <v>1870</v>
      </c>
      <c r="AX1951" t="s">
        <v>2085</v>
      </c>
    </row>
    <row r="1952" spans="1:50" x14ac:dyDescent="0.35">
      <c r="A1952" s="18">
        <v>45808</v>
      </c>
      <c r="B1952" t="s">
        <v>1852</v>
      </c>
      <c r="C1952" t="s">
        <v>9</v>
      </c>
      <c r="D1952">
        <v>70003634</v>
      </c>
      <c r="E1952" t="s">
        <v>2313</v>
      </c>
      <c r="F1952">
        <v>607</v>
      </c>
      <c r="G1952" t="s">
        <v>1988</v>
      </c>
      <c r="H1952">
        <v>44881</v>
      </c>
      <c r="I1952">
        <v>36030311</v>
      </c>
      <c r="J1952" t="s">
        <v>1855</v>
      </c>
      <c r="K1952" t="s">
        <v>2287</v>
      </c>
      <c r="L1952">
        <v>0</v>
      </c>
      <c r="M1952">
        <v>0</v>
      </c>
      <c r="N1952" t="s">
        <v>1858</v>
      </c>
      <c r="O1952" t="s">
        <v>1859</v>
      </c>
      <c r="P1952">
        <v>220</v>
      </c>
      <c r="Q1952">
        <v>4</v>
      </c>
      <c r="R1952" t="s">
        <v>2286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 t="s">
        <v>1989</v>
      </c>
      <c r="AA1952" t="s">
        <v>1889</v>
      </c>
      <c r="AB1952">
        <v>1</v>
      </c>
      <c r="AC1952">
        <v>1</v>
      </c>
      <c r="AD1952" t="s">
        <v>1863</v>
      </c>
      <c r="AE1952">
        <v>36030311</v>
      </c>
      <c r="AF1952" t="s">
        <v>653</v>
      </c>
      <c r="AG1952" t="s">
        <v>653</v>
      </c>
      <c r="AI1952" t="s">
        <v>1860</v>
      </c>
      <c r="AJ1952" t="s">
        <v>2246</v>
      </c>
      <c r="AL1952" t="s">
        <v>1864</v>
      </c>
      <c r="AN1952">
        <v>2.4547945205479453</v>
      </c>
      <c r="AO1952" t="s">
        <v>2913</v>
      </c>
      <c r="AP1952" t="s">
        <v>2314</v>
      </c>
      <c r="AQ1952">
        <v>100010522</v>
      </c>
      <c r="AS1952" t="s">
        <v>1867</v>
      </c>
      <c r="AT1952" t="s">
        <v>1892</v>
      </c>
      <c r="AU1952" t="s">
        <v>1893</v>
      </c>
      <c r="AV1952">
        <v>0</v>
      </c>
    </row>
    <row r="1953" spans="1:50" x14ac:dyDescent="0.35">
      <c r="A1953" s="18">
        <v>45808</v>
      </c>
      <c r="B1953" t="s">
        <v>1852</v>
      </c>
      <c r="C1953" t="s">
        <v>9</v>
      </c>
      <c r="D1953">
        <v>70003635</v>
      </c>
      <c r="E1953" t="s">
        <v>2319</v>
      </c>
      <c r="F1953">
        <v>882</v>
      </c>
      <c r="G1953" t="s">
        <v>2001</v>
      </c>
      <c r="H1953">
        <v>44881</v>
      </c>
      <c r="I1953">
        <v>36030315</v>
      </c>
      <c r="J1953" t="s">
        <v>1855</v>
      </c>
      <c r="K1953" t="s">
        <v>2320</v>
      </c>
      <c r="L1953">
        <v>0</v>
      </c>
      <c r="M1953">
        <v>0</v>
      </c>
      <c r="N1953" t="s">
        <v>1858</v>
      </c>
      <c r="O1953" t="s">
        <v>1859</v>
      </c>
      <c r="P1953">
        <v>220</v>
      </c>
      <c r="Q1953">
        <v>4</v>
      </c>
      <c r="R1953" t="s">
        <v>2286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 t="s">
        <v>2002</v>
      </c>
      <c r="AA1953" t="s">
        <v>1889</v>
      </c>
      <c r="AB1953">
        <v>1</v>
      </c>
      <c r="AC1953">
        <v>1</v>
      </c>
      <c r="AD1953" t="s">
        <v>1863</v>
      </c>
      <c r="AE1953">
        <v>36030315</v>
      </c>
      <c r="AF1953" t="s">
        <v>653</v>
      </c>
      <c r="AG1953" t="s">
        <v>630</v>
      </c>
      <c r="AI1953" t="s">
        <v>1860</v>
      </c>
      <c r="AJ1953" t="s">
        <v>2246</v>
      </c>
      <c r="AL1953" t="s">
        <v>1878</v>
      </c>
      <c r="AN1953">
        <v>2.4547945205479453</v>
      </c>
      <c r="AO1953" t="s">
        <v>2913</v>
      </c>
      <c r="AP1953" t="s">
        <v>2321</v>
      </c>
      <c r="AQ1953">
        <v>100032263</v>
      </c>
      <c r="AS1953" t="s">
        <v>1867</v>
      </c>
      <c r="AT1953" t="s">
        <v>1892</v>
      </c>
      <c r="AU1953" t="s">
        <v>1893</v>
      </c>
      <c r="AV1953">
        <v>0</v>
      </c>
    </row>
    <row r="1954" spans="1:50" x14ac:dyDescent="0.35">
      <c r="A1954" s="18">
        <v>45808</v>
      </c>
      <c r="B1954" t="s">
        <v>1852</v>
      </c>
      <c r="C1954" t="s">
        <v>9</v>
      </c>
      <c r="D1954">
        <v>70003643</v>
      </c>
      <c r="E1954" t="s">
        <v>2329</v>
      </c>
      <c r="F1954">
        <v>923</v>
      </c>
      <c r="G1954" t="s">
        <v>2330</v>
      </c>
      <c r="H1954">
        <v>44881</v>
      </c>
      <c r="I1954">
        <v>36030712</v>
      </c>
      <c r="J1954" t="s">
        <v>2331</v>
      </c>
      <c r="K1954" t="s">
        <v>2332</v>
      </c>
      <c r="L1954">
        <v>0</v>
      </c>
      <c r="M1954">
        <v>0</v>
      </c>
      <c r="N1954" t="s">
        <v>1858</v>
      </c>
      <c r="O1954" t="s">
        <v>1859</v>
      </c>
      <c r="P1954">
        <v>220</v>
      </c>
      <c r="Q1954">
        <v>4</v>
      </c>
      <c r="R1954" t="s">
        <v>2333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 t="s">
        <v>2334</v>
      </c>
      <c r="AA1954" t="s">
        <v>1889</v>
      </c>
      <c r="AB1954">
        <v>2</v>
      </c>
      <c r="AC1954">
        <v>1</v>
      </c>
      <c r="AD1954" t="s">
        <v>1863</v>
      </c>
      <c r="AE1954">
        <v>36030712</v>
      </c>
      <c r="AF1954" t="s">
        <v>653</v>
      </c>
      <c r="AG1954" t="s">
        <v>653</v>
      </c>
      <c r="AI1954" t="s">
        <v>1872</v>
      </c>
      <c r="AJ1954" t="s">
        <v>2333</v>
      </c>
      <c r="AL1954" t="s">
        <v>1864</v>
      </c>
      <c r="AN1954">
        <v>2.4547945205479453</v>
      </c>
      <c r="AO1954" t="s">
        <v>2913</v>
      </c>
      <c r="AP1954" t="s">
        <v>2335</v>
      </c>
      <c r="AQ1954">
        <v>100009286</v>
      </c>
      <c r="AS1954" t="s">
        <v>1867</v>
      </c>
      <c r="AT1954" t="s">
        <v>1892</v>
      </c>
      <c r="AU1954" t="s">
        <v>1893</v>
      </c>
      <c r="AV1954">
        <v>0</v>
      </c>
    </row>
    <row r="1955" spans="1:50" x14ac:dyDescent="0.35">
      <c r="A1955" s="18">
        <v>45808</v>
      </c>
      <c r="B1955" t="s">
        <v>1852</v>
      </c>
      <c r="C1955" t="s">
        <v>7</v>
      </c>
      <c r="D1955">
        <v>70003779</v>
      </c>
      <c r="E1955" t="s">
        <v>2506</v>
      </c>
      <c r="F1955">
        <v>1064</v>
      </c>
      <c r="G1955" t="s">
        <v>2507</v>
      </c>
      <c r="H1955">
        <v>44907</v>
      </c>
      <c r="I1955">
        <v>39031213</v>
      </c>
      <c r="J1955" t="s">
        <v>1906</v>
      </c>
      <c r="K1955" t="s">
        <v>2494</v>
      </c>
      <c r="L1955">
        <v>0</v>
      </c>
      <c r="M1955">
        <v>0</v>
      </c>
      <c r="N1955" t="s">
        <v>1858</v>
      </c>
      <c r="O1955" t="s">
        <v>1859</v>
      </c>
      <c r="P1955">
        <v>200</v>
      </c>
      <c r="Q1955">
        <v>2</v>
      </c>
      <c r="R1955" t="s">
        <v>2372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 t="s">
        <v>2508</v>
      </c>
      <c r="AA1955" t="s">
        <v>1889</v>
      </c>
      <c r="AB1955">
        <v>2</v>
      </c>
      <c r="AC1955">
        <v>1</v>
      </c>
      <c r="AD1955" t="s">
        <v>1863</v>
      </c>
      <c r="AE1955">
        <v>39031213</v>
      </c>
      <c r="AF1955" t="s">
        <v>653</v>
      </c>
      <c r="AG1955" t="s">
        <v>630</v>
      </c>
      <c r="AI1955" t="s">
        <v>1860</v>
      </c>
      <c r="AJ1955" t="s">
        <v>1910</v>
      </c>
      <c r="AL1955" t="s">
        <v>1864</v>
      </c>
      <c r="AN1955">
        <v>2.3835616438356166</v>
      </c>
      <c r="AO1955" t="s">
        <v>2913</v>
      </c>
      <c r="AP1955" t="s">
        <v>2509</v>
      </c>
      <c r="AQ1955">
        <v>100039677</v>
      </c>
      <c r="AS1955" t="s">
        <v>1867</v>
      </c>
      <c r="AT1955" t="s">
        <v>1892</v>
      </c>
      <c r="AU1955" t="s">
        <v>1893</v>
      </c>
      <c r="AV1955">
        <v>0</v>
      </c>
    </row>
    <row r="1956" spans="1:50" x14ac:dyDescent="0.35">
      <c r="A1956" s="18">
        <v>45808</v>
      </c>
      <c r="B1956" t="s">
        <v>1852</v>
      </c>
      <c r="C1956" t="s">
        <v>7</v>
      </c>
      <c r="D1956">
        <v>70003773</v>
      </c>
      <c r="E1956" t="s">
        <v>2527</v>
      </c>
      <c r="F1956">
        <v>316</v>
      </c>
      <c r="G1956" t="s">
        <v>2117</v>
      </c>
      <c r="H1956">
        <v>44907</v>
      </c>
      <c r="I1956">
        <v>39031220</v>
      </c>
      <c r="J1956" t="s">
        <v>2225</v>
      </c>
      <c r="K1956" t="s">
        <v>2524</v>
      </c>
      <c r="L1956">
        <v>0</v>
      </c>
      <c r="M1956">
        <v>0</v>
      </c>
      <c r="N1956" t="s">
        <v>1858</v>
      </c>
      <c r="O1956" t="s">
        <v>1859</v>
      </c>
      <c r="P1956">
        <v>200</v>
      </c>
      <c r="Q1956">
        <v>2</v>
      </c>
      <c r="R1956" t="s">
        <v>2431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 t="s">
        <v>2118</v>
      </c>
      <c r="AA1956" t="s">
        <v>1902</v>
      </c>
      <c r="AB1956">
        <v>1</v>
      </c>
      <c r="AC1956">
        <v>1</v>
      </c>
      <c r="AD1956" t="s">
        <v>1863</v>
      </c>
      <c r="AE1956">
        <v>39031220</v>
      </c>
      <c r="AF1956" t="s">
        <v>653</v>
      </c>
      <c r="AG1956" t="s">
        <v>653</v>
      </c>
      <c r="AI1956" t="s">
        <v>1860</v>
      </c>
      <c r="AJ1956" t="s">
        <v>2431</v>
      </c>
      <c r="AL1956" t="s">
        <v>1864</v>
      </c>
      <c r="AN1956">
        <v>2.3835616438356166</v>
      </c>
      <c r="AO1956" t="s">
        <v>2912</v>
      </c>
      <c r="AP1956" t="s">
        <v>2531</v>
      </c>
      <c r="AQ1956">
        <v>100039671</v>
      </c>
      <c r="AS1956" t="s">
        <v>1867</v>
      </c>
      <c r="AT1956" t="s">
        <v>1892</v>
      </c>
      <c r="AU1956" t="s">
        <v>1893</v>
      </c>
      <c r="AV1956">
        <v>0</v>
      </c>
    </row>
    <row r="1957" spans="1:50" x14ac:dyDescent="0.35">
      <c r="A1957" s="18">
        <v>45808</v>
      </c>
      <c r="B1957" t="s">
        <v>1852</v>
      </c>
      <c r="C1957" t="s">
        <v>7</v>
      </c>
      <c r="D1957">
        <v>70003846</v>
      </c>
      <c r="E1957" t="s">
        <v>1860</v>
      </c>
      <c r="F1957">
        <v>818</v>
      </c>
      <c r="G1957" t="s">
        <v>2396</v>
      </c>
      <c r="H1957">
        <v>44942</v>
      </c>
      <c r="I1957">
        <v>39031100</v>
      </c>
      <c r="J1957" t="s">
        <v>2331</v>
      </c>
      <c r="K1957" t="s">
        <v>2394</v>
      </c>
      <c r="L1957">
        <v>0</v>
      </c>
      <c r="M1957">
        <v>0</v>
      </c>
      <c r="N1957" t="s">
        <v>1858</v>
      </c>
      <c r="O1957" t="s">
        <v>1859</v>
      </c>
      <c r="P1957">
        <v>220</v>
      </c>
      <c r="Q1957">
        <v>2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 t="s">
        <v>2397</v>
      </c>
      <c r="AA1957" t="s">
        <v>2398</v>
      </c>
      <c r="AB1957">
        <v>1</v>
      </c>
      <c r="AC1957">
        <v>1</v>
      </c>
      <c r="AD1957" t="s">
        <v>1863</v>
      </c>
      <c r="AE1957">
        <v>39031100</v>
      </c>
      <c r="AF1957" t="s">
        <v>653</v>
      </c>
      <c r="AG1957" t="s">
        <v>653</v>
      </c>
      <c r="AI1957" t="s">
        <v>1860</v>
      </c>
      <c r="AJ1957" t="s">
        <v>1860</v>
      </c>
      <c r="AL1957" t="s">
        <v>1864</v>
      </c>
      <c r="AN1957">
        <v>2.2876712328767121</v>
      </c>
      <c r="AO1957" t="s">
        <v>2912</v>
      </c>
      <c r="AP1957" t="s">
        <v>2399</v>
      </c>
      <c r="AQ1957">
        <v>100039962</v>
      </c>
      <c r="AS1957" t="s">
        <v>1867</v>
      </c>
      <c r="AT1957" t="s">
        <v>1880</v>
      </c>
      <c r="AU1957" t="s">
        <v>1961</v>
      </c>
      <c r="AV1957" t="s">
        <v>1962</v>
      </c>
      <c r="AW1957" t="s">
        <v>1870</v>
      </c>
      <c r="AX1957" t="s">
        <v>1963</v>
      </c>
    </row>
    <row r="1958" spans="1:50" x14ac:dyDescent="0.35">
      <c r="A1958" s="18">
        <v>45808</v>
      </c>
      <c r="B1958" t="s">
        <v>1852</v>
      </c>
      <c r="C1958" t="s">
        <v>8</v>
      </c>
      <c r="D1958">
        <v>70003904</v>
      </c>
      <c r="E1958" t="s">
        <v>2651</v>
      </c>
      <c r="F1958">
        <v>103</v>
      </c>
      <c r="G1958" t="s">
        <v>2047</v>
      </c>
      <c r="H1958">
        <v>44942</v>
      </c>
      <c r="I1958">
        <v>14030321</v>
      </c>
      <c r="J1958" t="s">
        <v>1855</v>
      </c>
      <c r="K1958" t="s">
        <v>2005</v>
      </c>
      <c r="L1958">
        <v>0</v>
      </c>
      <c r="M1958">
        <v>0</v>
      </c>
      <c r="N1958" t="s">
        <v>1858</v>
      </c>
      <c r="O1958" t="s">
        <v>1859</v>
      </c>
      <c r="P1958">
        <v>220</v>
      </c>
      <c r="Q1958">
        <v>9</v>
      </c>
      <c r="R1958" t="s">
        <v>2069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 t="s">
        <v>2048</v>
      </c>
      <c r="AA1958" t="s">
        <v>1915</v>
      </c>
      <c r="AB1958">
        <v>1</v>
      </c>
      <c r="AC1958">
        <v>1</v>
      </c>
      <c r="AD1958" t="s">
        <v>1863</v>
      </c>
      <c r="AE1958">
        <v>14030321</v>
      </c>
      <c r="AF1958" t="s">
        <v>653</v>
      </c>
      <c r="AG1958" t="s">
        <v>653</v>
      </c>
      <c r="AI1958" t="s">
        <v>1860</v>
      </c>
      <c r="AJ1958" t="s">
        <v>2069</v>
      </c>
      <c r="AL1958" t="s">
        <v>1864</v>
      </c>
      <c r="AN1958">
        <v>2.2876712328767121</v>
      </c>
      <c r="AO1958" t="s">
        <v>2913</v>
      </c>
      <c r="AP1958" t="s">
        <v>2652</v>
      </c>
      <c r="AQ1958">
        <v>100040085</v>
      </c>
      <c r="AS1958" t="s">
        <v>1867</v>
      </c>
      <c r="AT1958" t="s">
        <v>1892</v>
      </c>
      <c r="AU1958" t="s">
        <v>1893</v>
      </c>
      <c r="AV1958">
        <v>0</v>
      </c>
    </row>
    <row r="1959" spans="1:50" x14ac:dyDescent="0.35">
      <c r="A1959" s="18">
        <v>45808</v>
      </c>
      <c r="B1959" t="s">
        <v>1852</v>
      </c>
      <c r="C1959" t="s">
        <v>7</v>
      </c>
      <c r="D1959">
        <v>70003916</v>
      </c>
      <c r="E1959" t="s">
        <v>2482</v>
      </c>
      <c r="F1959">
        <v>924</v>
      </c>
      <c r="G1959" t="s">
        <v>1884</v>
      </c>
      <c r="H1959">
        <v>44942</v>
      </c>
      <c r="I1959">
        <v>39031212</v>
      </c>
      <c r="J1959" t="s">
        <v>2331</v>
      </c>
      <c r="K1959" t="s">
        <v>2483</v>
      </c>
      <c r="L1959">
        <v>0</v>
      </c>
      <c r="M1959">
        <v>0</v>
      </c>
      <c r="N1959" t="s">
        <v>1858</v>
      </c>
      <c r="O1959" t="s">
        <v>1859</v>
      </c>
      <c r="P1959">
        <v>200</v>
      </c>
      <c r="Q1959">
        <v>2</v>
      </c>
      <c r="R1959" t="s">
        <v>2484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 t="s">
        <v>1888</v>
      </c>
      <c r="AA1959" t="s">
        <v>1889</v>
      </c>
      <c r="AB1959">
        <v>1</v>
      </c>
      <c r="AC1959">
        <v>1</v>
      </c>
      <c r="AD1959" t="s">
        <v>1863</v>
      </c>
      <c r="AE1959">
        <v>39031212</v>
      </c>
      <c r="AF1959" t="s">
        <v>653</v>
      </c>
      <c r="AG1959" t="s">
        <v>653</v>
      </c>
      <c r="AI1959" t="s">
        <v>1872</v>
      </c>
      <c r="AJ1959" t="s">
        <v>2484</v>
      </c>
      <c r="AL1959" t="s">
        <v>1878</v>
      </c>
      <c r="AN1959">
        <v>2.2876712328767121</v>
      </c>
      <c r="AO1959" t="s">
        <v>2913</v>
      </c>
      <c r="AP1959" t="s">
        <v>2485</v>
      </c>
      <c r="AQ1959">
        <v>100024637</v>
      </c>
      <c r="AS1959" t="s">
        <v>1867</v>
      </c>
      <c r="AT1959" t="s">
        <v>1892</v>
      </c>
      <c r="AU1959" t="s">
        <v>1893</v>
      </c>
      <c r="AV1959">
        <v>0</v>
      </c>
    </row>
    <row r="1960" spans="1:50" x14ac:dyDescent="0.35">
      <c r="A1960" s="18">
        <v>45808</v>
      </c>
      <c r="B1960" t="s">
        <v>1852</v>
      </c>
      <c r="C1960" t="s">
        <v>7</v>
      </c>
      <c r="D1960">
        <v>70003948</v>
      </c>
      <c r="E1960" t="s">
        <v>2438</v>
      </c>
      <c r="F1960">
        <v>858</v>
      </c>
      <c r="G1960" t="s">
        <v>2091</v>
      </c>
      <c r="H1960">
        <v>44963</v>
      </c>
      <c r="I1960">
        <v>39031145</v>
      </c>
      <c r="J1960" t="s">
        <v>2080</v>
      </c>
      <c r="K1960" t="s">
        <v>2401</v>
      </c>
      <c r="L1960">
        <v>0</v>
      </c>
      <c r="M1960">
        <v>0</v>
      </c>
      <c r="N1960" t="s">
        <v>1858</v>
      </c>
      <c r="O1960" t="s">
        <v>1859</v>
      </c>
      <c r="P1960">
        <v>200</v>
      </c>
      <c r="Q1960">
        <v>2</v>
      </c>
      <c r="R1960" t="s">
        <v>2406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 t="s">
        <v>2092</v>
      </c>
      <c r="AA1960" t="s">
        <v>1889</v>
      </c>
      <c r="AB1960">
        <v>1</v>
      </c>
      <c r="AC1960">
        <v>1</v>
      </c>
      <c r="AD1960" t="s">
        <v>1863</v>
      </c>
      <c r="AE1960">
        <v>39031145</v>
      </c>
      <c r="AF1960" t="s">
        <v>653</v>
      </c>
      <c r="AG1960" t="s">
        <v>2082</v>
      </c>
      <c r="AI1960" t="s">
        <v>1860</v>
      </c>
      <c r="AJ1960" t="s">
        <v>2066</v>
      </c>
      <c r="AL1960" t="s">
        <v>1864</v>
      </c>
      <c r="AN1960">
        <v>2.2301369863013698</v>
      </c>
      <c r="AO1960" t="s">
        <v>2913</v>
      </c>
      <c r="AP1960" t="s">
        <v>2439</v>
      </c>
      <c r="AQ1960">
        <v>100040322</v>
      </c>
      <c r="AS1960" t="s">
        <v>1867</v>
      </c>
      <c r="AT1960" t="s">
        <v>1880</v>
      </c>
      <c r="AU1960" t="s">
        <v>2084</v>
      </c>
      <c r="AV1960" t="s">
        <v>2084</v>
      </c>
      <c r="AW1960" t="s">
        <v>1870</v>
      </c>
      <c r="AX1960" t="s">
        <v>2085</v>
      </c>
    </row>
    <row r="1961" spans="1:50" x14ac:dyDescent="0.35">
      <c r="A1961" s="18">
        <v>45808</v>
      </c>
      <c r="B1961" t="s">
        <v>1852</v>
      </c>
      <c r="C1961" t="s">
        <v>9</v>
      </c>
      <c r="D1961">
        <v>70003950</v>
      </c>
      <c r="E1961" t="s">
        <v>2315</v>
      </c>
      <c r="F1961">
        <v>607</v>
      </c>
      <c r="G1961" t="s">
        <v>1988</v>
      </c>
      <c r="H1961">
        <v>44963</v>
      </c>
      <c r="I1961">
        <v>36030311</v>
      </c>
      <c r="J1961" t="s">
        <v>1855</v>
      </c>
      <c r="K1961" t="s">
        <v>2287</v>
      </c>
      <c r="L1961">
        <v>0</v>
      </c>
      <c r="M1961">
        <v>0</v>
      </c>
      <c r="N1961" t="s">
        <v>1858</v>
      </c>
      <c r="O1961" t="s">
        <v>1859</v>
      </c>
      <c r="P1961">
        <v>220</v>
      </c>
      <c r="Q1961">
        <v>4</v>
      </c>
      <c r="R1961" t="s">
        <v>2286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 t="s">
        <v>1989</v>
      </c>
      <c r="AA1961" t="s">
        <v>1889</v>
      </c>
      <c r="AB1961">
        <v>1</v>
      </c>
      <c r="AC1961">
        <v>1</v>
      </c>
      <c r="AD1961" t="s">
        <v>1863</v>
      </c>
      <c r="AE1961">
        <v>36030311</v>
      </c>
      <c r="AF1961" t="s">
        <v>653</v>
      </c>
      <c r="AG1961" t="s">
        <v>653</v>
      </c>
      <c r="AI1961" t="s">
        <v>1860</v>
      </c>
      <c r="AJ1961" t="s">
        <v>2246</v>
      </c>
      <c r="AL1961" t="s">
        <v>1878</v>
      </c>
      <c r="AN1961">
        <v>2.2301369863013698</v>
      </c>
      <c r="AO1961" t="s">
        <v>2913</v>
      </c>
      <c r="AP1961" t="s">
        <v>2316</v>
      </c>
      <c r="AQ1961">
        <v>100040337</v>
      </c>
      <c r="AS1961" t="s">
        <v>1867</v>
      </c>
      <c r="AT1961" t="s">
        <v>1892</v>
      </c>
      <c r="AU1961" t="s">
        <v>1893</v>
      </c>
      <c r="AV1961">
        <v>0</v>
      </c>
    </row>
    <row r="1962" spans="1:50" x14ac:dyDescent="0.35">
      <c r="A1962" s="18">
        <v>45808</v>
      </c>
      <c r="B1962" t="s">
        <v>1852</v>
      </c>
      <c r="C1962" t="s">
        <v>5</v>
      </c>
      <c r="D1962">
        <v>70003977</v>
      </c>
      <c r="E1962" t="s">
        <v>2169</v>
      </c>
      <c r="F1962">
        <v>858</v>
      </c>
      <c r="G1962" t="s">
        <v>2091</v>
      </c>
      <c r="H1962">
        <v>44963</v>
      </c>
      <c r="I1962">
        <v>19030323</v>
      </c>
      <c r="J1962" t="s">
        <v>2080</v>
      </c>
      <c r="K1962" t="s">
        <v>2081</v>
      </c>
      <c r="L1962">
        <v>0</v>
      </c>
      <c r="M1962">
        <v>0</v>
      </c>
      <c r="N1962" t="s">
        <v>1858</v>
      </c>
      <c r="O1962" t="s">
        <v>1859</v>
      </c>
      <c r="P1962">
        <v>210</v>
      </c>
      <c r="Q1962">
        <v>11</v>
      </c>
      <c r="R1962" t="s">
        <v>2095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 t="s">
        <v>2092</v>
      </c>
      <c r="AA1962" t="s">
        <v>1889</v>
      </c>
      <c r="AB1962">
        <v>1</v>
      </c>
      <c r="AC1962">
        <v>1</v>
      </c>
      <c r="AD1962" t="s">
        <v>1863</v>
      </c>
      <c r="AE1962">
        <v>19030323</v>
      </c>
      <c r="AF1962" t="s">
        <v>653</v>
      </c>
      <c r="AG1962" t="s">
        <v>2082</v>
      </c>
      <c r="AI1962" t="s">
        <v>1860</v>
      </c>
      <c r="AJ1962" t="s">
        <v>2066</v>
      </c>
      <c r="AL1962" t="s">
        <v>1864</v>
      </c>
      <c r="AN1962">
        <v>2.2301369863013698</v>
      </c>
      <c r="AO1962" t="s">
        <v>2913</v>
      </c>
      <c r="AP1962" t="s">
        <v>2170</v>
      </c>
      <c r="AQ1962">
        <v>100040463</v>
      </c>
      <c r="AS1962" t="s">
        <v>1867</v>
      </c>
      <c r="AT1962" t="s">
        <v>1880</v>
      </c>
      <c r="AU1962" t="s">
        <v>2084</v>
      </c>
      <c r="AV1962" t="s">
        <v>2084</v>
      </c>
      <c r="AW1962" t="s">
        <v>1870</v>
      </c>
      <c r="AX1962" t="s">
        <v>2085</v>
      </c>
    </row>
    <row r="1963" spans="1:50" x14ac:dyDescent="0.35">
      <c r="A1963" s="18">
        <v>45808</v>
      </c>
      <c r="B1963" t="s">
        <v>1852</v>
      </c>
      <c r="C1963" t="s">
        <v>5</v>
      </c>
      <c r="D1963">
        <v>70003979</v>
      </c>
      <c r="E1963" t="s">
        <v>2171</v>
      </c>
      <c r="F1963">
        <v>858</v>
      </c>
      <c r="G1963" t="s">
        <v>2091</v>
      </c>
      <c r="H1963">
        <v>44963</v>
      </c>
      <c r="I1963">
        <v>19030323</v>
      </c>
      <c r="J1963" t="s">
        <v>2080</v>
      </c>
      <c r="K1963" t="s">
        <v>2081</v>
      </c>
      <c r="L1963">
        <v>0</v>
      </c>
      <c r="M1963">
        <v>0</v>
      </c>
      <c r="N1963" t="s">
        <v>1858</v>
      </c>
      <c r="O1963" t="s">
        <v>1859</v>
      </c>
      <c r="P1963">
        <v>210</v>
      </c>
      <c r="Q1963">
        <v>11</v>
      </c>
      <c r="R1963" t="s">
        <v>2095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 t="s">
        <v>2092</v>
      </c>
      <c r="AA1963" t="s">
        <v>1889</v>
      </c>
      <c r="AB1963">
        <v>1</v>
      </c>
      <c r="AC1963">
        <v>1</v>
      </c>
      <c r="AD1963" t="s">
        <v>1863</v>
      </c>
      <c r="AE1963">
        <v>19030323</v>
      </c>
      <c r="AF1963" t="s">
        <v>653</v>
      </c>
      <c r="AG1963" t="s">
        <v>2082</v>
      </c>
      <c r="AI1963" t="s">
        <v>1860</v>
      </c>
      <c r="AJ1963" t="s">
        <v>2066</v>
      </c>
      <c r="AL1963" t="s">
        <v>1864</v>
      </c>
      <c r="AN1963">
        <v>2.2301369863013698</v>
      </c>
      <c r="AO1963" t="s">
        <v>2913</v>
      </c>
      <c r="AP1963" t="s">
        <v>2172</v>
      </c>
      <c r="AQ1963">
        <v>100040466</v>
      </c>
      <c r="AS1963" t="s">
        <v>1867</v>
      </c>
      <c r="AT1963" t="s">
        <v>1880</v>
      </c>
      <c r="AU1963" t="s">
        <v>2084</v>
      </c>
      <c r="AV1963" t="s">
        <v>2084</v>
      </c>
      <c r="AW1963" t="s">
        <v>1870</v>
      </c>
      <c r="AX1963" t="s">
        <v>2085</v>
      </c>
    </row>
    <row r="1964" spans="1:50" x14ac:dyDescent="0.35">
      <c r="A1964" s="18">
        <v>45808</v>
      </c>
      <c r="B1964" t="s">
        <v>1852</v>
      </c>
      <c r="C1964" t="s">
        <v>9</v>
      </c>
      <c r="D1964">
        <v>70004006</v>
      </c>
      <c r="E1964" t="s">
        <v>2317</v>
      </c>
      <c r="F1964">
        <v>934</v>
      </c>
      <c r="G1964" t="s">
        <v>1982</v>
      </c>
      <c r="H1964">
        <v>44963</v>
      </c>
      <c r="I1964">
        <v>36030311</v>
      </c>
      <c r="J1964" t="s">
        <v>1855</v>
      </c>
      <c r="K1964" t="s">
        <v>2287</v>
      </c>
      <c r="L1964">
        <v>0</v>
      </c>
      <c r="M1964">
        <v>0</v>
      </c>
      <c r="N1964" t="s">
        <v>1858</v>
      </c>
      <c r="O1964" t="s">
        <v>1859</v>
      </c>
      <c r="P1964">
        <v>220</v>
      </c>
      <c r="Q1964">
        <v>4</v>
      </c>
      <c r="R1964" t="s">
        <v>2275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 t="s">
        <v>1985</v>
      </c>
      <c r="AA1964" t="s">
        <v>1889</v>
      </c>
      <c r="AB1964">
        <v>1</v>
      </c>
      <c r="AC1964">
        <v>1</v>
      </c>
      <c r="AD1964" t="s">
        <v>1863</v>
      </c>
      <c r="AE1964">
        <v>36030311</v>
      </c>
      <c r="AF1964" t="s">
        <v>653</v>
      </c>
      <c r="AG1964" t="s">
        <v>653</v>
      </c>
      <c r="AI1964" t="s">
        <v>1860</v>
      </c>
      <c r="AJ1964" t="s">
        <v>2246</v>
      </c>
      <c r="AL1964" t="s">
        <v>1864</v>
      </c>
      <c r="AN1964">
        <v>2.2301369863013698</v>
      </c>
      <c r="AO1964" t="s">
        <v>2913</v>
      </c>
      <c r="AP1964" t="s">
        <v>2318</v>
      </c>
      <c r="AQ1964">
        <v>100040601</v>
      </c>
      <c r="AS1964" t="s">
        <v>1867</v>
      </c>
      <c r="AT1964" t="s">
        <v>1892</v>
      </c>
      <c r="AU1964" t="s">
        <v>1893</v>
      </c>
      <c r="AV1964">
        <v>0</v>
      </c>
    </row>
    <row r="1965" spans="1:50" x14ac:dyDescent="0.35">
      <c r="A1965" s="18">
        <v>45808</v>
      </c>
      <c r="B1965" t="s">
        <v>1852</v>
      </c>
      <c r="C1965" t="s">
        <v>8</v>
      </c>
      <c r="D1965">
        <v>70004038</v>
      </c>
      <c r="E1965" t="s">
        <v>2573</v>
      </c>
      <c r="F1965">
        <v>919</v>
      </c>
      <c r="G1965" t="s">
        <v>2174</v>
      </c>
      <c r="H1965">
        <v>44970</v>
      </c>
      <c r="I1965">
        <v>14030308</v>
      </c>
      <c r="J1965" t="s">
        <v>2225</v>
      </c>
      <c r="K1965" t="s">
        <v>2563</v>
      </c>
      <c r="L1965">
        <v>0</v>
      </c>
      <c r="M1965">
        <v>0</v>
      </c>
      <c r="N1965" t="s">
        <v>1858</v>
      </c>
      <c r="O1965" t="s">
        <v>1859</v>
      </c>
      <c r="P1965">
        <v>220</v>
      </c>
      <c r="Q1965">
        <v>9</v>
      </c>
      <c r="R1965" t="s">
        <v>2566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 t="s">
        <v>2175</v>
      </c>
      <c r="AA1965" t="s">
        <v>1889</v>
      </c>
      <c r="AB1965">
        <v>1</v>
      </c>
      <c r="AC1965">
        <v>1</v>
      </c>
      <c r="AD1965" t="s">
        <v>1863</v>
      </c>
      <c r="AE1965">
        <v>14030308</v>
      </c>
      <c r="AF1965" t="s">
        <v>653</v>
      </c>
      <c r="AG1965" t="s">
        <v>2082</v>
      </c>
      <c r="AI1965" t="s">
        <v>1860</v>
      </c>
      <c r="AJ1965" t="s">
        <v>2069</v>
      </c>
      <c r="AL1965" t="s">
        <v>1864</v>
      </c>
      <c r="AN1965">
        <v>2.2109589041095892</v>
      </c>
      <c r="AO1965" t="s">
        <v>2913</v>
      </c>
      <c r="AP1965" t="s">
        <v>2574</v>
      </c>
      <c r="AQ1965">
        <v>100040705</v>
      </c>
      <c r="AS1965" t="s">
        <v>1867</v>
      </c>
      <c r="AT1965" t="s">
        <v>1892</v>
      </c>
      <c r="AU1965" t="s">
        <v>1893</v>
      </c>
      <c r="AV1965">
        <v>0</v>
      </c>
    </row>
    <row r="1966" spans="1:50" x14ac:dyDescent="0.35">
      <c r="A1966" s="18">
        <v>45808</v>
      </c>
      <c r="B1966" t="s">
        <v>1852</v>
      </c>
      <c r="C1966" t="s">
        <v>5</v>
      </c>
      <c r="D1966">
        <v>70004127</v>
      </c>
      <c r="E1966" t="s">
        <v>2034</v>
      </c>
      <c r="F1966">
        <v>316</v>
      </c>
      <c r="G1966" t="s">
        <v>2117</v>
      </c>
      <c r="H1966">
        <v>44991</v>
      </c>
      <c r="I1966">
        <v>19030701</v>
      </c>
      <c r="J1966" t="s">
        <v>2225</v>
      </c>
      <c r="K1966" t="s">
        <v>2226</v>
      </c>
      <c r="L1966">
        <v>0</v>
      </c>
      <c r="M1966">
        <v>0</v>
      </c>
      <c r="N1966" t="s">
        <v>1858</v>
      </c>
      <c r="O1966" t="s">
        <v>1859</v>
      </c>
      <c r="P1966">
        <v>210</v>
      </c>
      <c r="Q1966">
        <v>12</v>
      </c>
      <c r="R1966" t="s">
        <v>1964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 t="s">
        <v>2118</v>
      </c>
      <c r="AA1966" t="s">
        <v>1902</v>
      </c>
      <c r="AB1966">
        <v>1</v>
      </c>
      <c r="AC1966">
        <v>1</v>
      </c>
      <c r="AD1966" t="s">
        <v>1863</v>
      </c>
      <c r="AE1966">
        <v>19030701</v>
      </c>
      <c r="AF1966" t="s">
        <v>653</v>
      </c>
      <c r="AG1966" t="s">
        <v>2082</v>
      </c>
      <c r="AI1966" t="s">
        <v>1860</v>
      </c>
      <c r="AJ1966" t="s">
        <v>1964</v>
      </c>
      <c r="AL1966" t="s">
        <v>1864</v>
      </c>
      <c r="AN1966">
        <v>2.1534246575342464</v>
      </c>
      <c r="AO1966" t="s">
        <v>2912</v>
      </c>
      <c r="AP1966" t="s">
        <v>2238</v>
      </c>
      <c r="AQ1966">
        <v>100041075</v>
      </c>
      <c r="AS1966" t="s">
        <v>1867</v>
      </c>
      <c r="AT1966" t="s">
        <v>1892</v>
      </c>
      <c r="AU1966" t="s">
        <v>1893</v>
      </c>
      <c r="AV1966">
        <v>0</v>
      </c>
    </row>
    <row r="1967" spans="1:50" x14ac:dyDescent="0.35">
      <c r="A1967" s="18">
        <v>45808</v>
      </c>
      <c r="B1967" t="s">
        <v>1852</v>
      </c>
      <c r="C1967" t="s">
        <v>5</v>
      </c>
      <c r="D1967">
        <v>70004176</v>
      </c>
      <c r="E1967" t="s">
        <v>2173</v>
      </c>
      <c r="F1967">
        <v>919</v>
      </c>
      <c r="G1967" t="s">
        <v>2174</v>
      </c>
      <c r="H1967">
        <v>44998</v>
      </c>
      <c r="I1967">
        <v>19030323</v>
      </c>
      <c r="J1967" t="s">
        <v>2080</v>
      </c>
      <c r="K1967" t="s">
        <v>2081</v>
      </c>
      <c r="L1967">
        <v>0</v>
      </c>
      <c r="M1967">
        <v>0</v>
      </c>
      <c r="N1967" t="s">
        <v>1858</v>
      </c>
      <c r="O1967" t="s">
        <v>1859</v>
      </c>
      <c r="P1967">
        <v>210</v>
      </c>
      <c r="Q1967">
        <v>11</v>
      </c>
      <c r="R1967" t="s">
        <v>2095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 t="s">
        <v>2175</v>
      </c>
      <c r="AA1967" t="s">
        <v>1889</v>
      </c>
      <c r="AB1967">
        <v>1</v>
      </c>
      <c r="AC1967">
        <v>1</v>
      </c>
      <c r="AD1967" t="s">
        <v>1863</v>
      </c>
      <c r="AE1967">
        <v>19030323</v>
      </c>
      <c r="AF1967" t="s">
        <v>653</v>
      </c>
      <c r="AG1967" t="s">
        <v>2082</v>
      </c>
      <c r="AI1967" t="s">
        <v>1860</v>
      </c>
      <c r="AJ1967" t="s">
        <v>2066</v>
      </c>
      <c r="AL1967" t="s">
        <v>1864</v>
      </c>
      <c r="AN1967">
        <v>2.1342465753424658</v>
      </c>
      <c r="AO1967" t="s">
        <v>2913</v>
      </c>
      <c r="AP1967" t="s">
        <v>2176</v>
      </c>
      <c r="AQ1967">
        <v>100035140</v>
      </c>
      <c r="AS1967" t="s">
        <v>1867</v>
      </c>
      <c r="AT1967" t="s">
        <v>1880</v>
      </c>
      <c r="AU1967" t="s">
        <v>2084</v>
      </c>
      <c r="AV1967" t="s">
        <v>2084</v>
      </c>
      <c r="AW1967" t="s">
        <v>1870</v>
      </c>
      <c r="AX1967" t="s">
        <v>2085</v>
      </c>
    </row>
    <row r="1968" spans="1:50" x14ac:dyDescent="0.35">
      <c r="A1968" s="18">
        <v>45808</v>
      </c>
      <c r="B1968" t="s">
        <v>1852</v>
      </c>
      <c r="C1968" t="s">
        <v>5</v>
      </c>
      <c r="D1968">
        <v>70004177</v>
      </c>
      <c r="E1968" t="s">
        <v>2054</v>
      </c>
      <c r="F1968">
        <v>103</v>
      </c>
      <c r="G1968" t="s">
        <v>2047</v>
      </c>
      <c r="H1968">
        <v>44998</v>
      </c>
      <c r="I1968">
        <v>19030311</v>
      </c>
      <c r="J1968" t="s">
        <v>1855</v>
      </c>
      <c r="K1968" t="s">
        <v>2005</v>
      </c>
      <c r="L1968">
        <v>0</v>
      </c>
      <c r="M1968">
        <v>0</v>
      </c>
      <c r="N1968" t="s">
        <v>1858</v>
      </c>
      <c r="O1968" t="s">
        <v>1859</v>
      </c>
      <c r="P1968">
        <v>210</v>
      </c>
      <c r="Q1968">
        <v>12</v>
      </c>
      <c r="R1968" t="s">
        <v>1971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 t="s">
        <v>2048</v>
      </c>
      <c r="AA1968" t="s">
        <v>1915</v>
      </c>
      <c r="AB1968">
        <v>1</v>
      </c>
      <c r="AC1968">
        <v>1</v>
      </c>
      <c r="AD1968" t="s">
        <v>1863</v>
      </c>
      <c r="AE1968">
        <v>19030311</v>
      </c>
      <c r="AF1968" t="s">
        <v>653</v>
      </c>
      <c r="AG1968" t="s">
        <v>653</v>
      </c>
      <c r="AI1968" t="s">
        <v>1860</v>
      </c>
      <c r="AJ1968" t="s">
        <v>1964</v>
      </c>
      <c r="AL1968" t="s">
        <v>1864</v>
      </c>
      <c r="AN1968">
        <v>2.1342465753424658</v>
      </c>
      <c r="AO1968" t="s">
        <v>2913</v>
      </c>
      <c r="AP1968" t="s">
        <v>2055</v>
      </c>
      <c r="AQ1968">
        <v>100041226</v>
      </c>
      <c r="AS1968" t="s">
        <v>1867</v>
      </c>
      <c r="AT1968" t="s">
        <v>1892</v>
      </c>
      <c r="AU1968" t="s">
        <v>1893</v>
      </c>
      <c r="AV1968">
        <v>0</v>
      </c>
    </row>
    <row r="1969" spans="1:50" x14ac:dyDescent="0.35">
      <c r="A1969" s="18">
        <v>45808</v>
      </c>
      <c r="B1969" t="s">
        <v>1852</v>
      </c>
      <c r="C1969" t="s">
        <v>7</v>
      </c>
      <c r="D1969">
        <v>70004227</v>
      </c>
      <c r="E1969" t="s">
        <v>2359</v>
      </c>
      <c r="F1969">
        <v>858</v>
      </c>
      <c r="G1969" t="s">
        <v>2091</v>
      </c>
      <c r="H1969">
        <v>45019</v>
      </c>
      <c r="I1969">
        <v>32431001</v>
      </c>
      <c r="J1969" t="s">
        <v>1969</v>
      </c>
      <c r="K1969" t="s">
        <v>2354</v>
      </c>
      <c r="L1969">
        <v>0</v>
      </c>
      <c r="M1969">
        <v>0</v>
      </c>
      <c r="N1969" t="s">
        <v>1858</v>
      </c>
      <c r="O1969" t="s">
        <v>1859</v>
      </c>
      <c r="P1969">
        <v>200</v>
      </c>
      <c r="Q1969">
        <v>3</v>
      </c>
      <c r="R1969" t="s">
        <v>2355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 t="s">
        <v>2092</v>
      </c>
      <c r="AA1969" t="s">
        <v>1889</v>
      </c>
      <c r="AB1969">
        <v>1</v>
      </c>
      <c r="AC1969">
        <v>1</v>
      </c>
      <c r="AD1969" t="s">
        <v>1863</v>
      </c>
      <c r="AE1969">
        <v>32431001</v>
      </c>
      <c r="AF1969" t="s">
        <v>653</v>
      </c>
      <c r="AG1969" t="s">
        <v>653</v>
      </c>
      <c r="AI1969" t="s">
        <v>1860</v>
      </c>
      <c r="AJ1969" t="s">
        <v>2355</v>
      </c>
      <c r="AL1969" t="s">
        <v>1878</v>
      </c>
      <c r="AN1969">
        <v>2.0767123287671234</v>
      </c>
      <c r="AO1969" t="s">
        <v>2913</v>
      </c>
      <c r="AP1969" t="s">
        <v>2360</v>
      </c>
      <c r="AQ1969">
        <v>100023495</v>
      </c>
      <c r="AS1969" t="s">
        <v>1867</v>
      </c>
      <c r="AT1969" t="s">
        <v>1892</v>
      </c>
      <c r="AU1969" t="s">
        <v>1893</v>
      </c>
      <c r="AV1969">
        <v>0</v>
      </c>
    </row>
    <row r="1970" spans="1:50" x14ac:dyDescent="0.35">
      <c r="A1970" s="18">
        <v>45808</v>
      </c>
      <c r="B1970" t="s">
        <v>1852</v>
      </c>
      <c r="C1970" t="s">
        <v>7</v>
      </c>
      <c r="D1970">
        <v>70004277</v>
      </c>
      <c r="E1970" t="s">
        <v>2440</v>
      </c>
      <c r="F1970">
        <v>858</v>
      </c>
      <c r="G1970" t="s">
        <v>2091</v>
      </c>
      <c r="H1970">
        <v>45019</v>
      </c>
      <c r="I1970">
        <v>39031145</v>
      </c>
      <c r="J1970" t="s">
        <v>2080</v>
      </c>
      <c r="K1970" t="s">
        <v>2401</v>
      </c>
      <c r="L1970">
        <v>0</v>
      </c>
      <c r="M1970">
        <v>0</v>
      </c>
      <c r="N1970" t="s">
        <v>1858</v>
      </c>
      <c r="O1970" t="s">
        <v>1859</v>
      </c>
      <c r="P1970">
        <v>200</v>
      </c>
      <c r="Q1970">
        <v>2</v>
      </c>
      <c r="R1970" t="s">
        <v>2114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 t="s">
        <v>2092</v>
      </c>
      <c r="AA1970" t="s">
        <v>1889</v>
      </c>
      <c r="AB1970">
        <v>1</v>
      </c>
      <c r="AC1970">
        <v>1</v>
      </c>
      <c r="AD1970" t="s">
        <v>1863</v>
      </c>
      <c r="AE1970">
        <v>39031145</v>
      </c>
      <c r="AF1970" t="s">
        <v>653</v>
      </c>
      <c r="AG1970" t="s">
        <v>2082</v>
      </c>
      <c r="AI1970" t="s">
        <v>1860</v>
      </c>
      <c r="AJ1970" t="s">
        <v>2066</v>
      </c>
      <c r="AL1970" t="s">
        <v>1878</v>
      </c>
      <c r="AN1970">
        <v>2.0767123287671234</v>
      </c>
      <c r="AO1970" t="s">
        <v>2913</v>
      </c>
      <c r="AP1970" t="s">
        <v>2441</v>
      </c>
      <c r="AQ1970">
        <v>100041558</v>
      </c>
      <c r="AS1970" t="s">
        <v>1867</v>
      </c>
      <c r="AT1970" t="s">
        <v>1880</v>
      </c>
      <c r="AU1970" t="s">
        <v>2084</v>
      </c>
      <c r="AV1970" t="s">
        <v>2084</v>
      </c>
      <c r="AW1970" t="s">
        <v>1870</v>
      </c>
      <c r="AX1970" t="s">
        <v>2085</v>
      </c>
    </row>
    <row r="1971" spans="1:50" x14ac:dyDescent="0.35">
      <c r="A1971" s="18">
        <v>45808</v>
      </c>
      <c r="B1971" t="s">
        <v>1852</v>
      </c>
      <c r="C1971" t="s">
        <v>9</v>
      </c>
      <c r="D1971">
        <v>70004276</v>
      </c>
      <c r="E1971" t="s">
        <v>2254</v>
      </c>
      <c r="F1971">
        <v>882120</v>
      </c>
      <c r="G1971" t="s">
        <v>1918</v>
      </c>
      <c r="H1971">
        <v>45019</v>
      </c>
      <c r="I1971">
        <v>36030202</v>
      </c>
      <c r="J1971" t="s">
        <v>1906</v>
      </c>
      <c r="K1971" t="s">
        <v>2244</v>
      </c>
      <c r="L1971">
        <v>0</v>
      </c>
      <c r="M1971">
        <v>0</v>
      </c>
      <c r="N1971" t="s">
        <v>1858</v>
      </c>
      <c r="O1971" t="s">
        <v>1859</v>
      </c>
      <c r="P1971">
        <v>220</v>
      </c>
      <c r="Q1971">
        <v>4</v>
      </c>
      <c r="R1971" t="s">
        <v>2245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 t="s">
        <v>2252</v>
      </c>
      <c r="AA1971" t="s">
        <v>1889</v>
      </c>
      <c r="AB1971">
        <v>1</v>
      </c>
      <c r="AC1971">
        <v>1</v>
      </c>
      <c r="AD1971" t="s">
        <v>1863</v>
      </c>
      <c r="AE1971">
        <v>36030202</v>
      </c>
      <c r="AF1971" t="s">
        <v>653</v>
      </c>
      <c r="AG1971" t="s">
        <v>630</v>
      </c>
      <c r="AI1971" t="s">
        <v>1860</v>
      </c>
      <c r="AJ1971" t="s">
        <v>2246</v>
      </c>
      <c r="AL1971" t="s">
        <v>1864</v>
      </c>
      <c r="AN1971">
        <v>2.0767123287671234</v>
      </c>
      <c r="AO1971" t="s">
        <v>2913</v>
      </c>
      <c r="AP1971" t="s">
        <v>2255</v>
      </c>
      <c r="AQ1971">
        <v>100041556</v>
      </c>
      <c r="AS1971" t="s">
        <v>1867</v>
      </c>
      <c r="AT1971" t="s">
        <v>1892</v>
      </c>
      <c r="AU1971" t="s">
        <v>1893</v>
      </c>
      <c r="AV1971">
        <v>0</v>
      </c>
    </row>
    <row r="1972" spans="1:50" x14ac:dyDescent="0.35">
      <c r="A1972" s="18">
        <v>45808</v>
      </c>
      <c r="B1972" t="s">
        <v>1852</v>
      </c>
      <c r="C1972" t="s">
        <v>5</v>
      </c>
      <c r="D1972">
        <v>70004308</v>
      </c>
      <c r="E1972" t="s">
        <v>2177</v>
      </c>
      <c r="F1972">
        <v>858</v>
      </c>
      <c r="G1972" t="s">
        <v>2091</v>
      </c>
      <c r="H1972">
        <v>45026</v>
      </c>
      <c r="I1972">
        <v>19030323</v>
      </c>
      <c r="J1972" t="s">
        <v>2080</v>
      </c>
      <c r="K1972" t="s">
        <v>2081</v>
      </c>
      <c r="L1972">
        <v>0</v>
      </c>
      <c r="M1972">
        <v>0</v>
      </c>
      <c r="N1972" t="s">
        <v>1858</v>
      </c>
      <c r="O1972" t="s">
        <v>1859</v>
      </c>
      <c r="P1972">
        <v>210</v>
      </c>
      <c r="Q1972">
        <v>11</v>
      </c>
      <c r="R1972" t="s">
        <v>2114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 t="s">
        <v>2092</v>
      </c>
      <c r="AA1972" t="s">
        <v>1889</v>
      </c>
      <c r="AB1972">
        <v>1</v>
      </c>
      <c r="AC1972">
        <v>1</v>
      </c>
      <c r="AD1972" t="s">
        <v>1863</v>
      </c>
      <c r="AE1972">
        <v>19030323</v>
      </c>
      <c r="AF1972" t="s">
        <v>653</v>
      </c>
      <c r="AG1972" t="s">
        <v>2082</v>
      </c>
      <c r="AI1972" t="s">
        <v>1860</v>
      </c>
      <c r="AJ1972" t="s">
        <v>2066</v>
      </c>
      <c r="AL1972" t="s">
        <v>1878</v>
      </c>
      <c r="AN1972">
        <v>2.0575342465753423</v>
      </c>
      <c r="AO1972" t="s">
        <v>2913</v>
      </c>
      <c r="AP1972" t="s">
        <v>2178</v>
      </c>
      <c r="AQ1972">
        <v>100041687</v>
      </c>
      <c r="AS1972" t="s">
        <v>1867</v>
      </c>
      <c r="AT1972" t="s">
        <v>1880</v>
      </c>
      <c r="AU1972" t="s">
        <v>2084</v>
      </c>
      <c r="AV1972" t="s">
        <v>2084</v>
      </c>
      <c r="AW1972" t="s">
        <v>1870</v>
      </c>
      <c r="AX1972" t="s">
        <v>2085</v>
      </c>
    </row>
    <row r="1973" spans="1:50" x14ac:dyDescent="0.35">
      <c r="A1973" s="18">
        <v>45808</v>
      </c>
      <c r="B1973" t="s">
        <v>1852</v>
      </c>
      <c r="C1973" t="s">
        <v>5</v>
      </c>
      <c r="D1973">
        <v>70004310</v>
      </c>
      <c r="E1973" t="s">
        <v>2179</v>
      </c>
      <c r="F1973">
        <v>200</v>
      </c>
      <c r="G1973" t="s">
        <v>2105</v>
      </c>
      <c r="H1973">
        <v>45026</v>
      </c>
      <c r="I1973">
        <v>19030323</v>
      </c>
      <c r="J1973" t="s">
        <v>2080</v>
      </c>
      <c r="K1973" t="s">
        <v>2081</v>
      </c>
      <c r="L1973">
        <v>0</v>
      </c>
      <c r="M1973">
        <v>0</v>
      </c>
      <c r="N1973" t="s">
        <v>1858</v>
      </c>
      <c r="O1973" t="s">
        <v>1859</v>
      </c>
      <c r="P1973">
        <v>210</v>
      </c>
      <c r="Q1973">
        <v>11</v>
      </c>
      <c r="R1973" t="s">
        <v>2124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 t="s">
        <v>2106</v>
      </c>
      <c r="AA1973" t="s">
        <v>1915</v>
      </c>
      <c r="AB1973">
        <v>1</v>
      </c>
      <c r="AC1973">
        <v>1</v>
      </c>
      <c r="AD1973" t="s">
        <v>1863</v>
      </c>
      <c r="AE1973">
        <v>19030323</v>
      </c>
      <c r="AF1973" t="s">
        <v>653</v>
      </c>
      <c r="AG1973" t="s">
        <v>2082</v>
      </c>
      <c r="AI1973" t="s">
        <v>1860</v>
      </c>
      <c r="AJ1973" t="s">
        <v>2066</v>
      </c>
      <c r="AL1973" t="s">
        <v>1878</v>
      </c>
      <c r="AN1973">
        <v>2.0575342465753423</v>
      </c>
      <c r="AO1973" t="s">
        <v>2913</v>
      </c>
      <c r="AP1973" t="s">
        <v>2180</v>
      </c>
      <c r="AQ1973">
        <v>100041689</v>
      </c>
      <c r="AS1973" t="s">
        <v>1867</v>
      </c>
      <c r="AT1973" t="s">
        <v>1880</v>
      </c>
      <c r="AU1973" t="s">
        <v>2084</v>
      </c>
      <c r="AV1973" t="s">
        <v>2084</v>
      </c>
      <c r="AW1973" t="s">
        <v>1870</v>
      </c>
      <c r="AX1973" t="s">
        <v>2085</v>
      </c>
    </row>
    <row r="1974" spans="1:50" x14ac:dyDescent="0.35">
      <c r="A1974" s="18">
        <v>45808</v>
      </c>
      <c r="B1974" t="s">
        <v>1852</v>
      </c>
      <c r="C1974" t="s">
        <v>5</v>
      </c>
      <c r="D1974">
        <v>70004311</v>
      </c>
      <c r="E1974" t="s">
        <v>2181</v>
      </c>
      <c r="F1974">
        <v>858</v>
      </c>
      <c r="G1974" t="s">
        <v>2091</v>
      </c>
      <c r="H1974">
        <v>45026</v>
      </c>
      <c r="I1974">
        <v>19030323</v>
      </c>
      <c r="J1974" t="s">
        <v>2080</v>
      </c>
      <c r="K1974" t="s">
        <v>2081</v>
      </c>
      <c r="L1974">
        <v>0</v>
      </c>
      <c r="M1974">
        <v>0</v>
      </c>
      <c r="N1974" t="s">
        <v>1858</v>
      </c>
      <c r="O1974" t="s">
        <v>1859</v>
      </c>
      <c r="P1974">
        <v>210</v>
      </c>
      <c r="Q1974">
        <v>11</v>
      </c>
      <c r="R1974" t="s">
        <v>2114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 t="s">
        <v>2092</v>
      </c>
      <c r="AA1974" t="s">
        <v>1889</v>
      </c>
      <c r="AB1974">
        <v>1</v>
      </c>
      <c r="AC1974">
        <v>1</v>
      </c>
      <c r="AD1974" t="s">
        <v>1863</v>
      </c>
      <c r="AE1974">
        <v>19030323</v>
      </c>
      <c r="AF1974" t="s">
        <v>653</v>
      </c>
      <c r="AG1974" t="s">
        <v>2082</v>
      </c>
      <c r="AI1974" t="s">
        <v>1860</v>
      </c>
      <c r="AJ1974" t="s">
        <v>2066</v>
      </c>
      <c r="AL1974" t="s">
        <v>1864</v>
      </c>
      <c r="AN1974">
        <v>2.0575342465753423</v>
      </c>
      <c r="AO1974" t="s">
        <v>2913</v>
      </c>
      <c r="AP1974" t="s">
        <v>2182</v>
      </c>
      <c r="AQ1974">
        <v>100041690</v>
      </c>
      <c r="AS1974" t="s">
        <v>1867</v>
      </c>
      <c r="AT1974" t="s">
        <v>1880</v>
      </c>
      <c r="AU1974" t="s">
        <v>2084</v>
      </c>
      <c r="AV1974" t="s">
        <v>2084</v>
      </c>
      <c r="AW1974" t="s">
        <v>1870</v>
      </c>
      <c r="AX1974" t="s">
        <v>2085</v>
      </c>
    </row>
    <row r="1975" spans="1:50" x14ac:dyDescent="0.35">
      <c r="A1975" s="18">
        <v>45808</v>
      </c>
      <c r="B1975" t="s">
        <v>1852</v>
      </c>
      <c r="C1975" t="s">
        <v>7</v>
      </c>
      <c r="D1975">
        <v>70004325</v>
      </c>
      <c r="E1975" t="s">
        <v>2370</v>
      </c>
      <c r="F1975">
        <v>1065</v>
      </c>
      <c r="G1975" t="s">
        <v>1918</v>
      </c>
      <c r="H1975">
        <v>45033</v>
      </c>
      <c r="I1975">
        <v>39031213</v>
      </c>
      <c r="J1975" t="s">
        <v>1906</v>
      </c>
      <c r="K1975" t="s">
        <v>2494</v>
      </c>
      <c r="L1975">
        <v>0</v>
      </c>
      <c r="M1975">
        <v>0</v>
      </c>
      <c r="N1975" t="s">
        <v>1858</v>
      </c>
      <c r="O1975" t="s">
        <v>1859</v>
      </c>
      <c r="P1975">
        <v>200</v>
      </c>
      <c r="Q1975">
        <v>3</v>
      </c>
      <c r="R1975" t="s">
        <v>2372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 t="s">
        <v>1919</v>
      </c>
      <c r="AA1975" t="s">
        <v>1889</v>
      </c>
      <c r="AB1975">
        <v>2</v>
      </c>
      <c r="AC1975">
        <v>1</v>
      </c>
      <c r="AD1975" t="s">
        <v>1863</v>
      </c>
      <c r="AE1975">
        <v>39031213</v>
      </c>
      <c r="AF1975" t="s">
        <v>653</v>
      </c>
      <c r="AG1975" t="s">
        <v>630</v>
      </c>
      <c r="AI1975" t="s">
        <v>1860</v>
      </c>
      <c r="AJ1975" t="s">
        <v>1910</v>
      </c>
      <c r="AL1975" t="s">
        <v>1864</v>
      </c>
      <c r="AN1975">
        <v>2.0383561643835617</v>
      </c>
      <c r="AO1975" t="s">
        <v>2913</v>
      </c>
      <c r="AP1975" t="s">
        <v>2373</v>
      </c>
      <c r="AQ1975">
        <v>100041755</v>
      </c>
      <c r="AS1975" t="s">
        <v>1867</v>
      </c>
      <c r="AT1975" t="s">
        <v>1892</v>
      </c>
      <c r="AU1975" t="s">
        <v>1893</v>
      </c>
      <c r="AV1975">
        <v>0</v>
      </c>
    </row>
    <row r="1976" spans="1:50" x14ac:dyDescent="0.35">
      <c r="A1976" s="18">
        <v>45808</v>
      </c>
      <c r="B1976" t="s">
        <v>1852</v>
      </c>
      <c r="C1976" t="s">
        <v>5</v>
      </c>
      <c r="D1976">
        <v>70004350</v>
      </c>
      <c r="E1976" t="s">
        <v>2183</v>
      </c>
      <c r="F1976">
        <v>858</v>
      </c>
      <c r="G1976" t="s">
        <v>2091</v>
      </c>
      <c r="H1976">
        <v>45049</v>
      </c>
      <c r="I1976">
        <v>19030323</v>
      </c>
      <c r="J1976" t="s">
        <v>2080</v>
      </c>
      <c r="K1976" t="s">
        <v>2081</v>
      </c>
      <c r="L1976">
        <v>0</v>
      </c>
      <c r="M1976">
        <v>0</v>
      </c>
      <c r="N1976" t="s">
        <v>1858</v>
      </c>
      <c r="O1976" t="s">
        <v>1859</v>
      </c>
      <c r="P1976">
        <v>210</v>
      </c>
      <c r="Q1976">
        <v>11</v>
      </c>
      <c r="R1976" t="s">
        <v>2114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 t="s">
        <v>2092</v>
      </c>
      <c r="AA1976" t="s">
        <v>1889</v>
      </c>
      <c r="AB1976">
        <v>1</v>
      </c>
      <c r="AC1976">
        <v>1</v>
      </c>
      <c r="AD1976" t="s">
        <v>1863</v>
      </c>
      <c r="AE1976">
        <v>19030323</v>
      </c>
      <c r="AF1976" t="s">
        <v>653</v>
      </c>
      <c r="AG1976" t="s">
        <v>2082</v>
      </c>
      <c r="AI1976" t="s">
        <v>1860</v>
      </c>
      <c r="AJ1976" t="s">
        <v>2066</v>
      </c>
      <c r="AL1976" t="s">
        <v>1878</v>
      </c>
      <c r="AN1976">
        <v>1.9945205479452055</v>
      </c>
      <c r="AO1976" t="s">
        <v>2913</v>
      </c>
      <c r="AP1976" t="s">
        <v>2184</v>
      </c>
      <c r="AQ1976">
        <v>100041830</v>
      </c>
      <c r="AS1976" t="s">
        <v>1867</v>
      </c>
      <c r="AT1976" t="s">
        <v>1880</v>
      </c>
      <c r="AU1976" t="s">
        <v>2084</v>
      </c>
      <c r="AV1976" t="s">
        <v>2084</v>
      </c>
      <c r="AW1976" t="s">
        <v>1870</v>
      </c>
      <c r="AX1976" t="s">
        <v>2085</v>
      </c>
    </row>
    <row r="1977" spans="1:50" x14ac:dyDescent="0.35">
      <c r="A1977" s="18">
        <v>45808</v>
      </c>
      <c r="B1977" t="s">
        <v>1852</v>
      </c>
      <c r="C1977" t="s">
        <v>5</v>
      </c>
      <c r="D1977">
        <v>70004486</v>
      </c>
      <c r="E1977" t="s">
        <v>2188</v>
      </c>
      <c r="F1977">
        <v>1473</v>
      </c>
      <c r="G1977" t="s">
        <v>2189</v>
      </c>
      <c r="H1977">
        <v>45061</v>
      </c>
      <c r="I1977">
        <v>19030337</v>
      </c>
      <c r="J1977" t="s">
        <v>1885</v>
      </c>
      <c r="K1977" t="s">
        <v>2190</v>
      </c>
      <c r="L1977">
        <v>0</v>
      </c>
      <c r="M1977">
        <v>0</v>
      </c>
      <c r="N1977" t="s">
        <v>1858</v>
      </c>
      <c r="O1977" t="s">
        <v>1859</v>
      </c>
      <c r="P1977">
        <v>210</v>
      </c>
      <c r="Q1977">
        <v>11</v>
      </c>
      <c r="R1977" t="s">
        <v>2619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 t="s">
        <v>2191</v>
      </c>
      <c r="AA1977" t="s">
        <v>1915</v>
      </c>
      <c r="AB1977">
        <v>1</v>
      </c>
      <c r="AC1977">
        <v>1</v>
      </c>
      <c r="AD1977" t="s">
        <v>1863</v>
      </c>
      <c r="AE1977">
        <v>19030337</v>
      </c>
      <c r="AF1977" t="s">
        <v>653</v>
      </c>
      <c r="AG1977" t="s">
        <v>653</v>
      </c>
      <c r="AI1977" t="s">
        <v>1860</v>
      </c>
      <c r="AJ1977" t="s">
        <v>2069</v>
      </c>
      <c r="AL1977" t="s">
        <v>1864</v>
      </c>
      <c r="AN1977">
        <v>1.9616438356164383</v>
      </c>
      <c r="AO1977" t="s">
        <v>2913</v>
      </c>
      <c r="AP1977" t="s">
        <v>2192</v>
      </c>
      <c r="AQ1977">
        <v>100042299</v>
      </c>
      <c r="AS1977" t="s">
        <v>1867</v>
      </c>
      <c r="AT1977" t="s">
        <v>1880</v>
      </c>
      <c r="AU1977" t="s">
        <v>2193</v>
      </c>
      <c r="AV1977" t="s">
        <v>1962</v>
      </c>
      <c r="AW1977" t="s">
        <v>1870</v>
      </c>
      <c r="AX1977" t="s">
        <v>2194</v>
      </c>
    </row>
    <row r="1978" spans="1:50" x14ac:dyDescent="0.35">
      <c r="A1978" s="18">
        <v>45808</v>
      </c>
      <c r="B1978" t="s">
        <v>1852</v>
      </c>
      <c r="C1978" t="s">
        <v>8</v>
      </c>
      <c r="D1978">
        <v>70004558</v>
      </c>
      <c r="E1978" t="s">
        <v>2575</v>
      </c>
      <c r="F1978">
        <v>909</v>
      </c>
      <c r="G1978" t="s">
        <v>2087</v>
      </c>
      <c r="H1978">
        <v>45082</v>
      </c>
      <c r="I1978">
        <v>14030308</v>
      </c>
      <c r="J1978" t="s">
        <v>2225</v>
      </c>
      <c r="K1978" t="s">
        <v>2563</v>
      </c>
      <c r="L1978">
        <v>0</v>
      </c>
      <c r="M1978">
        <v>0</v>
      </c>
      <c r="N1978" t="s">
        <v>1858</v>
      </c>
      <c r="O1978" t="s">
        <v>1859</v>
      </c>
      <c r="P1978">
        <v>220</v>
      </c>
      <c r="Q1978">
        <v>9</v>
      </c>
      <c r="R1978" t="s">
        <v>2566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 t="s">
        <v>2088</v>
      </c>
      <c r="AA1978" t="s">
        <v>1915</v>
      </c>
      <c r="AB1978">
        <v>1</v>
      </c>
      <c r="AC1978">
        <v>1</v>
      </c>
      <c r="AD1978" t="s">
        <v>1863</v>
      </c>
      <c r="AE1978">
        <v>14030308</v>
      </c>
      <c r="AF1978" t="s">
        <v>653</v>
      </c>
      <c r="AG1978" t="s">
        <v>2082</v>
      </c>
      <c r="AI1978" t="s">
        <v>1860</v>
      </c>
      <c r="AJ1978" t="s">
        <v>2069</v>
      </c>
      <c r="AL1978" t="s">
        <v>1864</v>
      </c>
      <c r="AN1978">
        <v>1.904109589041096</v>
      </c>
      <c r="AO1978" t="s">
        <v>2913</v>
      </c>
      <c r="AP1978" t="s">
        <v>2576</v>
      </c>
      <c r="AQ1978">
        <v>100042638</v>
      </c>
      <c r="AS1978" t="s">
        <v>1867</v>
      </c>
      <c r="AT1978" t="s">
        <v>1892</v>
      </c>
      <c r="AU1978" t="s">
        <v>1893</v>
      </c>
      <c r="AV1978">
        <v>0</v>
      </c>
    </row>
    <row r="1979" spans="1:50" x14ac:dyDescent="0.35">
      <c r="A1979" s="18">
        <v>45808</v>
      </c>
      <c r="B1979" t="s">
        <v>1852</v>
      </c>
      <c r="C1979" t="s">
        <v>7</v>
      </c>
      <c r="D1979">
        <v>70004570</v>
      </c>
      <c r="E1979" t="s">
        <v>2486</v>
      </c>
      <c r="F1979">
        <v>1693</v>
      </c>
      <c r="G1979" t="s">
        <v>2898</v>
      </c>
      <c r="H1979">
        <v>45089</v>
      </c>
      <c r="I1979">
        <v>39031212</v>
      </c>
      <c r="J1979" t="s">
        <v>2331</v>
      </c>
      <c r="K1979" t="s">
        <v>2483</v>
      </c>
      <c r="L1979">
        <v>0</v>
      </c>
      <c r="M1979">
        <v>0</v>
      </c>
      <c r="N1979" t="s">
        <v>1858</v>
      </c>
      <c r="O1979" t="s">
        <v>1859</v>
      </c>
      <c r="P1979">
        <v>200</v>
      </c>
      <c r="Q1979">
        <v>2</v>
      </c>
      <c r="R1979" t="s">
        <v>2484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 t="s">
        <v>2899</v>
      </c>
      <c r="AA1979" t="s">
        <v>1915</v>
      </c>
      <c r="AB1979">
        <v>1</v>
      </c>
      <c r="AC1979">
        <v>1</v>
      </c>
      <c r="AD1979" t="s">
        <v>1863</v>
      </c>
      <c r="AE1979">
        <v>39031212</v>
      </c>
      <c r="AF1979" t="s">
        <v>653</v>
      </c>
      <c r="AG1979" t="s">
        <v>653</v>
      </c>
      <c r="AI1979" t="s">
        <v>1872</v>
      </c>
      <c r="AJ1979" t="s">
        <v>2484</v>
      </c>
      <c r="AL1979" t="s">
        <v>1878</v>
      </c>
      <c r="AN1979">
        <v>1.8849315068493151</v>
      </c>
      <c r="AO1979" t="s">
        <v>2913</v>
      </c>
      <c r="AP1979" t="s">
        <v>2487</v>
      </c>
      <c r="AQ1979">
        <v>100009472</v>
      </c>
      <c r="AS1979" t="s">
        <v>1867</v>
      </c>
      <c r="AT1979" t="s">
        <v>1892</v>
      </c>
      <c r="AU1979" t="s">
        <v>1893</v>
      </c>
      <c r="AV1979">
        <v>0</v>
      </c>
    </row>
    <row r="1980" spans="1:50" x14ac:dyDescent="0.35">
      <c r="A1980" s="18">
        <v>45808</v>
      </c>
      <c r="B1980" t="s">
        <v>1852</v>
      </c>
      <c r="C1980" t="s">
        <v>7</v>
      </c>
      <c r="D1980">
        <v>70004707</v>
      </c>
      <c r="E1980" t="s">
        <v>2386</v>
      </c>
      <c r="F1980">
        <v>1752</v>
      </c>
      <c r="G1980" t="s">
        <v>2387</v>
      </c>
      <c r="H1980">
        <v>45110</v>
      </c>
      <c r="I1980">
        <v>39030811</v>
      </c>
      <c r="J1980" t="s">
        <v>2197</v>
      </c>
      <c r="K1980" t="s">
        <v>2203</v>
      </c>
      <c r="L1980">
        <v>0</v>
      </c>
      <c r="M1980">
        <v>0</v>
      </c>
      <c r="N1980" t="s">
        <v>1858</v>
      </c>
      <c r="O1980" t="s">
        <v>1859</v>
      </c>
      <c r="P1980">
        <v>200</v>
      </c>
      <c r="Q1980">
        <v>3</v>
      </c>
      <c r="R1980" t="s">
        <v>2066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 t="s">
        <v>2388</v>
      </c>
      <c r="AA1980" t="s">
        <v>1915</v>
      </c>
      <c r="AB1980">
        <v>1</v>
      </c>
      <c r="AC1980">
        <v>1</v>
      </c>
      <c r="AD1980" t="s">
        <v>1863</v>
      </c>
      <c r="AE1980">
        <v>39030811</v>
      </c>
      <c r="AF1980" t="s">
        <v>653</v>
      </c>
      <c r="AG1980" t="s">
        <v>2082</v>
      </c>
      <c r="AI1980" t="s">
        <v>1860</v>
      </c>
      <c r="AJ1980" t="s">
        <v>2066</v>
      </c>
      <c r="AL1980" t="s">
        <v>1864</v>
      </c>
      <c r="AN1980">
        <v>1.8273972602739725</v>
      </c>
      <c r="AO1980" t="s">
        <v>2913</v>
      </c>
      <c r="AP1980" t="s">
        <v>2389</v>
      </c>
      <c r="AQ1980">
        <v>100043095</v>
      </c>
      <c r="AS1980" t="s">
        <v>1867</v>
      </c>
      <c r="AT1980" t="s">
        <v>1880</v>
      </c>
      <c r="AU1980" t="s">
        <v>2084</v>
      </c>
      <c r="AV1980" t="s">
        <v>2084</v>
      </c>
      <c r="AW1980" t="s">
        <v>1870</v>
      </c>
      <c r="AX1980" t="s">
        <v>2085</v>
      </c>
    </row>
    <row r="1981" spans="1:50" x14ac:dyDescent="0.35">
      <c r="A1981" s="18">
        <v>45808</v>
      </c>
      <c r="B1981" t="s">
        <v>1852</v>
      </c>
      <c r="C1981" t="s">
        <v>7</v>
      </c>
      <c r="D1981">
        <v>70004705</v>
      </c>
      <c r="E1981" t="s">
        <v>2442</v>
      </c>
      <c r="F1981">
        <v>857</v>
      </c>
      <c r="G1981" t="s">
        <v>2129</v>
      </c>
      <c r="H1981">
        <v>45110</v>
      </c>
      <c r="I1981">
        <v>39031145</v>
      </c>
      <c r="J1981" t="s">
        <v>2080</v>
      </c>
      <c r="K1981" t="s">
        <v>2401</v>
      </c>
      <c r="L1981">
        <v>0</v>
      </c>
      <c r="M1981">
        <v>0</v>
      </c>
      <c r="N1981" t="s">
        <v>1858</v>
      </c>
      <c r="O1981" t="s">
        <v>1859</v>
      </c>
      <c r="P1981">
        <v>200</v>
      </c>
      <c r="Q1981">
        <v>2</v>
      </c>
      <c r="R1981" t="s">
        <v>2152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 t="s">
        <v>2131</v>
      </c>
      <c r="AA1981" t="s">
        <v>1889</v>
      </c>
      <c r="AB1981">
        <v>1</v>
      </c>
      <c r="AC1981">
        <v>1</v>
      </c>
      <c r="AD1981" t="s">
        <v>1863</v>
      </c>
      <c r="AE1981">
        <v>39031145</v>
      </c>
      <c r="AF1981" t="s">
        <v>653</v>
      </c>
      <c r="AG1981" t="s">
        <v>2082</v>
      </c>
      <c r="AI1981" t="s">
        <v>1860</v>
      </c>
      <c r="AJ1981" t="s">
        <v>2066</v>
      </c>
      <c r="AL1981" t="s">
        <v>1878</v>
      </c>
      <c r="AN1981">
        <v>1.8273972602739725</v>
      </c>
      <c r="AO1981" t="s">
        <v>2913</v>
      </c>
      <c r="AP1981" t="s">
        <v>2443</v>
      </c>
      <c r="AQ1981">
        <v>100043087</v>
      </c>
      <c r="AS1981" t="s">
        <v>1867</v>
      </c>
      <c r="AT1981" t="s">
        <v>1880</v>
      </c>
      <c r="AU1981" t="s">
        <v>2084</v>
      </c>
      <c r="AV1981" t="s">
        <v>2084</v>
      </c>
      <c r="AW1981" t="s">
        <v>1870</v>
      </c>
      <c r="AX1981" t="s">
        <v>2085</v>
      </c>
    </row>
    <row r="1982" spans="1:50" x14ac:dyDescent="0.35">
      <c r="A1982" s="18">
        <v>45808</v>
      </c>
      <c r="B1982" t="s">
        <v>1852</v>
      </c>
      <c r="C1982" t="s">
        <v>8</v>
      </c>
      <c r="D1982">
        <v>70004745</v>
      </c>
      <c r="E1982" t="s">
        <v>2616</v>
      </c>
      <c r="F1982">
        <v>858</v>
      </c>
      <c r="G1982" t="s">
        <v>2091</v>
      </c>
      <c r="H1982">
        <v>45110</v>
      </c>
      <c r="I1982">
        <v>14030320</v>
      </c>
      <c r="J1982" t="s">
        <v>2225</v>
      </c>
      <c r="K1982" t="s">
        <v>2594</v>
      </c>
      <c r="L1982">
        <v>0</v>
      </c>
      <c r="M1982">
        <v>0</v>
      </c>
      <c r="N1982" t="s">
        <v>1858</v>
      </c>
      <c r="O1982" t="s">
        <v>1859</v>
      </c>
      <c r="P1982">
        <v>220</v>
      </c>
      <c r="Q1982">
        <v>9</v>
      </c>
      <c r="R1982" t="s">
        <v>2114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 t="s">
        <v>2092</v>
      </c>
      <c r="AA1982" t="s">
        <v>1889</v>
      </c>
      <c r="AB1982">
        <v>1</v>
      </c>
      <c r="AC1982">
        <v>1</v>
      </c>
      <c r="AD1982" t="s">
        <v>1863</v>
      </c>
      <c r="AE1982">
        <v>14030320</v>
      </c>
      <c r="AF1982" t="s">
        <v>653</v>
      </c>
      <c r="AG1982" t="s">
        <v>2082</v>
      </c>
      <c r="AI1982" t="s">
        <v>1860</v>
      </c>
      <c r="AJ1982" t="s">
        <v>2066</v>
      </c>
      <c r="AL1982" t="s">
        <v>1878</v>
      </c>
      <c r="AN1982">
        <v>1.8273972602739725</v>
      </c>
      <c r="AO1982" t="s">
        <v>2913</v>
      </c>
      <c r="AP1982" t="s">
        <v>2617</v>
      </c>
      <c r="AQ1982">
        <v>100043210</v>
      </c>
      <c r="AS1982" t="s">
        <v>1867</v>
      </c>
      <c r="AT1982" t="s">
        <v>1880</v>
      </c>
      <c r="AU1982" t="s">
        <v>2084</v>
      </c>
      <c r="AV1982" t="s">
        <v>2084</v>
      </c>
      <c r="AW1982" t="s">
        <v>1870</v>
      </c>
      <c r="AX1982" t="s">
        <v>2085</v>
      </c>
    </row>
    <row r="1983" spans="1:50" x14ac:dyDescent="0.35">
      <c r="A1983" s="18">
        <v>45808</v>
      </c>
      <c r="B1983" t="s">
        <v>1852</v>
      </c>
      <c r="C1983" t="s">
        <v>5</v>
      </c>
      <c r="D1983">
        <v>70004749</v>
      </c>
      <c r="E1983" t="s">
        <v>1898</v>
      </c>
      <c r="F1983">
        <v>924</v>
      </c>
      <c r="G1983" t="s">
        <v>1884</v>
      </c>
      <c r="H1983">
        <v>45110</v>
      </c>
      <c r="I1983">
        <v>11030712</v>
      </c>
      <c r="J1983" t="s">
        <v>1885</v>
      </c>
      <c r="K1983" t="s">
        <v>1886</v>
      </c>
      <c r="L1983">
        <v>0</v>
      </c>
      <c r="M1983">
        <v>0</v>
      </c>
      <c r="N1983" t="s">
        <v>1858</v>
      </c>
      <c r="O1983" t="s">
        <v>1859</v>
      </c>
      <c r="P1983">
        <v>210</v>
      </c>
      <c r="Q1983">
        <v>11</v>
      </c>
      <c r="R1983" t="s">
        <v>1887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 t="s">
        <v>1888</v>
      </c>
      <c r="AA1983" t="s">
        <v>1889</v>
      </c>
      <c r="AB1983">
        <v>2</v>
      </c>
      <c r="AC1983">
        <v>1</v>
      </c>
      <c r="AD1983" t="s">
        <v>1863</v>
      </c>
      <c r="AE1983">
        <v>11030712</v>
      </c>
      <c r="AF1983" t="s">
        <v>653</v>
      </c>
      <c r="AG1983" t="s">
        <v>653</v>
      </c>
      <c r="AI1983" t="s">
        <v>1872</v>
      </c>
      <c r="AJ1983" t="s">
        <v>1887</v>
      </c>
      <c r="AL1983" t="s">
        <v>1878</v>
      </c>
      <c r="AN1983">
        <v>1.8273972602739725</v>
      </c>
      <c r="AO1983" t="s">
        <v>2913</v>
      </c>
      <c r="AP1983" t="s">
        <v>1899</v>
      </c>
      <c r="AQ1983">
        <v>100043213</v>
      </c>
      <c r="AS1983" t="s">
        <v>1867</v>
      </c>
      <c r="AT1983" t="s">
        <v>1892</v>
      </c>
      <c r="AU1983" t="s">
        <v>1893</v>
      </c>
      <c r="AV1983">
        <v>0</v>
      </c>
    </row>
    <row r="1984" spans="1:50" x14ac:dyDescent="0.35">
      <c r="A1984" s="18">
        <v>45808</v>
      </c>
      <c r="B1984" t="s">
        <v>1852</v>
      </c>
      <c r="C1984" t="s">
        <v>9</v>
      </c>
      <c r="D1984">
        <v>70004754</v>
      </c>
      <c r="E1984" t="s">
        <v>2338</v>
      </c>
      <c r="F1984">
        <v>883045</v>
      </c>
      <c r="G1984" t="s">
        <v>2339</v>
      </c>
      <c r="H1984">
        <v>45110</v>
      </c>
      <c r="I1984">
        <v>36030712</v>
      </c>
      <c r="J1984" t="s">
        <v>2331</v>
      </c>
      <c r="K1984" t="s">
        <v>2332</v>
      </c>
      <c r="L1984">
        <v>0</v>
      </c>
      <c r="M1984">
        <v>0</v>
      </c>
      <c r="N1984" t="s">
        <v>1858</v>
      </c>
      <c r="O1984" t="s">
        <v>1859</v>
      </c>
      <c r="P1984">
        <v>220</v>
      </c>
      <c r="Q1984">
        <v>4</v>
      </c>
      <c r="R1984" t="s">
        <v>2333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 t="s">
        <v>2340</v>
      </c>
      <c r="AA1984" t="s">
        <v>1889</v>
      </c>
      <c r="AB1984">
        <v>2</v>
      </c>
      <c r="AC1984">
        <v>1</v>
      </c>
      <c r="AD1984" t="s">
        <v>1863</v>
      </c>
      <c r="AE1984">
        <v>36030712</v>
      </c>
      <c r="AF1984" t="s">
        <v>653</v>
      </c>
      <c r="AG1984" t="s">
        <v>653</v>
      </c>
      <c r="AI1984" t="s">
        <v>1872</v>
      </c>
      <c r="AJ1984" t="s">
        <v>2333</v>
      </c>
      <c r="AL1984" t="s">
        <v>1878</v>
      </c>
      <c r="AN1984">
        <v>1.8273972602739725</v>
      </c>
      <c r="AO1984" t="s">
        <v>2913</v>
      </c>
      <c r="AP1984" t="s">
        <v>2341</v>
      </c>
      <c r="AQ1984">
        <v>100010277</v>
      </c>
      <c r="AS1984" t="s">
        <v>1867</v>
      </c>
      <c r="AT1984" t="s">
        <v>1892</v>
      </c>
      <c r="AU1984" t="s">
        <v>1893</v>
      </c>
      <c r="AV1984">
        <v>0</v>
      </c>
    </row>
    <row r="1985" spans="1:50" x14ac:dyDescent="0.35">
      <c r="A1985" s="18">
        <v>45808</v>
      </c>
      <c r="B1985" t="s">
        <v>1852</v>
      </c>
      <c r="C1985" t="s">
        <v>8</v>
      </c>
      <c r="D1985">
        <v>70004767</v>
      </c>
      <c r="E1985" t="s">
        <v>2659</v>
      </c>
      <c r="F1985">
        <v>883045</v>
      </c>
      <c r="G1985" t="s">
        <v>2339</v>
      </c>
      <c r="H1985">
        <v>45117</v>
      </c>
      <c r="I1985">
        <v>14030712</v>
      </c>
      <c r="J1985" t="s">
        <v>2331</v>
      </c>
      <c r="K1985" t="s">
        <v>2332</v>
      </c>
      <c r="L1985">
        <v>0</v>
      </c>
      <c r="M1985">
        <v>0</v>
      </c>
      <c r="N1985" t="s">
        <v>1858</v>
      </c>
      <c r="O1985" t="s">
        <v>1859</v>
      </c>
      <c r="P1985">
        <v>220</v>
      </c>
      <c r="Q1985">
        <v>9</v>
      </c>
      <c r="R1985" t="s">
        <v>2333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 t="s">
        <v>2340</v>
      </c>
      <c r="AA1985" t="s">
        <v>1889</v>
      </c>
      <c r="AB1985">
        <v>2</v>
      </c>
      <c r="AC1985">
        <v>1</v>
      </c>
      <c r="AD1985" t="s">
        <v>1863</v>
      </c>
      <c r="AE1985">
        <v>14030712</v>
      </c>
      <c r="AF1985" t="s">
        <v>653</v>
      </c>
      <c r="AG1985" t="s">
        <v>653</v>
      </c>
      <c r="AI1985" t="s">
        <v>1872</v>
      </c>
      <c r="AJ1985" t="s">
        <v>2333</v>
      </c>
      <c r="AL1985" t="s">
        <v>1864</v>
      </c>
      <c r="AN1985">
        <v>1.8082191780821917</v>
      </c>
      <c r="AO1985" t="s">
        <v>2913</v>
      </c>
      <c r="AP1985" t="s">
        <v>2660</v>
      </c>
      <c r="AQ1985">
        <v>100043380</v>
      </c>
      <c r="AS1985" t="s">
        <v>1867</v>
      </c>
      <c r="AT1985" t="s">
        <v>1892</v>
      </c>
      <c r="AU1985" t="s">
        <v>1893</v>
      </c>
      <c r="AV1985">
        <v>0</v>
      </c>
    </row>
    <row r="1986" spans="1:50" x14ac:dyDescent="0.35">
      <c r="A1986" s="18">
        <v>45808</v>
      </c>
      <c r="B1986" t="s">
        <v>1852</v>
      </c>
      <c r="C1986" t="s">
        <v>8</v>
      </c>
      <c r="D1986">
        <v>70004850</v>
      </c>
      <c r="E1986" t="s">
        <v>2559</v>
      </c>
      <c r="F1986">
        <v>105</v>
      </c>
      <c r="G1986" t="s">
        <v>1905</v>
      </c>
      <c r="H1986">
        <v>45140</v>
      </c>
      <c r="I1986">
        <v>14030212</v>
      </c>
      <c r="J1986" t="s">
        <v>1906</v>
      </c>
      <c r="K1986" t="s">
        <v>2560</v>
      </c>
      <c r="L1986">
        <v>0</v>
      </c>
      <c r="M1986">
        <v>0</v>
      </c>
      <c r="N1986" t="s">
        <v>1858</v>
      </c>
      <c r="O1986" t="s">
        <v>1859</v>
      </c>
      <c r="P1986">
        <v>220</v>
      </c>
      <c r="Q1986">
        <v>9</v>
      </c>
      <c r="R1986" t="s">
        <v>1941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 t="s">
        <v>1909</v>
      </c>
      <c r="AA1986" t="s">
        <v>1889</v>
      </c>
      <c r="AB1986">
        <v>1</v>
      </c>
      <c r="AC1986">
        <v>1</v>
      </c>
      <c r="AD1986" t="s">
        <v>1863</v>
      </c>
      <c r="AE1986">
        <v>14030212</v>
      </c>
      <c r="AF1986" t="s">
        <v>653</v>
      </c>
      <c r="AG1986" t="s">
        <v>630</v>
      </c>
      <c r="AI1986" t="s">
        <v>1860</v>
      </c>
      <c r="AJ1986" t="s">
        <v>1910</v>
      </c>
      <c r="AL1986" t="s">
        <v>1864</v>
      </c>
      <c r="AN1986">
        <v>1.7452054794520548</v>
      </c>
      <c r="AO1986" t="s">
        <v>2913</v>
      </c>
      <c r="AP1986" t="s">
        <v>2561</v>
      </c>
      <c r="AQ1986">
        <v>100043640</v>
      </c>
      <c r="AS1986" t="s">
        <v>1867</v>
      </c>
      <c r="AT1986" t="s">
        <v>1880</v>
      </c>
      <c r="AU1986" t="s">
        <v>630</v>
      </c>
      <c r="AV1986" t="s">
        <v>630</v>
      </c>
      <c r="AW1986" t="s">
        <v>1870</v>
      </c>
      <c r="AX1986" t="s">
        <v>1943</v>
      </c>
    </row>
    <row r="1987" spans="1:50" x14ac:dyDescent="0.35">
      <c r="A1987" s="18">
        <v>45808</v>
      </c>
      <c r="B1987" t="s">
        <v>1852</v>
      </c>
      <c r="C1987" t="s">
        <v>7</v>
      </c>
      <c r="D1987">
        <v>70004868</v>
      </c>
      <c r="E1987" t="s">
        <v>2372</v>
      </c>
      <c r="F1987">
        <v>881428</v>
      </c>
      <c r="G1987" t="s">
        <v>2510</v>
      </c>
      <c r="H1987">
        <v>45140</v>
      </c>
      <c r="I1987">
        <v>39031213</v>
      </c>
      <c r="J1987" t="s">
        <v>1906</v>
      </c>
      <c r="K1987" t="s">
        <v>2494</v>
      </c>
      <c r="L1987">
        <v>0</v>
      </c>
      <c r="M1987">
        <v>0</v>
      </c>
      <c r="N1987" t="s">
        <v>1858</v>
      </c>
      <c r="O1987" t="s">
        <v>1859</v>
      </c>
      <c r="P1987">
        <v>200</v>
      </c>
      <c r="Q1987">
        <v>2</v>
      </c>
      <c r="R1987" t="s">
        <v>1910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 t="s">
        <v>2511</v>
      </c>
      <c r="AA1987" t="s">
        <v>1902</v>
      </c>
      <c r="AB1987">
        <v>2</v>
      </c>
      <c r="AC1987">
        <v>1</v>
      </c>
      <c r="AD1987" t="s">
        <v>1863</v>
      </c>
      <c r="AE1987">
        <v>39031213</v>
      </c>
      <c r="AF1987" t="s">
        <v>653</v>
      </c>
      <c r="AG1987" t="s">
        <v>630</v>
      </c>
      <c r="AI1987" t="s">
        <v>1860</v>
      </c>
      <c r="AJ1987" t="s">
        <v>1910</v>
      </c>
      <c r="AL1987" t="s">
        <v>1864</v>
      </c>
      <c r="AN1987">
        <v>1.7452054794520548</v>
      </c>
      <c r="AO1987" t="s">
        <v>2912</v>
      </c>
      <c r="AP1987" t="s">
        <v>2512</v>
      </c>
      <c r="AQ1987">
        <v>100043790</v>
      </c>
      <c r="AS1987" t="s">
        <v>1867</v>
      </c>
      <c r="AT1987" t="s">
        <v>1892</v>
      </c>
      <c r="AU1987" t="s">
        <v>1893</v>
      </c>
      <c r="AV1987">
        <v>0</v>
      </c>
    </row>
    <row r="1988" spans="1:50" x14ac:dyDescent="0.35">
      <c r="A1988" s="18">
        <v>45808</v>
      </c>
      <c r="B1988" t="s">
        <v>1852</v>
      </c>
      <c r="C1988" t="s">
        <v>7</v>
      </c>
      <c r="D1988">
        <v>70004877</v>
      </c>
      <c r="E1988" t="s">
        <v>2513</v>
      </c>
      <c r="F1988">
        <v>1065</v>
      </c>
      <c r="G1988" t="s">
        <v>1918</v>
      </c>
      <c r="H1988">
        <v>45145</v>
      </c>
      <c r="I1988">
        <v>39031213</v>
      </c>
      <c r="J1988" t="s">
        <v>1906</v>
      </c>
      <c r="K1988" t="s">
        <v>2494</v>
      </c>
      <c r="L1988">
        <v>0</v>
      </c>
      <c r="M1988">
        <v>0</v>
      </c>
      <c r="N1988" t="s">
        <v>1858</v>
      </c>
      <c r="O1988" t="s">
        <v>1859</v>
      </c>
      <c r="P1988">
        <v>200</v>
      </c>
      <c r="Q1988">
        <v>3</v>
      </c>
      <c r="R1988" t="s">
        <v>2372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 t="s">
        <v>1919</v>
      </c>
      <c r="AA1988" t="s">
        <v>1889</v>
      </c>
      <c r="AB1988">
        <v>2</v>
      </c>
      <c r="AC1988">
        <v>1</v>
      </c>
      <c r="AD1988" t="s">
        <v>1863</v>
      </c>
      <c r="AE1988">
        <v>39031213</v>
      </c>
      <c r="AF1988" t="s">
        <v>653</v>
      </c>
      <c r="AG1988" t="s">
        <v>630</v>
      </c>
      <c r="AI1988" t="s">
        <v>1860</v>
      </c>
      <c r="AJ1988" t="s">
        <v>1910</v>
      </c>
      <c r="AL1988" t="s">
        <v>1878</v>
      </c>
      <c r="AN1988">
        <v>1.7315068493150685</v>
      </c>
      <c r="AO1988" t="s">
        <v>2913</v>
      </c>
      <c r="AP1988" t="s">
        <v>2514</v>
      </c>
      <c r="AQ1988">
        <v>100023808</v>
      </c>
      <c r="AS1988" t="s">
        <v>1867</v>
      </c>
      <c r="AT1988" t="s">
        <v>1892</v>
      </c>
      <c r="AU1988" t="s">
        <v>1893</v>
      </c>
      <c r="AV1988">
        <v>0</v>
      </c>
    </row>
    <row r="1989" spans="1:50" x14ac:dyDescent="0.35">
      <c r="A1989" s="18">
        <v>45808</v>
      </c>
      <c r="B1989" t="s">
        <v>1852</v>
      </c>
      <c r="C1989" t="s">
        <v>5</v>
      </c>
      <c r="D1989">
        <v>70004911</v>
      </c>
      <c r="E1989" t="s">
        <v>2185</v>
      </c>
      <c r="F1989">
        <v>200</v>
      </c>
      <c r="G1989" t="s">
        <v>2105</v>
      </c>
      <c r="H1989">
        <v>45152</v>
      </c>
      <c r="I1989">
        <v>19030323</v>
      </c>
      <c r="J1989" t="s">
        <v>2080</v>
      </c>
      <c r="K1989" t="s">
        <v>2081</v>
      </c>
      <c r="L1989">
        <v>0</v>
      </c>
      <c r="M1989">
        <v>0</v>
      </c>
      <c r="N1989" t="s">
        <v>1858</v>
      </c>
      <c r="O1989" t="s">
        <v>1859</v>
      </c>
      <c r="P1989">
        <v>210</v>
      </c>
      <c r="Q1989">
        <v>11</v>
      </c>
      <c r="R1989" t="s">
        <v>2152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 t="s">
        <v>2106</v>
      </c>
      <c r="AA1989" t="s">
        <v>1915</v>
      </c>
      <c r="AB1989">
        <v>1</v>
      </c>
      <c r="AC1989">
        <v>1</v>
      </c>
      <c r="AD1989" t="s">
        <v>1863</v>
      </c>
      <c r="AE1989">
        <v>19030323</v>
      </c>
      <c r="AF1989" t="s">
        <v>653</v>
      </c>
      <c r="AG1989" t="s">
        <v>2082</v>
      </c>
      <c r="AI1989" t="s">
        <v>1860</v>
      </c>
      <c r="AJ1989" t="s">
        <v>2066</v>
      </c>
      <c r="AL1989" t="s">
        <v>1864</v>
      </c>
      <c r="AN1989">
        <v>1.7123287671232876</v>
      </c>
      <c r="AO1989" t="s">
        <v>2913</v>
      </c>
      <c r="AP1989" t="s">
        <v>2186</v>
      </c>
      <c r="AQ1989">
        <v>100044096</v>
      </c>
      <c r="AS1989" t="s">
        <v>1867</v>
      </c>
      <c r="AT1989" t="s">
        <v>1880</v>
      </c>
      <c r="AU1989" t="s">
        <v>2084</v>
      </c>
      <c r="AV1989" t="s">
        <v>2084</v>
      </c>
      <c r="AW1989" t="s">
        <v>1870</v>
      </c>
      <c r="AX1989" t="s">
        <v>2085</v>
      </c>
    </row>
    <row r="1990" spans="1:50" x14ac:dyDescent="0.35">
      <c r="A1990" s="18">
        <v>45808</v>
      </c>
      <c r="B1990" t="s">
        <v>1852</v>
      </c>
      <c r="C1990" t="s">
        <v>5</v>
      </c>
      <c r="D1990">
        <v>70004966</v>
      </c>
      <c r="E1990" t="s">
        <v>2114</v>
      </c>
      <c r="F1990">
        <v>316</v>
      </c>
      <c r="G1990" t="s">
        <v>2117</v>
      </c>
      <c r="H1990">
        <v>45173</v>
      </c>
      <c r="I1990">
        <v>19030323</v>
      </c>
      <c r="J1990" t="s">
        <v>2080</v>
      </c>
      <c r="K1990" t="s">
        <v>2081</v>
      </c>
      <c r="L1990">
        <v>0</v>
      </c>
      <c r="M1990">
        <v>0</v>
      </c>
      <c r="N1990" t="s">
        <v>1858</v>
      </c>
      <c r="O1990" t="s">
        <v>1859</v>
      </c>
      <c r="P1990">
        <v>210</v>
      </c>
      <c r="Q1990">
        <v>11</v>
      </c>
      <c r="R1990" t="s">
        <v>2066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 t="s">
        <v>2118</v>
      </c>
      <c r="AA1990" t="s">
        <v>1902</v>
      </c>
      <c r="AB1990">
        <v>1</v>
      </c>
      <c r="AC1990">
        <v>1</v>
      </c>
      <c r="AD1990" t="s">
        <v>1863</v>
      </c>
      <c r="AE1990">
        <v>19030323</v>
      </c>
      <c r="AF1990" t="s">
        <v>653</v>
      </c>
      <c r="AG1990" t="s">
        <v>2082</v>
      </c>
      <c r="AI1990" t="s">
        <v>1860</v>
      </c>
      <c r="AJ1990" t="s">
        <v>2066</v>
      </c>
      <c r="AL1990" t="s">
        <v>1864</v>
      </c>
      <c r="AN1990">
        <v>1.6547945205479453</v>
      </c>
      <c r="AO1990" t="s">
        <v>2912</v>
      </c>
      <c r="AP1990" t="s">
        <v>2187</v>
      </c>
      <c r="AQ1990">
        <v>100023252</v>
      </c>
      <c r="AS1990" t="s">
        <v>1867</v>
      </c>
      <c r="AT1990" t="s">
        <v>1880</v>
      </c>
      <c r="AU1990" t="s">
        <v>2084</v>
      </c>
      <c r="AV1990" t="s">
        <v>2084</v>
      </c>
      <c r="AW1990" t="s">
        <v>1870</v>
      </c>
      <c r="AX1990" t="s">
        <v>2085</v>
      </c>
    </row>
    <row r="1991" spans="1:50" x14ac:dyDescent="0.35">
      <c r="A1991" s="18">
        <v>45808</v>
      </c>
      <c r="B1991" t="s">
        <v>1852</v>
      </c>
      <c r="C1991" t="s">
        <v>9</v>
      </c>
      <c r="D1991">
        <v>70004937</v>
      </c>
      <c r="E1991" t="s">
        <v>2322</v>
      </c>
      <c r="F1991">
        <v>1696</v>
      </c>
      <c r="G1991" t="s">
        <v>2300</v>
      </c>
      <c r="H1991">
        <v>45173</v>
      </c>
      <c r="I1991">
        <v>36030315</v>
      </c>
      <c r="J1991" t="s">
        <v>1855</v>
      </c>
      <c r="K1991" t="s">
        <v>2320</v>
      </c>
      <c r="L1991">
        <v>0</v>
      </c>
      <c r="M1991">
        <v>0</v>
      </c>
      <c r="N1991" t="s">
        <v>1858</v>
      </c>
      <c r="O1991" t="s">
        <v>1859</v>
      </c>
      <c r="P1991">
        <v>220</v>
      </c>
      <c r="Q1991">
        <v>4</v>
      </c>
      <c r="R1991" t="s">
        <v>2286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 t="s">
        <v>2301</v>
      </c>
      <c r="AA1991" t="s">
        <v>1915</v>
      </c>
      <c r="AB1991">
        <v>1</v>
      </c>
      <c r="AC1991">
        <v>1</v>
      </c>
      <c r="AD1991" t="s">
        <v>1863</v>
      </c>
      <c r="AE1991">
        <v>36030315</v>
      </c>
      <c r="AF1991" t="s">
        <v>653</v>
      </c>
      <c r="AG1991" t="s">
        <v>630</v>
      </c>
      <c r="AI1991" t="s">
        <v>1860</v>
      </c>
      <c r="AJ1991" t="s">
        <v>2246</v>
      </c>
      <c r="AL1991" t="s">
        <v>1864</v>
      </c>
      <c r="AN1991">
        <v>1.6547945205479453</v>
      </c>
      <c r="AO1991" t="s">
        <v>2913</v>
      </c>
      <c r="AP1991" t="s">
        <v>2323</v>
      </c>
      <c r="AQ1991">
        <v>100044259</v>
      </c>
      <c r="AS1991" t="s">
        <v>1867</v>
      </c>
      <c r="AT1991" t="s">
        <v>1892</v>
      </c>
      <c r="AU1991" t="s">
        <v>1893</v>
      </c>
      <c r="AV1991">
        <v>0</v>
      </c>
    </row>
    <row r="1992" spans="1:50" x14ac:dyDescent="0.35">
      <c r="A1992" s="18">
        <v>45808</v>
      </c>
      <c r="B1992" t="s">
        <v>1852</v>
      </c>
      <c r="C1992" t="s">
        <v>9</v>
      </c>
      <c r="D1992">
        <v>70004958</v>
      </c>
      <c r="E1992" t="s">
        <v>2351</v>
      </c>
      <c r="F1992">
        <v>857</v>
      </c>
      <c r="G1992" t="s">
        <v>2129</v>
      </c>
      <c r="H1992">
        <v>45173</v>
      </c>
      <c r="I1992">
        <v>36030715</v>
      </c>
      <c r="J1992" t="s">
        <v>2331</v>
      </c>
      <c r="K1992" t="s">
        <v>2343</v>
      </c>
      <c r="L1992">
        <v>0</v>
      </c>
      <c r="M1992">
        <v>0</v>
      </c>
      <c r="N1992" t="s">
        <v>1858</v>
      </c>
      <c r="O1992" t="s">
        <v>1859</v>
      </c>
      <c r="P1992">
        <v>220</v>
      </c>
      <c r="Q1992">
        <v>4</v>
      </c>
      <c r="R1992" t="s">
        <v>2098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 t="s">
        <v>2131</v>
      </c>
      <c r="AA1992" t="s">
        <v>1889</v>
      </c>
      <c r="AB1992">
        <v>1</v>
      </c>
      <c r="AC1992">
        <v>1</v>
      </c>
      <c r="AD1992" t="s">
        <v>1863</v>
      </c>
      <c r="AE1992">
        <v>36030715</v>
      </c>
      <c r="AF1992" t="s">
        <v>653</v>
      </c>
      <c r="AG1992" t="s">
        <v>653</v>
      </c>
      <c r="AI1992" t="s">
        <v>1860</v>
      </c>
      <c r="AJ1992" t="s">
        <v>2066</v>
      </c>
      <c r="AL1992" t="s">
        <v>1864</v>
      </c>
      <c r="AN1992">
        <v>1.6547945205479453</v>
      </c>
      <c r="AO1992" t="s">
        <v>2913</v>
      </c>
      <c r="AP1992" t="s">
        <v>2352</v>
      </c>
      <c r="AQ1992">
        <v>100044333</v>
      </c>
      <c r="AS1992" t="s">
        <v>1867</v>
      </c>
      <c r="AT1992" t="s">
        <v>1880</v>
      </c>
      <c r="AU1992" t="s">
        <v>2084</v>
      </c>
      <c r="AV1992" t="s">
        <v>2084</v>
      </c>
      <c r="AW1992" t="s">
        <v>1870</v>
      </c>
      <c r="AX1992" t="s">
        <v>2085</v>
      </c>
    </row>
    <row r="1993" spans="1:50" x14ac:dyDescent="0.35">
      <c r="A1993" s="18">
        <v>45808</v>
      </c>
      <c r="B1993" t="s">
        <v>1852</v>
      </c>
      <c r="C1993" t="s">
        <v>5</v>
      </c>
      <c r="D1993">
        <v>70005024</v>
      </c>
      <c r="E1993" t="s">
        <v>1953</v>
      </c>
      <c r="F1993">
        <v>726</v>
      </c>
      <c r="G1993" t="s">
        <v>1922</v>
      </c>
      <c r="H1993">
        <v>45208</v>
      </c>
      <c r="I1993">
        <v>19030213</v>
      </c>
      <c r="J1993" t="s">
        <v>1906</v>
      </c>
      <c r="K1993" t="s">
        <v>1940</v>
      </c>
      <c r="L1993">
        <v>0</v>
      </c>
      <c r="M1993">
        <v>0</v>
      </c>
      <c r="N1993" t="s">
        <v>1858</v>
      </c>
      <c r="O1993" t="s">
        <v>1859</v>
      </c>
      <c r="P1993">
        <v>210</v>
      </c>
      <c r="Q1993">
        <v>11</v>
      </c>
      <c r="R1993" t="s">
        <v>1941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 t="s">
        <v>1923</v>
      </c>
      <c r="AA1993" t="s">
        <v>1915</v>
      </c>
      <c r="AB1993">
        <v>1</v>
      </c>
      <c r="AC1993">
        <v>1</v>
      </c>
      <c r="AD1993" t="s">
        <v>1863</v>
      </c>
      <c r="AE1993">
        <v>19030213</v>
      </c>
      <c r="AF1993" t="s">
        <v>653</v>
      </c>
      <c r="AG1993" t="s">
        <v>630</v>
      </c>
      <c r="AI1993" t="s">
        <v>1860</v>
      </c>
      <c r="AJ1993" t="s">
        <v>1910</v>
      </c>
      <c r="AL1993" t="s">
        <v>1864</v>
      </c>
      <c r="AN1993">
        <v>1.558904109589041</v>
      </c>
      <c r="AO1993" t="s">
        <v>2913</v>
      </c>
      <c r="AP1993" t="s">
        <v>1954</v>
      </c>
      <c r="AQ1993">
        <v>100044746</v>
      </c>
      <c r="AS1993" t="s">
        <v>1867</v>
      </c>
      <c r="AT1993" t="s">
        <v>1880</v>
      </c>
      <c r="AU1993" t="s">
        <v>630</v>
      </c>
      <c r="AV1993" t="s">
        <v>630</v>
      </c>
      <c r="AW1993" t="s">
        <v>1870</v>
      </c>
      <c r="AX1993" t="s">
        <v>1943</v>
      </c>
    </row>
    <row r="1994" spans="1:50" x14ac:dyDescent="0.35">
      <c r="A1994" s="18">
        <v>45808</v>
      </c>
      <c r="B1994" t="s">
        <v>1852</v>
      </c>
      <c r="C1994" t="s">
        <v>7</v>
      </c>
      <c r="D1994">
        <v>70005065</v>
      </c>
      <c r="E1994" t="s">
        <v>2900</v>
      </c>
      <c r="F1994">
        <v>1064</v>
      </c>
      <c r="G1994" t="s">
        <v>2507</v>
      </c>
      <c r="H1994">
        <v>45215</v>
      </c>
      <c r="I1994">
        <v>39031213</v>
      </c>
      <c r="J1994" t="s">
        <v>1906</v>
      </c>
      <c r="K1994" t="s">
        <v>2494</v>
      </c>
      <c r="L1994">
        <v>0</v>
      </c>
      <c r="M1994">
        <v>0</v>
      </c>
      <c r="N1994" t="s">
        <v>1858</v>
      </c>
      <c r="O1994" t="s">
        <v>1859</v>
      </c>
      <c r="P1994">
        <v>200</v>
      </c>
      <c r="Q1994">
        <v>3</v>
      </c>
      <c r="R1994" t="s">
        <v>2372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 t="s">
        <v>2508</v>
      </c>
      <c r="AA1994" t="s">
        <v>1889</v>
      </c>
      <c r="AB1994">
        <v>2</v>
      </c>
      <c r="AC1994">
        <v>1</v>
      </c>
      <c r="AD1994" t="s">
        <v>1863</v>
      </c>
      <c r="AE1994">
        <v>39031213</v>
      </c>
      <c r="AF1994" t="s">
        <v>653</v>
      </c>
      <c r="AG1994" t="s">
        <v>630</v>
      </c>
      <c r="AI1994" t="s">
        <v>1860</v>
      </c>
      <c r="AJ1994" t="s">
        <v>1910</v>
      </c>
      <c r="AL1994" t="s">
        <v>1864</v>
      </c>
      <c r="AN1994">
        <v>1.5397260273972602</v>
      </c>
      <c r="AO1994" t="s">
        <v>2913</v>
      </c>
      <c r="AP1994" t="s">
        <v>2901</v>
      </c>
      <c r="AQ1994">
        <v>100023823</v>
      </c>
      <c r="AS1994" t="s">
        <v>1867</v>
      </c>
      <c r="AT1994" t="s">
        <v>1892</v>
      </c>
      <c r="AU1994" t="s">
        <v>1893</v>
      </c>
      <c r="AV1994">
        <v>0</v>
      </c>
    </row>
    <row r="1995" spans="1:50" x14ac:dyDescent="0.35">
      <c r="A1995" s="18">
        <v>45808</v>
      </c>
      <c r="B1995" t="s">
        <v>1852</v>
      </c>
      <c r="C1995" t="s">
        <v>5</v>
      </c>
      <c r="D1995">
        <v>70005120</v>
      </c>
      <c r="E1995" t="s">
        <v>1971</v>
      </c>
      <c r="F1995">
        <v>881453</v>
      </c>
      <c r="G1995" t="s">
        <v>2056</v>
      </c>
      <c r="H1995">
        <v>45236</v>
      </c>
      <c r="I1995">
        <v>19030311</v>
      </c>
      <c r="J1995" t="s">
        <v>1855</v>
      </c>
      <c r="K1995" t="s">
        <v>2005</v>
      </c>
      <c r="L1995">
        <v>0</v>
      </c>
      <c r="M1995">
        <v>0</v>
      </c>
      <c r="N1995" t="s">
        <v>1858</v>
      </c>
      <c r="O1995" t="s">
        <v>1859</v>
      </c>
      <c r="P1995">
        <v>210</v>
      </c>
      <c r="Q1995">
        <v>11</v>
      </c>
      <c r="R1995" t="s">
        <v>1964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 t="s">
        <v>2057</v>
      </c>
      <c r="AA1995" t="s">
        <v>1902</v>
      </c>
      <c r="AB1995">
        <v>1</v>
      </c>
      <c r="AC1995">
        <v>1</v>
      </c>
      <c r="AD1995" t="s">
        <v>1863</v>
      </c>
      <c r="AE1995">
        <v>19030311</v>
      </c>
      <c r="AF1995" t="s">
        <v>653</v>
      </c>
      <c r="AG1995" t="s">
        <v>653</v>
      </c>
      <c r="AI1995" t="s">
        <v>1860</v>
      </c>
      <c r="AJ1995" t="s">
        <v>1964</v>
      </c>
      <c r="AL1995" t="s">
        <v>1864</v>
      </c>
      <c r="AN1995">
        <v>1.4821917808219178</v>
      </c>
      <c r="AO1995" t="s">
        <v>2912</v>
      </c>
      <c r="AP1995" t="s">
        <v>2058</v>
      </c>
      <c r="AQ1995">
        <v>100044987</v>
      </c>
      <c r="AS1995" t="s">
        <v>1867</v>
      </c>
      <c r="AT1995" t="s">
        <v>1892</v>
      </c>
      <c r="AU1995" t="s">
        <v>1893</v>
      </c>
      <c r="AV1995">
        <v>0</v>
      </c>
    </row>
    <row r="1996" spans="1:50" x14ac:dyDescent="0.35">
      <c r="A1996" s="18">
        <v>45808</v>
      </c>
      <c r="B1996" t="s">
        <v>1852</v>
      </c>
      <c r="C1996" t="s">
        <v>8</v>
      </c>
      <c r="D1996">
        <v>70005202</v>
      </c>
      <c r="E1996" t="s">
        <v>2278</v>
      </c>
      <c r="F1996">
        <v>881428</v>
      </c>
      <c r="G1996" t="s">
        <v>2510</v>
      </c>
      <c r="H1996">
        <v>45243</v>
      </c>
      <c r="I1996">
        <v>14030202</v>
      </c>
      <c r="J1996" t="s">
        <v>1906</v>
      </c>
      <c r="K1996" t="s">
        <v>2551</v>
      </c>
      <c r="L1996">
        <v>0</v>
      </c>
      <c r="M1996">
        <v>0</v>
      </c>
      <c r="N1996" t="s">
        <v>1858</v>
      </c>
      <c r="O1996" t="s">
        <v>1859</v>
      </c>
      <c r="P1996">
        <v>220</v>
      </c>
      <c r="Q1996">
        <v>9</v>
      </c>
      <c r="R1996" t="s">
        <v>1910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 t="s">
        <v>2511</v>
      </c>
      <c r="AA1996" t="s">
        <v>1902</v>
      </c>
      <c r="AB1996">
        <v>1</v>
      </c>
      <c r="AC1996">
        <v>1</v>
      </c>
      <c r="AD1996" t="s">
        <v>1863</v>
      </c>
      <c r="AE1996">
        <v>14030202</v>
      </c>
      <c r="AF1996" t="s">
        <v>653</v>
      </c>
      <c r="AG1996" t="s">
        <v>630</v>
      </c>
      <c r="AI1996" t="s">
        <v>1860</v>
      </c>
      <c r="AJ1996" t="s">
        <v>1910</v>
      </c>
      <c r="AL1996" t="s">
        <v>1864</v>
      </c>
      <c r="AN1996">
        <v>1.463013698630137</v>
      </c>
      <c r="AO1996" t="s">
        <v>2912</v>
      </c>
      <c r="AP1996" t="s">
        <v>2285</v>
      </c>
      <c r="AQ1996">
        <v>100045177</v>
      </c>
      <c r="AS1996" t="s">
        <v>1867</v>
      </c>
      <c r="AT1996" t="s">
        <v>1892</v>
      </c>
      <c r="AU1996" t="s">
        <v>1893</v>
      </c>
      <c r="AV1996">
        <v>0</v>
      </c>
    </row>
    <row r="1997" spans="1:50" x14ac:dyDescent="0.35">
      <c r="A1997" s="18">
        <v>45808</v>
      </c>
      <c r="B1997" t="s">
        <v>1852</v>
      </c>
      <c r="C1997" t="s">
        <v>7</v>
      </c>
      <c r="D1997">
        <v>70005308</v>
      </c>
      <c r="E1997" t="s">
        <v>1910</v>
      </c>
      <c r="F1997">
        <v>881445</v>
      </c>
      <c r="G1997" t="s">
        <v>2541</v>
      </c>
      <c r="H1997">
        <v>45299</v>
      </c>
      <c r="I1997">
        <v>39031221</v>
      </c>
      <c r="J1997" t="s">
        <v>1906</v>
      </c>
      <c r="K1997" t="s">
        <v>2533</v>
      </c>
      <c r="L1997">
        <v>0</v>
      </c>
      <c r="M1997">
        <v>0</v>
      </c>
      <c r="N1997" t="s">
        <v>1858</v>
      </c>
      <c r="O1997" t="s">
        <v>1859</v>
      </c>
      <c r="P1997">
        <v>200</v>
      </c>
      <c r="Q1997">
        <v>2</v>
      </c>
      <c r="R1997" t="s">
        <v>1860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 t="s">
        <v>2542</v>
      </c>
      <c r="AA1997" t="s">
        <v>1862</v>
      </c>
      <c r="AB1997">
        <v>1</v>
      </c>
      <c r="AC1997">
        <v>1</v>
      </c>
      <c r="AD1997" t="s">
        <v>1863</v>
      </c>
      <c r="AE1997">
        <v>39031221</v>
      </c>
      <c r="AF1997" t="s">
        <v>653</v>
      </c>
      <c r="AG1997" t="s">
        <v>630</v>
      </c>
      <c r="AI1997" t="s">
        <v>1860</v>
      </c>
      <c r="AJ1997" t="s">
        <v>1860</v>
      </c>
      <c r="AL1997" t="s">
        <v>1864</v>
      </c>
      <c r="AN1997">
        <v>1.3095890410958904</v>
      </c>
      <c r="AO1997" t="s">
        <v>2912</v>
      </c>
      <c r="AP1997" t="s">
        <v>2543</v>
      </c>
      <c r="AQ1997">
        <v>100045635</v>
      </c>
      <c r="AS1997" t="s">
        <v>1867</v>
      </c>
      <c r="AT1997" t="s">
        <v>1880</v>
      </c>
      <c r="AU1997" t="s">
        <v>630</v>
      </c>
      <c r="AV1997" t="s">
        <v>630</v>
      </c>
      <c r="AW1997" t="s">
        <v>1870</v>
      </c>
      <c r="AX1997" t="s">
        <v>1943</v>
      </c>
    </row>
    <row r="1998" spans="1:50" x14ac:dyDescent="0.35">
      <c r="A1998" s="18">
        <v>45808</v>
      </c>
      <c r="B1998" t="s">
        <v>1852</v>
      </c>
      <c r="C1998" t="s">
        <v>8</v>
      </c>
      <c r="D1998">
        <v>70005319</v>
      </c>
      <c r="E1998" t="s">
        <v>2661</v>
      </c>
      <c r="F1998">
        <v>924</v>
      </c>
      <c r="G1998" t="s">
        <v>1884</v>
      </c>
      <c r="H1998">
        <v>45299</v>
      </c>
      <c r="I1998">
        <v>14030712</v>
      </c>
      <c r="J1998" t="s">
        <v>2331</v>
      </c>
      <c r="K1998" t="s">
        <v>2332</v>
      </c>
      <c r="L1998">
        <v>0</v>
      </c>
      <c r="M1998">
        <v>0</v>
      </c>
      <c r="N1998" t="s">
        <v>1858</v>
      </c>
      <c r="O1998" t="s">
        <v>1859</v>
      </c>
      <c r="P1998">
        <v>220</v>
      </c>
      <c r="Q1998">
        <v>9</v>
      </c>
      <c r="R1998" t="s">
        <v>2333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 t="s">
        <v>1888</v>
      </c>
      <c r="AA1998" t="s">
        <v>1889</v>
      </c>
      <c r="AB1998">
        <v>2</v>
      </c>
      <c r="AC1998">
        <v>1</v>
      </c>
      <c r="AD1998" t="s">
        <v>1863</v>
      </c>
      <c r="AE1998">
        <v>14030712</v>
      </c>
      <c r="AF1998" t="s">
        <v>653</v>
      </c>
      <c r="AG1998" t="s">
        <v>653</v>
      </c>
      <c r="AI1998" t="s">
        <v>1872</v>
      </c>
      <c r="AJ1998" t="s">
        <v>2333</v>
      </c>
      <c r="AL1998" t="s">
        <v>1864</v>
      </c>
      <c r="AN1998">
        <v>1.3095890410958904</v>
      </c>
      <c r="AO1998" t="s">
        <v>2913</v>
      </c>
      <c r="AP1998" t="s">
        <v>2662</v>
      </c>
      <c r="AQ1998">
        <v>100038540</v>
      </c>
      <c r="AS1998" t="s">
        <v>1867</v>
      </c>
      <c r="AT1998" t="s">
        <v>1892</v>
      </c>
      <c r="AU1998" t="s">
        <v>1893</v>
      </c>
      <c r="AV1998">
        <v>0</v>
      </c>
    </row>
    <row r="1999" spans="1:50" x14ac:dyDescent="0.35">
      <c r="A1999" s="18">
        <v>45808</v>
      </c>
      <c r="B1999" t="s">
        <v>1852</v>
      </c>
      <c r="C1999" t="s">
        <v>7</v>
      </c>
      <c r="D1999">
        <v>70005327</v>
      </c>
      <c r="E1999" t="s">
        <v>2488</v>
      </c>
      <c r="F1999">
        <v>923</v>
      </c>
      <c r="G1999" t="s">
        <v>2330</v>
      </c>
      <c r="H1999">
        <v>45299</v>
      </c>
      <c r="I1999">
        <v>39031212</v>
      </c>
      <c r="J1999" t="s">
        <v>2331</v>
      </c>
      <c r="K1999" t="s">
        <v>2483</v>
      </c>
      <c r="L1999">
        <v>0</v>
      </c>
      <c r="M1999">
        <v>0</v>
      </c>
      <c r="N1999" t="s">
        <v>1858</v>
      </c>
      <c r="O1999" t="s">
        <v>1859</v>
      </c>
      <c r="P1999">
        <v>200</v>
      </c>
      <c r="Q1999">
        <v>2</v>
      </c>
      <c r="R1999" t="s">
        <v>2484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 t="s">
        <v>2334</v>
      </c>
      <c r="AA1999" t="s">
        <v>1889</v>
      </c>
      <c r="AB1999">
        <v>1</v>
      </c>
      <c r="AC1999">
        <v>1</v>
      </c>
      <c r="AD1999" t="s">
        <v>1863</v>
      </c>
      <c r="AE1999">
        <v>39031212</v>
      </c>
      <c r="AF1999" t="s">
        <v>653</v>
      </c>
      <c r="AG1999" t="s">
        <v>653</v>
      </c>
      <c r="AI1999" t="s">
        <v>1872</v>
      </c>
      <c r="AJ1999" t="s">
        <v>2484</v>
      </c>
      <c r="AL1999" t="s">
        <v>1864</v>
      </c>
      <c r="AN1999">
        <v>1.3095890410958904</v>
      </c>
      <c r="AO1999" t="s">
        <v>2913</v>
      </c>
      <c r="AP1999" t="s">
        <v>2489</v>
      </c>
      <c r="AQ1999">
        <v>100045686</v>
      </c>
      <c r="AS1999" t="s">
        <v>1867</v>
      </c>
      <c r="AT1999" t="s">
        <v>1892</v>
      </c>
      <c r="AU1999" t="s">
        <v>1893</v>
      </c>
      <c r="AV1999">
        <v>0</v>
      </c>
    </row>
    <row r="2000" spans="1:50" x14ac:dyDescent="0.35">
      <c r="A2000" s="18">
        <v>45808</v>
      </c>
      <c r="B2000" t="s">
        <v>1852</v>
      </c>
      <c r="C2000" t="s">
        <v>7</v>
      </c>
      <c r="D2000">
        <v>70005329</v>
      </c>
      <c r="E2000" t="s">
        <v>2431</v>
      </c>
      <c r="F2000">
        <v>2528</v>
      </c>
      <c r="G2000" t="s">
        <v>1854</v>
      </c>
      <c r="H2000">
        <v>45299</v>
      </c>
      <c r="I2000" t="s">
        <v>2479</v>
      </c>
      <c r="J2000" t="s">
        <v>2262</v>
      </c>
      <c r="K2000" t="s">
        <v>2480</v>
      </c>
      <c r="L2000">
        <v>0</v>
      </c>
      <c r="M2000">
        <v>0</v>
      </c>
      <c r="N2000" t="s">
        <v>1858</v>
      </c>
      <c r="O2000" t="s">
        <v>1859</v>
      </c>
      <c r="P2000">
        <v>200</v>
      </c>
      <c r="Q2000">
        <v>2</v>
      </c>
      <c r="R2000" t="s">
        <v>1860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 t="s">
        <v>1861</v>
      </c>
      <c r="AA2000" t="s">
        <v>1862</v>
      </c>
      <c r="AB2000">
        <v>1</v>
      </c>
      <c r="AC2000">
        <v>1</v>
      </c>
      <c r="AD2000" t="s">
        <v>1863</v>
      </c>
      <c r="AE2000">
        <v>39031209</v>
      </c>
      <c r="AF2000" t="s">
        <v>653</v>
      </c>
      <c r="AG2000" t="s">
        <v>653</v>
      </c>
      <c r="AI2000" t="s">
        <v>1860</v>
      </c>
      <c r="AJ2000" t="s">
        <v>1860</v>
      </c>
      <c r="AL2000" t="s">
        <v>1864</v>
      </c>
      <c r="AN2000">
        <v>1.3095890410958904</v>
      </c>
      <c r="AO2000" t="s">
        <v>2912</v>
      </c>
      <c r="AP2000" t="s">
        <v>2481</v>
      </c>
      <c r="AQ2000">
        <v>100045721</v>
      </c>
      <c r="AS2000" t="s">
        <v>1867</v>
      </c>
      <c r="AT2000" t="s">
        <v>1892</v>
      </c>
      <c r="AU2000" t="s">
        <v>1893</v>
      </c>
      <c r="AV2000">
        <v>0</v>
      </c>
    </row>
    <row r="2001" spans="1:50" x14ac:dyDescent="0.35">
      <c r="A2001" s="18">
        <v>45808</v>
      </c>
      <c r="B2001" t="s">
        <v>1852</v>
      </c>
      <c r="C2001" t="s">
        <v>5</v>
      </c>
      <c r="D2001">
        <v>70005328</v>
      </c>
      <c r="E2001" t="s">
        <v>2239</v>
      </c>
      <c r="F2001">
        <v>940</v>
      </c>
      <c r="G2001" t="s">
        <v>2240</v>
      </c>
      <c r="H2001">
        <v>45313</v>
      </c>
      <c r="I2001">
        <v>19030701</v>
      </c>
      <c r="J2001" t="s">
        <v>2225</v>
      </c>
      <c r="K2001" t="s">
        <v>2226</v>
      </c>
      <c r="L2001">
        <v>0</v>
      </c>
      <c r="M2001">
        <v>0</v>
      </c>
      <c r="N2001" t="s">
        <v>1858</v>
      </c>
      <c r="O2001" t="s">
        <v>1859</v>
      </c>
      <c r="P2001">
        <v>210</v>
      </c>
      <c r="Q2001">
        <v>11</v>
      </c>
      <c r="R2001" t="s">
        <v>2034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 t="s">
        <v>2241</v>
      </c>
      <c r="AA2001" t="s">
        <v>1915</v>
      </c>
      <c r="AB2001">
        <v>1</v>
      </c>
      <c r="AC2001">
        <v>1</v>
      </c>
      <c r="AD2001" t="s">
        <v>1863</v>
      </c>
      <c r="AE2001">
        <v>19030701</v>
      </c>
      <c r="AF2001" t="s">
        <v>653</v>
      </c>
      <c r="AG2001" t="s">
        <v>2082</v>
      </c>
      <c r="AI2001" t="s">
        <v>1860</v>
      </c>
      <c r="AJ2001" t="s">
        <v>1964</v>
      </c>
      <c r="AL2001" t="s">
        <v>1878</v>
      </c>
      <c r="AN2001">
        <v>1.2712328767123289</v>
      </c>
      <c r="AO2001" t="s">
        <v>2912</v>
      </c>
      <c r="AP2001" t="s">
        <v>2242</v>
      </c>
      <c r="AQ2001">
        <v>100045720</v>
      </c>
      <c r="AS2001" t="s">
        <v>1867</v>
      </c>
      <c r="AT2001" t="s">
        <v>1892</v>
      </c>
      <c r="AU2001" t="s">
        <v>1893</v>
      </c>
      <c r="AV2001">
        <v>0</v>
      </c>
    </row>
    <row r="2002" spans="1:50" x14ac:dyDescent="0.35">
      <c r="A2002" s="18">
        <v>45808</v>
      </c>
      <c r="B2002" t="s">
        <v>1852</v>
      </c>
      <c r="C2002" t="s">
        <v>5</v>
      </c>
      <c r="D2002">
        <v>70005514</v>
      </c>
      <c r="E2002" t="s">
        <v>1887</v>
      </c>
      <c r="F2002">
        <v>737</v>
      </c>
      <c r="G2002" t="s">
        <v>1900</v>
      </c>
      <c r="H2002">
        <v>45453</v>
      </c>
      <c r="I2002">
        <v>11030712</v>
      </c>
      <c r="J2002" t="s">
        <v>1885</v>
      </c>
      <c r="K2002" t="s">
        <v>1886</v>
      </c>
      <c r="L2002">
        <v>0</v>
      </c>
      <c r="M2002">
        <v>0</v>
      </c>
      <c r="N2002" t="s">
        <v>1858</v>
      </c>
      <c r="O2002" t="s">
        <v>1859</v>
      </c>
      <c r="P2002">
        <v>210</v>
      </c>
      <c r="Q2002">
        <v>11</v>
      </c>
      <c r="R2002" t="s">
        <v>1872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 t="s">
        <v>1901</v>
      </c>
      <c r="AA2002" t="s">
        <v>1902</v>
      </c>
      <c r="AB2002">
        <v>2</v>
      </c>
      <c r="AC2002">
        <v>1</v>
      </c>
      <c r="AD2002" t="s">
        <v>1863</v>
      </c>
      <c r="AE2002">
        <v>11030712</v>
      </c>
      <c r="AF2002" t="s">
        <v>653</v>
      </c>
      <c r="AG2002" t="s">
        <v>653</v>
      </c>
      <c r="AI2002" t="s">
        <v>1872</v>
      </c>
      <c r="AJ2002" t="s">
        <v>1872</v>
      </c>
      <c r="AL2002" t="s">
        <v>1864</v>
      </c>
      <c r="AN2002">
        <v>0.88767123287671235</v>
      </c>
      <c r="AO2002" t="s">
        <v>2912</v>
      </c>
      <c r="AP2002" t="s">
        <v>1903</v>
      </c>
      <c r="AQ2002">
        <v>100047003</v>
      </c>
      <c r="AS2002" t="s">
        <v>1867</v>
      </c>
      <c r="AT2002" t="s">
        <v>1892</v>
      </c>
      <c r="AU2002" t="s">
        <v>1893</v>
      </c>
      <c r="AV2002">
        <v>0</v>
      </c>
    </row>
    <row r="2003" spans="1:50" x14ac:dyDescent="0.35">
      <c r="A2003" s="18">
        <v>45808</v>
      </c>
      <c r="B2003" t="s">
        <v>1852</v>
      </c>
      <c r="C2003" t="s">
        <v>7</v>
      </c>
      <c r="D2003">
        <v>70005638</v>
      </c>
      <c r="E2003" t="s">
        <v>2484</v>
      </c>
      <c r="F2003">
        <v>737</v>
      </c>
      <c r="G2003" t="s">
        <v>1900</v>
      </c>
      <c r="H2003">
        <v>45628</v>
      </c>
      <c r="I2003">
        <v>39031212</v>
      </c>
      <c r="J2003" t="s">
        <v>2331</v>
      </c>
      <c r="K2003" t="s">
        <v>2483</v>
      </c>
      <c r="L2003">
        <v>0</v>
      </c>
      <c r="M2003">
        <v>0</v>
      </c>
      <c r="N2003" t="s">
        <v>1858</v>
      </c>
      <c r="O2003" t="s">
        <v>1859</v>
      </c>
      <c r="P2003">
        <v>200</v>
      </c>
      <c r="Q2003">
        <v>2</v>
      </c>
      <c r="R2003" t="s">
        <v>1872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 t="s">
        <v>1901</v>
      </c>
      <c r="AA2003" t="s">
        <v>1902</v>
      </c>
      <c r="AB2003">
        <v>1</v>
      </c>
      <c r="AC2003">
        <v>1</v>
      </c>
      <c r="AD2003" t="s">
        <v>1863</v>
      </c>
      <c r="AE2003">
        <v>39031212</v>
      </c>
      <c r="AF2003" t="s">
        <v>653</v>
      </c>
      <c r="AG2003" t="s">
        <v>653</v>
      </c>
      <c r="AI2003" t="s">
        <v>1872</v>
      </c>
      <c r="AJ2003" t="s">
        <v>1872</v>
      </c>
      <c r="AL2003" t="s">
        <v>1878</v>
      </c>
      <c r="AN2003">
        <v>0.40821917808219177</v>
      </c>
      <c r="AO2003" t="s">
        <v>2912</v>
      </c>
      <c r="AP2003" t="s">
        <v>2492</v>
      </c>
      <c r="AQ2003">
        <v>100047745</v>
      </c>
      <c r="AS2003" t="s">
        <v>1867</v>
      </c>
      <c r="AT2003" t="s">
        <v>1892</v>
      </c>
      <c r="AU2003" t="s">
        <v>1893</v>
      </c>
      <c r="AV2003">
        <v>0</v>
      </c>
    </row>
    <row r="2004" spans="1:50" x14ac:dyDescent="0.35">
      <c r="A2004" s="18">
        <v>45808</v>
      </c>
      <c r="B2004" t="s">
        <v>1852</v>
      </c>
      <c r="C2004" t="s">
        <v>5</v>
      </c>
      <c r="D2004">
        <v>70005687</v>
      </c>
      <c r="E2004" t="s">
        <v>2883</v>
      </c>
      <c r="F2004">
        <v>1088</v>
      </c>
      <c r="G2004" t="s">
        <v>2884</v>
      </c>
      <c r="H2004">
        <v>45677</v>
      </c>
      <c r="I2004">
        <v>19030315</v>
      </c>
      <c r="J2004" t="s">
        <v>1855</v>
      </c>
      <c r="K2004" t="s">
        <v>2061</v>
      </c>
      <c r="L2004">
        <v>0</v>
      </c>
      <c r="M2004">
        <v>0</v>
      </c>
      <c r="N2004" t="s">
        <v>1858</v>
      </c>
      <c r="O2004" t="s">
        <v>1859</v>
      </c>
      <c r="P2004">
        <v>210</v>
      </c>
      <c r="Q2004">
        <v>11</v>
      </c>
      <c r="R2004" t="s">
        <v>1971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 t="s">
        <v>2885</v>
      </c>
      <c r="AA2004" t="s">
        <v>1889</v>
      </c>
      <c r="AB2004">
        <v>1</v>
      </c>
      <c r="AC2004">
        <v>1</v>
      </c>
      <c r="AD2004" t="s">
        <v>1863</v>
      </c>
      <c r="AE2004">
        <v>19030315</v>
      </c>
      <c r="AF2004" t="s">
        <v>653</v>
      </c>
      <c r="AG2004" t="s">
        <v>630</v>
      </c>
      <c r="AI2004" t="s">
        <v>1860</v>
      </c>
      <c r="AJ2004" t="s">
        <v>1964</v>
      </c>
      <c r="AL2004" t="s">
        <v>1878</v>
      </c>
      <c r="AN2004">
        <v>0.27397260273972601</v>
      </c>
      <c r="AO2004" t="s">
        <v>2913</v>
      </c>
      <c r="AP2004" t="s">
        <v>2886</v>
      </c>
      <c r="AQ2004">
        <v>100041691</v>
      </c>
      <c r="AS2004" t="s">
        <v>1867</v>
      </c>
      <c r="AT2004" t="s">
        <v>1892</v>
      </c>
      <c r="AU2004" t="s">
        <v>1893</v>
      </c>
      <c r="AV2004">
        <v>0</v>
      </c>
    </row>
    <row r="2005" spans="1:50" x14ac:dyDescent="0.35">
      <c r="A2005" s="18">
        <v>45808</v>
      </c>
      <c r="B2005" t="s">
        <v>1852</v>
      </c>
      <c r="C2005" t="s">
        <v>5</v>
      </c>
      <c r="D2005">
        <v>70005793</v>
      </c>
      <c r="E2005" t="s">
        <v>2821</v>
      </c>
      <c r="F2005">
        <v>1696</v>
      </c>
      <c r="G2005" t="s">
        <v>2300</v>
      </c>
      <c r="H2005">
        <v>45698</v>
      </c>
      <c r="I2005">
        <v>11020967</v>
      </c>
      <c r="J2005" t="s">
        <v>1855</v>
      </c>
      <c r="K2005" t="s">
        <v>1856</v>
      </c>
      <c r="L2005">
        <v>0</v>
      </c>
      <c r="M2005">
        <v>0</v>
      </c>
      <c r="N2005" t="s">
        <v>1858</v>
      </c>
      <c r="O2005" t="s">
        <v>1859</v>
      </c>
      <c r="P2005">
        <v>210</v>
      </c>
      <c r="Q2005">
        <v>11</v>
      </c>
      <c r="R2005" t="s">
        <v>1853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 t="s">
        <v>2301</v>
      </c>
      <c r="AA2005" t="s">
        <v>1915</v>
      </c>
      <c r="AB2005">
        <v>1</v>
      </c>
      <c r="AC2005">
        <v>1</v>
      </c>
      <c r="AD2005" t="s">
        <v>1863</v>
      </c>
      <c r="AE2005">
        <v>11020967</v>
      </c>
      <c r="AF2005" t="s">
        <v>653</v>
      </c>
      <c r="AG2005" t="s">
        <v>653</v>
      </c>
      <c r="AI2005" t="s">
        <v>1860</v>
      </c>
      <c r="AJ2005" t="s">
        <v>1853</v>
      </c>
      <c r="AL2005" t="s">
        <v>1878</v>
      </c>
      <c r="AN2005">
        <v>0.21643835616438356</v>
      </c>
      <c r="AO2005" t="s">
        <v>2913</v>
      </c>
      <c r="AP2005" t="s">
        <v>2902</v>
      </c>
      <c r="AQ2005">
        <v>100035141</v>
      </c>
      <c r="AS2005" t="s">
        <v>1867</v>
      </c>
      <c r="AT2005" t="s">
        <v>1868</v>
      </c>
      <c r="AU2005" t="s">
        <v>1869</v>
      </c>
      <c r="AV2005" t="s">
        <v>1857</v>
      </c>
      <c r="AW2005" t="s">
        <v>1870</v>
      </c>
      <c r="AX2005" t="s">
        <v>1871</v>
      </c>
    </row>
    <row r="2006" spans="1:50" x14ac:dyDescent="0.35">
      <c r="A2006" s="18">
        <v>45808</v>
      </c>
      <c r="B2006" t="s">
        <v>1852</v>
      </c>
      <c r="C2006" t="s">
        <v>5</v>
      </c>
      <c r="D2006">
        <v>70005932</v>
      </c>
      <c r="E2006" t="s">
        <v>2895</v>
      </c>
      <c r="F2006">
        <v>881512</v>
      </c>
      <c r="G2006" t="s">
        <v>1978</v>
      </c>
      <c r="H2006">
        <v>45733</v>
      </c>
      <c r="I2006">
        <v>19030201</v>
      </c>
      <c r="J2006" t="s">
        <v>1906</v>
      </c>
      <c r="K2006" t="s">
        <v>1907</v>
      </c>
      <c r="L2006">
        <v>0</v>
      </c>
      <c r="M2006">
        <v>0</v>
      </c>
      <c r="N2006" t="s">
        <v>1858</v>
      </c>
      <c r="O2006" t="s">
        <v>1859</v>
      </c>
      <c r="P2006">
        <v>210</v>
      </c>
      <c r="Q2006">
        <v>11</v>
      </c>
      <c r="R2006" t="s">
        <v>1910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 t="s">
        <v>1979</v>
      </c>
      <c r="AA2006" t="s">
        <v>1877</v>
      </c>
      <c r="AB2006">
        <v>1</v>
      </c>
      <c r="AC2006">
        <v>1</v>
      </c>
      <c r="AD2006" t="s">
        <v>1863</v>
      </c>
      <c r="AE2006">
        <v>19030201</v>
      </c>
      <c r="AF2006" t="s">
        <v>653</v>
      </c>
      <c r="AG2006" t="s">
        <v>630</v>
      </c>
      <c r="AI2006" t="s">
        <v>1860</v>
      </c>
      <c r="AJ2006" t="s">
        <v>1910</v>
      </c>
      <c r="AL2006" t="s">
        <v>1864</v>
      </c>
      <c r="AN2006">
        <v>0.12054794520547946</v>
      </c>
      <c r="AO2006" t="s">
        <v>2912</v>
      </c>
      <c r="AP2006" t="s">
        <v>2919</v>
      </c>
      <c r="AQ2006">
        <v>100048253</v>
      </c>
      <c r="AS2006" t="s">
        <v>1867</v>
      </c>
      <c r="AT2006" t="s">
        <v>1892</v>
      </c>
      <c r="AU2006" t="s">
        <v>1893</v>
      </c>
      <c r="AV2006">
        <v>0</v>
      </c>
    </row>
    <row r="2007" spans="1:50" x14ac:dyDescent="0.35">
      <c r="A2007" s="18">
        <v>45808</v>
      </c>
      <c r="B2007" t="s">
        <v>1852</v>
      </c>
      <c r="C2007" t="s">
        <v>5</v>
      </c>
      <c r="D2007">
        <v>70005934</v>
      </c>
      <c r="E2007" t="s">
        <v>2858</v>
      </c>
      <c r="F2007">
        <v>1695</v>
      </c>
      <c r="G2007" t="s">
        <v>2296</v>
      </c>
      <c r="H2007">
        <v>45754</v>
      </c>
      <c r="I2007">
        <v>19030311</v>
      </c>
      <c r="J2007" t="s">
        <v>1855</v>
      </c>
      <c r="K2007" t="s">
        <v>2005</v>
      </c>
      <c r="L2007">
        <v>0</v>
      </c>
      <c r="M2007">
        <v>0</v>
      </c>
      <c r="N2007" t="s">
        <v>1858</v>
      </c>
      <c r="O2007" t="s">
        <v>1859</v>
      </c>
      <c r="P2007">
        <v>210</v>
      </c>
      <c r="Q2007">
        <v>11</v>
      </c>
      <c r="R2007" t="s">
        <v>1971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 t="s">
        <v>2297</v>
      </c>
      <c r="AA2007" t="s">
        <v>1889</v>
      </c>
      <c r="AB2007">
        <v>1</v>
      </c>
      <c r="AC2007">
        <v>1</v>
      </c>
      <c r="AD2007" t="s">
        <v>1863</v>
      </c>
      <c r="AE2007">
        <v>19030311</v>
      </c>
      <c r="AF2007" t="s">
        <v>653</v>
      </c>
      <c r="AG2007" t="s">
        <v>653</v>
      </c>
      <c r="AI2007" t="s">
        <v>1860</v>
      </c>
      <c r="AJ2007" t="s">
        <v>1964</v>
      </c>
      <c r="AL2007" t="s">
        <v>1864</v>
      </c>
      <c r="AN2007">
        <v>9.2739726027397253</v>
      </c>
      <c r="AO2007" t="s">
        <v>2913</v>
      </c>
      <c r="AP2007" t="s">
        <v>2920</v>
      </c>
      <c r="AQ2007">
        <v>100048294</v>
      </c>
      <c r="AS2007" t="s">
        <v>1867</v>
      </c>
      <c r="AT2007" t="s">
        <v>1892</v>
      </c>
      <c r="AU2007" t="s">
        <v>2771</v>
      </c>
      <c r="AV2007">
        <v>0</v>
      </c>
    </row>
    <row r="2008" spans="1:50" x14ac:dyDescent="0.35">
      <c r="A2008" s="18">
        <v>45808</v>
      </c>
      <c r="B2008" t="s">
        <v>1852</v>
      </c>
      <c r="C2008" t="s">
        <v>5</v>
      </c>
      <c r="D2008">
        <v>70005942</v>
      </c>
      <c r="E2008" t="s">
        <v>2847</v>
      </c>
      <c r="F2008">
        <v>934</v>
      </c>
      <c r="G2008" t="s">
        <v>1982</v>
      </c>
      <c r="H2008">
        <v>45754</v>
      </c>
      <c r="I2008">
        <v>19030311</v>
      </c>
      <c r="J2008" t="s">
        <v>1855</v>
      </c>
      <c r="K2008" t="s">
        <v>2005</v>
      </c>
      <c r="L2008">
        <v>0</v>
      </c>
      <c r="M2008">
        <v>0</v>
      </c>
      <c r="N2008" t="s">
        <v>1858</v>
      </c>
      <c r="O2008" t="s">
        <v>1859</v>
      </c>
      <c r="P2008">
        <v>210</v>
      </c>
      <c r="Q2008">
        <v>11</v>
      </c>
      <c r="R2008" t="s">
        <v>1971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 t="s">
        <v>1985</v>
      </c>
      <c r="AA2008" t="s">
        <v>1889</v>
      </c>
      <c r="AB2008">
        <v>1</v>
      </c>
      <c r="AC2008">
        <v>1</v>
      </c>
      <c r="AD2008" t="s">
        <v>1863</v>
      </c>
      <c r="AE2008">
        <v>19030311</v>
      </c>
      <c r="AF2008" t="s">
        <v>653</v>
      </c>
      <c r="AG2008" t="s">
        <v>653</v>
      </c>
      <c r="AI2008" t="s">
        <v>1860</v>
      </c>
      <c r="AJ2008" t="s">
        <v>1964</v>
      </c>
      <c r="AL2008" t="s">
        <v>1864</v>
      </c>
      <c r="AN2008">
        <v>6.3013698630136991E-2</v>
      </c>
      <c r="AO2008" t="s">
        <v>2913</v>
      </c>
      <c r="AP2008" t="s">
        <v>2921</v>
      </c>
      <c r="AQ2008">
        <v>100048318</v>
      </c>
      <c r="AS2008" t="s">
        <v>1867</v>
      </c>
      <c r="AT2008" t="s">
        <v>1892</v>
      </c>
      <c r="AU2008" t="s">
        <v>2839</v>
      </c>
      <c r="AV2008">
        <v>0</v>
      </c>
    </row>
    <row r="2009" spans="1:50" x14ac:dyDescent="0.35">
      <c r="A2009" s="18">
        <v>45808</v>
      </c>
      <c r="B2009" t="s">
        <v>1852</v>
      </c>
      <c r="C2009" t="s">
        <v>5</v>
      </c>
      <c r="D2009">
        <v>70005995</v>
      </c>
      <c r="E2009" t="s">
        <v>2922</v>
      </c>
      <c r="F2009">
        <v>200</v>
      </c>
      <c r="G2009" t="s">
        <v>2105</v>
      </c>
      <c r="H2009">
        <v>45761</v>
      </c>
      <c r="I2009">
        <v>19030701</v>
      </c>
      <c r="J2009" t="s">
        <v>2225</v>
      </c>
      <c r="K2009" t="s">
        <v>2226</v>
      </c>
      <c r="L2009">
        <v>0</v>
      </c>
      <c r="M2009">
        <v>0</v>
      </c>
      <c r="N2009" t="s">
        <v>1858</v>
      </c>
      <c r="O2009" t="s">
        <v>1859</v>
      </c>
      <c r="P2009">
        <v>210</v>
      </c>
      <c r="Q2009">
        <v>11</v>
      </c>
      <c r="R2009" t="s">
        <v>2034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 t="s">
        <v>2106</v>
      </c>
      <c r="AA2009" t="s">
        <v>1915</v>
      </c>
      <c r="AB2009">
        <v>1</v>
      </c>
      <c r="AC2009">
        <v>1</v>
      </c>
      <c r="AD2009" t="s">
        <v>1863</v>
      </c>
      <c r="AE2009">
        <v>19030701</v>
      </c>
      <c r="AF2009" t="s">
        <v>653</v>
      </c>
      <c r="AG2009" t="s">
        <v>2082</v>
      </c>
      <c r="AI2009" t="s">
        <v>1860</v>
      </c>
      <c r="AJ2009" t="s">
        <v>1964</v>
      </c>
      <c r="AL2009" t="s">
        <v>1864</v>
      </c>
      <c r="AN2009">
        <v>4.3835616438356165E-2</v>
      </c>
      <c r="AO2009" t="s">
        <v>2913</v>
      </c>
      <c r="AP2009" t="s">
        <v>2923</v>
      </c>
      <c r="AQ2009">
        <v>100048391</v>
      </c>
      <c r="AS2009" t="s">
        <v>1867</v>
      </c>
      <c r="AT2009" t="s">
        <v>1892</v>
      </c>
      <c r="AU2009" t="s">
        <v>1893</v>
      </c>
      <c r="AV2009">
        <v>0</v>
      </c>
    </row>
    <row r="2010" spans="1:50" x14ac:dyDescent="0.35">
      <c r="A2010" s="18">
        <v>45808</v>
      </c>
      <c r="B2010" t="s">
        <v>1852</v>
      </c>
      <c r="C2010" t="s">
        <v>581</v>
      </c>
      <c r="D2010">
        <v>4906</v>
      </c>
      <c r="E2010" t="s">
        <v>2663</v>
      </c>
      <c r="F2010">
        <v>2</v>
      </c>
      <c r="G2010" t="s">
        <v>2664</v>
      </c>
      <c r="H2010">
        <v>41487</v>
      </c>
      <c r="I2010">
        <v>29030303</v>
      </c>
      <c r="J2010">
        <v>29040301</v>
      </c>
      <c r="K2010" t="s">
        <v>2665</v>
      </c>
      <c r="L2010">
        <v>0</v>
      </c>
      <c r="M2010">
        <v>0</v>
      </c>
      <c r="N2010" t="s">
        <v>1858</v>
      </c>
      <c r="O2010" t="s">
        <v>2887</v>
      </c>
      <c r="P2010">
        <v>200</v>
      </c>
      <c r="Q2010" t="s">
        <v>2666</v>
      </c>
      <c r="R2010" t="s">
        <v>2667</v>
      </c>
      <c r="Z2010" t="s">
        <v>2668</v>
      </c>
      <c r="AA2010" t="s">
        <v>1915</v>
      </c>
      <c r="AE2010">
        <v>29030303</v>
      </c>
      <c r="AF2010" t="s">
        <v>653</v>
      </c>
      <c r="AG2010" t="s">
        <v>653</v>
      </c>
      <c r="AI2010" t="s">
        <v>1860</v>
      </c>
      <c r="AJ2010" t="s">
        <v>2667</v>
      </c>
      <c r="AL2010" t="s">
        <v>2908</v>
      </c>
      <c r="AN2010">
        <v>11.753424657534246</v>
      </c>
      <c r="AO2010" t="s">
        <v>1890</v>
      </c>
      <c r="AP2010" t="s">
        <v>2670</v>
      </c>
      <c r="AQ2010">
        <v>100017283</v>
      </c>
      <c r="AS2010" t="s">
        <v>1867</v>
      </c>
      <c r="AT2010" t="s">
        <v>1892</v>
      </c>
      <c r="AU2010" t="s">
        <v>1893</v>
      </c>
      <c r="AV2010" t="s">
        <v>2084</v>
      </c>
    </row>
    <row r="2011" spans="1:50" x14ac:dyDescent="0.35">
      <c r="A2011" s="18">
        <v>45808</v>
      </c>
      <c r="B2011" t="s">
        <v>1852</v>
      </c>
      <c r="C2011" t="s">
        <v>581</v>
      </c>
      <c r="D2011">
        <v>4909</v>
      </c>
      <c r="E2011" t="s">
        <v>2671</v>
      </c>
      <c r="F2011">
        <v>47</v>
      </c>
      <c r="G2011" t="s">
        <v>2672</v>
      </c>
      <c r="H2011">
        <v>41512</v>
      </c>
      <c r="I2011">
        <v>29030401</v>
      </c>
      <c r="J2011">
        <v>29030401</v>
      </c>
      <c r="K2011" t="s">
        <v>2673</v>
      </c>
      <c r="L2011">
        <v>0</v>
      </c>
      <c r="M2011">
        <v>0</v>
      </c>
      <c r="N2011" t="s">
        <v>1858</v>
      </c>
      <c r="O2011" t="s">
        <v>2887</v>
      </c>
      <c r="P2011">
        <v>200</v>
      </c>
      <c r="Q2011" t="s">
        <v>2666</v>
      </c>
      <c r="R2011" t="s">
        <v>2667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 t="s">
        <v>2674</v>
      </c>
      <c r="AA2011" t="s">
        <v>1889</v>
      </c>
      <c r="AB2011">
        <v>0</v>
      </c>
      <c r="AC2011">
        <v>0</v>
      </c>
      <c r="AD2011">
        <v>0</v>
      </c>
      <c r="AE2011">
        <v>29030401</v>
      </c>
      <c r="AF2011" t="s">
        <v>653</v>
      </c>
      <c r="AG2011" t="s">
        <v>653</v>
      </c>
      <c r="AI2011" t="s">
        <v>1860</v>
      </c>
      <c r="AJ2011" t="s">
        <v>2667</v>
      </c>
      <c r="AL2011" t="s">
        <v>1864</v>
      </c>
      <c r="AN2011">
        <v>11.684931506849315</v>
      </c>
      <c r="AO2011" t="s">
        <v>1865</v>
      </c>
      <c r="AP2011" t="s">
        <v>2675</v>
      </c>
      <c r="AQ2011">
        <v>100017390</v>
      </c>
      <c r="AS2011" t="s">
        <v>1867</v>
      </c>
      <c r="AT2011" t="s">
        <v>1892</v>
      </c>
      <c r="AU2011" t="s">
        <v>1893</v>
      </c>
      <c r="AV2011" t="s">
        <v>2084</v>
      </c>
    </row>
    <row r="2012" spans="1:50" x14ac:dyDescent="0.35">
      <c r="A2012" s="18">
        <v>45808</v>
      </c>
      <c r="B2012" t="s">
        <v>1852</v>
      </c>
      <c r="C2012" t="s">
        <v>581</v>
      </c>
      <c r="D2012">
        <v>4913</v>
      </c>
      <c r="E2012" t="s">
        <v>2676</v>
      </c>
      <c r="F2012">
        <v>129</v>
      </c>
      <c r="G2012" t="s">
        <v>2677</v>
      </c>
      <c r="H2012">
        <v>41522</v>
      </c>
      <c r="I2012">
        <v>29030301</v>
      </c>
      <c r="J2012">
        <v>29030301</v>
      </c>
      <c r="K2012" t="s">
        <v>2678</v>
      </c>
      <c r="L2012">
        <v>0</v>
      </c>
      <c r="M2012">
        <v>0</v>
      </c>
      <c r="N2012" t="s">
        <v>1858</v>
      </c>
      <c r="O2012" t="s">
        <v>2887</v>
      </c>
      <c r="P2012">
        <v>200</v>
      </c>
      <c r="Q2012" t="s">
        <v>2666</v>
      </c>
      <c r="R2012" t="s">
        <v>2667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 t="s">
        <v>2679</v>
      </c>
      <c r="AA2012" t="s">
        <v>1915</v>
      </c>
      <c r="AB2012">
        <v>0</v>
      </c>
      <c r="AC2012">
        <v>0</v>
      </c>
      <c r="AD2012">
        <v>0</v>
      </c>
      <c r="AE2012">
        <v>29030301</v>
      </c>
      <c r="AF2012" t="s">
        <v>653</v>
      </c>
      <c r="AG2012" t="s">
        <v>653</v>
      </c>
      <c r="AI2012" t="s">
        <v>1860</v>
      </c>
      <c r="AJ2012" t="s">
        <v>2667</v>
      </c>
      <c r="AL2012" t="s">
        <v>1864</v>
      </c>
      <c r="AN2012">
        <v>11.657534246575343</v>
      </c>
      <c r="AO2012" t="s">
        <v>1890</v>
      </c>
      <c r="AP2012" t="s">
        <v>2680</v>
      </c>
      <c r="AQ2012">
        <v>100017288</v>
      </c>
      <c r="AS2012" t="s">
        <v>1867</v>
      </c>
      <c r="AT2012" t="s">
        <v>1892</v>
      </c>
      <c r="AU2012" t="s">
        <v>1893</v>
      </c>
      <c r="AV2012">
        <v>0</v>
      </c>
    </row>
    <row r="2013" spans="1:50" x14ac:dyDescent="0.35">
      <c r="A2013" s="18">
        <v>45808</v>
      </c>
      <c r="B2013" t="s">
        <v>1852</v>
      </c>
      <c r="C2013" t="s">
        <v>581</v>
      </c>
      <c r="D2013">
        <v>4935</v>
      </c>
      <c r="E2013" t="s">
        <v>2681</v>
      </c>
      <c r="F2013">
        <v>123</v>
      </c>
      <c r="G2013" t="s">
        <v>2682</v>
      </c>
      <c r="H2013">
        <v>41543</v>
      </c>
      <c r="I2013">
        <v>29030301</v>
      </c>
      <c r="J2013">
        <v>29030301</v>
      </c>
      <c r="K2013" t="s">
        <v>2678</v>
      </c>
      <c r="L2013">
        <v>0</v>
      </c>
      <c r="M2013">
        <v>0</v>
      </c>
      <c r="N2013" t="s">
        <v>1858</v>
      </c>
      <c r="O2013" t="s">
        <v>2887</v>
      </c>
      <c r="P2013">
        <v>200</v>
      </c>
      <c r="Q2013" t="s">
        <v>2666</v>
      </c>
      <c r="R2013" t="s">
        <v>2683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 t="s">
        <v>2684</v>
      </c>
      <c r="AA2013" t="s">
        <v>1877</v>
      </c>
      <c r="AB2013">
        <v>0</v>
      </c>
      <c r="AC2013">
        <v>0</v>
      </c>
      <c r="AD2013">
        <v>0</v>
      </c>
      <c r="AE2013">
        <v>29030301</v>
      </c>
      <c r="AF2013" t="s">
        <v>653</v>
      </c>
      <c r="AG2013" t="s">
        <v>653</v>
      </c>
      <c r="AI2013" t="s">
        <v>1860</v>
      </c>
      <c r="AJ2013" t="s">
        <v>1860</v>
      </c>
      <c r="AL2013" t="s">
        <v>1864</v>
      </c>
      <c r="AN2013">
        <v>11.6</v>
      </c>
      <c r="AO2013" t="s">
        <v>1865</v>
      </c>
      <c r="AP2013" t="s">
        <v>2685</v>
      </c>
      <c r="AQ2013">
        <v>100017263</v>
      </c>
      <c r="AS2013" t="s">
        <v>1867</v>
      </c>
      <c r="AT2013" t="s">
        <v>1892</v>
      </c>
      <c r="AU2013" t="s">
        <v>1893</v>
      </c>
      <c r="AV2013">
        <v>0</v>
      </c>
    </row>
    <row r="2014" spans="1:50" x14ac:dyDescent="0.35">
      <c r="A2014" s="18">
        <v>45808</v>
      </c>
      <c r="B2014" t="s">
        <v>1852</v>
      </c>
      <c r="C2014" t="s">
        <v>581</v>
      </c>
      <c r="D2014">
        <v>4982</v>
      </c>
      <c r="E2014" t="s">
        <v>2686</v>
      </c>
      <c r="F2014">
        <v>31</v>
      </c>
      <c r="G2014" t="s">
        <v>2687</v>
      </c>
      <c r="H2014">
        <v>41736</v>
      </c>
      <c r="I2014">
        <v>29030302</v>
      </c>
      <c r="J2014">
        <v>29030302</v>
      </c>
      <c r="K2014" t="s">
        <v>2688</v>
      </c>
      <c r="L2014">
        <v>0</v>
      </c>
      <c r="M2014">
        <v>0</v>
      </c>
      <c r="N2014" t="s">
        <v>1858</v>
      </c>
      <c r="O2014" t="s">
        <v>2887</v>
      </c>
      <c r="P2014">
        <v>200</v>
      </c>
      <c r="Q2014" t="s">
        <v>2666</v>
      </c>
      <c r="R2014" t="s">
        <v>2689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 t="s">
        <v>2690</v>
      </c>
      <c r="AA2014" t="s">
        <v>1902</v>
      </c>
      <c r="AB2014">
        <v>0</v>
      </c>
      <c r="AC2014">
        <v>0</v>
      </c>
      <c r="AD2014">
        <v>0</v>
      </c>
      <c r="AE2014">
        <v>29030302</v>
      </c>
      <c r="AF2014" t="s">
        <v>653</v>
      </c>
      <c r="AG2014" t="s">
        <v>630</v>
      </c>
      <c r="AI2014" t="s">
        <v>1860</v>
      </c>
      <c r="AJ2014" t="s">
        <v>1910</v>
      </c>
      <c r="AL2014" t="s">
        <v>1864</v>
      </c>
      <c r="AN2014">
        <v>11.07123287671233</v>
      </c>
      <c r="AO2014" t="s">
        <v>1865</v>
      </c>
      <c r="AP2014" t="s">
        <v>2691</v>
      </c>
      <c r="AQ2014">
        <v>100017314</v>
      </c>
      <c r="AS2014" t="s">
        <v>1867</v>
      </c>
      <c r="AT2014" t="s">
        <v>1892</v>
      </c>
      <c r="AU2014" t="s">
        <v>1893</v>
      </c>
      <c r="AV2014">
        <v>0</v>
      </c>
    </row>
    <row r="2015" spans="1:50" x14ac:dyDescent="0.35">
      <c r="A2015" s="18">
        <v>45808</v>
      </c>
      <c r="B2015" t="s">
        <v>1852</v>
      </c>
      <c r="C2015" t="s">
        <v>581</v>
      </c>
      <c r="D2015">
        <v>4992</v>
      </c>
      <c r="E2015" t="s">
        <v>2692</v>
      </c>
      <c r="F2015">
        <v>84</v>
      </c>
      <c r="G2015" t="s">
        <v>2693</v>
      </c>
      <c r="H2015">
        <v>41820</v>
      </c>
      <c r="I2015">
        <v>29030301</v>
      </c>
      <c r="J2015">
        <v>29030301</v>
      </c>
      <c r="K2015" t="s">
        <v>2678</v>
      </c>
      <c r="L2015">
        <v>0</v>
      </c>
      <c r="M2015">
        <v>0</v>
      </c>
      <c r="N2015" t="s">
        <v>1858</v>
      </c>
      <c r="O2015" t="s">
        <v>2887</v>
      </c>
      <c r="P2015">
        <v>200</v>
      </c>
      <c r="Q2015" t="s">
        <v>2666</v>
      </c>
      <c r="R2015" t="s">
        <v>2667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 t="s">
        <v>2694</v>
      </c>
      <c r="AA2015" t="s">
        <v>1902</v>
      </c>
      <c r="AB2015">
        <v>0</v>
      </c>
      <c r="AC2015">
        <v>0</v>
      </c>
      <c r="AD2015">
        <v>0</v>
      </c>
      <c r="AE2015">
        <v>29030301</v>
      </c>
      <c r="AF2015" t="s">
        <v>653</v>
      </c>
      <c r="AG2015" t="s">
        <v>653</v>
      </c>
      <c r="AI2015" t="s">
        <v>1860</v>
      </c>
      <c r="AJ2015" t="s">
        <v>2667</v>
      </c>
      <c r="AL2015" t="s">
        <v>1864</v>
      </c>
      <c r="AN2015">
        <v>10.841095890410958</v>
      </c>
      <c r="AO2015" t="s">
        <v>1890</v>
      </c>
      <c r="AP2015" t="s">
        <v>2695</v>
      </c>
      <c r="AQ2015">
        <v>100017291</v>
      </c>
      <c r="AS2015" t="s">
        <v>1867</v>
      </c>
      <c r="AT2015" t="s">
        <v>1892</v>
      </c>
      <c r="AU2015" t="s">
        <v>1893</v>
      </c>
      <c r="AV2015">
        <v>0</v>
      </c>
    </row>
    <row r="2016" spans="1:50" x14ac:dyDescent="0.35">
      <c r="A2016" s="18">
        <v>45808</v>
      </c>
      <c r="B2016" t="s">
        <v>1852</v>
      </c>
      <c r="C2016" t="s">
        <v>581</v>
      </c>
      <c r="D2016">
        <v>5063</v>
      </c>
      <c r="E2016" t="s">
        <v>2696</v>
      </c>
      <c r="F2016">
        <v>157</v>
      </c>
      <c r="G2016" t="s">
        <v>2697</v>
      </c>
      <c r="H2016">
        <v>42639</v>
      </c>
      <c r="I2016">
        <v>29030304</v>
      </c>
      <c r="J2016">
        <v>29030304</v>
      </c>
      <c r="K2016" t="s">
        <v>2698</v>
      </c>
      <c r="L2016">
        <v>0</v>
      </c>
      <c r="M2016">
        <v>0</v>
      </c>
      <c r="N2016" t="s">
        <v>1858</v>
      </c>
      <c r="O2016" t="s">
        <v>2887</v>
      </c>
      <c r="P2016">
        <v>200</v>
      </c>
      <c r="Q2016" t="s">
        <v>2666</v>
      </c>
      <c r="R2016" t="s">
        <v>2699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 t="s">
        <v>2700</v>
      </c>
      <c r="AA2016" t="s">
        <v>1915</v>
      </c>
      <c r="AB2016">
        <v>0</v>
      </c>
      <c r="AC2016">
        <v>0</v>
      </c>
      <c r="AD2016">
        <v>0</v>
      </c>
      <c r="AE2016">
        <v>29030304</v>
      </c>
      <c r="AF2016" t="s">
        <v>653</v>
      </c>
      <c r="AG2016" t="s">
        <v>653</v>
      </c>
      <c r="AI2016">
        <v>0</v>
      </c>
      <c r="AJ2016" t="s">
        <v>1872</v>
      </c>
      <c r="AL2016" t="s">
        <v>1864</v>
      </c>
      <c r="AN2016">
        <v>8.5972602739726032</v>
      </c>
      <c r="AO2016" t="s">
        <v>1890</v>
      </c>
      <c r="AP2016" t="s">
        <v>2701</v>
      </c>
      <c r="AQ2016">
        <v>100017408</v>
      </c>
      <c r="AS2016" t="s">
        <v>1867</v>
      </c>
      <c r="AT2016" t="s">
        <v>1892</v>
      </c>
      <c r="AU2016" t="s">
        <v>1893</v>
      </c>
      <c r="AV2016">
        <v>0</v>
      </c>
    </row>
    <row r="2017" spans="1:50" x14ac:dyDescent="0.35">
      <c r="A2017" s="18">
        <v>45808</v>
      </c>
      <c r="B2017" t="s">
        <v>1852</v>
      </c>
      <c r="C2017" t="s">
        <v>581</v>
      </c>
      <c r="D2017">
        <v>5153</v>
      </c>
      <c r="E2017" t="s">
        <v>2702</v>
      </c>
      <c r="F2017">
        <v>158</v>
      </c>
      <c r="G2017" t="s">
        <v>2703</v>
      </c>
      <c r="H2017">
        <v>43871</v>
      </c>
      <c r="I2017">
        <v>29030301</v>
      </c>
      <c r="J2017">
        <v>29030301</v>
      </c>
      <c r="K2017" t="s">
        <v>2678</v>
      </c>
      <c r="L2017">
        <v>0</v>
      </c>
      <c r="M2017">
        <v>0</v>
      </c>
      <c r="N2017" t="s">
        <v>1858</v>
      </c>
      <c r="O2017" t="s">
        <v>2887</v>
      </c>
      <c r="P2017">
        <v>200</v>
      </c>
      <c r="Q2017" t="s">
        <v>2666</v>
      </c>
      <c r="R2017" t="s">
        <v>2704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 t="s">
        <v>2705</v>
      </c>
      <c r="AA2017" t="s">
        <v>1915</v>
      </c>
      <c r="AB2017">
        <v>0</v>
      </c>
      <c r="AC2017">
        <v>0</v>
      </c>
      <c r="AD2017">
        <v>0</v>
      </c>
      <c r="AE2017">
        <v>29030301</v>
      </c>
      <c r="AF2017" t="s">
        <v>653</v>
      </c>
      <c r="AG2017" t="s">
        <v>653</v>
      </c>
      <c r="AI2017" t="s">
        <v>1860</v>
      </c>
      <c r="AJ2017" t="s">
        <v>2667</v>
      </c>
      <c r="AL2017" t="s">
        <v>1864</v>
      </c>
      <c r="AN2017">
        <v>5.2219178082191782</v>
      </c>
      <c r="AO2017" t="s">
        <v>1865</v>
      </c>
      <c r="AP2017" t="s">
        <v>2708</v>
      </c>
      <c r="AQ2017">
        <v>100017272</v>
      </c>
      <c r="AS2017" t="s">
        <v>1867</v>
      </c>
      <c r="AT2017" t="s">
        <v>1892</v>
      </c>
      <c r="AU2017" t="s">
        <v>1893</v>
      </c>
      <c r="AV2017">
        <v>0</v>
      </c>
    </row>
    <row r="2018" spans="1:50" x14ac:dyDescent="0.35">
      <c r="A2018" s="18">
        <v>45808</v>
      </c>
      <c r="B2018" t="s">
        <v>1852</v>
      </c>
      <c r="C2018" t="s">
        <v>581</v>
      </c>
      <c r="D2018">
        <v>5166</v>
      </c>
      <c r="E2018" t="s">
        <v>2709</v>
      </c>
      <c r="F2018">
        <v>76</v>
      </c>
      <c r="G2018" t="s">
        <v>2710</v>
      </c>
      <c r="H2018">
        <v>44914</v>
      </c>
      <c r="I2018">
        <v>29030301</v>
      </c>
      <c r="J2018">
        <v>29030301</v>
      </c>
      <c r="K2018" t="s">
        <v>2678</v>
      </c>
      <c r="L2018">
        <v>0</v>
      </c>
      <c r="M2018">
        <v>0</v>
      </c>
      <c r="N2018" t="s">
        <v>1858</v>
      </c>
      <c r="O2018" t="s">
        <v>2887</v>
      </c>
      <c r="P2018">
        <v>200</v>
      </c>
      <c r="Q2018" t="s">
        <v>2666</v>
      </c>
      <c r="R2018" t="s">
        <v>2711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 t="s">
        <v>2712</v>
      </c>
      <c r="AA2018" t="s">
        <v>1889</v>
      </c>
      <c r="AB2018">
        <v>0</v>
      </c>
      <c r="AC2018">
        <v>0</v>
      </c>
      <c r="AD2018">
        <v>0</v>
      </c>
      <c r="AE2018">
        <v>29030301</v>
      </c>
      <c r="AF2018" t="s">
        <v>653</v>
      </c>
      <c r="AG2018" t="s">
        <v>653</v>
      </c>
      <c r="AI2018" t="s">
        <v>1860</v>
      </c>
      <c r="AJ2018" t="s">
        <v>2667</v>
      </c>
      <c r="AL2018" t="s">
        <v>1864</v>
      </c>
      <c r="AN2018">
        <v>2.3643835616438356</v>
      </c>
      <c r="AO2018" t="s">
        <v>1890</v>
      </c>
      <c r="AP2018" t="s">
        <v>2713</v>
      </c>
      <c r="AQ2018">
        <v>100017281</v>
      </c>
      <c r="AS2018" t="s">
        <v>1867</v>
      </c>
      <c r="AT2018" t="s">
        <v>1892</v>
      </c>
      <c r="AU2018" t="s">
        <v>1893</v>
      </c>
      <c r="AV2018">
        <v>0</v>
      </c>
    </row>
    <row r="2019" spans="1:50" x14ac:dyDescent="0.35">
      <c r="A2019" s="18">
        <v>45808</v>
      </c>
      <c r="B2019" t="s">
        <v>1852</v>
      </c>
      <c r="C2019" t="s">
        <v>581</v>
      </c>
      <c r="D2019">
        <v>5167</v>
      </c>
      <c r="E2019" t="s">
        <v>2714</v>
      </c>
      <c r="F2019">
        <v>47</v>
      </c>
      <c r="G2019" t="s">
        <v>2672</v>
      </c>
      <c r="H2019">
        <v>44287</v>
      </c>
      <c r="I2019">
        <v>29030301</v>
      </c>
      <c r="J2019">
        <v>29030301</v>
      </c>
      <c r="K2019" t="s">
        <v>2678</v>
      </c>
      <c r="L2019">
        <v>0</v>
      </c>
      <c r="M2019">
        <v>0</v>
      </c>
      <c r="N2019" t="s">
        <v>1858</v>
      </c>
      <c r="O2019" t="s">
        <v>2887</v>
      </c>
      <c r="P2019">
        <v>200</v>
      </c>
      <c r="Q2019" t="s">
        <v>2666</v>
      </c>
      <c r="R2019" t="s">
        <v>2704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 t="s">
        <v>2674</v>
      </c>
      <c r="AA2019" t="s">
        <v>1889</v>
      </c>
      <c r="AB2019">
        <v>0</v>
      </c>
      <c r="AC2019">
        <v>0</v>
      </c>
      <c r="AD2019">
        <v>0</v>
      </c>
      <c r="AE2019">
        <v>29030301</v>
      </c>
      <c r="AF2019" t="s">
        <v>653</v>
      </c>
      <c r="AG2019" t="s">
        <v>653</v>
      </c>
      <c r="AI2019" t="s">
        <v>1860</v>
      </c>
      <c r="AJ2019" t="s">
        <v>2667</v>
      </c>
      <c r="AL2019" t="s">
        <v>1864</v>
      </c>
      <c r="AN2019">
        <v>4.0821917808219181</v>
      </c>
      <c r="AO2019" t="s">
        <v>1865</v>
      </c>
      <c r="AP2019" t="s">
        <v>2717</v>
      </c>
      <c r="AQ2019">
        <v>100017246</v>
      </c>
      <c r="AS2019" t="s">
        <v>1867</v>
      </c>
      <c r="AT2019" t="s">
        <v>1892</v>
      </c>
      <c r="AU2019" t="s">
        <v>1893</v>
      </c>
      <c r="AV2019">
        <v>0</v>
      </c>
    </row>
    <row r="2020" spans="1:50" x14ac:dyDescent="0.35">
      <c r="A2020" s="18">
        <v>45808</v>
      </c>
      <c r="B2020" t="s">
        <v>1852</v>
      </c>
      <c r="C2020" t="s">
        <v>581</v>
      </c>
      <c r="D2020">
        <v>94000017</v>
      </c>
      <c r="E2020" t="s">
        <v>2718</v>
      </c>
      <c r="F2020">
        <v>47</v>
      </c>
      <c r="G2020" t="s">
        <v>2672</v>
      </c>
      <c r="H2020">
        <v>44606</v>
      </c>
      <c r="I2020">
        <v>29030301</v>
      </c>
      <c r="J2020">
        <v>29030301</v>
      </c>
      <c r="K2020" t="s">
        <v>2678</v>
      </c>
      <c r="L2020">
        <v>0</v>
      </c>
      <c r="M2020">
        <v>0</v>
      </c>
      <c r="N2020" t="s">
        <v>1858</v>
      </c>
      <c r="O2020" t="s">
        <v>2887</v>
      </c>
      <c r="P2020">
        <v>200</v>
      </c>
      <c r="Q2020" t="s">
        <v>2666</v>
      </c>
      <c r="R2020" t="s">
        <v>2704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 t="s">
        <v>2674</v>
      </c>
      <c r="AA2020" t="s">
        <v>1889</v>
      </c>
      <c r="AB2020">
        <v>0</v>
      </c>
      <c r="AC2020">
        <v>0</v>
      </c>
      <c r="AD2020">
        <v>0</v>
      </c>
      <c r="AE2020">
        <v>29030301</v>
      </c>
      <c r="AF2020" t="s">
        <v>653</v>
      </c>
      <c r="AG2020" t="s">
        <v>653</v>
      </c>
      <c r="AI2020" t="s">
        <v>1860</v>
      </c>
      <c r="AJ2020" t="s">
        <v>2667</v>
      </c>
      <c r="AL2020" t="s">
        <v>1864</v>
      </c>
      <c r="AN2020">
        <v>3.2082191780821918</v>
      </c>
      <c r="AO2020" t="s">
        <v>1865</v>
      </c>
      <c r="AP2020" t="s">
        <v>2720</v>
      </c>
      <c r="AQ2020">
        <v>100024093</v>
      </c>
      <c r="AS2020" t="s">
        <v>1867</v>
      </c>
      <c r="AT2020" t="s">
        <v>1892</v>
      </c>
      <c r="AU2020" t="s">
        <v>1893</v>
      </c>
      <c r="AV2020">
        <v>0</v>
      </c>
    </row>
    <row r="2021" spans="1:50" x14ac:dyDescent="0.35">
      <c r="A2021" s="18">
        <v>45808</v>
      </c>
      <c r="B2021" t="s">
        <v>1852</v>
      </c>
      <c r="C2021" t="s">
        <v>581</v>
      </c>
      <c r="D2021">
        <v>94000067</v>
      </c>
      <c r="E2021" t="s">
        <v>2721</v>
      </c>
      <c r="F2021">
        <v>3</v>
      </c>
      <c r="G2021" t="s">
        <v>2722</v>
      </c>
      <c r="H2021">
        <v>44593</v>
      </c>
      <c r="I2021">
        <v>29030303</v>
      </c>
      <c r="J2021">
        <v>29030303</v>
      </c>
      <c r="K2021" t="s">
        <v>2665</v>
      </c>
      <c r="L2021">
        <v>0</v>
      </c>
      <c r="M2021">
        <v>0</v>
      </c>
      <c r="N2021" t="s">
        <v>1858</v>
      </c>
      <c r="O2021" t="s">
        <v>2887</v>
      </c>
      <c r="P2021">
        <v>200</v>
      </c>
      <c r="Q2021" t="s">
        <v>2666</v>
      </c>
      <c r="R2021" t="s">
        <v>2667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 t="s">
        <v>2723</v>
      </c>
      <c r="AA2021" t="s">
        <v>1889</v>
      </c>
      <c r="AB2021">
        <v>0</v>
      </c>
      <c r="AC2021">
        <v>0</v>
      </c>
      <c r="AD2021">
        <v>0</v>
      </c>
      <c r="AE2021">
        <v>29030303</v>
      </c>
      <c r="AF2021" t="s">
        <v>653</v>
      </c>
      <c r="AG2021" t="s">
        <v>653</v>
      </c>
      <c r="AI2021" t="s">
        <v>1860</v>
      </c>
      <c r="AJ2021" t="s">
        <v>2667</v>
      </c>
      <c r="AL2021" t="s">
        <v>1864</v>
      </c>
      <c r="AN2021">
        <v>3.2438356164383562</v>
      </c>
      <c r="AO2021" t="s">
        <v>1890</v>
      </c>
      <c r="AP2021" t="s">
        <v>2724</v>
      </c>
      <c r="AQ2021">
        <v>100030152</v>
      </c>
      <c r="AS2021" t="s">
        <v>1867</v>
      </c>
      <c r="AT2021" t="s">
        <v>1892</v>
      </c>
      <c r="AU2021" t="s">
        <v>1893</v>
      </c>
      <c r="AV2021" t="s">
        <v>2084</v>
      </c>
    </row>
    <row r="2022" spans="1:50" x14ac:dyDescent="0.35">
      <c r="A2022" s="18">
        <v>45808</v>
      </c>
      <c r="B2022" t="s">
        <v>1852</v>
      </c>
      <c r="C2022" t="s">
        <v>581</v>
      </c>
      <c r="D2022">
        <v>94000081</v>
      </c>
      <c r="E2022" t="s">
        <v>2725</v>
      </c>
      <c r="F2022">
        <v>66</v>
      </c>
      <c r="G2022" t="s">
        <v>2726</v>
      </c>
      <c r="H2022">
        <v>44277</v>
      </c>
      <c r="I2022">
        <v>29030301</v>
      </c>
      <c r="J2022">
        <v>29030301</v>
      </c>
      <c r="K2022" t="s">
        <v>2678</v>
      </c>
      <c r="L2022">
        <v>0</v>
      </c>
      <c r="M2022">
        <v>0</v>
      </c>
      <c r="N2022" t="s">
        <v>1858</v>
      </c>
      <c r="O2022" t="s">
        <v>2887</v>
      </c>
      <c r="P2022">
        <v>200</v>
      </c>
      <c r="Q2022" t="s">
        <v>2666</v>
      </c>
      <c r="R2022" t="s">
        <v>2667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 t="s">
        <v>2259</v>
      </c>
      <c r="AA2022" t="s">
        <v>1915</v>
      </c>
      <c r="AB2022">
        <v>0</v>
      </c>
      <c r="AC2022">
        <v>0</v>
      </c>
      <c r="AD2022">
        <v>0</v>
      </c>
      <c r="AE2022">
        <v>29030301</v>
      </c>
      <c r="AF2022" t="s">
        <v>653</v>
      </c>
      <c r="AG2022" t="s">
        <v>653</v>
      </c>
      <c r="AI2022" t="s">
        <v>1860</v>
      </c>
      <c r="AJ2022" t="s">
        <v>2667</v>
      </c>
      <c r="AL2022" t="s">
        <v>1864</v>
      </c>
      <c r="AN2022">
        <v>4.1095890410958908</v>
      </c>
      <c r="AO2022" t="s">
        <v>1890</v>
      </c>
      <c r="AP2022" t="s">
        <v>2728</v>
      </c>
      <c r="AQ2022">
        <v>100030261</v>
      </c>
      <c r="AS2022" t="s">
        <v>1867</v>
      </c>
      <c r="AT2022" t="s">
        <v>1892</v>
      </c>
      <c r="AU2022" t="s">
        <v>1893</v>
      </c>
      <c r="AV2022">
        <v>0</v>
      </c>
    </row>
    <row r="2023" spans="1:50" x14ac:dyDescent="0.35">
      <c r="A2023" s="18">
        <v>45808</v>
      </c>
      <c r="B2023" t="s">
        <v>1852</v>
      </c>
      <c r="C2023" t="s">
        <v>581</v>
      </c>
      <c r="D2023">
        <v>94000102</v>
      </c>
      <c r="E2023" t="s">
        <v>2729</v>
      </c>
      <c r="F2023">
        <v>47</v>
      </c>
      <c r="G2023" t="s">
        <v>2672</v>
      </c>
      <c r="H2023">
        <v>44622</v>
      </c>
      <c r="I2023">
        <v>29030302</v>
      </c>
      <c r="J2023">
        <v>29030302</v>
      </c>
      <c r="K2023" t="s">
        <v>2688</v>
      </c>
      <c r="L2023">
        <v>0</v>
      </c>
      <c r="M2023">
        <v>0</v>
      </c>
      <c r="N2023" t="s">
        <v>1858</v>
      </c>
      <c r="O2023" t="s">
        <v>2887</v>
      </c>
      <c r="P2023">
        <v>200</v>
      </c>
      <c r="Q2023" t="s">
        <v>2666</v>
      </c>
      <c r="R2023" t="s">
        <v>2730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 t="s">
        <v>2674</v>
      </c>
      <c r="AA2023" t="s">
        <v>1889</v>
      </c>
      <c r="AB2023">
        <v>0</v>
      </c>
      <c r="AC2023">
        <v>0</v>
      </c>
      <c r="AD2023">
        <v>0</v>
      </c>
      <c r="AE2023">
        <v>29030302</v>
      </c>
      <c r="AF2023" t="s">
        <v>653</v>
      </c>
      <c r="AG2023" t="s">
        <v>630</v>
      </c>
      <c r="AI2023" t="s">
        <v>1860</v>
      </c>
      <c r="AJ2023" t="s">
        <v>2667</v>
      </c>
      <c r="AL2023" t="s">
        <v>1864</v>
      </c>
      <c r="AN2023">
        <v>3.1643835616438358</v>
      </c>
      <c r="AO2023" t="s">
        <v>1890</v>
      </c>
      <c r="AP2023" t="s">
        <v>2733</v>
      </c>
      <c r="AQ2023">
        <v>100030879</v>
      </c>
      <c r="AS2023" t="s">
        <v>1867</v>
      </c>
      <c r="AT2023" t="s">
        <v>1892</v>
      </c>
      <c r="AU2023" t="s">
        <v>1893</v>
      </c>
      <c r="AV2023">
        <v>0</v>
      </c>
    </row>
    <row r="2024" spans="1:50" x14ac:dyDescent="0.35">
      <c r="A2024" s="18">
        <v>45808</v>
      </c>
      <c r="B2024" t="s">
        <v>1852</v>
      </c>
      <c r="C2024" t="s">
        <v>581</v>
      </c>
      <c r="D2024">
        <v>94000184</v>
      </c>
      <c r="E2024" t="s">
        <v>2734</v>
      </c>
      <c r="F2024">
        <v>2</v>
      </c>
      <c r="G2024" t="s">
        <v>2664</v>
      </c>
      <c r="H2024">
        <v>44669</v>
      </c>
      <c r="I2024">
        <v>29030303</v>
      </c>
      <c r="J2024">
        <v>29030303</v>
      </c>
      <c r="K2024" t="s">
        <v>2665</v>
      </c>
      <c r="L2024">
        <v>0</v>
      </c>
      <c r="M2024">
        <v>0</v>
      </c>
      <c r="N2024" t="s">
        <v>1858</v>
      </c>
      <c r="O2024" t="s">
        <v>2887</v>
      </c>
      <c r="P2024">
        <v>200</v>
      </c>
      <c r="Q2024" t="s">
        <v>2666</v>
      </c>
      <c r="R2024" t="s">
        <v>2667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 t="s">
        <v>2668</v>
      </c>
      <c r="AA2024" t="s">
        <v>1915</v>
      </c>
      <c r="AB2024">
        <v>0</v>
      </c>
      <c r="AC2024">
        <v>0</v>
      </c>
      <c r="AD2024">
        <v>0</v>
      </c>
      <c r="AE2024">
        <v>29030303</v>
      </c>
      <c r="AF2024" t="s">
        <v>653</v>
      </c>
      <c r="AG2024" t="s">
        <v>653</v>
      </c>
      <c r="AI2024" t="s">
        <v>1860</v>
      </c>
      <c r="AJ2024" t="s">
        <v>2667</v>
      </c>
      <c r="AL2024" t="s">
        <v>1864</v>
      </c>
      <c r="AN2024">
        <v>3.0356164383561643</v>
      </c>
      <c r="AO2024" t="s">
        <v>1890</v>
      </c>
      <c r="AP2024" t="s">
        <v>2735</v>
      </c>
      <c r="AQ2024">
        <v>100035613</v>
      </c>
      <c r="AS2024" t="s">
        <v>1867</v>
      </c>
      <c r="AT2024" t="s">
        <v>1892</v>
      </c>
      <c r="AU2024" t="s">
        <v>1893</v>
      </c>
      <c r="AV2024" t="s">
        <v>2084</v>
      </c>
    </row>
    <row r="2025" spans="1:50" x14ac:dyDescent="0.35">
      <c r="A2025" s="18">
        <v>45808</v>
      </c>
      <c r="B2025" t="s">
        <v>1852</v>
      </c>
      <c r="C2025" t="s">
        <v>581</v>
      </c>
      <c r="D2025">
        <v>94000187</v>
      </c>
      <c r="E2025" t="s">
        <v>2736</v>
      </c>
      <c r="F2025">
        <v>48</v>
      </c>
      <c r="G2025" t="s">
        <v>2737</v>
      </c>
      <c r="H2025">
        <v>44690</v>
      </c>
      <c r="I2025">
        <v>29030302</v>
      </c>
      <c r="J2025">
        <v>29030302</v>
      </c>
      <c r="K2025" t="s">
        <v>2688</v>
      </c>
      <c r="L2025">
        <v>0</v>
      </c>
      <c r="M2025">
        <v>0</v>
      </c>
      <c r="N2025" t="s">
        <v>1858</v>
      </c>
      <c r="O2025" t="s">
        <v>2887</v>
      </c>
      <c r="P2025">
        <v>200</v>
      </c>
      <c r="Q2025" t="s">
        <v>2666</v>
      </c>
      <c r="R2025" t="s">
        <v>2730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 t="s">
        <v>1914</v>
      </c>
      <c r="AA2025" t="s">
        <v>1915</v>
      </c>
      <c r="AB2025">
        <v>0</v>
      </c>
      <c r="AC2025">
        <v>0</v>
      </c>
      <c r="AD2025">
        <v>0</v>
      </c>
      <c r="AE2025">
        <v>29030302</v>
      </c>
      <c r="AF2025" t="s">
        <v>653</v>
      </c>
      <c r="AG2025" t="s">
        <v>630</v>
      </c>
      <c r="AI2025" t="s">
        <v>1860</v>
      </c>
      <c r="AJ2025" t="s">
        <v>2667</v>
      </c>
      <c r="AL2025" t="s">
        <v>1864</v>
      </c>
      <c r="AN2025">
        <v>2.978082191780822</v>
      </c>
      <c r="AO2025" t="s">
        <v>1890</v>
      </c>
      <c r="AP2025" t="s">
        <v>2738</v>
      </c>
      <c r="AQ2025">
        <v>100036072</v>
      </c>
      <c r="AS2025" t="s">
        <v>1867</v>
      </c>
      <c r="AT2025" t="s">
        <v>1892</v>
      </c>
      <c r="AU2025" t="s">
        <v>1893</v>
      </c>
      <c r="AV2025">
        <v>0</v>
      </c>
    </row>
    <row r="2026" spans="1:50" x14ac:dyDescent="0.35">
      <c r="A2026" s="18">
        <v>45808</v>
      </c>
      <c r="B2026" t="s">
        <v>1852</v>
      </c>
      <c r="C2026" t="s">
        <v>581</v>
      </c>
      <c r="D2026">
        <v>94000191</v>
      </c>
      <c r="E2026" t="s">
        <v>2739</v>
      </c>
      <c r="F2026">
        <v>2</v>
      </c>
      <c r="G2026" t="s">
        <v>2664</v>
      </c>
      <c r="H2026">
        <v>44697</v>
      </c>
      <c r="I2026">
        <v>29030303</v>
      </c>
      <c r="J2026">
        <v>29030303</v>
      </c>
      <c r="K2026" t="s">
        <v>2665</v>
      </c>
      <c r="L2026">
        <v>0</v>
      </c>
      <c r="M2026">
        <v>0</v>
      </c>
      <c r="N2026" t="s">
        <v>1858</v>
      </c>
      <c r="O2026" t="s">
        <v>2887</v>
      </c>
      <c r="P2026">
        <v>200</v>
      </c>
      <c r="Q2026" t="s">
        <v>2666</v>
      </c>
      <c r="R2026" t="s">
        <v>2667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 t="s">
        <v>2668</v>
      </c>
      <c r="AA2026" t="s">
        <v>1915</v>
      </c>
      <c r="AB2026">
        <v>0</v>
      </c>
      <c r="AC2026">
        <v>0</v>
      </c>
      <c r="AD2026">
        <v>0</v>
      </c>
      <c r="AE2026">
        <v>29030303</v>
      </c>
      <c r="AF2026" t="s">
        <v>653</v>
      </c>
      <c r="AG2026" t="s">
        <v>653</v>
      </c>
      <c r="AI2026" t="s">
        <v>1860</v>
      </c>
      <c r="AJ2026" t="s">
        <v>2667</v>
      </c>
      <c r="AL2026" t="s">
        <v>1864</v>
      </c>
      <c r="AN2026">
        <v>2.9589041095890409</v>
      </c>
      <c r="AO2026" t="s">
        <v>1890</v>
      </c>
      <c r="AP2026" t="s">
        <v>2740</v>
      </c>
      <c r="AQ2026">
        <v>100036132</v>
      </c>
      <c r="AS2026" t="s">
        <v>1867</v>
      </c>
      <c r="AT2026" t="s">
        <v>1892</v>
      </c>
      <c r="AU2026" t="s">
        <v>1893</v>
      </c>
      <c r="AV2026" t="s">
        <v>2084</v>
      </c>
    </row>
    <row r="2027" spans="1:50" x14ac:dyDescent="0.35">
      <c r="A2027" s="18">
        <v>45808</v>
      </c>
      <c r="B2027" t="s">
        <v>1852</v>
      </c>
      <c r="C2027" t="s">
        <v>581</v>
      </c>
      <c r="D2027">
        <v>94000259</v>
      </c>
      <c r="E2027" t="s">
        <v>2741</v>
      </c>
      <c r="F2027">
        <v>145</v>
      </c>
      <c r="G2027" t="s">
        <v>2742</v>
      </c>
      <c r="H2027">
        <v>44986</v>
      </c>
      <c r="I2027">
        <v>29030301</v>
      </c>
      <c r="J2027">
        <v>29030301</v>
      </c>
      <c r="K2027" t="s">
        <v>2678</v>
      </c>
      <c r="L2027">
        <v>0</v>
      </c>
      <c r="M2027">
        <v>0</v>
      </c>
      <c r="N2027" t="s">
        <v>1858</v>
      </c>
      <c r="O2027" t="s">
        <v>2887</v>
      </c>
      <c r="P2027">
        <v>200</v>
      </c>
      <c r="Q2027" t="s">
        <v>2666</v>
      </c>
      <c r="R2027" t="s">
        <v>2743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 t="s">
        <v>2744</v>
      </c>
      <c r="AA2027" t="s">
        <v>1889</v>
      </c>
      <c r="AB2027">
        <v>0</v>
      </c>
      <c r="AC2027">
        <v>0</v>
      </c>
      <c r="AD2027">
        <v>0</v>
      </c>
      <c r="AE2027">
        <v>29030301</v>
      </c>
      <c r="AF2027" t="s">
        <v>653</v>
      </c>
      <c r="AG2027" t="s">
        <v>653</v>
      </c>
      <c r="AI2027" t="s">
        <v>1860</v>
      </c>
      <c r="AJ2027" t="s">
        <v>2667</v>
      </c>
      <c r="AL2027" t="s">
        <v>1864</v>
      </c>
      <c r="AN2027">
        <v>2.1671232876712327</v>
      </c>
      <c r="AO2027" t="s">
        <v>1890</v>
      </c>
      <c r="AP2027" t="s">
        <v>2924</v>
      </c>
      <c r="AQ2027">
        <v>100041038</v>
      </c>
      <c r="AS2027" t="s">
        <v>1867</v>
      </c>
      <c r="AT2027" t="s">
        <v>1892</v>
      </c>
      <c r="AU2027" t="s">
        <v>1893</v>
      </c>
      <c r="AV2027">
        <v>0</v>
      </c>
    </row>
    <row r="2028" spans="1:50" x14ac:dyDescent="0.35">
      <c r="A2028" s="18">
        <v>45808</v>
      </c>
      <c r="B2028" t="s">
        <v>1852</v>
      </c>
      <c r="C2028" t="s">
        <v>581</v>
      </c>
      <c r="D2028">
        <v>94000283</v>
      </c>
      <c r="E2028" t="s">
        <v>2751</v>
      </c>
      <c r="F2028">
        <v>76</v>
      </c>
      <c r="G2028" t="s">
        <v>2710</v>
      </c>
      <c r="H2028">
        <v>45082</v>
      </c>
      <c r="I2028">
        <v>29030301</v>
      </c>
      <c r="J2028">
        <v>29030301</v>
      </c>
      <c r="K2028" t="s">
        <v>2678</v>
      </c>
      <c r="L2028">
        <v>0</v>
      </c>
      <c r="M2028">
        <v>0</v>
      </c>
      <c r="N2028" t="s">
        <v>1858</v>
      </c>
      <c r="O2028" t="s">
        <v>2887</v>
      </c>
      <c r="P2028">
        <v>200</v>
      </c>
      <c r="Q2028" t="s">
        <v>2666</v>
      </c>
      <c r="R2028" t="s">
        <v>2711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 t="s">
        <v>2752</v>
      </c>
      <c r="AA2028" t="s">
        <v>1889</v>
      </c>
      <c r="AB2028">
        <v>0</v>
      </c>
      <c r="AC2028">
        <v>0</v>
      </c>
      <c r="AD2028">
        <v>0</v>
      </c>
      <c r="AE2028">
        <v>29030301</v>
      </c>
      <c r="AF2028" t="s">
        <v>653</v>
      </c>
      <c r="AG2028" t="s">
        <v>653</v>
      </c>
      <c r="AI2028" t="s">
        <v>1860</v>
      </c>
      <c r="AJ2028" t="s">
        <v>2667</v>
      </c>
      <c r="AL2028" t="s">
        <v>1864</v>
      </c>
      <c r="AN2028">
        <v>1.904109589041096</v>
      </c>
      <c r="AO2028" t="s">
        <v>1890</v>
      </c>
      <c r="AP2028" t="s">
        <v>2925</v>
      </c>
      <c r="AQ2028">
        <v>100042618</v>
      </c>
      <c r="AS2028" t="s">
        <v>1867</v>
      </c>
      <c r="AT2028" t="s">
        <v>1892</v>
      </c>
      <c r="AU2028" t="s">
        <v>1893</v>
      </c>
      <c r="AV2028">
        <v>0</v>
      </c>
    </row>
    <row r="2029" spans="1:50" x14ac:dyDescent="0.35">
      <c r="A2029" s="18">
        <v>45808</v>
      </c>
      <c r="B2029" t="s">
        <v>1852</v>
      </c>
      <c r="C2029" t="s">
        <v>581</v>
      </c>
      <c r="D2029">
        <v>94000301</v>
      </c>
      <c r="E2029" t="s">
        <v>2754</v>
      </c>
      <c r="F2029">
        <v>50</v>
      </c>
      <c r="G2029" t="s">
        <v>2755</v>
      </c>
      <c r="H2029">
        <v>45173</v>
      </c>
      <c r="I2029">
        <v>29030301</v>
      </c>
      <c r="J2029">
        <v>29030301</v>
      </c>
      <c r="K2029" t="s">
        <v>2678</v>
      </c>
      <c r="L2029">
        <v>0</v>
      </c>
      <c r="M2029">
        <v>0</v>
      </c>
      <c r="N2029" t="s">
        <v>1858</v>
      </c>
      <c r="O2029" t="s">
        <v>2887</v>
      </c>
      <c r="P2029">
        <v>200</v>
      </c>
      <c r="Q2029" t="s">
        <v>2666</v>
      </c>
      <c r="R2029" t="s">
        <v>2711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 t="s">
        <v>2756</v>
      </c>
      <c r="AA2029" t="s">
        <v>1915</v>
      </c>
      <c r="AB2029">
        <v>0</v>
      </c>
      <c r="AC2029">
        <v>0</v>
      </c>
      <c r="AD2029">
        <v>0</v>
      </c>
      <c r="AE2029">
        <v>29030301</v>
      </c>
      <c r="AF2029" t="s">
        <v>653</v>
      </c>
      <c r="AG2029" t="s">
        <v>653</v>
      </c>
      <c r="AI2029" t="s">
        <v>1860</v>
      </c>
      <c r="AJ2029" t="s">
        <v>2667</v>
      </c>
      <c r="AL2029" t="s">
        <v>1864</v>
      </c>
      <c r="AN2029">
        <v>1.6547945205479453</v>
      </c>
      <c r="AO2029" t="s">
        <v>1890</v>
      </c>
      <c r="AP2029" t="s">
        <v>2763</v>
      </c>
      <c r="AQ2029">
        <v>100044988</v>
      </c>
      <c r="AS2029" t="s">
        <v>1867</v>
      </c>
      <c r="AT2029" t="s">
        <v>1892</v>
      </c>
      <c r="AU2029" t="s">
        <v>1893</v>
      </c>
      <c r="AV2029">
        <v>0</v>
      </c>
    </row>
    <row r="2030" spans="1:50" x14ac:dyDescent="0.35">
      <c r="A2030" s="18">
        <v>45808</v>
      </c>
      <c r="B2030" t="s">
        <v>1852</v>
      </c>
      <c r="C2030" t="s">
        <v>581</v>
      </c>
      <c r="D2030">
        <v>94000305</v>
      </c>
      <c r="E2030" t="s">
        <v>2759</v>
      </c>
      <c r="F2030">
        <v>3</v>
      </c>
      <c r="G2030" t="s">
        <v>2722</v>
      </c>
      <c r="H2030">
        <v>45222</v>
      </c>
      <c r="I2030">
        <v>29030303</v>
      </c>
      <c r="J2030">
        <v>29030303</v>
      </c>
      <c r="K2030" t="s">
        <v>2665</v>
      </c>
      <c r="L2030">
        <v>0</v>
      </c>
      <c r="M2030">
        <v>0</v>
      </c>
      <c r="N2030" t="s">
        <v>1858</v>
      </c>
      <c r="O2030" t="s">
        <v>2887</v>
      </c>
      <c r="P2030">
        <v>200</v>
      </c>
      <c r="Q2030" t="s">
        <v>2666</v>
      </c>
      <c r="R2030" t="s">
        <v>2667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 t="s">
        <v>2760</v>
      </c>
      <c r="AA2030" t="s">
        <v>1889</v>
      </c>
      <c r="AB2030">
        <v>0</v>
      </c>
      <c r="AC2030">
        <v>0</v>
      </c>
      <c r="AD2030">
        <v>0</v>
      </c>
      <c r="AE2030">
        <v>29030303</v>
      </c>
      <c r="AF2030" t="s">
        <v>653</v>
      </c>
      <c r="AG2030" t="s">
        <v>653</v>
      </c>
      <c r="AI2030" t="s">
        <v>1860</v>
      </c>
      <c r="AJ2030" t="s">
        <v>2667</v>
      </c>
      <c r="AL2030" t="s">
        <v>1864</v>
      </c>
      <c r="AN2030">
        <v>1.5205479452054795</v>
      </c>
      <c r="AO2030" t="s">
        <v>1890</v>
      </c>
      <c r="AP2030" t="s">
        <v>2926</v>
      </c>
      <c r="AQ2030">
        <v>100044989</v>
      </c>
      <c r="AS2030" t="s">
        <v>1867</v>
      </c>
      <c r="AT2030" t="s">
        <v>1892</v>
      </c>
      <c r="AU2030" t="s">
        <v>1893</v>
      </c>
      <c r="AV2030" t="s">
        <v>2084</v>
      </c>
    </row>
    <row r="2031" spans="1:50" x14ac:dyDescent="0.35">
      <c r="A2031" s="18">
        <v>45808</v>
      </c>
      <c r="B2031" t="s">
        <v>1852</v>
      </c>
      <c r="C2031" t="s">
        <v>2927</v>
      </c>
      <c r="D2031">
        <v>70005210</v>
      </c>
      <c r="E2031" t="s">
        <v>2098</v>
      </c>
      <c r="F2031">
        <v>316</v>
      </c>
      <c r="G2031" t="s">
        <v>2117</v>
      </c>
      <c r="H2031">
        <v>45264</v>
      </c>
      <c r="I2031">
        <v>39015008</v>
      </c>
      <c r="J2031" t="s">
        <v>1885</v>
      </c>
      <c r="K2031" t="s">
        <v>2928</v>
      </c>
      <c r="L2031">
        <v>0</v>
      </c>
      <c r="M2031">
        <v>0</v>
      </c>
      <c r="N2031" t="s">
        <v>1858</v>
      </c>
      <c r="O2031" t="s">
        <v>1859</v>
      </c>
      <c r="P2031">
        <v>200</v>
      </c>
      <c r="Q2031">
        <v>6</v>
      </c>
      <c r="R2031" t="s">
        <v>2066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 t="s">
        <v>2118</v>
      </c>
      <c r="AA2031" t="s">
        <v>1902</v>
      </c>
      <c r="AB2031">
        <v>2</v>
      </c>
      <c r="AC2031">
        <v>1</v>
      </c>
      <c r="AD2031" t="s">
        <v>1863</v>
      </c>
      <c r="AE2031">
        <v>39015008</v>
      </c>
      <c r="AF2031" t="s">
        <v>2929</v>
      </c>
      <c r="AG2031" t="s">
        <v>2930</v>
      </c>
      <c r="AI2031" t="s">
        <v>1860</v>
      </c>
      <c r="AJ2031" t="s">
        <v>2066</v>
      </c>
      <c r="AL2031" t="s">
        <v>1864</v>
      </c>
      <c r="AN2031">
        <v>1.4054794520547946</v>
      </c>
      <c r="AO2031" t="s">
        <v>2912</v>
      </c>
      <c r="AP2031" t="s">
        <v>2444</v>
      </c>
      <c r="AQ2031">
        <v>100045286</v>
      </c>
      <c r="AS2031" t="s">
        <v>2931</v>
      </c>
      <c r="AT2031" t="s">
        <v>1880</v>
      </c>
      <c r="AU2031" t="s">
        <v>2084</v>
      </c>
      <c r="AV2031" t="s">
        <v>2084</v>
      </c>
      <c r="AW2031" t="s">
        <v>1870</v>
      </c>
      <c r="AX2031" t="s">
        <v>2085</v>
      </c>
    </row>
    <row r="2032" spans="1:50" x14ac:dyDescent="0.35">
      <c r="A2032" s="18">
        <v>45808</v>
      </c>
      <c r="B2032" t="s">
        <v>1852</v>
      </c>
      <c r="C2032" t="s">
        <v>581</v>
      </c>
      <c r="D2032">
        <v>94000320</v>
      </c>
      <c r="E2032" t="s">
        <v>2909</v>
      </c>
      <c r="F2032">
        <v>2</v>
      </c>
      <c r="G2032" t="s">
        <v>2664</v>
      </c>
      <c r="H2032">
        <v>45299</v>
      </c>
      <c r="I2032">
        <v>29030303</v>
      </c>
      <c r="J2032">
        <v>29030303</v>
      </c>
      <c r="K2032" t="s">
        <v>2665</v>
      </c>
      <c r="L2032">
        <v>0</v>
      </c>
      <c r="M2032">
        <v>0</v>
      </c>
      <c r="N2032" t="s">
        <v>1858</v>
      </c>
      <c r="O2032" t="s">
        <v>2887</v>
      </c>
      <c r="P2032">
        <v>200</v>
      </c>
      <c r="Q2032" t="s">
        <v>2666</v>
      </c>
      <c r="R2032" t="s">
        <v>2667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 t="s">
        <v>2910</v>
      </c>
      <c r="AA2032" t="s">
        <v>1915</v>
      </c>
      <c r="AB2032">
        <v>0</v>
      </c>
      <c r="AC2032">
        <v>0</v>
      </c>
      <c r="AD2032">
        <v>0</v>
      </c>
      <c r="AE2032">
        <v>29030303</v>
      </c>
      <c r="AF2032" t="s">
        <v>653</v>
      </c>
      <c r="AG2032" t="s">
        <v>653</v>
      </c>
      <c r="AI2032" t="s">
        <v>1860</v>
      </c>
      <c r="AJ2032" t="s">
        <v>2667</v>
      </c>
      <c r="AL2032" t="s">
        <v>1864</v>
      </c>
      <c r="AN2032">
        <v>1.3095890410958904</v>
      </c>
      <c r="AO2032" t="s">
        <v>1890</v>
      </c>
      <c r="AP2032" t="s">
        <v>2932</v>
      </c>
      <c r="AQ2032">
        <v>100046124</v>
      </c>
      <c r="AS2032" t="s">
        <v>1867</v>
      </c>
      <c r="AT2032" t="s">
        <v>1892</v>
      </c>
      <c r="AU2032" t="s">
        <v>2084</v>
      </c>
      <c r="AW2032" t="s">
        <v>1870</v>
      </c>
      <c r="AX2032" t="s">
        <v>2888</v>
      </c>
    </row>
    <row r="2033" spans="1:50" x14ac:dyDescent="0.35">
      <c r="A2033" s="18">
        <v>45808</v>
      </c>
      <c r="B2033" t="s">
        <v>2764</v>
      </c>
      <c r="C2033" t="s">
        <v>7</v>
      </c>
      <c r="E2033" t="s">
        <v>2774</v>
      </c>
      <c r="G2033" t="s">
        <v>2775</v>
      </c>
      <c r="H2033">
        <v>44750</v>
      </c>
      <c r="N2033" t="s">
        <v>1858</v>
      </c>
      <c r="O2033" t="s">
        <v>2887</v>
      </c>
      <c r="AG2033" t="s">
        <v>653</v>
      </c>
      <c r="AT2033" t="s">
        <v>1880</v>
      </c>
      <c r="AU2033" t="s">
        <v>2084</v>
      </c>
      <c r="AV2033" t="s">
        <v>2084</v>
      </c>
      <c r="AW2033" t="s">
        <v>1870</v>
      </c>
      <c r="AX2033" t="s">
        <v>2085</v>
      </c>
    </row>
    <row r="2034" spans="1:50" x14ac:dyDescent="0.35">
      <c r="A2034" s="18">
        <v>45808</v>
      </c>
      <c r="B2034" t="s">
        <v>2764</v>
      </c>
      <c r="C2034" t="s">
        <v>7</v>
      </c>
      <c r="E2034" t="s">
        <v>2765</v>
      </c>
      <c r="G2034" t="s">
        <v>2766</v>
      </c>
      <c r="H2034">
        <v>44655</v>
      </c>
      <c r="N2034" t="s">
        <v>1858</v>
      </c>
      <c r="O2034" t="s">
        <v>2887</v>
      </c>
      <c r="AG2034" t="s">
        <v>653</v>
      </c>
      <c r="AT2034" t="s">
        <v>1880</v>
      </c>
      <c r="AU2034" t="s">
        <v>2084</v>
      </c>
      <c r="AV2034" t="s">
        <v>2084</v>
      </c>
      <c r="AW2034" t="s">
        <v>1870</v>
      </c>
      <c r="AX2034" t="s">
        <v>2085</v>
      </c>
    </row>
    <row r="2035" spans="1:50" x14ac:dyDescent="0.35">
      <c r="A2035" s="18">
        <v>45808</v>
      </c>
      <c r="B2035" t="s">
        <v>2764</v>
      </c>
      <c r="C2035" t="s">
        <v>7</v>
      </c>
      <c r="E2035" t="s">
        <v>2767</v>
      </c>
      <c r="G2035" t="s">
        <v>2768</v>
      </c>
      <c r="H2035">
        <v>44655</v>
      </c>
      <c r="N2035" t="s">
        <v>1858</v>
      </c>
      <c r="O2035" t="s">
        <v>2887</v>
      </c>
      <c r="AG2035" t="s">
        <v>653</v>
      </c>
      <c r="AT2035" t="s">
        <v>1880</v>
      </c>
      <c r="AU2035" t="s">
        <v>2084</v>
      </c>
      <c r="AV2035" t="s">
        <v>2084</v>
      </c>
      <c r="AW2035" t="s">
        <v>1870</v>
      </c>
      <c r="AX2035" t="s">
        <v>2085</v>
      </c>
    </row>
    <row r="2036" spans="1:50" x14ac:dyDescent="0.35">
      <c r="A2036" s="18">
        <v>45808</v>
      </c>
      <c r="B2036" t="s">
        <v>2764</v>
      </c>
      <c r="C2036" t="s">
        <v>7</v>
      </c>
      <c r="E2036" t="s">
        <v>2843</v>
      </c>
      <c r="G2036" t="s">
        <v>2775</v>
      </c>
      <c r="H2036">
        <v>44893</v>
      </c>
      <c r="N2036" t="s">
        <v>1858</v>
      </c>
      <c r="O2036" t="s">
        <v>2887</v>
      </c>
      <c r="AG2036" t="s">
        <v>653</v>
      </c>
      <c r="AT2036" t="s">
        <v>1880</v>
      </c>
      <c r="AU2036" t="s">
        <v>2084</v>
      </c>
      <c r="AV2036" t="s">
        <v>2084</v>
      </c>
      <c r="AW2036" t="s">
        <v>1870</v>
      </c>
      <c r="AX2036" t="s">
        <v>2085</v>
      </c>
    </row>
    <row r="2037" spans="1:50" x14ac:dyDescent="0.35">
      <c r="A2037" s="18">
        <v>45808</v>
      </c>
      <c r="B2037" t="s">
        <v>2764</v>
      </c>
      <c r="C2037" t="s">
        <v>7</v>
      </c>
      <c r="E2037" t="s">
        <v>2845</v>
      </c>
      <c r="G2037" t="s">
        <v>2819</v>
      </c>
      <c r="H2037">
        <v>44984</v>
      </c>
      <c r="N2037" t="s">
        <v>1858</v>
      </c>
      <c r="O2037" t="s">
        <v>2887</v>
      </c>
      <c r="AG2037" t="s">
        <v>653</v>
      </c>
      <c r="AT2037" t="s">
        <v>1880</v>
      </c>
      <c r="AU2037" t="s">
        <v>2084</v>
      </c>
      <c r="AV2037" t="s">
        <v>2084</v>
      </c>
      <c r="AW2037" t="s">
        <v>1870</v>
      </c>
      <c r="AX2037" t="s">
        <v>2085</v>
      </c>
    </row>
    <row r="2038" spans="1:50" x14ac:dyDescent="0.35">
      <c r="A2038" s="18">
        <v>45808</v>
      </c>
      <c r="B2038" t="s">
        <v>2764</v>
      </c>
      <c r="C2038" t="s">
        <v>7</v>
      </c>
      <c r="E2038" t="s">
        <v>2818</v>
      </c>
      <c r="G2038" t="s">
        <v>2819</v>
      </c>
      <c r="H2038">
        <v>44487</v>
      </c>
      <c r="N2038" t="s">
        <v>1858</v>
      </c>
      <c r="O2038" t="s">
        <v>2887</v>
      </c>
      <c r="AG2038" t="s">
        <v>653</v>
      </c>
      <c r="AT2038" t="s">
        <v>1880</v>
      </c>
      <c r="AU2038" t="s">
        <v>2084</v>
      </c>
      <c r="AV2038" t="s">
        <v>2084</v>
      </c>
      <c r="AW2038" t="s">
        <v>1870</v>
      </c>
      <c r="AX2038" t="s">
        <v>2085</v>
      </c>
    </row>
    <row r="2039" spans="1:50" x14ac:dyDescent="0.35">
      <c r="A2039" s="18">
        <v>45808</v>
      </c>
      <c r="B2039" t="s">
        <v>2764</v>
      </c>
      <c r="C2039" t="s">
        <v>7</v>
      </c>
      <c r="E2039" t="s">
        <v>2825</v>
      </c>
      <c r="G2039" t="s">
        <v>2826</v>
      </c>
      <c r="H2039">
        <v>44256</v>
      </c>
      <c r="N2039" t="s">
        <v>1858</v>
      </c>
      <c r="O2039" t="s">
        <v>2887</v>
      </c>
      <c r="AG2039" t="s">
        <v>653</v>
      </c>
      <c r="AT2039" t="s">
        <v>1880</v>
      </c>
      <c r="AU2039" t="s">
        <v>2084</v>
      </c>
      <c r="AV2039" t="s">
        <v>2084</v>
      </c>
      <c r="AW2039" t="s">
        <v>1870</v>
      </c>
      <c r="AX2039" t="s">
        <v>2085</v>
      </c>
    </row>
    <row r="2040" spans="1:50" x14ac:dyDescent="0.35">
      <c r="A2040" s="18">
        <v>45808</v>
      </c>
      <c r="B2040" t="s">
        <v>2764</v>
      </c>
      <c r="C2040" t="s">
        <v>5</v>
      </c>
      <c r="E2040" t="s">
        <v>2855</v>
      </c>
      <c r="G2040" t="s">
        <v>2856</v>
      </c>
      <c r="H2040">
        <v>44649</v>
      </c>
      <c r="N2040" t="s">
        <v>1858</v>
      </c>
      <c r="O2040" t="s">
        <v>2887</v>
      </c>
      <c r="AG2040" t="s">
        <v>653</v>
      </c>
      <c r="AT2040" t="s">
        <v>1880</v>
      </c>
      <c r="AU2040" t="s">
        <v>2084</v>
      </c>
      <c r="AV2040" t="s">
        <v>2084</v>
      </c>
      <c r="AW2040" t="s">
        <v>1870</v>
      </c>
      <c r="AX2040" t="s">
        <v>2085</v>
      </c>
    </row>
    <row r="2041" spans="1:50" x14ac:dyDescent="0.35">
      <c r="A2041" s="18">
        <v>45808</v>
      </c>
      <c r="B2041" t="s">
        <v>2764</v>
      </c>
      <c r="C2041" t="s">
        <v>5</v>
      </c>
      <c r="E2041" t="s">
        <v>2805</v>
      </c>
      <c r="G2041" t="s">
        <v>2806</v>
      </c>
      <c r="H2041">
        <v>44952</v>
      </c>
      <c r="N2041" t="s">
        <v>1858</v>
      </c>
      <c r="O2041" t="s">
        <v>2887</v>
      </c>
      <c r="AG2041" t="s">
        <v>653</v>
      </c>
      <c r="AT2041" t="s">
        <v>1880</v>
      </c>
      <c r="AU2041" t="s">
        <v>2084</v>
      </c>
      <c r="AV2041" t="s">
        <v>2084</v>
      </c>
      <c r="AW2041" t="s">
        <v>1870</v>
      </c>
      <c r="AX2041" t="s">
        <v>2085</v>
      </c>
    </row>
    <row r="2042" spans="1:50" x14ac:dyDescent="0.35">
      <c r="A2042" s="18">
        <v>45808</v>
      </c>
      <c r="B2042" t="s">
        <v>2764</v>
      </c>
      <c r="C2042" t="s">
        <v>7</v>
      </c>
      <c r="E2042" t="s">
        <v>2784</v>
      </c>
      <c r="G2042" t="s">
        <v>2785</v>
      </c>
      <c r="H2042">
        <v>45222</v>
      </c>
      <c r="N2042" t="s">
        <v>1858</v>
      </c>
      <c r="O2042" t="s">
        <v>2887</v>
      </c>
      <c r="AG2042" t="s">
        <v>653</v>
      </c>
      <c r="AT2042" t="s">
        <v>1880</v>
      </c>
      <c r="AU2042" t="s">
        <v>2084</v>
      </c>
      <c r="AV2042" t="s">
        <v>2084</v>
      </c>
      <c r="AW2042" t="s">
        <v>1870</v>
      </c>
      <c r="AX2042" t="s">
        <v>2085</v>
      </c>
    </row>
    <row r="2043" spans="1:50" x14ac:dyDescent="0.35">
      <c r="A2043" s="18">
        <v>45808</v>
      </c>
      <c r="B2043" t="s">
        <v>2764</v>
      </c>
      <c r="C2043" t="s">
        <v>7</v>
      </c>
      <c r="E2043" t="s">
        <v>2809</v>
      </c>
      <c r="G2043" t="s">
        <v>2775</v>
      </c>
      <c r="H2043">
        <v>44851</v>
      </c>
      <c r="N2043" t="s">
        <v>1858</v>
      </c>
      <c r="O2043" t="s">
        <v>2887</v>
      </c>
      <c r="AG2043" t="s">
        <v>653</v>
      </c>
      <c r="AT2043" t="s">
        <v>1880</v>
      </c>
      <c r="AU2043" t="s">
        <v>2084</v>
      </c>
      <c r="AV2043" t="s">
        <v>2084</v>
      </c>
      <c r="AW2043" t="s">
        <v>1870</v>
      </c>
      <c r="AX2043" t="s">
        <v>2085</v>
      </c>
    </row>
    <row r="2044" spans="1:50" x14ac:dyDescent="0.35">
      <c r="A2044" s="18">
        <v>45808</v>
      </c>
      <c r="B2044" t="s">
        <v>2764</v>
      </c>
      <c r="C2044" t="s">
        <v>7</v>
      </c>
      <c r="E2044" t="s">
        <v>2801</v>
      </c>
      <c r="G2044" t="s">
        <v>2802</v>
      </c>
      <c r="H2044">
        <v>44874</v>
      </c>
      <c r="N2044" t="s">
        <v>1858</v>
      </c>
      <c r="O2044" t="s">
        <v>2887</v>
      </c>
      <c r="AG2044" t="s">
        <v>653</v>
      </c>
      <c r="AT2044" t="s">
        <v>1880</v>
      </c>
      <c r="AU2044" t="s">
        <v>2084</v>
      </c>
      <c r="AV2044" t="s">
        <v>2084</v>
      </c>
      <c r="AW2044" t="s">
        <v>1870</v>
      </c>
      <c r="AX2044" t="s">
        <v>2085</v>
      </c>
    </row>
    <row r="2045" spans="1:50" x14ac:dyDescent="0.35">
      <c r="A2045" s="18">
        <v>45808</v>
      </c>
      <c r="B2045" t="s">
        <v>2764</v>
      </c>
      <c r="C2045" t="s">
        <v>5</v>
      </c>
      <c r="E2045" t="s">
        <v>2783</v>
      </c>
      <c r="G2045" t="s">
        <v>2826</v>
      </c>
      <c r="H2045">
        <v>44607</v>
      </c>
      <c r="N2045" t="s">
        <v>1858</v>
      </c>
      <c r="O2045" t="s">
        <v>2887</v>
      </c>
      <c r="AG2045" t="s">
        <v>653</v>
      </c>
      <c r="AT2045" t="s">
        <v>1880</v>
      </c>
      <c r="AU2045" t="s">
        <v>2084</v>
      </c>
      <c r="AV2045" t="s">
        <v>2084</v>
      </c>
      <c r="AW2045" t="s">
        <v>1870</v>
      </c>
      <c r="AX2045" t="s">
        <v>2085</v>
      </c>
    </row>
    <row r="2046" spans="1:50" x14ac:dyDescent="0.35">
      <c r="A2046" s="18">
        <v>45808</v>
      </c>
      <c r="B2046" t="s">
        <v>2764</v>
      </c>
      <c r="C2046" t="s">
        <v>7</v>
      </c>
      <c r="E2046" t="s">
        <v>2852</v>
      </c>
      <c r="G2046" t="s">
        <v>2819</v>
      </c>
      <c r="H2046">
        <v>44186</v>
      </c>
      <c r="N2046" t="s">
        <v>1858</v>
      </c>
      <c r="O2046" t="s">
        <v>2887</v>
      </c>
      <c r="AG2046" t="s">
        <v>653</v>
      </c>
      <c r="AT2046" t="s">
        <v>1880</v>
      </c>
      <c r="AU2046" t="s">
        <v>2084</v>
      </c>
      <c r="AV2046" t="s">
        <v>2084</v>
      </c>
      <c r="AW2046" t="s">
        <v>1870</v>
      </c>
      <c r="AX2046" t="s">
        <v>2085</v>
      </c>
    </row>
    <row r="2047" spans="1:50" x14ac:dyDescent="0.35">
      <c r="A2047" s="18">
        <v>45808</v>
      </c>
      <c r="B2047" t="s">
        <v>2764</v>
      </c>
      <c r="C2047" t="s">
        <v>5</v>
      </c>
      <c r="E2047" t="s">
        <v>2812</v>
      </c>
      <c r="G2047" t="s">
        <v>2813</v>
      </c>
      <c r="H2047">
        <v>45267</v>
      </c>
      <c r="N2047" t="s">
        <v>1858</v>
      </c>
      <c r="O2047" t="s">
        <v>2887</v>
      </c>
      <c r="AG2047" t="s">
        <v>653</v>
      </c>
      <c r="AT2047" t="s">
        <v>1880</v>
      </c>
      <c r="AU2047" t="s">
        <v>2084</v>
      </c>
      <c r="AV2047" t="s">
        <v>2084</v>
      </c>
      <c r="AW2047" t="s">
        <v>1870</v>
      </c>
      <c r="AX2047" t="s">
        <v>2085</v>
      </c>
    </row>
    <row r="2048" spans="1:50" x14ac:dyDescent="0.35">
      <c r="A2048" s="18">
        <v>45808</v>
      </c>
      <c r="B2048" t="s">
        <v>2764</v>
      </c>
      <c r="C2048" t="s">
        <v>5</v>
      </c>
      <c r="E2048" t="s">
        <v>2859</v>
      </c>
      <c r="G2048" t="s">
        <v>2830</v>
      </c>
      <c r="H2048">
        <v>44670</v>
      </c>
      <c r="N2048" t="s">
        <v>1858</v>
      </c>
      <c r="O2048" t="s">
        <v>2887</v>
      </c>
      <c r="AG2048" t="s">
        <v>653</v>
      </c>
      <c r="AT2048" t="s">
        <v>1880</v>
      </c>
      <c r="AU2048" t="s">
        <v>2084</v>
      </c>
      <c r="AV2048" t="s">
        <v>2084</v>
      </c>
      <c r="AW2048" t="s">
        <v>1870</v>
      </c>
      <c r="AX2048" t="s">
        <v>2085</v>
      </c>
    </row>
    <row r="2049" spans="1:50" x14ac:dyDescent="0.35">
      <c r="A2049" s="18">
        <v>45808</v>
      </c>
      <c r="B2049" t="s">
        <v>2764</v>
      </c>
      <c r="C2049" t="s">
        <v>5</v>
      </c>
      <c r="E2049" t="s">
        <v>2795</v>
      </c>
      <c r="G2049" t="s">
        <v>2796</v>
      </c>
      <c r="H2049">
        <v>44838</v>
      </c>
      <c r="N2049" t="s">
        <v>1858</v>
      </c>
      <c r="O2049" t="s">
        <v>2887</v>
      </c>
      <c r="AG2049" t="s">
        <v>653</v>
      </c>
      <c r="AT2049" t="s">
        <v>1880</v>
      </c>
      <c r="AU2049" t="s">
        <v>2084</v>
      </c>
      <c r="AV2049" t="s">
        <v>2084</v>
      </c>
      <c r="AW2049" t="s">
        <v>1870</v>
      </c>
      <c r="AX2049" t="s">
        <v>2085</v>
      </c>
    </row>
    <row r="2050" spans="1:50" x14ac:dyDescent="0.35">
      <c r="A2050" s="18">
        <v>45808</v>
      </c>
      <c r="B2050" t="s">
        <v>2764</v>
      </c>
      <c r="C2050" t="s">
        <v>5</v>
      </c>
      <c r="E2050" t="s">
        <v>2853</v>
      </c>
      <c r="G2050" t="s">
        <v>2854</v>
      </c>
      <c r="H2050">
        <v>44369</v>
      </c>
      <c r="N2050" t="s">
        <v>1858</v>
      </c>
      <c r="O2050" t="s">
        <v>2887</v>
      </c>
      <c r="AG2050" t="s">
        <v>653</v>
      </c>
      <c r="AT2050" t="s">
        <v>1880</v>
      </c>
      <c r="AU2050" t="s">
        <v>2084</v>
      </c>
      <c r="AV2050" t="s">
        <v>2084</v>
      </c>
      <c r="AW2050" t="s">
        <v>1870</v>
      </c>
      <c r="AX2050" t="s">
        <v>2085</v>
      </c>
    </row>
    <row r="2051" spans="1:50" x14ac:dyDescent="0.35">
      <c r="A2051" s="18">
        <v>45808</v>
      </c>
      <c r="B2051" t="s">
        <v>2764</v>
      </c>
      <c r="C2051" t="s">
        <v>5</v>
      </c>
      <c r="E2051" t="s">
        <v>2860</v>
      </c>
      <c r="G2051" t="s">
        <v>2830</v>
      </c>
      <c r="H2051">
        <v>44474</v>
      </c>
      <c r="N2051" t="s">
        <v>1858</v>
      </c>
      <c r="O2051" t="s">
        <v>2887</v>
      </c>
      <c r="AG2051" t="s">
        <v>653</v>
      </c>
      <c r="AT2051" t="s">
        <v>1880</v>
      </c>
      <c r="AU2051" t="s">
        <v>2084</v>
      </c>
      <c r="AV2051" t="s">
        <v>2084</v>
      </c>
      <c r="AW2051" t="s">
        <v>1870</v>
      </c>
      <c r="AX2051" t="s">
        <v>2085</v>
      </c>
    </row>
    <row r="2052" spans="1:50" x14ac:dyDescent="0.35">
      <c r="A2052" s="18">
        <v>45808</v>
      </c>
      <c r="B2052" t="s">
        <v>2764</v>
      </c>
      <c r="C2052" t="s">
        <v>8</v>
      </c>
      <c r="E2052" t="s">
        <v>2831</v>
      </c>
      <c r="G2052" t="s">
        <v>2832</v>
      </c>
      <c r="H2052">
        <v>44544</v>
      </c>
      <c r="N2052" t="s">
        <v>1858</v>
      </c>
      <c r="O2052" t="s">
        <v>2887</v>
      </c>
      <c r="AG2052" t="s">
        <v>653</v>
      </c>
      <c r="AT2052" t="s">
        <v>1880</v>
      </c>
      <c r="AU2052" t="s">
        <v>2084</v>
      </c>
      <c r="AV2052" t="s">
        <v>2084</v>
      </c>
      <c r="AW2052" t="s">
        <v>1870</v>
      </c>
      <c r="AX2052" t="s">
        <v>2085</v>
      </c>
    </row>
    <row r="2053" spans="1:50" x14ac:dyDescent="0.35">
      <c r="A2053" s="18">
        <v>45808</v>
      </c>
      <c r="B2053" t="s">
        <v>2764</v>
      </c>
      <c r="C2053" t="s">
        <v>9</v>
      </c>
      <c r="E2053" t="s">
        <v>2814</v>
      </c>
      <c r="G2053" t="s">
        <v>2813</v>
      </c>
      <c r="H2053">
        <v>45236</v>
      </c>
      <c r="N2053" t="s">
        <v>1858</v>
      </c>
      <c r="O2053" t="s">
        <v>2887</v>
      </c>
      <c r="AG2053" t="s">
        <v>653</v>
      </c>
      <c r="AT2053" t="s">
        <v>1880</v>
      </c>
      <c r="AU2053" t="s">
        <v>2084</v>
      </c>
      <c r="AV2053" t="s">
        <v>2084</v>
      </c>
      <c r="AW2053" t="s">
        <v>1870</v>
      </c>
      <c r="AX2053" t="s">
        <v>2085</v>
      </c>
    </row>
    <row r="2054" spans="1:50" x14ac:dyDescent="0.35">
      <c r="A2054" s="18">
        <v>45808</v>
      </c>
      <c r="B2054" t="s">
        <v>2764</v>
      </c>
      <c r="C2054" t="s">
        <v>8</v>
      </c>
      <c r="E2054" t="s">
        <v>2841</v>
      </c>
      <c r="G2054" t="s">
        <v>2830</v>
      </c>
      <c r="H2054">
        <v>44362</v>
      </c>
      <c r="N2054" t="s">
        <v>1858</v>
      </c>
      <c r="O2054" t="s">
        <v>2887</v>
      </c>
      <c r="AG2054" t="s">
        <v>653</v>
      </c>
      <c r="AT2054" t="s">
        <v>1880</v>
      </c>
      <c r="AU2054" t="s">
        <v>2084</v>
      </c>
      <c r="AV2054" t="s">
        <v>2084</v>
      </c>
      <c r="AW2054" t="s">
        <v>1870</v>
      </c>
      <c r="AX2054" t="s">
        <v>2085</v>
      </c>
    </row>
    <row r="2055" spans="1:50" x14ac:dyDescent="0.35">
      <c r="A2055" s="18">
        <v>45808</v>
      </c>
      <c r="B2055" t="s">
        <v>2764</v>
      </c>
      <c r="C2055" t="s">
        <v>5</v>
      </c>
      <c r="E2055" t="s">
        <v>2848</v>
      </c>
      <c r="G2055" t="s">
        <v>2806</v>
      </c>
      <c r="H2055">
        <v>44154</v>
      </c>
      <c r="N2055" t="s">
        <v>1858</v>
      </c>
      <c r="O2055" t="s">
        <v>2887</v>
      </c>
      <c r="AG2055" t="s">
        <v>653</v>
      </c>
      <c r="AT2055" t="s">
        <v>1880</v>
      </c>
      <c r="AU2055" t="s">
        <v>2084</v>
      </c>
      <c r="AV2055" t="s">
        <v>2084</v>
      </c>
      <c r="AW2055" t="s">
        <v>1870</v>
      </c>
      <c r="AX2055" t="s">
        <v>2085</v>
      </c>
    </row>
    <row r="2056" spans="1:50" x14ac:dyDescent="0.35">
      <c r="A2056" s="18">
        <v>45808</v>
      </c>
      <c r="B2056" t="s">
        <v>2764</v>
      </c>
      <c r="C2056" t="s">
        <v>8</v>
      </c>
      <c r="E2056" t="s">
        <v>2857</v>
      </c>
      <c r="G2056" t="s">
        <v>2796</v>
      </c>
      <c r="H2056">
        <v>44949</v>
      </c>
      <c r="N2056" t="s">
        <v>1858</v>
      </c>
      <c r="O2056" t="s">
        <v>2887</v>
      </c>
      <c r="AG2056" t="s">
        <v>653</v>
      </c>
      <c r="AT2056" t="s">
        <v>1880</v>
      </c>
      <c r="AU2056" t="s">
        <v>2084</v>
      </c>
      <c r="AV2056" t="s">
        <v>2084</v>
      </c>
      <c r="AW2056" t="s">
        <v>1870</v>
      </c>
      <c r="AX2056" t="s">
        <v>2085</v>
      </c>
    </row>
    <row r="2057" spans="1:50" x14ac:dyDescent="0.35">
      <c r="A2057" s="18">
        <v>45808</v>
      </c>
      <c r="B2057" t="s">
        <v>2764</v>
      </c>
      <c r="C2057" t="s">
        <v>7</v>
      </c>
      <c r="E2057" t="s">
        <v>2772</v>
      </c>
      <c r="G2057" t="s">
        <v>2773</v>
      </c>
      <c r="H2057">
        <v>44655</v>
      </c>
      <c r="N2057" t="s">
        <v>1858</v>
      </c>
      <c r="O2057" t="s">
        <v>2887</v>
      </c>
      <c r="AG2057" t="s">
        <v>653</v>
      </c>
      <c r="AT2057" t="s">
        <v>1880</v>
      </c>
      <c r="AU2057" t="s">
        <v>2084</v>
      </c>
      <c r="AV2057" t="s">
        <v>2084</v>
      </c>
      <c r="AW2057" t="s">
        <v>1870</v>
      </c>
      <c r="AX2057" t="s">
        <v>2085</v>
      </c>
    </row>
    <row r="2058" spans="1:50" x14ac:dyDescent="0.35">
      <c r="A2058" s="18">
        <v>45808</v>
      </c>
      <c r="B2058" t="s">
        <v>2764</v>
      </c>
      <c r="C2058" t="s">
        <v>7</v>
      </c>
      <c r="E2058" t="s">
        <v>2807</v>
      </c>
      <c r="G2058" t="s">
        <v>2808</v>
      </c>
      <c r="H2058">
        <v>44718</v>
      </c>
      <c r="N2058" t="s">
        <v>1858</v>
      </c>
      <c r="O2058" t="s">
        <v>2887</v>
      </c>
      <c r="AG2058" t="s">
        <v>653</v>
      </c>
      <c r="AT2058" t="s">
        <v>1880</v>
      </c>
      <c r="AU2058" t="s">
        <v>2084</v>
      </c>
      <c r="AV2058" t="s">
        <v>2084</v>
      </c>
      <c r="AW2058" t="s">
        <v>1870</v>
      </c>
      <c r="AX2058" t="s">
        <v>2085</v>
      </c>
    </row>
    <row r="2059" spans="1:50" x14ac:dyDescent="0.35">
      <c r="A2059" s="18">
        <v>45808</v>
      </c>
      <c r="B2059" t="s">
        <v>2764</v>
      </c>
      <c r="C2059" t="s">
        <v>5</v>
      </c>
      <c r="E2059" t="s">
        <v>2829</v>
      </c>
      <c r="G2059" t="s">
        <v>2830</v>
      </c>
      <c r="H2059">
        <v>44362</v>
      </c>
      <c r="N2059" t="s">
        <v>1858</v>
      </c>
      <c r="O2059" t="s">
        <v>2887</v>
      </c>
      <c r="AG2059" t="s">
        <v>653</v>
      </c>
      <c r="AT2059" t="s">
        <v>1880</v>
      </c>
      <c r="AU2059" t="s">
        <v>2084</v>
      </c>
      <c r="AV2059" t="s">
        <v>2084</v>
      </c>
      <c r="AW2059" t="s">
        <v>1870</v>
      </c>
      <c r="AX2059" t="s">
        <v>2085</v>
      </c>
    </row>
    <row r="2060" spans="1:50" x14ac:dyDescent="0.35">
      <c r="A2060" s="18">
        <v>45838</v>
      </c>
      <c r="B2060" t="s">
        <v>1852</v>
      </c>
      <c r="C2060" t="s">
        <v>9</v>
      </c>
      <c r="D2060">
        <v>55000760</v>
      </c>
      <c r="E2060" t="s">
        <v>2275</v>
      </c>
      <c r="F2060">
        <v>884</v>
      </c>
      <c r="G2060" t="s">
        <v>2257</v>
      </c>
      <c r="H2060">
        <v>37455</v>
      </c>
      <c r="I2060">
        <v>36030301</v>
      </c>
      <c r="J2060" t="s">
        <v>1957</v>
      </c>
      <c r="K2060" t="s">
        <v>2258</v>
      </c>
      <c r="L2060">
        <v>0</v>
      </c>
      <c r="M2060">
        <v>0</v>
      </c>
      <c r="N2060" t="s">
        <v>1858</v>
      </c>
      <c r="O2060" t="s">
        <v>1859</v>
      </c>
      <c r="P2060">
        <v>220</v>
      </c>
      <c r="Q2060">
        <v>4</v>
      </c>
      <c r="R2060" t="s">
        <v>2245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 t="s">
        <v>2259</v>
      </c>
      <c r="AA2060" t="s">
        <v>1915</v>
      </c>
      <c r="AB2060">
        <v>1</v>
      </c>
      <c r="AC2060">
        <v>1</v>
      </c>
      <c r="AD2060" t="s">
        <v>1863</v>
      </c>
      <c r="AE2060">
        <v>36030301</v>
      </c>
      <c r="AF2060" t="s">
        <v>653</v>
      </c>
      <c r="AG2060" t="s">
        <v>653</v>
      </c>
      <c r="AI2060" t="s">
        <v>1860</v>
      </c>
      <c r="AJ2060" t="s">
        <v>2246</v>
      </c>
      <c r="AL2060" t="s">
        <v>1864</v>
      </c>
      <c r="AN2060">
        <v>22.967123287671232</v>
      </c>
      <c r="AO2060" t="s">
        <v>1865</v>
      </c>
      <c r="AP2060" t="s">
        <v>2280</v>
      </c>
      <c r="AQ2060">
        <v>100009595</v>
      </c>
      <c r="AS2060" t="s">
        <v>1867</v>
      </c>
      <c r="AT2060" t="s">
        <v>1892</v>
      </c>
      <c r="AU2060" t="s">
        <v>1893</v>
      </c>
    </row>
    <row r="2061" spans="1:50" x14ac:dyDescent="0.35">
      <c r="A2061" s="18">
        <v>45838</v>
      </c>
      <c r="B2061" t="s">
        <v>1852</v>
      </c>
      <c r="C2061" t="s">
        <v>9</v>
      </c>
      <c r="D2061">
        <v>55000763</v>
      </c>
      <c r="E2061" t="s">
        <v>2281</v>
      </c>
      <c r="F2061">
        <v>857</v>
      </c>
      <c r="G2061" t="s">
        <v>2129</v>
      </c>
      <c r="H2061">
        <v>38012</v>
      </c>
      <c r="I2061">
        <v>36030308</v>
      </c>
      <c r="J2061" t="s">
        <v>2225</v>
      </c>
      <c r="K2061" t="s">
        <v>2274</v>
      </c>
      <c r="L2061">
        <v>0</v>
      </c>
      <c r="M2061">
        <v>0</v>
      </c>
      <c r="N2061" t="s">
        <v>1858</v>
      </c>
      <c r="O2061" t="s">
        <v>1859</v>
      </c>
      <c r="P2061">
        <v>220</v>
      </c>
      <c r="Q2061">
        <v>4</v>
      </c>
      <c r="R2061" t="s">
        <v>2271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 t="s">
        <v>2131</v>
      </c>
      <c r="AA2061" t="s">
        <v>1889</v>
      </c>
      <c r="AB2061">
        <v>1</v>
      </c>
      <c r="AC2061">
        <v>1</v>
      </c>
      <c r="AD2061" t="s">
        <v>1863</v>
      </c>
      <c r="AE2061">
        <v>36030308</v>
      </c>
      <c r="AF2061" t="s">
        <v>653</v>
      </c>
      <c r="AG2061" t="s">
        <v>2082</v>
      </c>
      <c r="AI2061" t="s">
        <v>1860</v>
      </c>
      <c r="AJ2061" t="s">
        <v>2246</v>
      </c>
      <c r="AL2061" t="s">
        <v>1864</v>
      </c>
      <c r="AN2061">
        <v>21.44109589041096</v>
      </c>
      <c r="AO2061" t="s">
        <v>1890</v>
      </c>
      <c r="AP2061" t="s">
        <v>2282</v>
      </c>
      <c r="AQ2061">
        <v>100010331</v>
      </c>
      <c r="AS2061" t="s">
        <v>1867</v>
      </c>
      <c r="AT2061" t="s">
        <v>1892</v>
      </c>
      <c r="AU2061" t="s">
        <v>1893</v>
      </c>
    </row>
    <row r="2062" spans="1:50" x14ac:dyDescent="0.35">
      <c r="A2062" s="18">
        <v>45838</v>
      </c>
      <c r="B2062" t="s">
        <v>1852</v>
      </c>
      <c r="C2062" t="s">
        <v>7</v>
      </c>
      <c r="D2062">
        <v>13104645</v>
      </c>
      <c r="E2062" t="s">
        <v>2456</v>
      </c>
      <c r="F2062">
        <v>1527</v>
      </c>
      <c r="G2062" t="s">
        <v>2018</v>
      </c>
      <c r="H2062">
        <v>42857</v>
      </c>
      <c r="I2062">
        <v>39031201</v>
      </c>
      <c r="J2062" t="s">
        <v>1855</v>
      </c>
      <c r="K2062" t="s">
        <v>2446</v>
      </c>
      <c r="L2062">
        <v>0</v>
      </c>
      <c r="M2062">
        <v>0</v>
      </c>
      <c r="N2062" t="s">
        <v>1858</v>
      </c>
      <c r="O2062" t="s">
        <v>1859</v>
      </c>
      <c r="P2062">
        <v>200</v>
      </c>
      <c r="Q2062">
        <v>3</v>
      </c>
      <c r="R2062" t="s">
        <v>2430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 t="s">
        <v>2019</v>
      </c>
      <c r="AA2062" t="s">
        <v>1915</v>
      </c>
      <c r="AB2062">
        <v>1</v>
      </c>
      <c r="AC2062">
        <v>1</v>
      </c>
      <c r="AD2062" t="s">
        <v>1863</v>
      </c>
      <c r="AE2062">
        <v>39031201</v>
      </c>
      <c r="AF2062" t="s">
        <v>653</v>
      </c>
      <c r="AG2062" t="s">
        <v>653</v>
      </c>
      <c r="AI2062" t="s">
        <v>2431</v>
      </c>
      <c r="AJ2062" t="s">
        <v>2430</v>
      </c>
      <c r="AL2062" t="s">
        <v>1864</v>
      </c>
      <c r="AN2062">
        <v>8.1671232876712327</v>
      </c>
      <c r="AO2062" t="s">
        <v>1890</v>
      </c>
      <c r="AP2062" t="s">
        <v>2457</v>
      </c>
      <c r="AQ2062">
        <v>100011142</v>
      </c>
      <c r="AS2062" t="s">
        <v>1867</v>
      </c>
      <c r="AT2062" t="s">
        <v>1892</v>
      </c>
      <c r="AU2062" t="s">
        <v>1893</v>
      </c>
    </row>
    <row r="2063" spans="1:50" x14ac:dyDescent="0.35">
      <c r="A2063" s="18">
        <v>45838</v>
      </c>
      <c r="B2063" t="s">
        <v>1852</v>
      </c>
      <c r="C2063" t="s">
        <v>7</v>
      </c>
      <c r="D2063">
        <v>123327</v>
      </c>
      <c r="E2063" t="s">
        <v>2412</v>
      </c>
      <c r="F2063">
        <v>200</v>
      </c>
      <c r="G2063" t="s">
        <v>2105</v>
      </c>
      <c r="H2063">
        <v>34464</v>
      </c>
      <c r="I2063">
        <v>39031145</v>
      </c>
      <c r="J2063" t="s">
        <v>2331</v>
      </c>
      <c r="K2063" t="s">
        <v>2933</v>
      </c>
      <c r="L2063">
        <v>0</v>
      </c>
      <c r="M2063">
        <v>0</v>
      </c>
      <c r="N2063" t="s">
        <v>1858</v>
      </c>
      <c r="O2063" t="s">
        <v>1859</v>
      </c>
      <c r="P2063">
        <v>200</v>
      </c>
      <c r="Q2063">
        <v>3</v>
      </c>
      <c r="R2063" t="s">
        <v>2098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 t="s">
        <v>2106</v>
      </c>
      <c r="AA2063" t="s">
        <v>1915</v>
      </c>
      <c r="AB2063">
        <v>1</v>
      </c>
      <c r="AC2063">
        <v>1</v>
      </c>
      <c r="AD2063" t="s">
        <v>1863</v>
      </c>
      <c r="AE2063">
        <v>39031145</v>
      </c>
      <c r="AF2063" t="s">
        <v>653</v>
      </c>
      <c r="AG2063" t="s">
        <v>653</v>
      </c>
      <c r="AI2063" t="s">
        <v>2066</v>
      </c>
      <c r="AJ2063" t="s">
        <v>2098</v>
      </c>
      <c r="AL2063" t="s">
        <v>1864</v>
      </c>
      <c r="AN2063">
        <v>31.161643835616438</v>
      </c>
      <c r="AO2063" t="s">
        <v>1890</v>
      </c>
      <c r="AP2063" t="s">
        <v>2413</v>
      </c>
      <c r="AQ2063">
        <v>100009862</v>
      </c>
      <c r="AS2063" t="s">
        <v>1867</v>
      </c>
      <c r="AT2063" t="s">
        <v>1880</v>
      </c>
      <c r="AU2063" t="s">
        <v>2084</v>
      </c>
      <c r="AV2063" t="s">
        <v>2084</v>
      </c>
      <c r="AX2063" t="s">
        <v>2085</v>
      </c>
    </row>
    <row r="2064" spans="1:50" x14ac:dyDescent="0.35">
      <c r="A2064" s="18">
        <v>45838</v>
      </c>
      <c r="B2064" t="s">
        <v>1852</v>
      </c>
      <c r="C2064" t="s">
        <v>8</v>
      </c>
      <c r="D2064">
        <v>40176760</v>
      </c>
      <c r="E2064" t="s">
        <v>2333</v>
      </c>
      <c r="F2064">
        <v>737</v>
      </c>
      <c r="G2064" t="s">
        <v>1900</v>
      </c>
      <c r="H2064">
        <v>42583</v>
      </c>
      <c r="I2064">
        <v>14030712</v>
      </c>
      <c r="J2064" t="s">
        <v>2331</v>
      </c>
      <c r="K2064" t="s">
        <v>2332</v>
      </c>
      <c r="L2064">
        <v>0</v>
      </c>
      <c r="M2064">
        <v>0</v>
      </c>
      <c r="N2064" t="s">
        <v>1858</v>
      </c>
      <c r="O2064" t="s">
        <v>1859</v>
      </c>
      <c r="P2064">
        <v>220</v>
      </c>
      <c r="Q2064">
        <v>9</v>
      </c>
      <c r="R2064" t="s">
        <v>2484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 t="s">
        <v>1901</v>
      </c>
      <c r="AA2064" t="s">
        <v>1902</v>
      </c>
      <c r="AB2064">
        <v>2</v>
      </c>
      <c r="AC2064">
        <v>1</v>
      </c>
      <c r="AD2064" t="s">
        <v>1863</v>
      </c>
      <c r="AE2064">
        <v>14030712</v>
      </c>
      <c r="AF2064" t="s">
        <v>653</v>
      </c>
      <c r="AG2064" t="s">
        <v>653</v>
      </c>
      <c r="AI2064" t="s">
        <v>1872</v>
      </c>
      <c r="AJ2064" t="s">
        <v>2484</v>
      </c>
      <c r="AL2064" t="s">
        <v>1864</v>
      </c>
      <c r="AN2064">
        <v>8.9178082191780828</v>
      </c>
      <c r="AO2064" t="s">
        <v>1865</v>
      </c>
      <c r="AP2064" t="s">
        <v>2656</v>
      </c>
      <c r="AQ2064">
        <v>100009994</v>
      </c>
      <c r="AS2064" t="s">
        <v>1867</v>
      </c>
      <c r="AT2064" t="s">
        <v>1892</v>
      </c>
      <c r="AU2064" t="s">
        <v>1893</v>
      </c>
    </row>
    <row r="2065" spans="1:50" x14ac:dyDescent="0.35">
      <c r="A2065" s="18">
        <v>45838</v>
      </c>
      <c r="B2065" t="s">
        <v>1852</v>
      </c>
      <c r="C2065" t="s">
        <v>8</v>
      </c>
      <c r="D2065">
        <v>50165073</v>
      </c>
      <c r="E2065" t="s">
        <v>2555</v>
      </c>
      <c r="F2065">
        <v>1065</v>
      </c>
      <c r="G2065" t="s">
        <v>1918</v>
      </c>
      <c r="H2065">
        <v>40182</v>
      </c>
      <c r="I2065">
        <v>14030202</v>
      </c>
      <c r="J2065" t="s">
        <v>1906</v>
      </c>
      <c r="K2065" t="s">
        <v>2551</v>
      </c>
      <c r="L2065">
        <v>0</v>
      </c>
      <c r="M2065">
        <v>0</v>
      </c>
      <c r="N2065" t="s">
        <v>1858</v>
      </c>
      <c r="O2065" t="s">
        <v>1859</v>
      </c>
      <c r="P2065">
        <v>220</v>
      </c>
      <c r="Q2065">
        <v>9</v>
      </c>
      <c r="R2065" t="s">
        <v>2278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 t="s">
        <v>1919</v>
      </c>
      <c r="AA2065" t="s">
        <v>1889</v>
      </c>
      <c r="AB2065">
        <v>1</v>
      </c>
      <c r="AC2065">
        <v>1</v>
      </c>
      <c r="AD2065" t="s">
        <v>1863</v>
      </c>
      <c r="AE2065">
        <v>14030202</v>
      </c>
      <c r="AF2065" t="s">
        <v>653</v>
      </c>
      <c r="AG2065" t="s">
        <v>630</v>
      </c>
      <c r="AI2065" t="s">
        <v>1910</v>
      </c>
      <c r="AJ2065" t="s">
        <v>2278</v>
      </c>
      <c r="AL2065" t="s">
        <v>1864</v>
      </c>
      <c r="AN2065">
        <v>15.495890410958904</v>
      </c>
      <c r="AO2065" t="s">
        <v>1890</v>
      </c>
      <c r="AP2065" t="s">
        <v>2556</v>
      </c>
      <c r="AQ2065">
        <v>100009883</v>
      </c>
      <c r="AS2065" t="s">
        <v>1867</v>
      </c>
      <c r="AT2065" t="s">
        <v>1892</v>
      </c>
      <c r="AU2065" t="s">
        <v>1893</v>
      </c>
    </row>
    <row r="2066" spans="1:50" x14ac:dyDescent="0.35">
      <c r="A2066" s="18">
        <v>45838</v>
      </c>
      <c r="B2066" t="s">
        <v>1852</v>
      </c>
      <c r="C2066" t="s">
        <v>8</v>
      </c>
      <c r="D2066">
        <v>40105738</v>
      </c>
      <c r="E2066" t="s">
        <v>2593</v>
      </c>
      <c r="F2066">
        <v>200</v>
      </c>
      <c r="G2066" t="s">
        <v>2105</v>
      </c>
      <c r="H2066">
        <v>32021</v>
      </c>
      <c r="I2066">
        <v>14030320</v>
      </c>
      <c r="J2066" t="s">
        <v>2225</v>
      </c>
      <c r="K2066" t="s">
        <v>2594</v>
      </c>
      <c r="L2066">
        <v>0</v>
      </c>
      <c r="M2066">
        <v>0</v>
      </c>
      <c r="N2066" t="s">
        <v>1858</v>
      </c>
      <c r="O2066" t="s">
        <v>1859</v>
      </c>
      <c r="P2066">
        <v>220</v>
      </c>
      <c r="Q2066">
        <v>9</v>
      </c>
      <c r="R2066" t="s">
        <v>2098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 t="s">
        <v>2106</v>
      </c>
      <c r="AA2066" t="s">
        <v>1915</v>
      </c>
      <c r="AB2066">
        <v>1</v>
      </c>
      <c r="AC2066">
        <v>1</v>
      </c>
      <c r="AD2066" t="s">
        <v>1863</v>
      </c>
      <c r="AE2066">
        <v>14030320</v>
      </c>
      <c r="AF2066" t="s">
        <v>653</v>
      </c>
      <c r="AG2066" t="s">
        <v>2082</v>
      </c>
      <c r="AI2066" t="s">
        <v>2066</v>
      </c>
      <c r="AJ2066" t="s">
        <v>2098</v>
      </c>
      <c r="AL2066" t="s">
        <v>1878</v>
      </c>
      <c r="AN2066">
        <v>37.854794520547948</v>
      </c>
      <c r="AO2066" t="s">
        <v>1890</v>
      </c>
      <c r="AP2066" t="s">
        <v>2595</v>
      </c>
      <c r="AQ2066">
        <v>100010234</v>
      </c>
      <c r="AS2066" t="s">
        <v>1867</v>
      </c>
      <c r="AT2066" t="s">
        <v>1880</v>
      </c>
      <c r="AU2066" t="s">
        <v>2084</v>
      </c>
      <c r="AV2066" t="s">
        <v>2084</v>
      </c>
      <c r="AX2066" t="s">
        <v>2085</v>
      </c>
    </row>
    <row r="2067" spans="1:50" x14ac:dyDescent="0.35">
      <c r="A2067" s="18">
        <v>45838</v>
      </c>
      <c r="B2067" t="s">
        <v>1852</v>
      </c>
      <c r="C2067" t="s">
        <v>8</v>
      </c>
      <c r="D2067">
        <v>40140802</v>
      </c>
      <c r="E2067" t="s">
        <v>2562</v>
      </c>
      <c r="F2067">
        <v>940</v>
      </c>
      <c r="G2067" t="s">
        <v>2240</v>
      </c>
      <c r="H2067">
        <v>35142</v>
      </c>
      <c r="I2067">
        <v>14030320</v>
      </c>
      <c r="J2067" t="s">
        <v>2225</v>
      </c>
      <c r="K2067" t="s">
        <v>2594</v>
      </c>
      <c r="L2067">
        <v>0</v>
      </c>
      <c r="M2067">
        <v>0</v>
      </c>
      <c r="N2067" t="s">
        <v>1858</v>
      </c>
      <c r="O2067" t="s">
        <v>1859</v>
      </c>
      <c r="P2067">
        <v>220</v>
      </c>
      <c r="Q2067">
        <v>9</v>
      </c>
      <c r="R2067" t="s">
        <v>2152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 t="s">
        <v>2241</v>
      </c>
      <c r="AA2067" t="s">
        <v>1915</v>
      </c>
      <c r="AB2067">
        <v>1</v>
      </c>
      <c r="AC2067">
        <v>1</v>
      </c>
      <c r="AD2067" t="s">
        <v>1863</v>
      </c>
      <c r="AE2067">
        <v>14030320</v>
      </c>
      <c r="AF2067" t="s">
        <v>653</v>
      </c>
      <c r="AG2067" t="s">
        <v>2082</v>
      </c>
      <c r="AI2067" t="s">
        <v>2066</v>
      </c>
      <c r="AJ2067" t="s">
        <v>2152</v>
      </c>
      <c r="AL2067" t="s">
        <v>1864</v>
      </c>
      <c r="AN2067">
        <v>29.304109589041097</v>
      </c>
      <c r="AO2067" t="s">
        <v>1890</v>
      </c>
      <c r="AP2067" t="s">
        <v>2564</v>
      </c>
      <c r="AQ2067">
        <v>100010566</v>
      </c>
      <c r="AS2067" t="s">
        <v>1867</v>
      </c>
      <c r="AT2067" t="s">
        <v>1880</v>
      </c>
      <c r="AU2067" t="s">
        <v>2084</v>
      </c>
      <c r="AV2067" t="s">
        <v>2084</v>
      </c>
      <c r="AX2067" t="s">
        <v>2085</v>
      </c>
    </row>
    <row r="2068" spans="1:50" x14ac:dyDescent="0.35">
      <c r="A2068" s="18">
        <v>45838</v>
      </c>
      <c r="B2068" t="s">
        <v>1852</v>
      </c>
      <c r="C2068" t="s">
        <v>8</v>
      </c>
      <c r="D2068">
        <v>40144512</v>
      </c>
      <c r="E2068" t="s">
        <v>2565</v>
      </c>
      <c r="F2068">
        <v>858</v>
      </c>
      <c r="G2068" t="s">
        <v>2091</v>
      </c>
      <c r="H2068">
        <v>36102</v>
      </c>
      <c r="I2068">
        <v>14030308</v>
      </c>
      <c r="J2068" t="s">
        <v>2225</v>
      </c>
      <c r="K2068" t="s">
        <v>2563</v>
      </c>
      <c r="L2068">
        <v>0</v>
      </c>
      <c r="M2068">
        <v>0</v>
      </c>
      <c r="N2068" t="s">
        <v>1858</v>
      </c>
      <c r="O2068" t="s">
        <v>1859</v>
      </c>
      <c r="P2068">
        <v>220</v>
      </c>
      <c r="Q2068">
        <v>9</v>
      </c>
      <c r="R2068" t="s">
        <v>2566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 t="s">
        <v>2092</v>
      </c>
      <c r="AA2068" t="s">
        <v>1889</v>
      </c>
      <c r="AB2068">
        <v>1</v>
      </c>
      <c r="AC2068">
        <v>1</v>
      </c>
      <c r="AD2068" t="s">
        <v>1863</v>
      </c>
      <c r="AE2068">
        <v>14030308</v>
      </c>
      <c r="AF2068" t="s">
        <v>653</v>
      </c>
      <c r="AG2068" t="s">
        <v>2082</v>
      </c>
      <c r="AI2068" t="s">
        <v>2069</v>
      </c>
      <c r="AJ2068" t="s">
        <v>2566</v>
      </c>
      <c r="AL2068" t="s">
        <v>1878</v>
      </c>
      <c r="AN2068">
        <v>26.673972602739727</v>
      </c>
      <c r="AO2068" t="s">
        <v>1890</v>
      </c>
      <c r="AP2068" t="s">
        <v>2567</v>
      </c>
      <c r="AQ2068">
        <v>100009824</v>
      </c>
      <c r="AS2068" t="s">
        <v>1867</v>
      </c>
      <c r="AT2068" t="s">
        <v>1892</v>
      </c>
      <c r="AU2068" t="s">
        <v>1893</v>
      </c>
    </row>
    <row r="2069" spans="1:50" x14ac:dyDescent="0.35">
      <c r="A2069" s="18">
        <v>45838</v>
      </c>
      <c r="B2069" t="s">
        <v>1852</v>
      </c>
      <c r="C2069" t="s">
        <v>8</v>
      </c>
      <c r="D2069">
        <v>50125315</v>
      </c>
      <c r="E2069" t="s">
        <v>2596</v>
      </c>
      <c r="F2069">
        <v>857</v>
      </c>
      <c r="G2069" t="s">
        <v>2129</v>
      </c>
      <c r="H2069">
        <v>33064</v>
      </c>
      <c r="I2069">
        <v>14030320</v>
      </c>
      <c r="J2069" t="s">
        <v>2225</v>
      </c>
      <c r="K2069" t="s">
        <v>2594</v>
      </c>
      <c r="L2069">
        <v>0</v>
      </c>
      <c r="M2069">
        <v>0</v>
      </c>
      <c r="N2069" t="s">
        <v>1858</v>
      </c>
      <c r="O2069" t="s">
        <v>1859</v>
      </c>
      <c r="P2069">
        <v>220</v>
      </c>
      <c r="Q2069">
        <v>9</v>
      </c>
      <c r="R2069" t="s">
        <v>2095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 t="s">
        <v>2131</v>
      </c>
      <c r="AA2069" t="s">
        <v>1889</v>
      </c>
      <c r="AB2069">
        <v>1</v>
      </c>
      <c r="AC2069">
        <v>1</v>
      </c>
      <c r="AD2069" t="s">
        <v>1863</v>
      </c>
      <c r="AE2069">
        <v>14030320</v>
      </c>
      <c r="AF2069" t="s">
        <v>653</v>
      </c>
      <c r="AG2069" t="s">
        <v>2082</v>
      </c>
      <c r="AI2069" t="s">
        <v>2066</v>
      </c>
      <c r="AJ2069" t="s">
        <v>2095</v>
      </c>
      <c r="AL2069" t="s">
        <v>1864</v>
      </c>
      <c r="AN2069">
        <v>34.9972602739726</v>
      </c>
      <c r="AO2069" t="s">
        <v>1890</v>
      </c>
      <c r="AP2069" t="s">
        <v>2597</v>
      </c>
      <c r="AQ2069">
        <v>100011555</v>
      </c>
      <c r="AS2069" t="s">
        <v>1867</v>
      </c>
      <c r="AT2069" t="s">
        <v>1880</v>
      </c>
      <c r="AU2069" t="s">
        <v>2084</v>
      </c>
      <c r="AV2069" t="s">
        <v>2084</v>
      </c>
      <c r="AX2069" t="s">
        <v>2085</v>
      </c>
    </row>
    <row r="2070" spans="1:50" x14ac:dyDescent="0.35">
      <c r="A2070" s="18">
        <v>45838</v>
      </c>
      <c r="B2070" t="s">
        <v>1852</v>
      </c>
      <c r="C2070" t="s">
        <v>8</v>
      </c>
      <c r="D2070">
        <v>50147076</v>
      </c>
      <c r="E2070" t="s">
        <v>2598</v>
      </c>
      <c r="F2070">
        <v>857</v>
      </c>
      <c r="G2070" t="s">
        <v>2129</v>
      </c>
      <c r="H2070">
        <v>37118</v>
      </c>
      <c r="I2070">
        <v>14030320</v>
      </c>
      <c r="J2070" t="s">
        <v>2225</v>
      </c>
      <c r="K2070" t="s">
        <v>2594</v>
      </c>
      <c r="L2070">
        <v>0</v>
      </c>
      <c r="M2070">
        <v>0</v>
      </c>
      <c r="N2070" t="s">
        <v>1858</v>
      </c>
      <c r="O2070" t="s">
        <v>1859</v>
      </c>
      <c r="P2070">
        <v>220</v>
      </c>
      <c r="Q2070">
        <v>9</v>
      </c>
      <c r="R2070" t="s">
        <v>2095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 t="s">
        <v>2131</v>
      </c>
      <c r="AA2070" t="s">
        <v>1889</v>
      </c>
      <c r="AB2070">
        <v>1</v>
      </c>
      <c r="AC2070">
        <v>1</v>
      </c>
      <c r="AD2070" t="s">
        <v>1863</v>
      </c>
      <c r="AE2070">
        <v>14030320</v>
      </c>
      <c r="AF2070" t="s">
        <v>653</v>
      </c>
      <c r="AG2070" t="s">
        <v>2082</v>
      </c>
      <c r="AI2070" t="s">
        <v>2066</v>
      </c>
      <c r="AJ2070" t="s">
        <v>2095</v>
      </c>
      <c r="AL2070" t="s">
        <v>1864</v>
      </c>
      <c r="AN2070">
        <v>23.890410958904109</v>
      </c>
      <c r="AO2070" t="s">
        <v>1890</v>
      </c>
      <c r="AP2070" t="s">
        <v>2599</v>
      </c>
      <c r="AQ2070">
        <v>100011412</v>
      </c>
      <c r="AS2070" t="s">
        <v>1867</v>
      </c>
      <c r="AT2070" t="s">
        <v>1880</v>
      </c>
      <c r="AU2070" t="s">
        <v>2084</v>
      </c>
      <c r="AV2070" t="s">
        <v>2084</v>
      </c>
      <c r="AX2070" t="s">
        <v>2085</v>
      </c>
    </row>
    <row r="2071" spans="1:50" x14ac:dyDescent="0.35">
      <c r="A2071" s="18">
        <v>45838</v>
      </c>
      <c r="B2071" t="s">
        <v>1852</v>
      </c>
      <c r="C2071" t="s">
        <v>8</v>
      </c>
      <c r="D2071">
        <v>50150204</v>
      </c>
      <c r="E2071" t="s">
        <v>2600</v>
      </c>
      <c r="F2071">
        <v>200</v>
      </c>
      <c r="G2071" t="s">
        <v>2105</v>
      </c>
      <c r="H2071">
        <v>37681</v>
      </c>
      <c r="I2071">
        <v>14030320</v>
      </c>
      <c r="J2071" t="s">
        <v>2225</v>
      </c>
      <c r="K2071" t="s">
        <v>2594</v>
      </c>
      <c r="L2071">
        <v>0</v>
      </c>
      <c r="M2071">
        <v>0</v>
      </c>
      <c r="N2071" t="s">
        <v>1858</v>
      </c>
      <c r="O2071" t="s">
        <v>1859</v>
      </c>
      <c r="P2071">
        <v>220</v>
      </c>
      <c r="Q2071">
        <v>9</v>
      </c>
      <c r="R2071" t="s">
        <v>2095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 t="s">
        <v>2106</v>
      </c>
      <c r="AA2071" t="s">
        <v>1915</v>
      </c>
      <c r="AB2071">
        <v>1</v>
      </c>
      <c r="AC2071">
        <v>1</v>
      </c>
      <c r="AD2071" t="s">
        <v>1863</v>
      </c>
      <c r="AE2071">
        <v>14030320</v>
      </c>
      <c r="AF2071" t="s">
        <v>653</v>
      </c>
      <c r="AG2071" t="s">
        <v>2082</v>
      </c>
      <c r="AI2071" t="s">
        <v>2066</v>
      </c>
      <c r="AJ2071" t="s">
        <v>2095</v>
      </c>
      <c r="AL2071" t="s">
        <v>1864</v>
      </c>
      <c r="AN2071">
        <v>22.347945205479451</v>
      </c>
      <c r="AO2071" t="s">
        <v>1890</v>
      </c>
      <c r="AP2071" t="s">
        <v>2601</v>
      </c>
      <c r="AQ2071">
        <v>100009919</v>
      </c>
      <c r="AS2071" t="s">
        <v>1867</v>
      </c>
      <c r="AT2071" t="s">
        <v>1880</v>
      </c>
      <c r="AU2071" t="s">
        <v>2084</v>
      </c>
      <c r="AV2071" t="s">
        <v>2084</v>
      </c>
      <c r="AX2071" t="s">
        <v>2085</v>
      </c>
    </row>
    <row r="2072" spans="1:50" x14ac:dyDescent="0.35">
      <c r="A2072" s="18">
        <v>45838</v>
      </c>
      <c r="B2072" t="s">
        <v>1852</v>
      </c>
      <c r="C2072" t="s">
        <v>8</v>
      </c>
      <c r="D2072">
        <v>50167103</v>
      </c>
      <c r="E2072" t="s">
        <v>2604</v>
      </c>
      <c r="F2072">
        <v>919</v>
      </c>
      <c r="G2072" t="s">
        <v>2174</v>
      </c>
      <c r="H2072">
        <v>40787</v>
      </c>
      <c r="I2072">
        <v>14030320</v>
      </c>
      <c r="J2072" t="s">
        <v>2225</v>
      </c>
      <c r="K2072" t="s">
        <v>2594</v>
      </c>
      <c r="L2072">
        <v>0</v>
      </c>
      <c r="M2072">
        <v>0</v>
      </c>
      <c r="N2072" t="s">
        <v>1858</v>
      </c>
      <c r="O2072" t="s">
        <v>1859</v>
      </c>
      <c r="P2072">
        <v>220</v>
      </c>
      <c r="Q2072">
        <v>9</v>
      </c>
      <c r="R2072" t="s">
        <v>2095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 t="s">
        <v>2175</v>
      </c>
      <c r="AA2072" t="s">
        <v>1889</v>
      </c>
      <c r="AB2072">
        <v>1</v>
      </c>
      <c r="AC2072">
        <v>1</v>
      </c>
      <c r="AD2072" t="s">
        <v>1863</v>
      </c>
      <c r="AE2072">
        <v>14030320</v>
      </c>
      <c r="AF2072" t="s">
        <v>653</v>
      </c>
      <c r="AG2072" t="s">
        <v>2082</v>
      </c>
      <c r="AI2072" t="s">
        <v>2066</v>
      </c>
      <c r="AJ2072" t="s">
        <v>2095</v>
      </c>
      <c r="AL2072" t="s">
        <v>1878</v>
      </c>
      <c r="AN2072">
        <v>13.838356164383562</v>
      </c>
      <c r="AO2072" t="s">
        <v>1890</v>
      </c>
      <c r="AP2072" t="s">
        <v>2605</v>
      </c>
      <c r="AQ2072">
        <v>100011595</v>
      </c>
      <c r="AS2072" t="s">
        <v>1867</v>
      </c>
      <c r="AT2072" t="s">
        <v>1880</v>
      </c>
      <c r="AU2072" t="s">
        <v>2084</v>
      </c>
      <c r="AV2072" t="s">
        <v>2084</v>
      </c>
      <c r="AX2072" t="s">
        <v>2085</v>
      </c>
    </row>
    <row r="2073" spans="1:50" x14ac:dyDescent="0.35">
      <c r="A2073" s="18">
        <v>45838</v>
      </c>
      <c r="B2073" t="s">
        <v>1852</v>
      </c>
      <c r="C2073" t="s">
        <v>8</v>
      </c>
      <c r="D2073">
        <v>59000100</v>
      </c>
      <c r="E2073" t="s">
        <v>2608</v>
      </c>
      <c r="F2073">
        <v>858</v>
      </c>
      <c r="G2073" t="s">
        <v>2091</v>
      </c>
      <c r="H2073">
        <v>42828</v>
      </c>
      <c r="I2073">
        <v>14030320</v>
      </c>
      <c r="J2073" t="s">
        <v>2225</v>
      </c>
      <c r="K2073" t="s">
        <v>2594</v>
      </c>
      <c r="L2073">
        <v>0</v>
      </c>
      <c r="M2073">
        <v>0</v>
      </c>
      <c r="N2073" t="s">
        <v>1858</v>
      </c>
      <c r="O2073" t="s">
        <v>1859</v>
      </c>
      <c r="P2073">
        <v>220</v>
      </c>
      <c r="Q2073">
        <v>9</v>
      </c>
      <c r="R2073" t="s">
        <v>2095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 t="s">
        <v>2092</v>
      </c>
      <c r="AA2073" t="s">
        <v>1889</v>
      </c>
      <c r="AB2073">
        <v>1</v>
      </c>
      <c r="AC2073">
        <v>1</v>
      </c>
      <c r="AD2073" t="s">
        <v>1863</v>
      </c>
      <c r="AE2073">
        <v>14030320</v>
      </c>
      <c r="AF2073" t="s">
        <v>653</v>
      </c>
      <c r="AG2073" t="s">
        <v>2082</v>
      </c>
      <c r="AI2073" t="s">
        <v>2066</v>
      </c>
      <c r="AJ2073" t="s">
        <v>2095</v>
      </c>
      <c r="AL2073" t="s">
        <v>1864</v>
      </c>
      <c r="AN2073">
        <v>8.2465753424657535</v>
      </c>
      <c r="AO2073" t="s">
        <v>1890</v>
      </c>
      <c r="AP2073" t="s">
        <v>2609</v>
      </c>
      <c r="AQ2073">
        <v>100010521</v>
      </c>
      <c r="AS2073" t="s">
        <v>1867</v>
      </c>
      <c r="AT2073" t="s">
        <v>1880</v>
      </c>
      <c r="AU2073" t="s">
        <v>2084</v>
      </c>
      <c r="AV2073" t="s">
        <v>2084</v>
      </c>
      <c r="AX2073" t="s">
        <v>2085</v>
      </c>
    </row>
    <row r="2074" spans="1:50" x14ac:dyDescent="0.35">
      <c r="A2074" s="18">
        <v>45838</v>
      </c>
      <c r="B2074" t="s">
        <v>1852</v>
      </c>
      <c r="C2074" t="s">
        <v>8</v>
      </c>
      <c r="D2074">
        <v>50164235</v>
      </c>
      <c r="E2074" t="s">
        <v>2577</v>
      </c>
      <c r="F2074">
        <v>887</v>
      </c>
      <c r="G2074" t="s">
        <v>2578</v>
      </c>
      <c r="H2074">
        <v>40042</v>
      </c>
      <c r="I2074">
        <v>14030309</v>
      </c>
      <c r="J2074" t="s">
        <v>1957</v>
      </c>
      <c r="K2074" t="s">
        <v>2579</v>
      </c>
      <c r="L2074">
        <v>0</v>
      </c>
      <c r="M2074">
        <v>0</v>
      </c>
      <c r="N2074" t="s">
        <v>1858</v>
      </c>
      <c r="O2074" t="s">
        <v>1859</v>
      </c>
      <c r="P2074">
        <v>220</v>
      </c>
      <c r="Q2074">
        <v>9</v>
      </c>
      <c r="R2074" t="s">
        <v>2069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 t="s">
        <v>2580</v>
      </c>
      <c r="AA2074" t="s">
        <v>1889</v>
      </c>
      <c r="AB2074">
        <v>1</v>
      </c>
      <c r="AC2074">
        <v>1</v>
      </c>
      <c r="AD2074" t="s">
        <v>1863</v>
      </c>
      <c r="AE2074">
        <v>14030309</v>
      </c>
      <c r="AF2074" t="s">
        <v>653</v>
      </c>
      <c r="AG2074" t="s">
        <v>653</v>
      </c>
      <c r="AI2074" t="s">
        <v>1860</v>
      </c>
      <c r="AJ2074" t="s">
        <v>2069</v>
      </c>
      <c r="AL2074" t="s">
        <v>1878</v>
      </c>
      <c r="AN2074">
        <v>15.87945205479452</v>
      </c>
      <c r="AO2074" t="s">
        <v>1890</v>
      </c>
      <c r="AP2074" t="s">
        <v>2581</v>
      </c>
      <c r="AQ2074">
        <v>100010533</v>
      </c>
      <c r="AS2074" t="s">
        <v>1867</v>
      </c>
      <c r="AT2074" t="s">
        <v>1892</v>
      </c>
      <c r="AU2074" t="s">
        <v>1893</v>
      </c>
    </row>
    <row r="2075" spans="1:50" x14ac:dyDescent="0.35">
      <c r="A2075" s="18">
        <v>45838</v>
      </c>
      <c r="B2075" t="s">
        <v>1852</v>
      </c>
      <c r="C2075" t="s">
        <v>8</v>
      </c>
      <c r="D2075">
        <v>40176660</v>
      </c>
      <c r="E2075" t="s">
        <v>2622</v>
      </c>
      <c r="F2075">
        <v>154</v>
      </c>
      <c r="G2075" t="s">
        <v>2039</v>
      </c>
      <c r="H2075">
        <v>42464</v>
      </c>
      <c r="I2075">
        <v>14030321</v>
      </c>
      <c r="J2075" t="s">
        <v>1855</v>
      </c>
      <c r="K2075" t="s">
        <v>2005</v>
      </c>
      <c r="L2075">
        <v>0</v>
      </c>
      <c r="M2075">
        <v>0</v>
      </c>
      <c r="N2075" t="s">
        <v>1858</v>
      </c>
      <c r="O2075" t="s">
        <v>1859</v>
      </c>
      <c r="P2075">
        <v>220</v>
      </c>
      <c r="Q2075">
        <v>9</v>
      </c>
      <c r="R2075" t="s">
        <v>2619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 t="s">
        <v>2040</v>
      </c>
      <c r="AA2075" t="s">
        <v>1889</v>
      </c>
      <c r="AB2075">
        <v>1</v>
      </c>
      <c r="AC2075">
        <v>1</v>
      </c>
      <c r="AD2075" t="s">
        <v>1863</v>
      </c>
      <c r="AE2075">
        <v>14030321</v>
      </c>
      <c r="AF2075" t="s">
        <v>653</v>
      </c>
      <c r="AG2075" t="s">
        <v>653</v>
      </c>
      <c r="AI2075" t="s">
        <v>2069</v>
      </c>
      <c r="AJ2075" t="s">
        <v>2619</v>
      </c>
      <c r="AL2075" t="s">
        <v>1864</v>
      </c>
      <c r="AN2075">
        <v>9.2438356164383571</v>
      </c>
      <c r="AO2075" t="s">
        <v>1890</v>
      </c>
      <c r="AP2075" t="s">
        <v>2623</v>
      </c>
      <c r="AQ2075">
        <v>100009708</v>
      </c>
      <c r="AS2075" t="s">
        <v>1867</v>
      </c>
      <c r="AT2075" t="s">
        <v>1892</v>
      </c>
      <c r="AU2075" t="s">
        <v>1893</v>
      </c>
    </row>
    <row r="2076" spans="1:50" x14ac:dyDescent="0.35">
      <c r="A2076" s="18">
        <v>45838</v>
      </c>
      <c r="B2076" t="s">
        <v>1852</v>
      </c>
      <c r="C2076" t="s">
        <v>8</v>
      </c>
      <c r="D2076">
        <v>50158473</v>
      </c>
      <c r="E2076" t="s">
        <v>2631</v>
      </c>
      <c r="F2076">
        <v>607</v>
      </c>
      <c r="G2076" t="s">
        <v>1988</v>
      </c>
      <c r="H2076">
        <v>39338</v>
      </c>
      <c r="I2076">
        <v>14030321</v>
      </c>
      <c r="J2076" t="s">
        <v>1855</v>
      </c>
      <c r="K2076" t="s">
        <v>2005</v>
      </c>
      <c r="L2076">
        <v>0</v>
      </c>
      <c r="M2076">
        <v>0</v>
      </c>
      <c r="N2076" t="s">
        <v>1858</v>
      </c>
      <c r="O2076" t="s">
        <v>1859</v>
      </c>
      <c r="P2076">
        <v>220</v>
      </c>
      <c r="Q2076">
        <v>9</v>
      </c>
      <c r="R2076" t="s">
        <v>2619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 t="s">
        <v>1989</v>
      </c>
      <c r="AA2076" t="s">
        <v>1889</v>
      </c>
      <c r="AB2076">
        <v>1</v>
      </c>
      <c r="AC2076">
        <v>1</v>
      </c>
      <c r="AD2076" t="s">
        <v>1863</v>
      </c>
      <c r="AE2076">
        <v>14030321</v>
      </c>
      <c r="AF2076" t="s">
        <v>653</v>
      </c>
      <c r="AG2076" t="s">
        <v>653</v>
      </c>
      <c r="AI2076" t="s">
        <v>2069</v>
      </c>
      <c r="AJ2076" t="s">
        <v>2619</v>
      </c>
      <c r="AL2076" t="s">
        <v>1864</v>
      </c>
      <c r="AN2076">
        <v>17.80821917808219</v>
      </c>
      <c r="AO2076" t="s">
        <v>1890</v>
      </c>
      <c r="AP2076" t="s">
        <v>2632</v>
      </c>
      <c r="AQ2076">
        <v>100009758</v>
      </c>
      <c r="AS2076" t="s">
        <v>1867</v>
      </c>
      <c r="AT2076" t="s">
        <v>1892</v>
      </c>
      <c r="AU2076" t="s">
        <v>1893</v>
      </c>
    </row>
    <row r="2077" spans="1:50" x14ac:dyDescent="0.35">
      <c r="A2077" s="18">
        <v>45838</v>
      </c>
      <c r="B2077" t="s">
        <v>1852</v>
      </c>
      <c r="C2077" t="s">
        <v>8</v>
      </c>
      <c r="D2077">
        <v>40145195</v>
      </c>
      <c r="E2077" t="s">
        <v>2582</v>
      </c>
      <c r="F2077">
        <v>884</v>
      </c>
      <c r="G2077" t="s">
        <v>2257</v>
      </c>
      <c r="H2077">
        <v>36557</v>
      </c>
      <c r="I2077">
        <v>14030310</v>
      </c>
      <c r="J2077" t="s">
        <v>1969</v>
      </c>
      <c r="K2077" t="s">
        <v>2583</v>
      </c>
      <c r="L2077">
        <v>0</v>
      </c>
      <c r="M2077">
        <v>0</v>
      </c>
      <c r="N2077" t="s">
        <v>1858</v>
      </c>
      <c r="O2077" t="s">
        <v>1859</v>
      </c>
      <c r="P2077">
        <v>220</v>
      </c>
      <c r="Q2077">
        <v>9</v>
      </c>
      <c r="R2077" t="s">
        <v>2069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 t="s">
        <v>2259</v>
      </c>
      <c r="AA2077" t="s">
        <v>1915</v>
      </c>
      <c r="AB2077">
        <v>1</v>
      </c>
      <c r="AC2077">
        <v>1</v>
      </c>
      <c r="AD2077" t="s">
        <v>1863</v>
      </c>
      <c r="AE2077">
        <v>14030310</v>
      </c>
      <c r="AF2077" t="s">
        <v>653</v>
      </c>
      <c r="AG2077" t="s">
        <v>653</v>
      </c>
      <c r="AI2077" t="s">
        <v>1860</v>
      </c>
      <c r="AJ2077" t="s">
        <v>2069</v>
      </c>
      <c r="AL2077" t="s">
        <v>1864</v>
      </c>
      <c r="AN2077">
        <v>25.427397260273974</v>
      </c>
      <c r="AO2077" t="s">
        <v>1865</v>
      </c>
      <c r="AP2077" t="s">
        <v>2584</v>
      </c>
      <c r="AQ2077">
        <v>100011049</v>
      </c>
      <c r="AS2077" t="s">
        <v>1867</v>
      </c>
      <c r="AT2077" t="s">
        <v>1892</v>
      </c>
      <c r="AU2077" t="s">
        <v>1893</v>
      </c>
    </row>
    <row r="2078" spans="1:50" x14ac:dyDescent="0.35">
      <c r="A2078" s="18">
        <v>45838</v>
      </c>
      <c r="B2078" t="s">
        <v>1852</v>
      </c>
      <c r="C2078" t="s">
        <v>8</v>
      </c>
      <c r="D2078">
        <v>40146973</v>
      </c>
      <c r="E2078" t="s">
        <v>2585</v>
      </c>
      <c r="F2078">
        <v>884</v>
      </c>
      <c r="G2078" t="s">
        <v>2257</v>
      </c>
      <c r="H2078">
        <v>37109</v>
      </c>
      <c r="I2078">
        <v>14030313</v>
      </c>
      <c r="J2078" t="s">
        <v>1969</v>
      </c>
      <c r="K2078" t="s">
        <v>2586</v>
      </c>
      <c r="L2078">
        <v>0</v>
      </c>
      <c r="M2078">
        <v>0</v>
      </c>
      <c r="N2078" t="s">
        <v>1858</v>
      </c>
      <c r="O2078" t="s">
        <v>1859</v>
      </c>
      <c r="P2078">
        <v>220</v>
      </c>
      <c r="Q2078">
        <v>9</v>
      </c>
      <c r="R2078" t="s">
        <v>2069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 t="s">
        <v>2259</v>
      </c>
      <c r="AA2078" t="s">
        <v>1915</v>
      </c>
      <c r="AB2078">
        <v>1</v>
      </c>
      <c r="AC2078">
        <v>1</v>
      </c>
      <c r="AD2078" t="s">
        <v>1863</v>
      </c>
      <c r="AE2078">
        <v>14030313</v>
      </c>
      <c r="AF2078" t="s">
        <v>653</v>
      </c>
      <c r="AG2078" t="s">
        <v>653</v>
      </c>
      <c r="AI2078" t="s">
        <v>1860</v>
      </c>
      <c r="AJ2078" t="s">
        <v>2069</v>
      </c>
      <c r="AL2078" t="s">
        <v>1864</v>
      </c>
      <c r="AN2078">
        <v>23.915068493150685</v>
      </c>
      <c r="AO2078" t="s">
        <v>1865</v>
      </c>
      <c r="AP2078" t="s">
        <v>2587</v>
      </c>
      <c r="AQ2078">
        <v>100009995</v>
      </c>
      <c r="AS2078" t="s">
        <v>1867</v>
      </c>
      <c r="AT2078" t="s">
        <v>1892</v>
      </c>
      <c r="AU2078" t="s">
        <v>1893</v>
      </c>
    </row>
    <row r="2079" spans="1:50" x14ac:dyDescent="0.35">
      <c r="A2079" s="18">
        <v>45838</v>
      </c>
      <c r="B2079" t="s">
        <v>1852</v>
      </c>
      <c r="C2079" t="s">
        <v>8</v>
      </c>
      <c r="D2079">
        <v>50146622</v>
      </c>
      <c r="E2079" t="s">
        <v>2627</v>
      </c>
      <c r="F2079">
        <v>103</v>
      </c>
      <c r="G2079" t="s">
        <v>2047</v>
      </c>
      <c r="H2079">
        <v>37026</v>
      </c>
      <c r="I2079">
        <v>14030321</v>
      </c>
      <c r="J2079" t="s">
        <v>1855</v>
      </c>
      <c r="K2079" t="s">
        <v>2005</v>
      </c>
      <c r="L2079">
        <v>0</v>
      </c>
      <c r="M2079">
        <v>0</v>
      </c>
      <c r="N2079" t="s">
        <v>1858</v>
      </c>
      <c r="O2079" t="s">
        <v>1859</v>
      </c>
      <c r="P2079">
        <v>220</v>
      </c>
      <c r="Q2079">
        <v>9</v>
      </c>
      <c r="R2079" t="s">
        <v>2619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 t="s">
        <v>2048</v>
      </c>
      <c r="AA2079" t="s">
        <v>1915</v>
      </c>
      <c r="AB2079">
        <v>1</v>
      </c>
      <c r="AC2079">
        <v>1</v>
      </c>
      <c r="AD2079" t="s">
        <v>1863</v>
      </c>
      <c r="AE2079">
        <v>14030321</v>
      </c>
      <c r="AF2079" t="s">
        <v>653</v>
      </c>
      <c r="AG2079" t="s">
        <v>653</v>
      </c>
      <c r="AI2079" t="s">
        <v>2069</v>
      </c>
      <c r="AJ2079" t="s">
        <v>2619</v>
      </c>
      <c r="AL2079" t="s">
        <v>1864</v>
      </c>
      <c r="AN2079">
        <v>24.142465753424659</v>
      </c>
      <c r="AO2079" t="s">
        <v>1890</v>
      </c>
      <c r="AP2079" t="s">
        <v>2628</v>
      </c>
      <c r="AQ2079">
        <v>100010694</v>
      </c>
      <c r="AS2079" t="s">
        <v>1867</v>
      </c>
      <c r="AT2079" t="s">
        <v>1892</v>
      </c>
      <c r="AU2079" t="s">
        <v>1893</v>
      </c>
    </row>
    <row r="2080" spans="1:50" x14ac:dyDescent="0.35">
      <c r="A2080" s="18">
        <v>45838</v>
      </c>
      <c r="B2080" t="s">
        <v>1852</v>
      </c>
      <c r="C2080" t="s">
        <v>8</v>
      </c>
      <c r="D2080">
        <v>50150000</v>
      </c>
      <c r="E2080" t="s">
        <v>2629</v>
      </c>
      <c r="F2080">
        <v>103</v>
      </c>
      <c r="G2080" t="s">
        <v>2047</v>
      </c>
      <c r="H2080">
        <v>37681</v>
      </c>
      <c r="I2080">
        <v>14030321</v>
      </c>
      <c r="J2080" t="s">
        <v>1855</v>
      </c>
      <c r="K2080" t="s">
        <v>2005</v>
      </c>
      <c r="L2080">
        <v>0</v>
      </c>
      <c r="M2080">
        <v>0</v>
      </c>
      <c r="N2080" t="s">
        <v>1858</v>
      </c>
      <c r="O2080" t="s">
        <v>1859</v>
      </c>
      <c r="P2080">
        <v>220</v>
      </c>
      <c r="Q2080">
        <v>9</v>
      </c>
      <c r="R2080" t="s">
        <v>2619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 t="s">
        <v>2048</v>
      </c>
      <c r="AA2080" t="s">
        <v>1915</v>
      </c>
      <c r="AB2080">
        <v>1</v>
      </c>
      <c r="AC2080">
        <v>1</v>
      </c>
      <c r="AD2080" t="s">
        <v>1863</v>
      </c>
      <c r="AE2080">
        <v>14030321</v>
      </c>
      <c r="AF2080" t="s">
        <v>653</v>
      </c>
      <c r="AG2080" t="s">
        <v>653</v>
      </c>
      <c r="AI2080" t="s">
        <v>2069</v>
      </c>
      <c r="AJ2080" t="s">
        <v>2619</v>
      </c>
      <c r="AL2080" t="s">
        <v>1864</v>
      </c>
      <c r="AN2080">
        <v>22.347945205479451</v>
      </c>
      <c r="AO2080" t="s">
        <v>1890</v>
      </c>
      <c r="AP2080" t="s">
        <v>2630</v>
      </c>
      <c r="AQ2080">
        <v>100010271</v>
      </c>
      <c r="AS2080" t="s">
        <v>1867</v>
      </c>
      <c r="AT2080" t="s">
        <v>1892</v>
      </c>
      <c r="AU2080" t="s">
        <v>1893</v>
      </c>
    </row>
    <row r="2081" spans="1:50" x14ac:dyDescent="0.35">
      <c r="A2081" s="18">
        <v>45838</v>
      </c>
      <c r="B2081" t="s">
        <v>1852</v>
      </c>
      <c r="C2081" t="s">
        <v>8</v>
      </c>
      <c r="D2081">
        <v>40163718</v>
      </c>
      <c r="E2081" t="s">
        <v>2618</v>
      </c>
      <c r="F2081">
        <v>513</v>
      </c>
      <c r="G2081" t="s">
        <v>2060</v>
      </c>
      <c r="H2081">
        <v>39762</v>
      </c>
      <c r="I2081">
        <v>14030321</v>
      </c>
      <c r="J2081" t="s">
        <v>1855</v>
      </c>
      <c r="K2081" t="s">
        <v>2005</v>
      </c>
      <c r="L2081">
        <v>0</v>
      </c>
      <c r="M2081">
        <v>0</v>
      </c>
      <c r="N2081" t="s">
        <v>1858</v>
      </c>
      <c r="O2081" t="s">
        <v>1859</v>
      </c>
      <c r="P2081">
        <v>220</v>
      </c>
      <c r="Q2081">
        <v>9</v>
      </c>
      <c r="R2081" t="s">
        <v>2619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 t="s">
        <v>2062</v>
      </c>
      <c r="AA2081" t="s">
        <v>1915</v>
      </c>
      <c r="AB2081">
        <v>1</v>
      </c>
      <c r="AC2081">
        <v>1</v>
      </c>
      <c r="AD2081" t="s">
        <v>1863</v>
      </c>
      <c r="AE2081">
        <v>14030321</v>
      </c>
      <c r="AF2081" t="s">
        <v>653</v>
      </c>
      <c r="AG2081" t="s">
        <v>653</v>
      </c>
      <c r="AI2081" t="s">
        <v>2069</v>
      </c>
      <c r="AJ2081" t="s">
        <v>2619</v>
      </c>
      <c r="AL2081" t="s">
        <v>1864</v>
      </c>
      <c r="AN2081">
        <v>16.646575342465752</v>
      </c>
      <c r="AO2081" t="s">
        <v>1890</v>
      </c>
      <c r="AP2081" t="s">
        <v>2620</v>
      </c>
      <c r="AQ2081">
        <v>100010344</v>
      </c>
      <c r="AS2081" t="s">
        <v>1867</v>
      </c>
      <c r="AT2081" t="s">
        <v>1892</v>
      </c>
      <c r="AU2081" t="s">
        <v>1893</v>
      </c>
    </row>
    <row r="2082" spans="1:50" x14ac:dyDescent="0.35">
      <c r="A2082" s="18">
        <v>45838</v>
      </c>
      <c r="B2082" t="s">
        <v>1852</v>
      </c>
      <c r="C2082" t="s">
        <v>8</v>
      </c>
      <c r="D2082">
        <v>50167147</v>
      </c>
      <c r="E2082" t="s">
        <v>2635</v>
      </c>
      <c r="F2082">
        <v>110</v>
      </c>
      <c r="G2082" t="s">
        <v>2636</v>
      </c>
      <c r="H2082">
        <v>40798</v>
      </c>
      <c r="I2082">
        <v>14030321</v>
      </c>
      <c r="J2082" t="s">
        <v>1855</v>
      </c>
      <c r="K2082" t="s">
        <v>2005</v>
      </c>
      <c r="L2082">
        <v>0</v>
      </c>
      <c r="M2082">
        <v>0</v>
      </c>
      <c r="N2082" t="s">
        <v>1858</v>
      </c>
      <c r="O2082" t="s">
        <v>1859</v>
      </c>
      <c r="P2082">
        <v>220</v>
      </c>
      <c r="Q2082">
        <v>9</v>
      </c>
      <c r="R2082" t="s">
        <v>2619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 t="s">
        <v>2637</v>
      </c>
      <c r="AA2082" t="s">
        <v>1889</v>
      </c>
      <c r="AB2082">
        <v>1</v>
      </c>
      <c r="AC2082">
        <v>1</v>
      </c>
      <c r="AD2082" t="s">
        <v>1863</v>
      </c>
      <c r="AE2082">
        <v>14030321</v>
      </c>
      <c r="AF2082" t="s">
        <v>653</v>
      </c>
      <c r="AG2082" t="s">
        <v>653</v>
      </c>
      <c r="AI2082" t="s">
        <v>2069</v>
      </c>
      <c r="AJ2082" t="s">
        <v>2619</v>
      </c>
      <c r="AL2082" t="s">
        <v>1864</v>
      </c>
      <c r="AN2082">
        <v>13.808219178082192</v>
      </c>
      <c r="AO2082" t="s">
        <v>1890</v>
      </c>
      <c r="AP2082" t="s">
        <v>2638</v>
      </c>
      <c r="AQ2082">
        <v>100011413</v>
      </c>
      <c r="AS2082" t="s">
        <v>1867</v>
      </c>
      <c r="AT2082" t="s">
        <v>1892</v>
      </c>
      <c r="AU2082" t="s">
        <v>1893</v>
      </c>
    </row>
    <row r="2083" spans="1:50" x14ac:dyDescent="0.35">
      <c r="A2083" s="18">
        <v>45838</v>
      </c>
      <c r="B2083" t="s">
        <v>1852</v>
      </c>
      <c r="C2083" t="s">
        <v>8</v>
      </c>
      <c r="D2083">
        <v>40173670</v>
      </c>
      <c r="E2083" t="s">
        <v>2619</v>
      </c>
      <c r="F2083">
        <v>881494</v>
      </c>
      <c r="G2083" t="s">
        <v>2070</v>
      </c>
      <c r="H2083">
        <v>41533</v>
      </c>
      <c r="I2083">
        <v>14030324</v>
      </c>
      <c r="J2083" t="s">
        <v>2331</v>
      </c>
      <c r="K2083" t="s">
        <v>2894</v>
      </c>
      <c r="L2083">
        <v>0</v>
      </c>
      <c r="M2083">
        <v>0</v>
      </c>
      <c r="N2083" t="s">
        <v>1858</v>
      </c>
      <c r="O2083" t="s">
        <v>1859</v>
      </c>
      <c r="P2083">
        <v>220</v>
      </c>
      <c r="Q2083">
        <v>9</v>
      </c>
      <c r="R2083" t="s">
        <v>2069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 t="s">
        <v>2072</v>
      </c>
      <c r="AA2083" t="s">
        <v>1877</v>
      </c>
      <c r="AB2083">
        <v>1</v>
      </c>
      <c r="AC2083">
        <v>1</v>
      </c>
      <c r="AD2083" t="s">
        <v>1863</v>
      </c>
      <c r="AE2083">
        <v>14030324</v>
      </c>
      <c r="AF2083" t="s">
        <v>653</v>
      </c>
      <c r="AG2083" t="s">
        <v>653</v>
      </c>
      <c r="AI2083" t="s">
        <v>1860</v>
      </c>
      <c r="AJ2083" t="s">
        <v>2069</v>
      </c>
      <c r="AL2083" t="s">
        <v>1864</v>
      </c>
      <c r="AN2083">
        <v>11.794520547945206</v>
      </c>
      <c r="AO2083" t="s">
        <v>1865</v>
      </c>
      <c r="AP2083" t="s">
        <v>2621</v>
      </c>
      <c r="AQ2083">
        <v>100009755</v>
      </c>
      <c r="AS2083" t="s">
        <v>1867</v>
      </c>
      <c r="AT2083" t="s">
        <v>1880</v>
      </c>
      <c r="AU2083" t="s">
        <v>2193</v>
      </c>
      <c r="AV2083" t="s">
        <v>1962</v>
      </c>
      <c r="AW2083" t="s">
        <v>1870</v>
      </c>
      <c r="AX2083" t="s">
        <v>2194</v>
      </c>
    </row>
    <row r="2084" spans="1:50" x14ac:dyDescent="0.35">
      <c r="A2084" s="18">
        <v>45838</v>
      </c>
      <c r="B2084" t="s">
        <v>1852</v>
      </c>
      <c r="C2084" t="s">
        <v>8</v>
      </c>
      <c r="D2084">
        <v>50167752</v>
      </c>
      <c r="E2084" t="s">
        <v>2639</v>
      </c>
      <c r="F2084">
        <v>607</v>
      </c>
      <c r="G2084" t="s">
        <v>1988</v>
      </c>
      <c r="H2084">
        <v>40868</v>
      </c>
      <c r="I2084">
        <v>14030321</v>
      </c>
      <c r="J2084" t="s">
        <v>1855</v>
      </c>
      <c r="K2084" t="s">
        <v>2005</v>
      </c>
      <c r="L2084">
        <v>0</v>
      </c>
      <c r="M2084">
        <v>0</v>
      </c>
      <c r="N2084" t="s">
        <v>1858</v>
      </c>
      <c r="O2084" t="s">
        <v>1859</v>
      </c>
      <c r="P2084">
        <v>220</v>
      </c>
      <c r="Q2084">
        <v>9</v>
      </c>
      <c r="R2084" t="s">
        <v>2619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 t="s">
        <v>1989</v>
      </c>
      <c r="AA2084" t="s">
        <v>1889</v>
      </c>
      <c r="AB2084">
        <v>1</v>
      </c>
      <c r="AC2084">
        <v>1</v>
      </c>
      <c r="AD2084" t="s">
        <v>1863</v>
      </c>
      <c r="AE2084">
        <v>14030321</v>
      </c>
      <c r="AF2084" t="s">
        <v>653</v>
      </c>
      <c r="AG2084" t="s">
        <v>653</v>
      </c>
      <c r="AI2084" t="s">
        <v>2069</v>
      </c>
      <c r="AJ2084" t="s">
        <v>2619</v>
      </c>
      <c r="AL2084" t="s">
        <v>1864</v>
      </c>
      <c r="AN2084">
        <v>13.616438356164384</v>
      </c>
      <c r="AO2084" t="s">
        <v>1890</v>
      </c>
      <c r="AP2084" t="s">
        <v>2640</v>
      </c>
      <c r="AQ2084">
        <v>100011527</v>
      </c>
      <c r="AS2084" t="s">
        <v>1867</v>
      </c>
      <c r="AT2084" t="s">
        <v>1892</v>
      </c>
      <c r="AU2084" t="s">
        <v>1893</v>
      </c>
    </row>
    <row r="2085" spans="1:50" x14ac:dyDescent="0.35">
      <c r="A2085" s="18">
        <v>45838</v>
      </c>
      <c r="B2085" t="s">
        <v>1852</v>
      </c>
      <c r="C2085" t="s">
        <v>8</v>
      </c>
      <c r="D2085">
        <v>40174480</v>
      </c>
      <c r="E2085" t="s">
        <v>2934</v>
      </c>
      <c r="F2085">
        <v>119</v>
      </c>
      <c r="G2085" t="s">
        <v>2935</v>
      </c>
      <c r="H2085">
        <v>42009</v>
      </c>
      <c r="I2085">
        <v>14030709</v>
      </c>
      <c r="J2085" t="s">
        <v>2936</v>
      </c>
      <c r="K2085" t="s">
        <v>2937</v>
      </c>
      <c r="L2085">
        <v>0</v>
      </c>
      <c r="M2085">
        <v>0</v>
      </c>
      <c r="N2085" t="s">
        <v>1858</v>
      </c>
      <c r="O2085" t="s">
        <v>1859</v>
      </c>
      <c r="P2085">
        <v>100</v>
      </c>
      <c r="Q2085">
        <v>9</v>
      </c>
      <c r="R2085" t="s">
        <v>2938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 t="s">
        <v>2939</v>
      </c>
      <c r="AA2085" t="s">
        <v>1915</v>
      </c>
      <c r="AB2085">
        <v>1</v>
      </c>
      <c r="AC2085">
        <v>1</v>
      </c>
      <c r="AD2085" t="s">
        <v>1863</v>
      </c>
      <c r="AE2085">
        <v>14030709</v>
      </c>
      <c r="AF2085" t="s">
        <v>653</v>
      </c>
      <c r="AG2085" t="s">
        <v>653</v>
      </c>
      <c r="AI2085" t="s">
        <v>2757</v>
      </c>
      <c r="AJ2085" t="s">
        <v>2938</v>
      </c>
      <c r="AL2085" t="s">
        <v>1864</v>
      </c>
      <c r="AN2085">
        <v>10.490410958904109</v>
      </c>
      <c r="AO2085" t="s">
        <v>1890</v>
      </c>
      <c r="AP2085" t="s">
        <v>2940</v>
      </c>
      <c r="AQ2085">
        <v>100010938</v>
      </c>
      <c r="AS2085" t="s">
        <v>1867</v>
      </c>
      <c r="AT2085" t="s">
        <v>1892</v>
      </c>
      <c r="AU2085" t="s">
        <v>2941</v>
      </c>
    </row>
    <row r="2086" spans="1:50" x14ac:dyDescent="0.35">
      <c r="A2086" s="18">
        <v>45838</v>
      </c>
      <c r="B2086" t="s">
        <v>1852</v>
      </c>
      <c r="C2086" t="s">
        <v>8</v>
      </c>
      <c r="D2086">
        <v>50154501</v>
      </c>
      <c r="E2086" t="s">
        <v>2553</v>
      </c>
      <c r="F2086">
        <v>1064</v>
      </c>
      <c r="G2086" t="s">
        <v>2507</v>
      </c>
      <c r="H2086">
        <v>38082</v>
      </c>
      <c r="I2086">
        <v>14030202</v>
      </c>
      <c r="J2086" t="s">
        <v>1906</v>
      </c>
      <c r="K2086" t="s">
        <v>2551</v>
      </c>
      <c r="L2086">
        <v>0</v>
      </c>
      <c r="M2086">
        <v>0</v>
      </c>
      <c r="N2086" t="s">
        <v>1858</v>
      </c>
      <c r="O2086" t="s">
        <v>1859</v>
      </c>
      <c r="P2086">
        <v>220</v>
      </c>
      <c r="Q2086">
        <v>9</v>
      </c>
      <c r="R2086" t="s">
        <v>2278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 t="s">
        <v>2508</v>
      </c>
      <c r="AA2086" t="s">
        <v>1889</v>
      </c>
      <c r="AB2086">
        <v>1</v>
      </c>
      <c r="AC2086">
        <v>1</v>
      </c>
      <c r="AD2086" t="s">
        <v>1863</v>
      </c>
      <c r="AE2086">
        <v>14030202</v>
      </c>
      <c r="AF2086" t="s">
        <v>653</v>
      </c>
      <c r="AG2086" t="s">
        <v>630</v>
      </c>
      <c r="AI2086" t="s">
        <v>1910</v>
      </c>
      <c r="AJ2086" t="s">
        <v>2278</v>
      </c>
      <c r="AL2086" t="s">
        <v>1864</v>
      </c>
      <c r="AN2086">
        <v>21.24931506849315</v>
      </c>
      <c r="AO2086" t="s">
        <v>1890</v>
      </c>
      <c r="AP2086" t="s">
        <v>2554</v>
      </c>
      <c r="AQ2086">
        <v>100010282</v>
      </c>
      <c r="AS2086" t="s">
        <v>1867</v>
      </c>
      <c r="AT2086" t="s">
        <v>1892</v>
      </c>
      <c r="AU2086" t="s">
        <v>1893</v>
      </c>
    </row>
    <row r="2087" spans="1:50" x14ac:dyDescent="0.35">
      <c r="A2087" s="18">
        <v>45838</v>
      </c>
      <c r="B2087" t="s">
        <v>1852</v>
      </c>
      <c r="C2087" t="s">
        <v>8</v>
      </c>
      <c r="D2087">
        <v>50119666</v>
      </c>
      <c r="E2087" t="s">
        <v>2624</v>
      </c>
      <c r="F2087">
        <v>935</v>
      </c>
      <c r="G2087" t="s">
        <v>2625</v>
      </c>
      <c r="H2087">
        <v>32965</v>
      </c>
      <c r="I2087">
        <v>14030321</v>
      </c>
      <c r="J2087" t="s">
        <v>1855</v>
      </c>
      <c r="K2087" t="s">
        <v>2005</v>
      </c>
      <c r="L2087">
        <v>0</v>
      </c>
      <c r="M2087">
        <v>0</v>
      </c>
      <c r="N2087" t="s">
        <v>1858</v>
      </c>
      <c r="O2087" t="s">
        <v>1859</v>
      </c>
      <c r="P2087">
        <v>220</v>
      </c>
      <c r="Q2087">
        <v>9</v>
      </c>
      <c r="R2087" t="s">
        <v>2619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 t="s">
        <v>2023</v>
      </c>
      <c r="AA2087" t="s">
        <v>1915</v>
      </c>
      <c r="AB2087">
        <v>1</v>
      </c>
      <c r="AC2087">
        <v>1</v>
      </c>
      <c r="AD2087" t="s">
        <v>1863</v>
      </c>
      <c r="AE2087">
        <v>14030321</v>
      </c>
      <c r="AF2087" t="s">
        <v>653</v>
      </c>
      <c r="AG2087" t="s">
        <v>653</v>
      </c>
      <c r="AI2087" t="s">
        <v>2069</v>
      </c>
      <c r="AJ2087" t="s">
        <v>2619</v>
      </c>
      <c r="AL2087" t="s">
        <v>1864</v>
      </c>
      <c r="AN2087">
        <v>35.268493150684932</v>
      </c>
      <c r="AO2087" t="s">
        <v>1890</v>
      </c>
      <c r="AP2087" t="s">
        <v>2626</v>
      </c>
      <c r="AQ2087">
        <v>100011485</v>
      </c>
      <c r="AS2087" t="s">
        <v>1867</v>
      </c>
      <c r="AT2087" t="s">
        <v>1892</v>
      </c>
      <c r="AU2087" t="s">
        <v>1893</v>
      </c>
    </row>
    <row r="2088" spans="1:50" x14ac:dyDescent="0.35">
      <c r="A2088" s="18">
        <v>45838</v>
      </c>
      <c r="B2088" t="s">
        <v>1852</v>
      </c>
      <c r="C2088" t="s">
        <v>8</v>
      </c>
      <c r="D2088">
        <v>50173770</v>
      </c>
      <c r="E2088" t="s">
        <v>2588</v>
      </c>
      <c r="F2088">
        <v>883074</v>
      </c>
      <c r="G2088" t="s">
        <v>2942</v>
      </c>
      <c r="H2088">
        <v>41652</v>
      </c>
      <c r="I2088">
        <v>14030316</v>
      </c>
      <c r="J2088" t="s">
        <v>1957</v>
      </c>
      <c r="K2088" t="s">
        <v>2589</v>
      </c>
      <c r="L2088">
        <v>0</v>
      </c>
      <c r="M2088">
        <v>0</v>
      </c>
      <c r="N2088" t="s">
        <v>1858</v>
      </c>
      <c r="O2088" t="s">
        <v>1859</v>
      </c>
      <c r="P2088">
        <v>220</v>
      </c>
      <c r="Q2088">
        <v>9</v>
      </c>
      <c r="R2088" t="s">
        <v>2590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 t="s">
        <v>2943</v>
      </c>
      <c r="AA2088" t="s">
        <v>1889</v>
      </c>
      <c r="AB2088">
        <v>1</v>
      </c>
      <c r="AC2088">
        <v>1</v>
      </c>
      <c r="AD2088" t="s">
        <v>1863</v>
      </c>
      <c r="AE2088">
        <v>14030316</v>
      </c>
      <c r="AF2088" t="s">
        <v>653</v>
      </c>
      <c r="AG2088" t="s">
        <v>653</v>
      </c>
      <c r="AI2088" t="s">
        <v>2069</v>
      </c>
      <c r="AJ2088" t="s">
        <v>2590</v>
      </c>
      <c r="AL2088" t="s">
        <v>1864</v>
      </c>
      <c r="AN2088">
        <v>11.468493150684932</v>
      </c>
      <c r="AO2088" t="s">
        <v>1890</v>
      </c>
      <c r="AP2088" t="s">
        <v>2591</v>
      </c>
      <c r="AQ2088">
        <v>100009633</v>
      </c>
      <c r="AS2088" t="s">
        <v>1867</v>
      </c>
      <c r="AT2088" t="s">
        <v>1892</v>
      </c>
      <c r="AU2088" t="s">
        <v>1893</v>
      </c>
    </row>
    <row r="2089" spans="1:50" x14ac:dyDescent="0.35">
      <c r="A2089" s="18">
        <v>45838</v>
      </c>
      <c r="B2089" t="s">
        <v>1852</v>
      </c>
      <c r="C2089" t="s">
        <v>8</v>
      </c>
      <c r="D2089">
        <v>50161030</v>
      </c>
      <c r="E2089" t="s">
        <v>2633</v>
      </c>
      <c r="F2089">
        <v>607</v>
      </c>
      <c r="G2089" t="s">
        <v>1988</v>
      </c>
      <c r="H2089">
        <v>39573</v>
      </c>
      <c r="I2089">
        <v>14030321</v>
      </c>
      <c r="J2089" t="s">
        <v>1855</v>
      </c>
      <c r="K2089" t="s">
        <v>2005</v>
      </c>
      <c r="L2089">
        <v>0</v>
      </c>
      <c r="M2089">
        <v>0</v>
      </c>
      <c r="N2089" t="s">
        <v>1858</v>
      </c>
      <c r="O2089" t="s">
        <v>1859</v>
      </c>
      <c r="P2089">
        <v>220</v>
      </c>
      <c r="Q2089">
        <v>9</v>
      </c>
      <c r="R2089" t="s">
        <v>2619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 t="s">
        <v>1989</v>
      </c>
      <c r="AA2089" t="s">
        <v>1889</v>
      </c>
      <c r="AB2089">
        <v>1</v>
      </c>
      <c r="AC2089">
        <v>1</v>
      </c>
      <c r="AD2089" t="s">
        <v>1863</v>
      </c>
      <c r="AE2089">
        <v>14030321</v>
      </c>
      <c r="AF2089" t="s">
        <v>653</v>
      </c>
      <c r="AG2089" t="s">
        <v>653</v>
      </c>
      <c r="AI2089" t="s">
        <v>2069</v>
      </c>
      <c r="AJ2089" t="s">
        <v>2619</v>
      </c>
      <c r="AL2089" t="s">
        <v>1864</v>
      </c>
      <c r="AN2089">
        <v>17.164383561643834</v>
      </c>
      <c r="AO2089" t="s">
        <v>1890</v>
      </c>
      <c r="AP2089" t="s">
        <v>2634</v>
      </c>
      <c r="AQ2089">
        <v>100009608</v>
      </c>
      <c r="AS2089" t="s">
        <v>1867</v>
      </c>
      <c r="AT2089" t="s">
        <v>1892</v>
      </c>
      <c r="AU2089" t="s">
        <v>1893</v>
      </c>
    </row>
    <row r="2090" spans="1:50" x14ac:dyDescent="0.35">
      <c r="A2090" s="18">
        <v>45838</v>
      </c>
      <c r="B2090" t="s">
        <v>1852</v>
      </c>
      <c r="C2090" t="s">
        <v>5</v>
      </c>
      <c r="D2090">
        <v>46028900</v>
      </c>
      <c r="E2090" t="s">
        <v>2868</v>
      </c>
      <c r="F2090">
        <v>708</v>
      </c>
      <c r="G2090" t="s">
        <v>2113</v>
      </c>
      <c r="H2090">
        <v>40084</v>
      </c>
      <c r="I2090">
        <v>19030339</v>
      </c>
      <c r="J2090" t="s">
        <v>1885</v>
      </c>
      <c r="K2090" t="s">
        <v>2869</v>
      </c>
      <c r="L2090">
        <v>0</v>
      </c>
      <c r="M2090">
        <v>0</v>
      </c>
      <c r="N2090" t="s">
        <v>1858</v>
      </c>
      <c r="O2090" t="s">
        <v>1859</v>
      </c>
      <c r="P2090">
        <v>210</v>
      </c>
      <c r="Q2090">
        <v>12</v>
      </c>
      <c r="R2090" t="s">
        <v>2124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 t="s">
        <v>2115</v>
      </c>
      <c r="AA2090" t="s">
        <v>1915</v>
      </c>
      <c r="AB2090">
        <v>1</v>
      </c>
      <c r="AC2090">
        <v>1</v>
      </c>
      <c r="AD2090" t="s">
        <v>1863</v>
      </c>
      <c r="AE2090">
        <v>19030339</v>
      </c>
      <c r="AF2090" t="s">
        <v>653</v>
      </c>
      <c r="AG2090" t="s">
        <v>653</v>
      </c>
      <c r="AI2090" t="s">
        <v>2066</v>
      </c>
      <c r="AJ2090" t="s">
        <v>2130</v>
      </c>
      <c r="AL2090" t="s">
        <v>1878</v>
      </c>
      <c r="AN2090">
        <v>15.764383561643836</v>
      </c>
      <c r="AO2090" t="s">
        <v>1890</v>
      </c>
      <c r="AP2090" t="s">
        <v>2871</v>
      </c>
      <c r="AQ2090">
        <v>100009617</v>
      </c>
      <c r="AS2090" t="s">
        <v>1867</v>
      </c>
      <c r="AT2090" t="s">
        <v>1880</v>
      </c>
      <c r="AU2090" t="s">
        <v>2084</v>
      </c>
      <c r="AV2090" t="s">
        <v>2084</v>
      </c>
      <c r="AX2090" t="s">
        <v>2085</v>
      </c>
    </row>
    <row r="2091" spans="1:50" x14ac:dyDescent="0.35">
      <c r="A2091" s="18">
        <v>45838</v>
      </c>
      <c r="B2091" t="s">
        <v>1852</v>
      </c>
      <c r="C2091" t="s">
        <v>5</v>
      </c>
      <c r="D2091">
        <v>58000074</v>
      </c>
      <c r="E2091" t="s">
        <v>1883</v>
      </c>
      <c r="F2091">
        <v>924</v>
      </c>
      <c r="G2091" t="s">
        <v>1884</v>
      </c>
      <c r="H2091">
        <v>42842</v>
      </c>
      <c r="I2091">
        <v>11030712</v>
      </c>
      <c r="J2091" t="s">
        <v>1885</v>
      </c>
      <c r="K2091" t="s">
        <v>1886</v>
      </c>
      <c r="L2091">
        <v>0</v>
      </c>
      <c r="M2091">
        <v>0</v>
      </c>
      <c r="N2091" t="s">
        <v>1858</v>
      </c>
      <c r="O2091" t="s">
        <v>1859</v>
      </c>
      <c r="P2091">
        <v>210</v>
      </c>
      <c r="Q2091">
        <v>11</v>
      </c>
      <c r="R2091" t="s">
        <v>1887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 t="s">
        <v>1888</v>
      </c>
      <c r="AA2091" t="s">
        <v>1889</v>
      </c>
      <c r="AB2091">
        <v>2</v>
      </c>
      <c r="AC2091">
        <v>1</v>
      </c>
      <c r="AD2091" t="s">
        <v>1863</v>
      </c>
      <c r="AE2091">
        <v>11030712</v>
      </c>
      <c r="AF2091" t="s">
        <v>653</v>
      </c>
      <c r="AG2091" t="s">
        <v>653</v>
      </c>
      <c r="AI2091" t="s">
        <v>1872</v>
      </c>
      <c r="AJ2091" t="s">
        <v>2484</v>
      </c>
      <c r="AL2091" t="s">
        <v>1878</v>
      </c>
      <c r="AN2091">
        <v>8.2082191780821923</v>
      </c>
      <c r="AO2091" t="s">
        <v>1890</v>
      </c>
      <c r="AP2091" t="s">
        <v>1891</v>
      </c>
      <c r="AQ2091">
        <v>100010125</v>
      </c>
      <c r="AS2091" t="s">
        <v>1867</v>
      </c>
      <c r="AT2091" t="s">
        <v>1892</v>
      </c>
      <c r="AU2091" t="s">
        <v>1893</v>
      </c>
    </row>
    <row r="2092" spans="1:50" x14ac:dyDescent="0.35">
      <c r="A2092" s="18">
        <v>45838</v>
      </c>
      <c r="B2092" t="s">
        <v>1852</v>
      </c>
      <c r="C2092" t="s">
        <v>5</v>
      </c>
      <c r="D2092">
        <v>24001410</v>
      </c>
      <c r="E2092" t="s">
        <v>2004</v>
      </c>
      <c r="F2092">
        <v>607</v>
      </c>
      <c r="G2092" t="s">
        <v>1988</v>
      </c>
      <c r="H2092">
        <v>35886</v>
      </c>
      <c r="I2092">
        <v>19030311</v>
      </c>
      <c r="J2092" t="s">
        <v>1855</v>
      </c>
      <c r="K2092" t="s">
        <v>2005</v>
      </c>
      <c r="L2092">
        <v>0</v>
      </c>
      <c r="M2092">
        <v>0</v>
      </c>
      <c r="N2092" t="s">
        <v>1858</v>
      </c>
      <c r="O2092" t="s">
        <v>1859</v>
      </c>
      <c r="P2092">
        <v>210</v>
      </c>
      <c r="Q2092">
        <v>11</v>
      </c>
      <c r="R2092" t="s">
        <v>1971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 t="s">
        <v>1989</v>
      </c>
      <c r="AA2092" t="s">
        <v>1889</v>
      </c>
      <c r="AB2092">
        <v>1</v>
      </c>
      <c r="AC2092">
        <v>1</v>
      </c>
      <c r="AD2092" t="s">
        <v>1863</v>
      </c>
      <c r="AE2092">
        <v>19030311</v>
      </c>
      <c r="AF2092" t="s">
        <v>653</v>
      </c>
      <c r="AG2092" t="s">
        <v>653</v>
      </c>
      <c r="AI2092" t="s">
        <v>1964</v>
      </c>
      <c r="AJ2092" t="s">
        <v>1971</v>
      </c>
      <c r="AL2092" t="s">
        <v>1864</v>
      </c>
      <c r="AN2092">
        <v>27.265753424657536</v>
      </c>
      <c r="AO2092" t="s">
        <v>1890</v>
      </c>
      <c r="AP2092" t="s">
        <v>2006</v>
      </c>
      <c r="AQ2092">
        <v>100009209</v>
      </c>
      <c r="AS2092" t="s">
        <v>1867</v>
      </c>
      <c r="AT2092" t="s">
        <v>1892</v>
      </c>
      <c r="AU2092" t="s">
        <v>1893</v>
      </c>
    </row>
    <row r="2093" spans="1:50" x14ac:dyDescent="0.35">
      <c r="A2093" s="18">
        <v>45838</v>
      </c>
      <c r="B2093" t="s">
        <v>1852</v>
      </c>
      <c r="C2093" t="s">
        <v>5</v>
      </c>
      <c r="D2093">
        <v>58000015</v>
      </c>
      <c r="E2093" t="s">
        <v>2872</v>
      </c>
      <c r="F2093">
        <v>44</v>
      </c>
      <c r="G2093" t="s">
        <v>2613</v>
      </c>
      <c r="H2093">
        <v>42751</v>
      </c>
      <c r="I2093">
        <v>19030339</v>
      </c>
      <c r="J2093" t="s">
        <v>1885</v>
      </c>
      <c r="K2093" t="s">
        <v>2869</v>
      </c>
      <c r="L2093">
        <v>0</v>
      </c>
      <c r="M2093">
        <v>0</v>
      </c>
      <c r="N2093" t="s">
        <v>1858</v>
      </c>
      <c r="O2093" t="s">
        <v>1859</v>
      </c>
      <c r="P2093">
        <v>210</v>
      </c>
      <c r="Q2093">
        <v>12</v>
      </c>
      <c r="R2093" t="s">
        <v>2124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 t="s">
        <v>2614</v>
      </c>
      <c r="AA2093" t="s">
        <v>1889</v>
      </c>
      <c r="AB2093">
        <v>1</v>
      </c>
      <c r="AC2093">
        <v>1</v>
      </c>
      <c r="AD2093" t="s">
        <v>1863</v>
      </c>
      <c r="AE2093">
        <v>19030339</v>
      </c>
      <c r="AF2093" t="s">
        <v>653</v>
      </c>
      <c r="AG2093" t="s">
        <v>653</v>
      </c>
      <c r="AI2093" t="s">
        <v>2066</v>
      </c>
      <c r="AJ2093" t="s">
        <v>2130</v>
      </c>
      <c r="AL2093" t="s">
        <v>1878</v>
      </c>
      <c r="AN2093">
        <v>8.4575342465753423</v>
      </c>
      <c r="AO2093" t="s">
        <v>1890</v>
      </c>
      <c r="AP2093" t="s">
        <v>2873</v>
      </c>
      <c r="AQ2093">
        <v>100010114</v>
      </c>
      <c r="AS2093" t="s">
        <v>1867</v>
      </c>
      <c r="AT2093" t="s">
        <v>1880</v>
      </c>
      <c r="AU2093" t="s">
        <v>2084</v>
      </c>
      <c r="AV2093" t="s">
        <v>2084</v>
      </c>
      <c r="AX2093" t="s">
        <v>2085</v>
      </c>
    </row>
    <row r="2094" spans="1:50" x14ac:dyDescent="0.35">
      <c r="A2094" s="18">
        <v>45838</v>
      </c>
      <c r="B2094" t="s">
        <v>1852</v>
      </c>
      <c r="C2094" t="s">
        <v>5</v>
      </c>
      <c r="D2094">
        <v>46023200</v>
      </c>
      <c r="E2094" t="s">
        <v>2120</v>
      </c>
      <c r="F2094">
        <v>200</v>
      </c>
      <c r="G2094" t="s">
        <v>2105</v>
      </c>
      <c r="H2094">
        <v>39244</v>
      </c>
      <c r="I2094">
        <v>19030323</v>
      </c>
      <c r="J2094" t="s">
        <v>2080</v>
      </c>
      <c r="K2094" t="s">
        <v>2081</v>
      </c>
      <c r="L2094">
        <v>0</v>
      </c>
      <c r="M2094">
        <v>0</v>
      </c>
      <c r="N2094" t="s">
        <v>1858</v>
      </c>
      <c r="O2094" t="s">
        <v>1859</v>
      </c>
      <c r="P2094">
        <v>210</v>
      </c>
      <c r="Q2094">
        <v>12</v>
      </c>
      <c r="R2094" t="s">
        <v>2114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 t="s">
        <v>2106</v>
      </c>
      <c r="AA2094" t="s">
        <v>1915</v>
      </c>
      <c r="AB2094">
        <v>1</v>
      </c>
      <c r="AC2094">
        <v>1</v>
      </c>
      <c r="AD2094" t="s">
        <v>1863</v>
      </c>
      <c r="AE2094">
        <v>19030323</v>
      </c>
      <c r="AF2094" t="s">
        <v>653</v>
      </c>
      <c r="AG2094" t="s">
        <v>2082</v>
      </c>
      <c r="AI2094" t="s">
        <v>2066</v>
      </c>
      <c r="AJ2094" t="s">
        <v>2114</v>
      </c>
      <c r="AL2094" t="s">
        <v>1878</v>
      </c>
      <c r="AN2094">
        <v>18.065753424657533</v>
      </c>
      <c r="AO2094" t="s">
        <v>1890</v>
      </c>
      <c r="AP2094" t="s">
        <v>2121</v>
      </c>
      <c r="AQ2094">
        <v>100011590</v>
      </c>
      <c r="AS2094" t="s">
        <v>1867</v>
      </c>
      <c r="AT2094" t="s">
        <v>1880</v>
      </c>
      <c r="AU2094" t="s">
        <v>2084</v>
      </c>
      <c r="AV2094" t="s">
        <v>2084</v>
      </c>
      <c r="AX2094" t="s">
        <v>2085</v>
      </c>
    </row>
    <row r="2095" spans="1:50" x14ac:dyDescent="0.35">
      <c r="A2095" s="18">
        <v>45838</v>
      </c>
      <c r="B2095" t="s">
        <v>1852</v>
      </c>
      <c r="C2095" t="s">
        <v>5</v>
      </c>
      <c r="D2095">
        <v>24015250</v>
      </c>
      <c r="E2095" t="s">
        <v>1904</v>
      </c>
      <c r="F2095">
        <v>105</v>
      </c>
      <c r="G2095" t="s">
        <v>1905</v>
      </c>
      <c r="H2095">
        <v>38033</v>
      </c>
      <c r="I2095">
        <v>19030201</v>
      </c>
      <c r="J2095" t="s">
        <v>1906</v>
      </c>
      <c r="K2095" t="s">
        <v>1907</v>
      </c>
      <c r="L2095">
        <v>0</v>
      </c>
      <c r="M2095">
        <v>0</v>
      </c>
      <c r="N2095" t="s">
        <v>1858</v>
      </c>
      <c r="O2095" t="s">
        <v>1859</v>
      </c>
      <c r="P2095">
        <v>210</v>
      </c>
      <c r="Q2095">
        <v>11</v>
      </c>
      <c r="R2095" t="s">
        <v>2895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 t="s">
        <v>1909</v>
      </c>
      <c r="AA2095" t="s">
        <v>1889</v>
      </c>
      <c r="AB2095">
        <v>1</v>
      </c>
      <c r="AC2095">
        <v>1</v>
      </c>
      <c r="AD2095" t="s">
        <v>1863</v>
      </c>
      <c r="AE2095">
        <v>19030201</v>
      </c>
      <c r="AF2095" t="s">
        <v>653</v>
      </c>
      <c r="AG2095" t="s">
        <v>630</v>
      </c>
      <c r="AI2095" t="s">
        <v>1910</v>
      </c>
      <c r="AJ2095" t="s">
        <v>2895</v>
      </c>
      <c r="AL2095" t="s">
        <v>1864</v>
      </c>
      <c r="AN2095">
        <v>21.383561643835616</v>
      </c>
      <c r="AO2095" t="s">
        <v>1890</v>
      </c>
      <c r="AP2095" t="s">
        <v>1911</v>
      </c>
      <c r="AQ2095">
        <v>100009688</v>
      </c>
      <c r="AS2095" t="s">
        <v>1867</v>
      </c>
      <c r="AT2095" t="s">
        <v>1892</v>
      </c>
      <c r="AU2095" t="s">
        <v>1893</v>
      </c>
    </row>
    <row r="2096" spans="1:50" x14ac:dyDescent="0.35">
      <c r="A2096" s="18">
        <v>45838</v>
      </c>
      <c r="B2096" t="s">
        <v>1852</v>
      </c>
      <c r="C2096" t="s">
        <v>5</v>
      </c>
      <c r="D2096">
        <v>29009470</v>
      </c>
      <c r="E2096" t="s">
        <v>1912</v>
      </c>
      <c r="F2096">
        <v>1066</v>
      </c>
      <c r="G2096" t="s">
        <v>1913</v>
      </c>
      <c r="H2096">
        <v>37663</v>
      </c>
      <c r="I2096">
        <v>19030201</v>
      </c>
      <c r="J2096" t="s">
        <v>1906</v>
      </c>
      <c r="K2096" t="s">
        <v>1907</v>
      </c>
      <c r="L2096">
        <v>0</v>
      </c>
      <c r="M2096">
        <v>0</v>
      </c>
      <c r="N2096" t="s">
        <v>1858</v>
      </c>
      <c r="O2096" t="s">
        <v>1859</v>
      </c>
      <c r="P2096">
        <v>210</v>
      </c>
      <c r="Q2096">
        <v>11</v>
      </c>
      <c r="R2096" t="s">
        <v>2895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 t="s">
        <v>1914</v>
      </c>
      <c r="AA2096" t="s">
        <v>1915</v>
      </c>
      <c r="AB2096">
        <v>1</v>
      </c>
      <c r="AC2096">
        <v>1</v>
      </c>
      <c r="AD2096" t="s">
        <v>1863</v>
      </c>
      <c r="AE2096">
        <v>19030201</v>
      </c>
      <c r="AF2096" t="s">
        <v>653</v>
      </c>
      <c r="AG2096" t="s">
        <v>630</v>
      </c>
      <c r="AI2096" t="s">
        <v>1910</v>
      </c>
      <c r="AJ2096" t="s">
        <v>2895</v>
      </c>
      <c r="AL2096" t="s">
        <v>1864</v>
      </c>
      <c r="AN2096">
        <v>22.397260273972602</v>
      </c>
      <c r="AO2096" t="s">
        <v>1890</v>
      </c>
      <c r="AP2096" t="s">
        <v>1916</v>
      </c>
      <c r="AQ2096">
        <v>100011096</v>
      </c>
      <c r="AS2096" t="s">
        <v>1867</v>
      </c>
      <c r="AT2096" t="s">
        <v>1892</v>
      </c>
      <c r="AU2096" t="s">
        <v>1893</v>
      </c>
    </row>
    <row r="2097" spans="1:50" x14ac:dyDescent="0.35">
      <c r="A2097" s="18">
        <v>45838</v>
      </c>
      <c r="B2097" t="s">
        <v>1852</v>
      </c>
      <c r="C2097" t="s">
        <v>5</v>
      </c>
      <c r="D2097">
        <v>46040682</v>
      </c>
      <c r="E2097" t="s">
        <v>1917</v>
      </c>
      <c r="F2097">
        <v>1065</v>
      </c>
      <c r="G2097" t="s">
        <v>1918</v>
      </c>
      <c r="H2097">
        <v>42163</v>
      </c>
      <c r="I2097">
        <v>19030201</v>
      </c>
      <c r="J2097" t="s">
        <v>1906</v>
      </c>
      <c r="K2097" t="s">
        <v>1907</v>
      </c>
      <c r="L2097">
        <v>0</v>
      </c>
      <c r="M2097">
        <v>0</v>
      </c>
      <c r="N2097" t="s">
        <v>1858</v>
      </c>
      <c r="O2097" t="s">
        <v>1859</v>
      </c>
      <c r="P2097">
        <v>210</v>
      </c>
      <c r="Q2097">
        <v>11</v>
      </c>
      <c r="R2097" t="s">
        <v>2895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 t="s">
        <v>1919</v>
      </c>
      <c r="AA2097" t="s">
        <v>1889</v>
      </c>
      <c r="AB2097">
        <v>1</v>
      </c>
      <c r="AC2097">
        <v>1</v>
      </c>
      <c r="AD2097" t="s">
        <v>1863</v>
      </c>
      <c r="AE2097">
        <v>19030201</v>
      </c>
      <c r="AF2097" t="s">
        <v>653</v>
      </c>
      <c r="AG2097" t="s">
        <v>630</v>
      </c>
      <c r="AI2097" t="s">
        <v>1910</v>
      </c>
      <c r="AJ2097" t="s">
        <v>2895</v>
      </c>
      <c r="AL2097" t="s">
        <v>1864</v>
      </c>
      <c r="AN2097">
        <v>10.068493150684931</v>
      </c>
      <c r="AO2097" t="s">
        <v>1890</v>
      </c>
      <c r="AP2097" t="s">
        <v>1920</v>
      </c>
      <c r="AQ2097">
        <v>100010099</v>
      </c>
      <c r="AS2097" t="s">
        <v>1867</v>
      </c>
      <c r="AT2097" t="s">
        <v>1892</v>
      </c>
      <c r="AU2097" t="s">
        <v>1893</v>
      </c>
    </row>
    <row r="2098" spans="1:50" x14ac:dyDescent="0.35">
      <c r="A2098" s="18">
        <v>45838</v>
      </c>
      <c r="B2098" t="s">
        <v>1852</v>
      </c>
      <c r="C2098" t="s">
        <v>5</v>
      </c>
      <c r="D2098">
        <v>24029710</v>
      </c>
      <c r="E2098" t="s">
        <v>1939</v>
      </c>
      <c r="F2098">
        <v>106</v>
      </c>
      <c r="G2098" t="s">
        <v>1926</v>
      </c>
      <c r="H2098">
        <v>40269</v>
      </c>
      <c r="I2098">
        <v>19030213</v>
      </c>
      <c r="J2098" t="s">
        <v>1906</v>
      </c>
      <c r="K2098" t="s">
        <v>1940</v>
      </c>
      <c r="L2098">
        <v>0</v>
      </c>
      <c r="M2098">
        <v>0</v>
      </c>
      <c r="N2098" t="s">
        <v>1858</v>
      </c>
      <c r="O2098" t="s">
        <v>1859</v>
      </c>
      <c r="P2098">
        <v>210</v>
      </c>
      <c r="Q2098">
        <v>11</v>
      </c>
      <c r="R2098" t="s">
        <v>1910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 t="s">
        <v>1927</v>
      </c>
      <c r="AA2098" t="s">
        <v>1915</v>
      </c>
      <c r="AB2098">
        <v>1</v>
      </c>
      <c r="AC2098">
        <v>1</v>
      </c>
      <c r="AD2098" t="s">
        <v>1863</v>
      </c>
      <c r="AE2098">
        <v>19030213</v>
      </c>
      <c r="AF2098" t="s">
        <v>653</v>
      </c>
      <c r="AG2098" t="s">
        <v>630</v>
      </c>
      <c r="AI2098" t="s">
        <v>1860</v>
      </c>
      <c r="AJ2098" t="s">
        <v>1910</v>
      </c>
      <c r="AL2098" t="s">
        <v>1864</v>
      </c>
      <c r="AN2098">
        <v>15.257534246575343</v>
      </c>
      <c r="AO2098" t="s">
        <v>1890</v>
      </c>
      <c r="AP2098" t="s">
        <v>1942</v>
      </c>
      <c r="AQ2098">
        <v>100010719</v>
      </c>
      <c r="AS2098" t="s">
        <v>1867</v>
      </c>
      <c r="AT2098" t="s">
        <v>1880</v>
      </c>
      <c r="AU2098" t="s">
        <v>630</v>
      </c>
      <c r="AV2098" t="s">
        <v>630</v>
      </c>
      <c r="AW2098" t="s">
        <v>1870</v>
      </c>
      <c r="AX2098" t="s">
        <v>1943</v>
      </c>
    </row>
    <row r="2099" spans="1:50" x14ac:dyDescent="0.35">
      <c r="A2099" s="18">
        <v>45838</v>
      </c>
      <c r="B2099" t="s">
        <v>1852</v>
      </c>
      <c r="C2099" t="s">
        <v>5</v>
      </c>
      <c r="D2099">
        <v>46040586</v>
      </c>
      <c r="E2099" t="s">
        <v>1947</v>
      </c>
      <c r="F2099">
        <v>726</v>
      </c>
      <c r="G2099" t="s">
        <v>1922</v>
      </c>
      <c r="H2099">
        <v>41821</v>
      </c>
      <c r="I2099">
        <v>19030213</v>
      </c>
      <c r="J2099" t="s">
        <v>1906</v>
      </c>
      <c r="K2099" t="s">
        <v>1940</v>
      </c>
      <c r="L2099">
        <v>0</v>
      </c>
      <c r="M2099">
        <v>0</v>
      </c>
      <c r="N2099" t="s">
        <v>1858</v>
      </c>
      <c r="O2099" t="s">
        <v>1859</v>
      </c>
      <c r="P2099">
        <v>210</v>
      </c>
      <c r="Q2099">
        <v>11</v>
      </c>
      <c r="R2099" t="s">
        <v>1910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 t="s">
        <v>1923</v>
      </c>
      <c r="AA2099" t="s">
        <v>1915</v>
      </c>
      <c r="AB2099">
        <v>1</v>
      </c>
      <c r="AC2099">
        <v>1</v>
      </c>
      <c r="AD2099" t="s">
        <v>1863</v>
      </c>
      <c r="AE2099">
        <v>19030213</v>
      </c>
      <c r="AF2099" t="s">
        <v>653</v>
      </c>
      <c r="AG2099" t="s">
        <v>630</v>
      </c>
      <c r="AI2099" t="s">
        <v>1860</v>
      </c>
      <c r="AJ2099" t="s">
        <v>1910</v>
      </c>
      <c r="AL2099" t="s">
        <v>1864</v>
      </c>
      <c r="AN2099">
        <v>11.005479452054795</v>
      </c>
      <c r="AO2099" t="s">
        <v>1890</v>
      </c>
      <c r="AP2099" t="s">
        <v>1948</v>
      </c>
      <c r="AQ2099">
        <v>100009941</v>
      </c>
      <c r="AS2099" t="s">
        <v>1867</v>
      </c>
      <c r="AT2099" t="s">
        <v>1880</v>
      </c>
      <c r="AU2099" t="s">
        <v>630</v>
      </c>
      <c r="AV2099" t="s">
        <v>630</v>
      </c>
      <c r="AW2099" t="s">
        <v>1870</v>
      </c>
      <c r="AX2099" t="s">
        <v>1943</v>
      </c>
    </row>
    <row r="2100" spans="1:50" x14ac:dyDescent="0.35">
      <c r="A2100" s="18">
        <v>45838</v>
      </c>
      <c r="B2100" t="s">
        <v>1852</v>
      </c>
      <c r="C2100" t="s">
        <v>5</v>
      </c>
      <c r="D2100">
        <v>46040703</v>
      </c>
      <c r="E2100" t="s">
        <v>1949</v>
      </c>
      <c r="F2100">
        <v>726</v>
      </c>
      <c r="G2100" t="s">
        <v>1922</v>
      </c>
      <c r="H2100">
        <v>42261</v>
      </c>
      <c r="I2100">
        <v>19030213</v>
      </c>
      <c r="J2100" t="s">
        <v>1906</v>
      </c>
      <c r="K2100" t="s">
        <v>1940</v>
      </c>
      <c r="L2100">
        <v>0</v>
      </c>
      <c r="M2100">
        <v>0</v>
      </c>
      <c r="N2100" t="s">
        <v>1858</v>
      </c>
      <c r="O2100" t="s">
        <v>1859</v>
      </c>
      <c r="P2100">
        <v>210</v>
      </c>
      <c r="Q2100">
        <v>11</v>
      </c>
      <c r="R2100" t="s">
        <v>1910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 t="s">
        <v>1923</v>
      </c>
      <c r="AA2100" t="s">
        <v>1915</v>
      </c>
      <c r="AB2100">
        <v>1</v>
      </c>
      <c r="AC2100">
        <v>1</v>
      </c>
      <c r="AD2100" t="s">
        <v>1863</v>
      </c>
      <c r="AE2100">
        <v>19030213</v>
      </c>
      <c r="AF2100" t="s">
        <v>653</v>
      </c>
      <c r="AG2100" t="s">
        <v>630</v>
      </c>
      <c r="AI2100" t="s">
        <v>1860</v>
      </c>
      <c r="AJ2100" t="s">
        <v>1910</v>
      </c>
      <c r="AL2100" t="s">
        <v>1864</v>
      </c>
      <c r="AN2100">
        <v>9.8000000000000007</v>
      </c>
      <c r="AO2100" t="s">
        <v>1890</v>
      </c>
      <c r="AP2100" t="s">
        <v>1950</v>
      </c>
      <c r="AQ2100">
        <v>100010281</v>
      </c>
      <c r="AS2100" t="s">
        <v>1867</v>
      </c>
      <c r="AT2100" t="s">
        <v>1880</v>
      </c>
      <c r="AU2100" t="s">
        <v>630</v>
      </c>
      <c r="AV2100" t="s">
        <v>630</v>
      </c>
      <c r="AW2100" t="s">
        <v>1870</v>
      </c>
      <c r="AX2100" t="s">
        <v>1943</v>
      </c>
    </row>
    <row r="2101" spans="1:50" x14ac:dyDescent="0.35">
      <c r="A2101" s="18">
        <v>45838</v>
      </c>
      <c r="B2101" t="s">
        <v>1852</v>
      </c>
      <c r="C2101" t="s">
        <v>5</v>
      </c>
      <c r="D2101">
        <v>46040718</v>
      </c>
      <c r="E2101" t="s">
        <v>2076</v>
      </c>
      <c r="F2101">
        <v>14343</v>
      </c>
      <c r="G2101" t="s">
        <v>1978</v>
      </c>
      <c r="H2101">
        <v>42430</v>
      </c>
      <c r="I2101">
        <v>19030319</v>
      </c>
      <c r="J2101" t="s">
        <v>1855</v>
      </c>
      <c r="K2101" t="s">
        <v>2071</v>
      </c>
      <c r="L2101">
        <v>0</v>
      </c>
      <c r="M2101">
        <v>0</v>
      </c>
      <c r="N2101" t="s">
        <v>1858</v>
      </c>
      <c r="O2101" t="s">
        <v>1859</v>
      </c>
      <c r="P2101">
        <v>210</v>
      </c>
      <c r="Q2101">
        <v>12</v>
      </c>
      <c r="R2101" t="s">
        <v>1853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 t="s">
        <v>2077</v>
      </c>
      <c r="AA2101" t="s">
        <v>1877</v>
      </c>
      <c r="AB2101">
        <v>1</v>
      </c>
      <c r="AC2101">
        <v>1</v>
      </c>
      <c r="AD2101" t="s">
        <v>1863</v>
      </c>
      <c r="AE2101">
        <v>19030319</v>
      </c>
      <c r="AF2101" t="s">
        <v>653</v>
      </c>
      <c r="AG2101" t="s">
        <v>630</v>
      </c>
      <c r="AI2101" t="s">
        <v>1860</v>
      </c>
      <c r="AJ2101" t="s">
        <v>1853</v>
      </c>
      <c r="AL2101" t="s">
        <v>1864</v>
      </c>
      <c r="AN2101">
        <v>9.3369863013698637</v>
      </c>
      <c r="AO2101" t="s">
        <v>1865</v>
      </c>
      <c r="AP2101" t="s">
        <v>2078</v>
      </c>
      <c r="AQ2101">
        <v>100011362</v>
      </c>
      <c r="AS2101" t="s">
        <v>1867</v>
      </c>
      <c r="AT2101" t="s">
        <v>1880</v>
      </c>
      <c r="AU2101" t="s">
        <v>2074</v>
      </c>
      <c r="AV2101" t="s">
        <v>1962</v>
      </c>
      <c r="AX2101" t="s">
        <v>2075</v>
      </c>
    </row>
    <row r="2102" spans="1:50" x14ac:dyDescent="0.35">
      <c r="A2102" s="18">
        <v>45838</v>
      </c>
      <c r="B2102" t="s">
        <v>1852</v>
      </c>
      <c r="C2102" t="s">
        <v>5</v>
      </c>
      <c r="D2102">
        <v>46039760</v>
      </c>
      <c r="E2102" t="s">
        <v>1955</v>
      </c>
      <c r="F2102">
        <v>388</v>
      </c>
      <c r="G2102" t="s">
        <v>1956</v>
      </c>
      <c r="H2102">
        <v>41589</v>
      </c>
      <c r="I2102">
        <v>19030300</v>
      </c>
      <c r="J2102" t="s">
        <v>1957</v>
      </c>
      <c r="K2102" t="s">
        <v>1958</v>
      </c>
      <c r="L2102">
        <v>0</v>
      </c>
      <c r="M2102">
        <v>0</v>
      </c>
      <c r="N2102" t="s">
        <v>1858</v>
      </c>
      <c r="O2102" t="s">
        <v>1859</v>
      </c>
      <c r="P2102">
        <v>210</v>
      </c>
      <c r="Q2102">
        <v>12</v>
      </c>
      <c r="R2102" t="s">
        <v>1860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 t="s">
        <v>1959</v>
      </c>
      <c r="AA2102" t="s">
        <v>1915</v>
      </c>
      <c r="AB2102">
        <v>1</v>
      </c>
      <c r="AC2102">
        <v>1</v>
      </c>
      <c r="AD2102" t="s">
        <v>1863</v>
      </c>
      <c r="AE2102">
        <v>19030300</v>
      </c>
      <c r="AF2102" t="s">
        <v>653</v>
      </c>
      <c r="AG2102" t="s">
        <v>653</v>
      </c>
      <c r="AI2102" t="s">
        <v>1860</v>
      </c>
      <c r="AJ2102" t="s">
        <v>1860</v>
      </c>
      <c r="AL2102" t="s">
        <v>1878</v>
      </c>
      <c r="AN2102">
        <v>11.641095890410959</v>
      </c>
      <c r="AO2102" t="s">
        <v>1890</v>
      </c>
      <c r="AP2102" t="s">
        <v>1960</v>
      </c>
      <c r="AQ2102">
        <v>100011477</v>
      </c>
      <c r="AS2102" t="s">
        <v>1867</v>
      </c>
      <c r="AT2102" t="s">
        <v>1880</v>
      </c>
      <c r="AU2102" t="s">
        <v>1961</v>
      </c>
      <c r="AV2102" t="s">
        <v>1962</v>
      </c>
      <c r="AW2102" t="s">
        <v>1870</v>
      </c>
      <c r="AX2102" t="s">
        <v>1963</v>
      </c>
    </row>
    <row r="2103" spans="1:50" x14ac:dyDescent="0.35">
      <c r="A2103" s="18">
        <v>45838</v>
      </c>
      <c r="B2103" t="s">
        <v>1852</v>
      </c>
      <c r="C2103" t="s">
        <v>5</v>
      </c>
      <c r="D2103">
        <v>24001680</v>
      </c>
      <c r="E2103" t="s">
        <v>2079</v>
      </c>
      <c r="F2103">
        <v>168</v>
      </c>
      <c r="G2103" t="s">
        <v>1968</v>
      </c>
      <c r="H2103">
        <v>35898</v>
      </c>
      <c r="I2103">
        <v>19030323</v>
      </c>
      <c r="J2103" t="s">
        <v>2080</v>
      </c>
      <c r="K2103" t="s">
        <v>2081</v>
      </c>
      <c r="L2103">
        <v>0</v>
      </c>
      <c r="M2103">
        <v>0</v>
      </c>
      <c r="N2103" t="s">
        <v>1858</v>
      </c>
      <c r="O2103" t="s">
        <v>1859</v>
      </c>
      <c r="P2103">
        <v>210</v>
      </c>
      <c r="Q2103">
        <v>11</v>
      </c>
      <c r="R2103" t="s">
        <v>2064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 t="s">
        <v>1972</v>
      </c>
      <c r="AA2103" t="s">
        <v>1889</v>
      </c>
      <c r="AB2103">
        <v>1</v>
      </c>
      <c r="AC2103">
        <v>1</v>
      </c>
      <c r="AD2103" t="s">
        <v>1863</v>
      </c>
      <c r="AE2103">
        <v>19030323</v>
      </c>
      <c r="AF2103" t="s">
        <v>653</v>
      </c>
      <c r="AG2103" t="s">
        <v>2082</v>
      </c>
      <c r="AI2103" t="s">
        <v>2066</v>
      </c>
      <c r="AJ2103" t="s">
        <v>2064</v>
      </c>
      <c r="AL2103" t="s">
        <v>1864</v>
      </c>
      <c r="AN2103">
        <v>27.232876712328768</v>
      </c>
      <c r="AO2103" t="s">
        <v>1890</v>
      </c>
      <c r="AP2103" t="s">
        <v>2083</v>
      </c>
      <c r="AQ2103">
        <v>100011454</v>
      </c>
      <c r="AS2103" t="s">
        <v>1867</v>
      </c>
      <c r="AT2103" t="s">
        <v>1880</v>
      </c>
      <c r="AU2103" t="s">
        <v>2084</v>
      </c>
      <c r="AV2103" t="s">
        <v>2084</v>
      </c>
      <c r="AX2103" t="s">
        <v>2085</v>
      </c>
    </row>
    <row r="2104" spans="1:50" x14ac:dyDescent="0.35">
      <c r="A2104" s="18">
        <v>45838</v>
      </c>
      <c r="B2104" t="s">
        <v>1852</v>
      </c>
      <c r="C2104" t="s">
        <v>5</v>
      </c>
      <c r="D2104">
        <v>24007130</v>
      </c>
      <c r="E2104" t="s">
        <v>2090</v>
      </c>
      <c r="F2104">
        <v>858</v>
      </c>
      <c r="G2104" t="s">
        <v>2091</v>
      </c>
      <c r="H2104">
        <v>37398</v>
      </c>
      <c r="I2104">
        <v>19030323</v>
      </c>
      <c r="J2104" t="s">
        <v>2080</v>
      </c>
      <c r="K2104" t="s">
        <v>2081</v>
      </c>
      <c r="L2104">
        <v>0</v>
      </c>
      <c r="M2104">
        <v>0</v>
      </c>
      <c r="N2104" t="s">
        <v>1858</v>
      </c>
      <c r="O2104" t="s">
        <v>1859</v>
      </c>
      <c r="P2104">
        <v>210</v>
      </c>
      <c r="Q2104">
        <v>12</v>
      </c>
      <c r="R2104" t="s">
        <v>2064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 t="s">
        <v>2092</v>
      </c>
      <c r="AA2104" t="s">
        <v>1889</v>
      </c>
      <c r="AB2104">
        <v>1</v>
      </c>
      <c r="AC2104">
        <v>1</v>
      </c>
      <c r="AD2104" t="s">
        <v>1863</v>
      </c>
      <c r="AE2104">
        <v>19030323</v>
      </c>
      <c r="AF2104" t="s">
        <v>653</v>
      </c>
      <c r="AG2104" t="s">
        <v>2082</v>
      </c>
      <c r="AI2104" t="s">
        <v>2066</v>
      </c>
      <c r="AJ2104" t="s">
        <v>2064</v>
      </c>
      <c r="AL2104" t="s">
        <v>1864</v>
      </c>
      <c r="AN2104">
        <v>23.123287671232877</v>
      </c>
      <c r="AO2104" t="s">
        <v>1890</v>
      </c>
      <c r="AP2104" t="s">
        <v>2093</v>
      </c>
      <c r="AQ2104">
        <v>100010569</v>
      </c>
      <c r="AS2104" t="s">
        <v>1867</v>
      </c>
      <c r="AT2104" t="s">
        <v>1880</v>
      </c>
      <c r="AU2104" t="s">
        <v>2084</v>
      </c>
      <c r="AV2104" t="s">
        <v>2084</v>
      </c>
      <c r="AX2104" t="s">
        <v>2085</v>
      </c>
    </row>
    <row r="2105" spans="1:50" x14ac:dyDescent="0.35">
      <c r="A2105" s="18">
        <v>45838</v>
      </c>
      <c r="B2105" t="s">
        <v>1852</v>
      </c>
      <c r="C2105" t="s">
        <v>5</v>
      </c>
      <c r="D2105">
        <v>29015700</v>
      </c>
      <c r="E2105" t="s">
        <v>2110</v>
      </c>
      <c r="F2105">
        <v>858</v>
      </c>
      <c r="G2105" t="s">
        <v>2091</v>
      </c>
      <c r="H2105">
        <v>38145</v>
      </c>
      <c r="I2105">
        <v>19030323</v>
      </c>
      <c r="J2105" t="s">
        <v>2080</v>
      </c>
      <c r="K2105" t="s">
        <v>2081</v>
      </c>
      <c r="L2105">
        <v>0</v>
      </c>
      <c r="M2105">
        <v>0</v>
      </c>
      <c r="N2105" t="s">
        <v>1858</v>
      </c>
      <c r="O2105" t="s">
        <v>1859</v>
      </c>
      <c r="P2105">
        <v>210</v>
      </c>
      <c r="Q2105">
        <v>12</v>
      </c>
      <c r="R2105" t="s">
        <v>2064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 t="s">
        <v>2092</v>
      </c>
      <c r="AA2105" t="s">
        <v>1889</v>
      </c>
      <c r="AB2105">
        <v>1</v>
      </c>
      <c r="AC2105">
        <v>1</v>
      </c>
      <c r="AD2105" t="s">
        <v>1863</v>
      </c>
      <c r="AE2105">
        <v>19030323</v>
      </c>
      <c r="AF2105" t="s">
        <v>653</v>
      </c>
      <c r="AG2105" t="s">
        <v>2082</v>
      </c>
      <c r="AI2105" t="s">
        <v>2066</v>
      </c>
      <c r="AJ2105" t="s">
        <v>2064</v>
      </c>
      <c r="AL2105" t="s">
        <v>1864</v>
      </c>
      <c r="AN2105">
        <v>21.076712328767123</v>
      </c>
      <c r="AO2105" t="s">
        <v>1890</v>
      </c>
      <c r="AP2105" t="s">
        <v>2111</v>
      </c>
      <c r="AQ2105">
        <v>100011549</v>
      </c>
      <c r="AS2105" t="s">
        <v>1867</v>
      </c>
      <c r="AT2105" t="s">
        <v>1880</v>
      </c>
      <c r="AU2105" t="s">
        <v>2084</v>
      </c>
      <c r="AV2105" t="s">
        <v>2084</v>
      </c>
      <c r="AX2105" t="s">
        <v>2085</v>
      </c>
    </row>
    <row r="2106" spans="1:50" x14ac:dyDescent="0.35">
      <c r="A2106" s="18">
        <v>45838</v>
      </c>
      <c r="B2106" t="s">
        <v>1852</v>
      </c>
      <c r="C2106" t="s">
        <v>5</v>
      </c>
      <c r="D2106">
        <v>24023900</v>
      </c>
      <c r="E2106" t="s">
        <v>2097</v>
      </c>
      <c r="F2106">
        <v>909</v>
      </c>
      <c r="G2106" t="s">
        <v>2087</v>
      </c>
      <c r="H2106">
        <v>39274</v>
      </c>
      <c r="I2106">
        <v>19030323</v>
      </c>
      <c r="J2106" t="s">
        <v>2080</v>
      </c>
      <c r="K2106" t="s">
        <v>2081</v>
      </c>
      <c r="L2106">
        <v>0</v>
      </c>
      <c r="M2106">
        <v>0</v>
      </c>
      <c r="N2106" t="s">
        <v>1858</v>
      </c>
      <c r="O2106" t="s">
        <v>1859</v>
      </c>
      <c r="P2106">
        <v>210</v>
      </c>
      <c r="Q2106">
        <v>11</v>
      </c>
      <c r="R2106" t="s">
        <v>2098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 t="s">
        <v>2088</v>
      </c>
      <c r="AA2106" t="s">
        <v>1915</v>
      </c>
      <c r="AB2106">
        <v>1</v>
      </c>
      <c r="AC2106">
        <v>1</v>
      </c>
      <c r="AD2106" t="s">
        <v>1863</v>
      </c>
      <c r="AE2106">
        <v>19030323</v>
      </c>
      <c r="AF2106" t="s">
        <v>653</v>
      </c>
      <c r="AG2106" t="s">
        <v>2082</v>
      </c>
      <c r="AI2106" t="s">
        <v>2066</v>
      </c>
      <c r="AJ2106" t="s">
        <v>2098</v>
      </c>
      <c r="AL2106" t="s">
        <v>1864</v>
      </c>
      <c r="AN2106">
        <v>17.983561643835618</v>
      </c>
      <c r="AO2106" t="s">
        <v>1890</v>
      </c>
      <c r="AP2106" t="s">
        <v>2099</v>
      </c>
      <c r="AQ2106">
        <v>100010129</v>
      </c>
      <c r="AS2106" t="s">
        <v>1867</v>
      </c>
      <c r="AT2106" t="s">
        <v>1880</v>
      </c>
      <c r="AU2106" t="s">
        <v>2084</v>
      </c>
      <c r="AV2106" t="s">
        <v>2084</v>
      </c>
      <c r="AX2106" t="s">
        <v>2085</v>
      </c>
    </row>
    <row r="2107" spans="1:50" x14ac:dyDescent="0.35">
      <c r="A2107" s="18">
        <v>45838</v>
      </c>
      <c r="B2107" t="s">
        <v>1852</v>
      </c>
      <c r="C2107" t="s">
        <v>5</v>
      </c>
      <c r="D2107">
        <v>24005130</v>
      </c>
      <c r="E2107" t="s">
        <v>2228</v>
      </c>
      <c r="F2107">
        <v>858</v>
      </c>
      <c r="G2107" t="s">
        <v>2091</v>
      </c>
      <c r="H2107">
        <v>37165</v>
      </c>
      <c r="I2107">
        <v>19030302</v>
      </c>
      <c r="J2107" t="s">
        <v>2080</v>
      </c>
      <c r="K2107" t="s">
        <v>2874</v>
      </c>
      <c r="L2107">
        <v>0</v>
      </c>
      <c r="M2107">
        <v>0</v>
      </c>
      <c r="N2107" t="s">
        <v>1858</v>
      </c>
      <c r="O2107" t="s">
        <v>1859</v>
      </c>
      <c r="P2107">
        <v>210</v>
      </c>
      <c r="Q2107">
        <v>12</v>
      </c>
      <c r="R2107" t="s">
        <v>2034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 t="s">
        <v>2092</v>
      </c>
      <c r="AA2107" t="s">
        <v>1889</v>
      </c>
      <c r="AB2107">
        <v>1</v>
      </c>
      <c r="AC2107">
        <v>1</v>
      </c>
      <c r="AD2107" t="s">
        <v>1863</v>
      </c>
      <c r="AE2107">
        <v>19030302</v>
      </c>
      <c r="AF2107" t="s">
        <v>653</v>
      </c>
      <c r="AG2107" t="s">
        <v>2082</v>
      </c>
      <c r="AI2107" t="s">
        <v>1964</v>
      </c>
      <c r="AJ2107" t="s">
        <v>2034</v>
      </c>
      <c r="AL2107" t="s">
        <v>1864</v>
      </c>
      <c r="AN2107">
        <v>23.761643835616439</v>
      </c>
      <c r="AO2107" t="s">
        <v>1890</v>
      </c>
      <c r="AP2107" t="s">
        <v>2229</v>
      </c>
      <c r="AQ2107">
        <v>100011684</v>
      </c>
      <c r="AS2107" t="s">
        <v>1867</v>
      </c>
      <c r="AT2107" t="s">
        <v>1892</v>
      </c>
      <c r="AU2107" t="s">
        <v>1893</v>
      </c>
    </row>
    <row r="2108" spans="1:50" x14ac:dyDescent="0.35">
      <c r="A2108" s="18">
        <v>45838</v>
      </c>
      <c r="B2108" t="s">
        <v>1852</v>
      </c>
      <c r="C2108" t="s">
        <v>5</v>
      </c>
      <c r="D2108">
        <v>29012170</v>
      </c>
      <c r="E2108" t="s">
        <v>1987</v>
      </c>
      <c r="F2108">
        <v>607</v>
      </c>
      <c r="G2108" t="s">
        <v>1988</v>
      </c>
      <c r="H2108">
        <v>37746</v>
      </c>
      <c r="I2108">
        <v>19030307</v>
      </c>
      <c r="J2108" t="s">
        <v>1957</v>
      </c>
      <c r="K2108" t="s">
        <v>1983</v>
      </c>
      <c r="L2108">
        <v>0</v>
      </c>
      <c r="M2108">
        <v>0</v>
      </c>
      <c r="N2108" t="s">
        <v>1858</v>
      </c>
      <c r="O2108" t="s">
        <v>1859</v>
      </c>
      <c r="P2108">
        <v>210</v>
      </c>
      <c r="Q2108">
        <v>11</v>
      </c>
      <c r="R2108" t="s">
        <v>1984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 t="s">
        <v>1989</v>
      </c>
      <c r="AA2108" t="s">
        <v>1889</v>
      </c>
      <c r="AB2108">
        <v>1</v>
      </c>
      <c r="AC2108">
        <v>1</v>
      </c>
      <c r="AD2108" t="s">
        <v>1863</v>
      </c>
      <c r="AE2108">
        <v>19030307</v>
      </c>
      <c r="AF2108" t="s">
        <v>653</v>
      </c>
      <c r="AG2108" t="s">
        <v>653</v>
      </c>
      <c r="AI2108" t="s">
        <v>1964</v>
      </c>
      <c r="AJ2108" t="s">
        <v>1984</v>
      </c>
      <c r="AL2108" t="s">
        <v>1864</v>
      </c>
      <c r="AN2108">
        <v>22.169863013698631</v>
      </c>
      <c r="AO2108" t="s">
        <v>1890</v>
      </c>
      <c r="AP2108" t="s">
        <v>1990</v>
      </c>
      <c r="AQ2108">
        <v>100009026</v>
      </c>
      <c r="AS2108" t="s">
        <v>1867</v>
      </c>
      <c r="AT2108" t="s">
        <v>1892</v>
      </c>
      <c r="AU2108" t="s">
        <v>1893</v>
      </c>
    </row>
    <row r="2109" spans="1:50" x14ac:dyDescent="0.35">
      <c r="A2109" s="18">
        <v>45838</v>
      </c>
      <c r="B2109" t="s">
        <v>1852</v>
      </c>
      <c r="C2109" t="s">
        <v>5</v>
      </c>
      <c r="D2109">
        <v>46015870</v>
      </c>
      <c r="E2109" t="s">
        <v>1995</v>
      </c>
      <c r="F2109">
        <v>9160</v>
      </c>
      <c r="G2109" t="s">
        <v>1996</v>
      </c>
      <c r="H2109">
        <v>38180</v>
      </c>
      <c r="I2109">
        <v>19030307</v>
      </c>
      <c r="J2109" t="s">
        <v>1957</v>
      </c>
      <c r="K2109" t="s">
        <v>1983</v>
      </c>
      <c r="L2109">
        <v>0</v>
      </c>
      <c r="M2109">
        <v>0</v>
      </c>
      <c r="N2109" t="s">
        <v>1858</v>
      </c>
      <c r="O2109" t="s">
        <v>1859</v>
      </c>
      <c r="P2109">
        <v>210</v>
      </c>
      <c r="Q2109">
        <v>11</v>
      </c>
      <c r="R2109" t="s">
        <v>1984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 t="s">
        <v>1997</v>
      </c>
      <c r="AA2109" t="s">
        <v>1889</v>
      </c>
      <c r="AB2109">
        <v>1</v>
      </c>
      <c r="AC2109">
        <v>1</v>
      </c>
      <c r="AD2109" t="s">
        <v>1863</v>
      </c>
      <c r="AE2109">
        <v>19030307</v>
      </c>
      <c r="AF2109" t="s">
        <v>653</v>
      </c>
      <c r="AG2109" t="s">
        <v>653</v>
      </c>
      <c r="AI2109" t="s">
        <v>1964</v>
      </c>
      <c r="AJ2109" t="s">
        <v>1984</v>
      </c>
      <c r="AL2109" t="s">
        <v>1864</v>
      </c>
      <c r="AN2109">
        <v>20.980821917808218</v>
      </c>
      <c r="AO2109" t="s">
        <v>1890</v>
      </c>
      <c r="AP2109" t="s">
        <v>1998</v>
      </c>
      <c r="AQ2109">
        <v>100010188</v>
      </c>
      <c r="AS2109" t="s">
        <v>1867</v>
      </c>
      <c r="AT2109" t="s">
        <v>1892</v>
      </c>
      <c r="AU2109" t="s">
        <v>1893</v>
      </c>
    </row>
    <row r="2110" spans="1:50" x14ac:dyDescent="0.35">
      <c r="A2110" s="18">
        <v>45838</v>
      </c>
      <c r="B2110" t="s">
        <v>1852</v>
      </c>
      <c r="C2110" t="s">
        <v>5</v>
      </c>
      <c r="D2110">
        <v>24006070</v>
      </c>
      <c r="E2110" t="s">
        <v>2086</v>
      </c>
      <c r="F2110">
        <v>909</v>
      </c>
      <c r="G2110" t="s">
        <v>2087</v>
      </c>
      <c r="H2110">
        <v>37347</v>
      </c>
      <c r="I2110">
        <v>19030323</v>
      </c>
      <c r="J2110" t="s">
        <v>2080</v>
      </c>
      <c r="K2110" t="s">
        <v>2081</v>
      </c>
      <c r="L2110">
        <v>0</v>
      </c>
      <c r="M2110">
        <v>0</v>
      </c>
      <c r="N2110" t="s">
        <v>1858</v>
      </c>
      <c r="O2110" t="s">
        <v>1859</v>
      </c>
      <c r="P2110">
        <v>210</v>
      </c>
      <c r="Q2110">
        <v>11</v>
      </c>
      <c r="R2110" t="s">
        <v>2064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 t="s">
        <v>2088</v>
      </c>
      <c r="AA2110" t="s">
        <v>1915</v>
      </c>
      <c r="AB2110">
        <v>1</v>
      </c>
      <c r="AC2110">
        <v>1</v>
      </c>
      <c r="AD2110" t="s">
        <v>1863</v>
      </c>
      <c r="AE2110">
        <v>19030323</v>
      </c>
      <c r="AF2110" t="s">
        <v>653</v>
      </c>
      <c r="AG2110" t="s">
        <v>2082</v>
      </c>
      <c r="AI2110" t="s">
        <v>2066</v>
      </c>
      <c r="AJ2110" t="s">
        <v>2064</v>
      </c>
      <c r="AL2110" t="s">
        <v>1864</v>
      </c>
      <c r="AN2110">
        <v>23.263013698630136</v>
      </c>
      <c r="AO2110" t="s">
        <v>1890</v>
      </c>
      <c r="AP2110" t="s">
        <v>2089</v>
      </c>
      <c r="AQ2110">
        <v>100009866</v>
      </c>
      <c r="AS2110" t="s">
        <v>1867</v>
      </c>
      <c r="AT2110" t="s">
        <v>1880</v>
      </c>
      <c r="AU2110" t="s">
        <v>2084</v>
      </c>
      <c r="AV2110" t="s">
        <v>2084</v>
      </c>
      <c r="AX2110" t="s">
        <v>2085</v>
      </c>
    </row>
    <row r="2111" spans="1:50" x14ac:dyDescent="0.35">
      <c r="A2111" s="18">
        <v>45838</v>
      </c>
      <c r="B2111" t="s">
        <v>1852</v>
      </c>
      <c r="C2111" t="s">
        <v>5</v>
      </c>
      <c r="D2111">
        <v>24013250</v>
      </c>
      <c r="E2111" t="s">
        <v>2094</v>
      </c>
      <c r="F2111">
        <v>858</v>
      </c>
      <c r="G2111" t="s">
        <v>2091</v>
      </c>
      <c r="H2111">
        <v>37852</v>
      </c>
      <c r="I2111">
        <v>19030323</v>
      </c>
      <c r="J2111" t="s">
        <v>2080</v>
      </c>
      <c r="K2111" t="s">
        <v>2081</v>
      </c>
      <c r="L2111">
        <v>0</v>
      </c>
      <c r="M2111">
        <v>0</v>
      </c>
      <c r="N2111" t="s">
        <v>1858</v>
      </c>
      <c r="O2111" t="s">
        <v>1859</v>
      </c>
      <c r="P2111">
        <v>210</v>
      </c>
      <c r="Q2111">
        <v>12</v>
      </c>
      <c r="R2111" t="s">
        <v>2095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 t="s">
        <v>2092</v>
      </c>
      <c r="AA2111" t="s">
        <v>1889</v>
      </c>
      <c r="AB2111">
        <v>1</v>
      </c>
      <c r="AC2111">
        <v>1</v>
      </c>
      <c r="AD2111" t="s">
        <v>1863</v>
      </c>
      <c r="AE2111">
        <v>19030323</v>
      </c>
      <c r="AF2111" t="s">
        <v>653</v>
      </c>
      <c r="AG2111" t="s">
        <v>2082</v>
      </c>
      <c r="AI2111" t="s">
        <v>2066</v>
      </c>
      <c r="AJ2111" t="s">
        <v>2095</v>
      </c>
      <c r="AL2111" t="s">
        <v>1864</v>
      </c>
      <c r="AN2111">
        <v>21.87945205479452</v>
      </c>
      <c r="AO2111" t="s">
        <v>1890</v>
      </c>
      <c r="AP2111" t="s">
        <v>2096</v>
      </c>
      <c r="AQ2111">
        <v>100009453</v>
      </c>
      <c r="AS2111" t="s">
        <v>1867</v>
      </c>
      <c r="AT2111" t="s">
        <v>1880</v>
      </c>
      <c r="AU2111" t="s">
        <v>2084</v>
      </c>
      <c r="AV2111" t="s">
        <v>2084</v>
      </c>
      <c r="AX2111" t="s">
        <v>2085</v>
      </c>
    </row>
    <row r="2112" spans="1:50" x14ac:dyDescent="0.35">
      <c r="A2112" s="18">
        <v>45838</v>
      </c>
      <c r="B2112" t="s">
        <v>1852</v>
      </c>
      <c r="C2112" t="s">
        <v>5</v>
      </c>
      <c r="D2112">
        <v>29014900</v>
      </c>
      <c r="E2112" t="s">
        <v>2108</v>
      </c>
      <c r="F2112">
        <v>858</v>
      </c>
      <c r="G2112" t="s">
        <v>2091</v>
      </c>
      <c r="H2112">
        <v>37942</v>
      </c>
      <c r="I2112">
        <v>19030323</v>
      </c>
      <c r="J2112" t="s">
        <v>2080</v>
      </c>
      <c r="K2112" t="s">
        <v>2081</v>
      </c>
      <c r="L2112">
        <v>0</v>
      </c>
      <c r="M2112">
        <v>0</v>
      </c>
      <c r="N2112" t="s">
        <v>1858</v>
      </c>
      <c r="O2112" t="s">
        <v>1859</v>
      </c>
      <c r="P2112">
        <v>210</v>
      </c>
      <c r="Q2112">
        <v>12</v>
      </c>
      <c r="R2112" t="s">
        <v>2095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 t="s">
        <v>2092</v>
      </c>
      <c r="AA2112" t="s">
        <v>1889</v>
      </c>
      <c r="AB2112">
        <v>1</v>
      </c>
      <c r="AC2112">
        <v>1</v>
      </c>
      <c r="AD2112" t="s">
        <v>1863</v>
      </c>
      <c r="AE2112">
        <v>19030323</v>
      </c>
      <c r="AF2112" t="s">
        <v>653</v>
      </c>
      <c r="AG2112" t="s">
        <v>2082</v>
      </c>
      <c r="AI2112" t="s">
        <v>2066</v>
      </c>
      <c r="AJ2112" t="s">
        <v>2095</v>
      </c>
      <c r="AL2112" t="s">
        <v>1864</v>
      </c>
      <c r="AN2112">
        <v>21.632876712328766</v>
      </c>
      <c r="AO2112" t="s">
        <v>1890</v>
      </c>
      <c r="AP2112" t="s">
        <v>2109</v>
      </c>
      <c r="AQ2112">
        <v>100009993</v>
      </c>
      <c r="AS2112" t="s">
        <v>1867</v>
      </c>
      <c r="AT2112" t="s">
        <v>1880</v>
      </c>
      <c r="AU2112" t="s">
        <v>2084</v>
      </c>
      <c r="AV2112" t="s">
        <v>2084</v>
      </c>
      <c r="AX2112" t="s">
        <v>2085</v>
      </c>
    </row>
    <row r="2113" spans="1:50" x14ac:dyDescent="0.35">
      <c r="A2113" s="18">
        <v>45838</v>
      </c>
      <c r="B2113" t="s">
        <v>1852</v>
      </c>
      <c r="C2113" t="s">
        <v>5</v>
      </c>
      <c r="D2113">
        <v>31012940</v>
      </c>
      <c r="E2113" t="s">
        <v>2112</v>
      </c>
      <c r="F2113">
        <v>708</v>
      </c>
      <c r="G2113" t="s">
        <v>2113</v>
      </c>
      <c r="H2113">
        <v>37844</v>
      </c>
      <c r="I2113">
        <v>19030323</v>
      </c>
      <c r="J2113" t="s">
        <v>2080</v>
      </c>
      <c r="K2113" t="s">
        <v>2081</v>
      </c>
      <c r="L2113">
        <v>0</v>
      </c>
      <c r="M2113">
        <v>0</v>
      </c>
      <c r="N2113" t="s">
        <v>1858</v>
      </c>
      <c r="O2113" t="s">
        <v>1859</v>
      </c>
      <c r="P2113">
        <v>210</v>
      </c>
      <c r="Q2113">
        <v>12</v>
      </c>
      <c r="R2113" t="s">
        <v>2114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 t="s">
        <v>2115</v>
      </c>
      <c r="AA2113" t="s">
        <v>1915</v>
      </c>
      <c r="AB2113">
        <v>1</v>
      </c>
      <c r="AC2113">
        <v>1</v>
      </c>
      <c r="AD2113" t="s">
        <v>1863</v>
      </c>
      <c r="AE2113">
        <v>19030323</v>
      </c>
      <c r="AF2113" t="s">
        <v>653</v>
      </c>
      <c r="AG2113" t="s">
        <v>2082</v>
      </c>
      <c r="AI2113" t="s">
        <v>2066</v>
      </c>
      <c r="AJ2113" t="s">
        <v>2114</v>
      </c>
      <c r="AL2113" t="s">
        <v>1878</v>
      </c>
      <c r="AN2113">
        <v>21.901369863013699</v>
      </c>
      <c r="AO2113" t="s">
        <v>1890</v>
      </c>
      <c r="AP2113" t="s">
        <v>2116</v>
      </c>
      <c r="AQ2113">
        <v>100011214</v>
      </c>
      <c r="AS2113" t="s">
        <v>1867</v>
      </c>
      <c r="AT2113" t="s">
        <v>1880</v>
      </c>
      <c r="AU2113" t="s">
        <v>2084</v>
      </c>
      <c r="AV2113" t="s">
        <v>2084</v>
      </c>
      <c r="AX2113" t="s">
        <v>2085</v>
      </c>
    </row>
    <row r="2114" spans="1:50" x14ac:dyDescent="0.35">
      <c r="A2114" s="18">
        <v>45838</v>
      </c>
      <c r="B2114" t="s">
        <v>1852</v>
      </c>
      <c r="C2114" t="s">
        <v>5</v>
      </c>
      <c r="D2114">
        <v>29009600</v>
      </c>
      <c r="E2114" t="s">
        <v>2104</v>
      </c>
      <c r="F2114">
        <v>200</v>
      </c>
      <c r="G2114" t="s">
        <v>2105</v>
      </c>
      <c r="H2114">
        <v>37664</v>
      </c>
      <c r="I2114">
        <v>19030323</v>
      </c>
      <c r="J2114" t="s">
        <v>2080</v>
      </c>
      <c r="K2114" t="s">
        <v>2081</v>
      </c>
      <c r="L2114">
        <v>0</v>
      </c>
      <c r="M2114">
        <v>0</v>
      </c>
      <c r="N2114" t="s">
        <v>1858</v>
      </c>
      <c r="O2114" t="s">
        <v>1859</v>
      </c>
      <c r="P2114">
        <v>210</v>
      </c>
      <c r="Q2114">
        <v>12</v>
      </c>
      <c r="R2114" t="s">
        <v>2095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 t="s">
        <v>2106</v>
      </c>
      <c r="AA2114" t="s">
        <v>1915</v>
      </c>
      <c r="AB2114">
        <v>1</v>
      </c>
      <c r="AC2114">
        <v>1</v>
      </c>
      <c r="AD2114" t="s">
        <v>1863</v>
      </c>
      <c r="AE2114">
        <v>19030323</v>
      </c>
      <c r="AF2114" t="s">
        <v>653</v>
      </c>
      <c r="AG2114" t="s">
        <v>2082</v>
      </c>
      <c r="AI2114" t="s">
        <v>2066</v>
      </c>
      <c r="AJ2114" t="s">
        <v>2095</v>
      </c>
      <c r="AL2114" t="s">
        <v>1864</v>
      </c>
      <c r="AN2114">
        <v>10.227397260273973</v>
      </c>
      <c r="AO2114" t="s">
        <v>1890</v>
      </c>
      <c r="AP2114" t="s">
        <v>2107</v>
      </c>
      <c r="AQ2114">
        <v>100009580</v>
      </c>
      <c r="AS2114" t="s">
        <v>1867</v>
      </c>
      <c r="AT2114" t="s">
        <v>1880</v>
      </c>
      <c r="AU2114" t="s">
        <v>2084</v>
      </c>
      <c r="AV2114" t="s">
        <v>2084</v>
      </c>
      <c r="AX2114" t="s">
        <v>2085</v>
      </c>
    </row>
    <row r="2115" spans="1:50" x14ac:dyDescent="0.35">
      <c r="A2115" s="18">
        <v>45838</v>
      </c>
      <c r="B2115" t="s">
        <v>1852</v>
      </c>
      <c r="C2115" t="s">
        <v>5</v>
      </c>
      <c r="D2115">
        <v>46039040</v>
      </c>
      <c r="E2115" t="s">
        <v>2122</v>
      </c>
      <c r="F2115">
        <v>200</v>
      </c>
      <c r="G2115" t="s">
        <v>2105</v>
      </c>
      <c r="H2115">
        <v>41491</v>
      </c>
      <c r="I2115">
        <v>19030323</v>
      </c>
      <c r="J2115" t="s">
        <v>2080</v>
      </c>
      <c r="K2115" t="s">
        <v>2081</v>
      </c>
      <c r="L2115">
        <v>0</v>
      </c>
      <c r="M2115">
        <v>0</v>
      </c>
      <c r="N2115" t="s">
        <v>1858</v>
      </c>
      <c r="O2115" t="s">
        <v>1859</v>
      </c>
      <c r="P2115">
        <v>210</v>
      </c>
      <c r="Q2115">
        <v>12</v>
      </c>
      <c r="R2115" t="s">
        <v>2095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 t="s">
        <v>2106</v>
      </c>
      <c r="AA2115" t="s">
        <v>1915</v>
      </c>
      <c r="AB2115">
        <v>1</v>
      </c>
      <c r="AC2115">
        <v>1</v>
      </c>
      <c r="AD2115" t="s">
        <v>1863</v>
      </c>
      <c r="AE2115">
        <v>19030323</v>
      </c>
      <c r="AF2115" t="s">
        <v>653</v>
      </c>
      <c r="AG2115" t="s">
        <v>2082</v>
      </c>
      <c r="AI2115" t="s">
        <v>2066</v>
      </c>
      <c r="AJ2115" t="s">
        <v>2095</v>
      </c>
      <c r="AL2115" t="s">
        <v>1864</v>
      </c>
      <c r="AN2115">
        <v>11.90958904109589</v>
      </c>
      <c r="AO2115" t="s">
        <v>1890</v>
      </c>
      <c r="AP2115" t="s">
        <v>2123</v>
      </c>
      <c r="AQ2115">
        <v>100010711</v>
      </c>
      <c r="AS2115" t="s">
        <v>1867</v>
      </c>
      <c r="AT2115" t="s">
        <v>1880</v>
      </c>
      <c r="AU2115" t="s">
        <v>2084</v>
      </c>
      <c r="AV2115" t="s">
        <v>2084</v>
      </c>
      <c r="AX2115" t="s">
        <v>2085</v>
      </c>
    </row>
    <row r="2116" spans="1:50" x14ac:dyDescent="0.35">
      <c r="A2116" s="18">
        <v>45838</v>
      </c>
      <c r="B2116" t="s">
        <v>1852</v>
      </c>
      <c r="C2116" t="s">
        <v>5</v>
      </c>
      <c r="D2116">
        <v>24001470</v>
      </c>
      <c r="E2116" t="s">
        <v>2007</v>
      </c>
      <c r="F2116">
        <v>101</v>
      </c>
      <c r="G2116" t="s">
        <v>1930</v>
      </c>
      <c r="H2116">
        <v>35886</v>
      </c>
      <c r="I2116">
        <v>19030311</v>
      </c>
      <c r="J2116" t="s">
        <v>1855</v>
      </c>
      <c r="K2116" t="s">
        <v>2005</v>
      </c>
      <c r="L2116">
        <v>0</v>
      </c>
      <c r="M2116">
        <v>0</v>
      </c>
      <c r="N2116" t="s">
        <v>1858</v>
      </c>
      <c r="O2116" t="s">
        <v>1859</v>
      </c>
      <c r="P2116">
        <v>210</v>
      </c>
      <c r="Q2116">
        <v>11</v>
      </c>
      <c r="R2116" t="s">
        <v>1971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 t="s">
        <v>1931</v>
      </c>
      <c r="AA2116" t="s">
        <v>1889</v>
      </c>
      <c r="AB2116">
        <v>1</v>
      </c>
      <c r="AC2116">
        <v>1</v>
      </c>
      <c r="AD2116" t="s">
        <v>1863</v>
      </c>
      <c r="AE2116">
        <v>19030311</v>
      </c>
      <c r="AF2116" t="s">
        <v>653</v>
      </c>
      <c r="AG2116" t="s">
        <v>653</v>
      </c>
      <c r="AI2116" t="s">
        <v>1964</v>
      </c>
      <c r="AJ2116" t="s">
        <v>1971</v>
      </c>
      <c r="AL2116" t="s">
        <v>1864</v>
      </c>
      <c r="AN2116">
        <v>27.265753424657536</v>
      </c>
      <c r="AO2116" t="s">
        <v>1890</v>
      </c>
      <c r="AP2116" t="s">
        <v>2008</v>
      </c>
      <c r="AQ2116">
        <v>100011456</v>
      </c>
      <c r="AS2116" t="s">
        <v>1867</v>
      </c>
      <c r="AT2116" t="s">
        <v>1892</v>
      </c>
      <c r="AU2116" t="s">
        <v>1893</v>
      </c>
    </row>
    <row r="2117" spans="1:50" x14ac:dyDescent="0.35">
      <c r="A2117" s="18">
        <v>45838</v>
      </c>
      <c r="B2117" t="s">
        <v>1852</v>
      </c>
      <c r="C2117" t="s">
        <v>5</v>
      </c>
      <c r="D2117">
        <v>24003060</v>
      </c>
      <c r="E2117" t="s">
        <v>1981</v>
      </c>
      <c r="F2117">
        <v>934</v>
      </c>
      <c r="G2117" t="s">
        <v>1982</v>
      </c>
      <c r="H2117">
        <v>36787</v>
      </c>
      <c r="I2117">
        <v>19030311</v>
      </c>
      <c r="J2117" t="s">
        <v>1855</v>
      </c>
      <c r="K2117" t="s">
        <v>2005</v>
      </c>
      <c r="L2117">
        <v>0</v>
      </c>
      <c r="M2117">
        <v>0</v>
      </c>
      <c r="N2117" t="s">
        <v>1858</v>
      </c>
      <c r="O2117" t="s">
        <v>1859</v>
      </c>
      <c r="P2117">
        <v>210</v>
      </c>
      <c r="Q2117">
        <v>11</v>
      </c>
      <c r="R2117" t="s">
        <v>1984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 t="s">
        <v>1985</v>
      </c>
      <c r="AA2117" t="s">
        <v>1889</v>
      </c>
      <c r="AB2117">
        <v>1</v>
      </c>
      <c r="AC2117">
        <v>1</v>
      </c>
      <c r="AD2117" t="s">
        <v>1863</v>
      </c>
      <c r="AE2117">
        <v>19030311</v>
      </c>
      <c r="AF2117" t="s">
        <v>653</v>
      </c>
      <c r="AG2117" t="s">
        <v>653</v>
      </c>
      <c r="AI2117" t="s">
        <v>1964</v>
      </c>
      <c r="AJ2117" t="s">
        <v>1984</v>
      </c>
      <c r="AL2117" t="s">
        <v>1864</v>
      </c>
      <c r="AN2117">
        <v>24.797260273972604</v>
      </c>
      <c r="AO2117" t="s">
        <v>1890</v>
      </c>
      <c r="AP2117" t="s">
        <v>1986</v>
      </c>
      <c r="AQ2117">
        <v>100009524</v>
      </c>
      <c r="AS2117" t="s">
        <v>1867</v>
      </c>
      <c r="AT2117" t="s">
        <v>1892</v>
      </c>
      <c r="AU2117" t="s">
        <v>1893</v>
      </c>
    </row>
    <row r="2118" spans="1:50" x14ac:dyDescent="0.35">
      <c r="A2118" s="18">
        <v>45838</v>
      </c>
      <c r="B2118" t="s">
        <v>1852</v>
      </c>
      <c r="C2118" t="s">
        <v>5</v>
      </c>
      <c r="D2118">
        <v>24008990</v>
      </c>
      <c r="E2118" t="s">
        <v>2017</v>
      </c>
      <c r="F2118">
        <v>1527</v>
      </c>
      <c r="G2118" t="s">
        <v>2018</v>
      </c>
      <c r="H2118">
        <v>37515</v>
      </c>
      <c r="I2118">
        <v>19030311</v>
      </c>
      <c r="J2118" t="s">
        <v>1855</v>
      </c>
      <c r="K2118" t="s">
        <v>2005</v>
      </c>
      <c r="L2118">
        <v>0</v>
      </c>
      <c r="M2118">
        <v>0</v>
      </c>
      <c r="N2118" t="s">
        <v>1858</v>
      </c>
      <c r="O2118" t="s">
        <v>1859</v>
      </c>
      <c r="P2118">
        <v>210</v>
      </c>
      <c r="Q2118">
        <v>12</v>
      </c>
      <c r="R2118" t="s">
        <v>1971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 t="s">
        <v>2019</v>
      </c>
      <c r="AA2118" t="s">
        <v>1915</v>
      </c>
      <c r="AB2118">
        <v>1</v>
      </c>
      <c r="AC2118">
        <v>1</v>
      </c>
      <c r="AD2118" t="s">
        <v>1863</v>
      </c>
      <c r="AE2118">
        <v>19030311</v>
      </c>
      <c r="AF2118" t="s">
        <v>653</v>
      </c>
      <c r="AG2118" t="s">
        <v>653</v>
      </c>
      <c r="AI2118" t="s">
        <v>1964</v>
      </c>
      <c r="AJ2118" t="s">
        <v>1971</v>
      </c>
      <c r="AL2118" t="s">
        <v>1864</v>
      </c>
      <c r="AN2118">
        <v>22.802739726027397</v>
      </c>
      <c r="AO2118" t="s">
        <v>1890</v>
      </c>
      <c r="AP2118" t="s">
        <v>2020</v>
      </c>
      <c r="AQ2118">
        <v>100010688</v>
      </c>
      <c r="AS2118" t="s">
        <v>1867</v>
      </c>
      <c r="AT2118" t="s">
        <v>1892</v>
      </c>
      <c r="AU2118" t="s">
        <v>1893</v>
      </c>
    </row>
    <row r="2119" spans="1:50" x14ac:dyDescent="0.35">
      <c r="A2119" s="18">
        <v>45838</v>
      </c>
      <c r="B2119" t="s">
        <v>1852</v>
      </c>
      <c r="C2119" t="s">
        <v>5</v>
      </c>
      <c r="D2119">
        <v>24018090</v>
      </c>
      <c r="E2119" t="s">
        <v>2021</v>
      </c>
      <c r="F2119">
        <v>882984</v>
      </c>
      <c r="G2119" t="s">
        <v>2022</v>
      </c>
      <c r="H2119">
        <v>36983</v>
      </c>
      <c r="I2119">
        <v>19030311</v>
      </c>
      <c r="J2119" t="s">
        <v>1855</v>
      </c>
      <c r="K2119" t="s">
        <v>2005</v>
      </c>
      <c r="L2119">
        <v>0</v>
      </c>
      <c r="M2119">
        <v>0</v>
      </c>
      <c r="N2119" t="s">
        <v>1858</v>
      </c>
      <c r="O2119" t="s">
        <v>1859</v>
      </c>
      <c r="P2119">
        <v>210</v>
      </c>
      <c r="Q2119">
        <v>11</v>
      </c>
      <c r="R2119" t="s">
        <v>1971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 t="s">
        <v>2023</v>
      </c>
      <c r="AA2119" t="s">
        <v>1915</v>
      </c>
      <c r="AB2119">
        <v>1</v>
      </c>
      <c r="AC2119">
        <v>1</v>
      </c>
      <c r="AD2119" t="s">
        <v>1863</v>
      </c>
      <c r="AE2119">
        <v>19030311</v>
      </c>
      <c r="AF2119" t="s">
        <v>653</v>
      </c>
      <c r="AG2119" t="s">
        <v>653</v>
      </c>
      <c r="AI2119" t="s">
        <v>1964</v>
      </c>
      <c r="AJ2119" t="s">
        <v>1971</v>
      </c>
      <c r="AL2119" t="s">
        <v>1864</v>
      </c>
      <c r="AN2119">
        <v>24.260273972602739</v>
      </c>
      <c r="AO2119" t="s">
        <v>1890</v>
      </c>
      <c r="AP2119" t="s">
        <v>2024</v>
      </c>
      <c r="AQ2119">
        <v>100009108</v>
      </c>
      <c r="AS2119" t="s">
        <v>1867</v>
      </c>
      <c r="AT2119" t="s">
        <v>1892</v>
      </c>
      <c r="AU2119" t="s">
        <v>1893</v>
      </c>
    </row>
    <row r="2120" spans="1:50" x14ac:dyDescent="0.35">
      <c r="A2120" s="18">
        <v>45838</v>
      </c>
      <c r="B2120" t="s">
        <v>1852</v>
      </c>
      <c r="C2120" t="s">
        <v>5</v>
      </c>
      <c r="D2120">
        <v>46036500</v>
      </c>
      <c r="E2120" t="s">
        <v>2038</v>
      </c>
      <c r="F2120">
        <v>154</v>
      </c>
      <c r="G2120" t="s">
        <v>2039</v>
      </c>
      <c r="H2120">
        <v>41220</v>
      </c>
      <c r="I2120">
        <v>19030311</v>
      </c>
      <c r="J2120" t="s">
        <v>1855</v>
      </c>
      <c r="K2120" t="s">
        <v>2005</v>
      </c>
      <c r="L2120">
        <v>0</v>
      </c>
      <c r="M2120">
        <v>0</v>
      </c>
      <c r="N2120" t="s">
        <v>1858</v>
      </c>
      <c r="O2120" t="s">
        <v>1859</v>
      </c>
      <c r="P2120">
        <v>210</v>
      </c>
      <c r="Q2120">
        <v>11</v>
      </c>
      <c r="R2120" t="s">
        <v>1971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 t="s">
        <v>2040</v>
      </c>
      <c r="AA2120" t="s">
        <v>1889</v>
      </c>
      <c r="AB2120">
        <v>1</v>
      </c>
      <c r="AC2120">
        <v>1</v>
      </c>
      <c r="AD2120" t="s">
        <v>1863</v>
      </c>
      <c r="AE2120">
        <v>19030311</v>
      </c>
      <c r="AF2120" t="s">
        <v>653</v>
      </c>
      <c r="AG2120" t="s">
        <v>653</v>
      </c>
      <c r="AI2120" t="s">
        <v>1964</v>
      </c>
      <c r="AJ2120" t="s">
        <v>1971</v>
      </c>
      <c r="AL2120" t="s">
        <v>1864</v>
      </c>
      <c r="AN2120">
        <v>12.652054794520549</v>
      </c>
      <c r="AO2120" t="s">
        <v>1890</v>
      </c>
      <c r="AP2120" t="s">
        <v>2041</v>
      </c>
      <c r="AQ2120">
        <v>100010381</v>
      </c>
      <c r="AS2120" t="s">
        <v>1867</v>
      </c>
      <c r="AT2120" t="s">
        <v>1892</v>
      </c>
      <c r="AU2120" t="s">
        <v>1893</v>
      </c>
    </row>
    <row r="2121" spans="1:50" x14ac:dyDescent="0.35">
      <c r="A2121" s="18">
        <v>45838</v>
      </c>
      <c r="B2121" t="s">
        <v>1852</v>
      </c>
      <c r="C2121" t="s">
        <v>5</v>
      </c>
      <c r="D2121">
        <v>24040619</v>
      </c>
      <c r="E2121" t="s">
        <v>2029</v>
      </c>
      <c r="F2121">
        <v>101</v>
      </c>
      <c r="G2121" t="s">
        <v>1930</v>
      </c>
      <c r="H2121">
        <v>41841</v>
      </c>
      <c r="I2121">
        <v>19030311</v>
      </c>
      <c r="J2121" t="s">
        <v>1855</v>
      </c>
      <c r="K2121" t="s">
        <v>2005</v>
      </c>
      <c r="L2121">
        <v>0</v>
      </c>
      <c r="M2121">
        <v>0</v>
      </c>
      <c r="N2121" t="s">
        <v>1858</v>
      </c>
      <c r="O2121" t="s">
        <v>1859</v>
      </c>
      <c r="P2121">
        <v>210</v>
      </c>
      <c r="Q2121">
        <v>11</v>
      </c>
      <c r="R2121" t="s">
        <v>1971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 t="s">
        <v>1931</v>
      </c>
      <c r="AA2121" t="s">
        <v>1889</v>
      </c>
      <c r="AB2121">
        <v>1</v>
      </c>
      <c r="AC2121">
        <v>1</v>
      </c>
      <c r="AD2121" t="s">
        <v>1863</v>
      </c>
      <c r="AE2121">
        <v>19030311</v>
      </c>
      <c r="AF2121" t="s">
        <v>653</v>
      </c>
      <c r="AG2121" t="s">
        <v>653</v>
      </c>
      <c r="AI2121" t="s">
        <v>1964</v>
      </c>
      <c r="AJ2121" t="s">
        <v>1971</v>
      </c>
      <c r="AL2121" t="s">
        <v>1864</v>
      </c>
      <c r="AN2121">
        <v>10.950684931506849</v>
      </c>
      <c r="AO2121" t="s">
        <v>1890</v>
      </c>
      <c r="AP2121" t="s">
        <v>2030</v>
      </c>
      <c r="AQ2121">
        <v>100009770</v>
      </c>
      <c r="AS2121" t="s">
        <v>1867</v>
      </c>
      <c r="AT2121" t="s">
        <v>1892</v>
      </c>
      <c r="AU2121" t="s">
        <v>1893</v>
      </c>
    </row>
    <row r="2122" spans="1:50" x14ac:dyDescent="0.35">
      <c r="A2122" s="18">
        <v>45838</v>
      </c>
      <c r="B2122" t="s">
        <v>1852</v>
      </c>
      <c r="C2122" t="s">
        <v>5</v>
      </c>
      <c r="D2122">
        <v>24001580</v>
      </c>
      <c r="E2122" t="s">
        <v>2009</v>
      </c>
      <c r="F2122">
        <v>883</v>
      </c>
      <c r="G2122" t="s">
        <v>2010</v>
      </c>
      <c r="H2122">
        <v>35891</v>
      </c>
      <c r="I2122">
        <v>19030311</v>
      </c>
      <c r="J2122" t="s">
        <v>1855</v>
      </c>
      <c r="K2122" t="s">
        <v>2005</v>
      </c>
      <c r="L2122">
        <v>0</v>
      </c>
      <c r="M2122">
        <v>0</v>
      </c>
      <c r="N2122" t="s">
        <v>1858</v>
      </c>
      <c r="O2122" t="s">
        <v>1859</v>
      </c>
      <c r="P2122">
        <v>210</v>
      </c>
      <c r="Q2122">
        <v>11</v>
      </c>
      <c r="R2122" t="s">
        <v>1971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 t="s">
        <v>2011</v>
      </c>
      <c r="AA2122" t="s">
        <v>1889</v>
      </c>
      <c r="AB2122">
        <v>1</v>
      </c>
      <c r="AC2122">
        <v>1</v>
      </c>
      <c r="AD2122" t="s">
        <v>1863</v>
      </c>
      <c r="AE2122">
        <v>19030311</v>
      </c>
      <c r="AF2122" t="s">
        <v>653</v>
      </c>
      <c r="AG2122" t="s">
        <v>653</v>
      </c>
      <c r="AI2122" t="s">
        <v>1964</v>
      </c>
      <c r="AJ2122" t="s">
        <v>1971</v>
      </c>
      <c r="AL2122" t="s">
        <v>1864</v>
      </c>
      <c r="AN2122">
        <v>27.252054794520546</v>
      </c>
      <c r="AO2122" t="s">
        <v>1890</v>
      </c>
      <c r="AP2122" t="s">
        <v>2012</v>
      </c>
      <c r="AQ2122">
        <v>100010880</v>
      </c>
      <c r="AS2122" t="s">
        <v>1867</v>
      </c>
      <c r="AT2122" t="s">
        <v>1892</v>
      </c>
      <c r="AU2122" t="s">
        <v>1893</v>
      </c>
    </row>
    <row r="2123" spans="1:50" x14ac:dyDescent="0.35">
      <c r="A2123" s="18">
        <v>45838</v>
      </c>
      <c r="B2123" t="s">
        <v>1852</v>
      </c>
      <c r="C2123" t="s">
        <v>5</v>
      </c>
      <c r="D2123">
        <v>46024780</v>
      </c>
      <c r="E2123" t="s">
        <v>2036</v>
      </c>
      <c r="F2123">
        <v>1527</v>
      </c>
      <c r="G2123" t="s">
        <v>2018</v>
      </c>
      <c r="H2123">
        <v>39454</v>
      </c>
      <c r="I2123">
        <v>19030311</v>
      </c>
      <c r="J2123" t="s">
        <v>1855</v>
      </c>
      <c r="K2123" t="s">
        <v>2005</v>
      </c>
      <c r="L2123">
        <v>0</v>
      </c>
      <c r="M2123">
        <v>0</v>
      </c>
      <c r="N2123" t="s">
        <v>1858</v>
      </c>
      <c r="O2123" t="s">
        <v>1859</v>
      </c>
      <c r="P2123">
        <v>210</v>
      </c>
      <c r="Q2123">
        <v>12</v>
      </c>
      <c r="R2123" t="s">
        <v>1971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 t="s">
        <v>2019</v>
      </c>
      <c r="AA2123" t="s">
        <v>1915</v>
      </c>
      <c r="AB2123">
        <v>1</v>
      </c>
      <c r="AC2123">
        <v>1</v>
      </c>
      <c r="AD2123" t="s">
        <v>1863</v>
      </c>
      <c r="AE2123">
        <v>19030311</v>
      </c>
      <c r="AF2123" t="s">
        <v>653</v>
      </c>
      <c r="AG2123" t="s">
        <v>653</v>
      </c>
      <c r="AI2123" t="s">
        <v>1964</v>
      </c>
      <c r="AJ2123" t="s">
        <v>1971</v>
      </c>
      <c r="AL2123" t="s">
        <v>1864</v>
      </c>
      <c r="AN2123">
        <v>17.490410958904111</v>
      </c>
      <c r="AO2123" t="s">
        <v>1890</v>
      </c>
      <c r="AP2123" t="s">
        <v>2037</v>
      </c>
      <c r="AQ2123">
        <v>100011095</v>
      </c>
      <c r="AS2123" t="s">
        <v>1867</v>
      </c>
      <c r="AT2123" t="s">
        <v>1892</v>
      </c>
      <c r="AU2123" t="s">
        <v>1893</v>
      </c>
    </row>
    <row r="2124" spans="1:50" x14ac:dyDescent="0.35">
      <c r="A2124" s="18">
        <v>45838</v>
      </c>
      <c r="B2124" t="s">
        <v>1852</v>
      </c>
      <c r="C2124" t="s">
        <v>5</v>
      </c>
      <c r="D2124">
        <v>24004520</v>
      </c>
      <c r="E2124" t="s">
        <v>2013</v>
      </c>
      <c r="F2124">
        <v>933</v>
      </c>
      <c r="G2124" t="s">
        <v>2014</v>
      </c>
      <c r="H2124">
        <v>37053</v>
      </c>
      <c r="I2124">
        <v>19030311</v>
      </c>
      <c r="J2124" t="s">
        <v>1855</v>
      </c>
      <c r="K2124" t="s">
        <v>2005</v>
      </c>
      <c r="L2124">
        <v>0</v>
      </c>
      <c r="M2124">
        <v>0</v>
      </c>
      <c r="N2124" t="s">
        <v>1858</v>
      </c>
      <c r="O2124" t="s">
        <v>1859</v>
      </c>
      <c r="P2124">
        <v>210</v>
      </c>
      <c r="Q2124">
        <v>11</v>
      </c>
      <c r="R2124" t="s">
        <v>2042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 t="s">
        <v>2015</v>
      </c>
      <c r="AA2124" t="s">
        <v>1889</v>
      </c>
      <c r="AB2124">
        <v>1</v>
      </c>
      <c r="AC2124">
        <v>1</v>
      </c>
      <c r="AD2124" t="s">
        <v>1863</v>
      </c>
      <c r="AE2124">
        <v>19030311</v>
      </c>
      <c r="AF2124" t="s">
        <v>653</v>
      </c>
      <c r="AG2124" t="s">
        <v>653</v>
      </c>
      <c r="AI2124" t="s">
        <v>1964</v>
      </c>
      <c r="AJ2124" t="s">
        <v>2042</v>
      </c>
      <c r="AL2124" t="s">
        <v>1864</v>
      </c>
      <c r="AN2124">
        <v>24.068493150684933</v>
      </c>
      <c r="AO2124" t="s">
        <v>1890</v>
      </c>
      <c r="AP2124" t="s">
        <v>2016</v>
      </c>
      <c r="AQ2124">
        <v>100009145</v>
      </c>
      <c r="AS2124" t="s">
        <v>1867</v>
      </c>
      <c r="AT2124" t="s">
        <v>1892</v>
      </c>
      <c r="AU2124" t="s">
        <v>1893</v>
      </c>
    </row>
    <row r="2125" spans="1:50" x14ac:dyDescent="0.35">
      <c r="A2125" s="18">
        <v>45838</v>
      </c>
      <c r="B2125" t="s">
        <v>1852</v>
      </c>
      <c r="C2125" t="s">
        <v>5</v>
      </c>
      <c r="D2125">
        <v>24179589</v>
      </c>
      <c r="E2125" t="s">
        <v>2031</v>
      </c>
      <c r="F2125">
        <v>168</v>
      </c>
      <c r="G2125" t="s">
        <v>1968</v>
      </c>
      <c r="H2125">
        <v>32701</v>
      </c>
      <c r="I2125">
        <v>19030311</v>
      </c>
      <c r="J2125" t="s">
        <v>1855</v>
      </c>
      <c r="K2125" t="s">
        <v>2005</v>
      </c>
      <c r="L2125">
        <v>0</v>
      </c>
      <c r="M2125">
        <v>0</v>
      </c>
      <c r="N2125" t="s">
        <v>1858</v>
      </c>
      <c r="O2125" t="s">
        <v>1859</v>
      </c>
      <c r="P2125">
        <v>210</v>
      </c>
      <c r="Q2125">
        <v>11</v>
      </c>
      <c r="R2125" t="s">
        <v>1971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 t="s">
        <v>1972</v>
      </c>
      <c r="AA2125" t="s">
        <v>1889</v>
      </c>
      <c r="AB2125">
        <v>1</v>
      </c>
      <c r="AC2125">
        <v>1</v>
      </c>
      <c r="AD2125" t="s">
        <v>1863</v>
      </c>
      <c r="AE2125">
        <v>19030311</v>
      </c>
      <c r="AF2125" t="s">
        <v>653</v>
      </c>
      <c r="AG2125" t="s">
        <v>653</v>
      </c>
      <c r="AI2125" t="s">
        <v>1964</v>
      </c>
      <c r="AJ2125" t="s">
        <v>1971</v>
      </c>
      <c r="AL2125" t="s">
        <v>1864</v>
      </c>
      <c r="AN2125">
        <v>35.991780821917807</v>
      </c>
      <c r="AO2125" t="s">
        <v>1890</v>
      </c>
      <c r="AP2125" t="s">
        <v>2032</v>
      </c>
      <c r="AQ2125">
        <v>100010902</v>
      </c>
      <c r="AS2125" t="s">
        <v>1867</v>
      </c>
      <c r="AT2125" t="s">
        <v>1892</v>
      </c>
      <c r="AU2125" t="s">
        <v>1893</v>
      </c>
    </row>
    <row r="2126" spans="1:50" x14ac:dyDescent="0.35">
      <c r="A2126" s="18">
        <v>45838</v>
      </c>
      <c r="B2126" t="s">
        <v>1852</v>
      </c>
      <c r="C2126" t="s">
        <v>8</v>
      </c>
      <c r="D2126">
        <v>46009100</v>
      </c>
      <c r="E2126" t="s">
        <v>2069</v>
      </c>
      <c r="F2126">
        <v>2455</v>
      </c>
      <c r="G2126" t="s">
        <v>2875</v>
      </c>
      <c r="H2126">
        <v>37530</v>
      </c>
      <c r="I2126" t="s">
        <v>2876</v>
      </c>
      <c r="J2126" t="s">
        <v>2262</v>
      </c>
      <c r="K2126" t="s">
        <v>2579</v>
      </c>
      <c r="L2126">
        <v>0</v>
      </c>
      <c r="M2126">
        <v>0</v>
      </c>
      <c r="N2126" t="s">
        <v>1858</v>
      </c>
      <c r="O2126" t="s">
        <v>1859</v>
      </c>
      <c r="P2126">
        <v>220</v>
      </c>
      <c r="Q2126">
        <v>9</v>
      </c>
      <c r="R2126" t="s">
        <v>1860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 t="s">
        <v>2877</v>
      </c>
      <c r="AA2126" t="s">
        <v>1862</v>
      </c>
      <c r="AB2126">
        <v>1</v>
      </c>
      <c r="AC2126">
        <v>1</v>
      </c>
      <c r="AD2126" t="s">
        <v>1863</v>
      </c>
      <c r="AE2126">
        <v>14030309</v>
      </c>
      <c r="AF2126" t="s">
        <v>653</v>
      </c>
      <c r="AG2126" t="s">
        <v>653</v>
      </c>
      <c r="AI2126" t="s">
        <v>1860</v>
      </c>
      <c r="AJ2126" t="s">
        <v>1860</v>
      </c>
      <c r="AL2126" t="s">
        <v>1864</v>
      </c>
      <c r="AN2126">
        <v>22.761643835616439</v>
      </c>
      <c r="AO2126" t="s">
        <v>1865</v>
      </c>
      <c r="AP2126" t="s">
        <v>2073</v>
      </c>
      <c r="AQ2126">
        <v>100009596</v>
      </c>
      <c r="AS2126" t="s">
        <v>1867</v>
      </c>
      <c r="AT2126" t="s">
        <v>1892</v>
      </c>
      <c r="AU2126" t="s">
        <v>1893</v>
      </c>
    </row>
    <row r="2127" spans="1:50" x14ac:dyDescent="0.35">
      <c r="A2127" s="18">
        <v>45838</v>
      </c>
      <c r="B2127" t="s">
        <v>1852</v>
      </c>
      <c r="C2127" t="s">
        <v>5</v>
      </c>
      <c r="D2127">
        <v>40166217</v>
      </c>
      <c r="E2127" t="s">
        <v>2064</v>
      </c>
      <c r="F2127">
        <v>940</v>
      </c>
      <c r="G2127" t="s">
        <v>2240</v>
      </c>
      <c r="H2127">
        <v>40330</v>
      </c>
      <c r="I2127">
        <v>19030323</v>
      </c>
      <c r="J2127" t="s">
        <v>2080</v>
      </c>
      <c r="K2127" t="s">
        <v>2081</v>
      </c>
      <c r="L2127">
        <v>0</v>
      </c>
      <c r="M2127">
        <v>0</v>
      </c>
      <c r="N2127" t="s">
        <v>1858</v>
      </c>
      <c r="O2127" t="s">
        <v>1859</v>
      </c>
      <c r="P2127">
        <v>210</v>
      </c>
      <c r="Q2127">
        <v>11</v>
      </c>
      <c r="R2127" t="s">
        <v>2066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 t="s">
        <v>2241</v>
      </c>
      <c r="AA2127" t="s">
        <v>1915</v>
      </c>
      <c r="AB2127">
        <v>1</v>
      </c>
      <c r="AC2127">
        <v>1</v>
      </c>
      <c r="AD2127" t="s">
        <v>1863</v>
      </c>
      <c r="AE2127">
        <v>19030323</v>
      </c>
      <c r="AF2127" t="s">
        <v>653</v>
      </c>
      <c r="AG2127" t="s">
        <v>2082</v>
      </c>
      <c r="AI2127" t="s">
        <v>1860</v>
      </c>
      <c r="AJ2127" t="s">
        <v>2066</v>
      </c>
      <c r="AL2127" t="s">
        <v>1864</v>
      </c>
      <c r="AN2127">
        <v>15.09041095890411</v>
      </c>
      <c r="AO2127" t="s">
        <v>1865</v>
      </c>
      <c r="AP2127" t="s">
        <v>2067</v>
      </c>
      <c r="AQ2127">
        <v>100009734</v>
      </c>
      <c r="AS2127" t="s">
        <v>1867</v>
      </c>
      <c r="AT2127" t="s">
        <v>1880</v>
      </c>
      <c r="AU2127" t="s">
        <v>2084</v>
      </c>
      <c r="AV2127" t="s">
        <v>2084</v>
      </c>
      <c r="AX2127" t="s">
        <v>2085</v>
      </c>
    </row>
    <row r="2128" spans="1:50" x14ac:dyDescent="0.35">
      <c r="A2128" s="18">
        <v>45838</v>
      </c>
      <c r="B2128" t="s">
        <v>1852</v>
      </c>
      <c r="C2128" t="s">
        <v>5</v>
      </c>
      <c r="D2128">
        <v>46036570</v>
      </c>
      <c r="E2128" t="s">
        <v>1853</v>
      </c>
      <c r="F2128">
        <v>2528</v>
      </c>
      <c r="G2128" t="s">
        <v>1854</v>
      </c>
      <c r="H2128">
        <v>41246</v>
      </c>
      <c r="I2128">
        <v>11020967</v>
      </c>
      <c r="J2128" t="s">
        <v>2331</v>
      </c>
      <c r="K2128" t="s">
        <v>1856</v>
      </c>
      <c r="L2128">
        <v>0</v>
      </c>
      <c r="M2128">
        <v>0</v>
      </c>
      <c r="N2128" t="s">
        <v>1858</v>
      </c>
      <c r="O2128" t="s">
        <v>1859</v>
      </c>
      <c r="P2128">
        <v>210</v>
      </c>
      <c r="Q2128">
        <v>12</v>
      </c>
      <c r="R2128" t="s">
        <v>1860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 t="s">
        <v>1861</v>
      </c>
      <c r="AA2128" t="s">
        <v>1862</v>
      </c>
      <c r="AB2128">
        <v>7</v>
      </c>
      <c r="AC2128">
        <v>1</v>
      </c>
      <c r="AD2128" t="s">
        <v>1863</v>
      </c>
      <c r="AE2128">
        <v>11020967</v>
      </c>
      <c r="AF2128" t="s">
        <v>653</v>
      </c>
      <c r="AG2128" t="s">
        <v>653</v>
      </c>
      <c r="AI2128" t="s">
        <v>1860</v>
      </c>
      <c r="AJ2128" t="s">
        <v>1860</v>
      </c>
      <c r="AL2128" t="s">
        <v>1864</v>
      </c>
      <c r="AN2128">
        <v>12.580821917808219</v>
      </c>
      <c r="AO2128" t="s">
        <v>1865</v>
      </c>
      <c r="AP2128" t="s">
        <v>1866</v>
      </c>
      <c r="AQ2128">
        <v>100009210</v>
      </c>
      <c r="AS2128" t="s">
        <v>1867</v>
      </c>
      <c r="AT2128" t="s">
        <v>1868</v>
      </c>
      <c r="AU2128" t="s">
        <v>1869</v>
      </c>
      <c r="AV2128" t="s">
        <v>1857</v>
      </c>
      <c r="AW2128" t="s">
        <v>1870</v>
      </c>
      <c r="AX2128" t="s">
        <v>1871</v>
      </c>
    </row>
    <row r="2129" spans="1:50" x14ac:dyDescent="0.35">
      <c r="A2129" s="18">
        <v>45838</v>
      </c>
      <c r="B2129" t="s">
        <v>1852</v>
      </c>
      <c r="C2129" t="s">
        <v>5</v>
      </c>
      <c r="D2129">
        <v>46021570</v>
      </c>
      <c r="E2129" t="s">
        <v>2095</v>
      </c>
      <c r="F2129">
        <v>316</v>
      </c>
      <c r="G2129" t="s">
        <v>2117</v>
      </c>
      <c r="H2129">
        <v>39153</v>
      </c>
      <c r="I2129">
        <v>19030323</v>
      </c>
      <c r="J2129" t="s">
        <v>2080</v>
      </c>
      <c r="K2129" t="s">
        <v>2081</v>
      </c>
      <c r="L2129">
        <v>0</v>
      </c>
      <c r="M2129">
        <v>0</v>
      </c>
      <c r="N2129" t="s">
        <v>1858</v>
      </c>
      <c r="O2129" t="s">
        <v>1859</v>
      </c>
      <c r="P2129">
        <v>210</v>
      </c>
      <c r="Q2129">
        <v>12</v>
      </c>
      <c r="R2129" t="s">
        <v>2066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 t="s">
        <v>2118</v>
      </c>
      <c r="AA2129" t="s">
        <v>1902</v>
      </c>
      <c r="AB2129">
        <v>1</v>
      </c>
      <c r="AC2129">
        <v>1</v>
      </c>
      <c r="AD2129" t="s">
        <v>1863</v>
      </c>
      <c r="AE2129">
        <v>19030323</v>
      </c>
      <c r="AF2129" t="s">
        <v>653</v>
      </c>
      <c r="AG2129" t="s">
        <v>2082</v>
      </c>
      <c r="AI2129" t="s">
        <v>1860</v>
      </c>
      <c r="AJ2129" t="s">
        <v>2066</v>
      </c>
      <c r="AL2129" t="s">
        <v>1878</v>
      </c>
      <c r="AN2129">
        <v>18.315068493150687</v>
      </c>
      <c r="AO2129" t="s">
        <v>1865</v>
      </c>
      <c r="AP2129" t="s">
        <v>2119</v>
      </c>
      <c r="AQ2129">
        <v>100009589</v>
      </c>
      <c r="AS2129" t="s">
        <v>1867</v>
      </c>
      <c r="AT2129" t="s">
        <v>1880</v>
      </c>
      <c r="AU2129" t="s">
        <v>2084</v>
      </c>
      <c r="AV2129" t="s">
        <v>2084</v>
      </c>
      <c r="AX2129" t="s">
        <v>2085</v>
      </c>
    </row>
    <row r="2130" spans="1:50" x14ac:dyDescent="0.35">
      <c r="A2130" s="18">
        <v>45838</v>
      </c>
      <c r="B2130" t="s">
        <v>1852</v>
      </c>
      <c r="C2130" t="s">
        <v>5</v>
      </c>
      <c r="D2130">
        <v>58000158</v>
      </c>
      <c r="E2130" t="s">
        <v>2133</v>
      </c>
      <c r="F2130">
        <v>23</v>
      </c>
      <c r="G2130" t="s">
        <v>2134</v>
      </c>
      <c r="H2130">
        <v>43017</v>
      </c>
      <c r="I2130">
        <v>19030323</v>
      </c>
      <c r="J2130" t="s">
        <v>2080</v>
      </c>
      <c r="K2130" t="s">
        <v>2081</v>
      </c>
      <c r="L2130">
        <v>0</v>
      </c>
      <c r="M2130">
        <v>0</v>
      </c>
      <c r="N2130" t="s">
        <v>1858</v>
      </c>
      <c r="O2130" t="s">
        <v>1859</v>
      </c>
      <c r="P2130">
        <v>210</v>
      </c>
      <c r="Q2130">
        <v>12</v>
      </c>
      <c r="R2130" t="s">
        <v>2114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 t="s">
        <v>2135</v>
      </c>
      <c r="AA2130" t="s">
        <v>1915</v>
      </c>
      <c r="AB2130">
        <v>1</v>
      </c>
      <c r="AC2130">
        <v>1</v>
      </c>
      <c r="AD2130" t="s">
        <v>1863</v>
      </c>
      <c r="AE2130">
        <v>19030323</v>
      </c>
      <c r="AF2130" t="s">
        <v>653</v>
      </c>
      <c r="AG2130" t="s">
        <v>2082</v>
      </c>
      <c r="AI2130" t="s">
        <v>2066</v>
      </c>
      <c r="AJ2130" t="s">
        <v>2114</v>
      </c>
      <c r="AL2130" t="s">
        <v>1878</v>
      </c>
      <c r="AN2130">
        <v>7.7287671232876711</v>
      </c>
      <c r="AO2130" t="s">
        <v>1890</v>
      </c>
      <c r="AP2130" t="s">
        <v>2136</v>
      </c>
      <c r="AQ2130">
        <v>100009394</v>
      </c>
      <c r="AS2130" t="s">
        <v>1867</v>
      </c>
      <c r="AT2130" t="s">
        <v>1880</v>
      </c>
      <c r="AU2130" t="s">
        <v>2084</v>
      </c>
      <c r="AV2130" t="s">
        <v>2084</v>
      </c>
      <c r="AX2130" t="s">
        <v>2085</v>
      </c>
    </row>
    <row r="2131" spans="1:50" x14ac:dyDescent="0.35">
      <c r="A2131" s="18">
        <v>45838</v>
      </c>
      <c r="B2131" t="s">
        <v>1852</v>
      </c>
      <c r="C2131" t="s">
        <v>5</v>
      </c>
      <c r="D2131">
        <v>46036300</v>
      </c>
      <c r="E2131" t="s">
        <v>2202</v>
      </c>
      <c r="F2131">
        <v>200</v>
      </c>
      <c r="G2131" t="s">
        <v>2105</v>
      </c>
      <c r="H2131">
        <v>41197</v>
      </c>
      <c r="I2131">
        <v>19030410</v>
      </c>
      <c r="J2131" t="s">
        <v>2197</v>
      </c>
      <c r="K2131" t="s">
        <v>2203</v>
      </c>
      <c r="L2131">
        <v>0</v>
      </c>
      <c r="M2131">
        <v>0</v>
      </c>
      <c r="N2131" t="s">
        <v>1858</v>
      </c>
      <c r="O2131" t="s">
        <v>1859</v>
      </c>
      <c r="P2131">
        <v>210</v>
      </c>
      <c r="Q2131">
        <v>12</v>
      </c>
      <c r="R2131" t="s">
        <v>2130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 t="s">
        <v>2106</v>
      </c>
      <c r="AA2131" t="s">
        <v>1915</v>
      </c>
      <c r="AB2131">
        <v>1</v>
      </c>
      <c r="AC2131">
        <v>1</v>
      </c>
      <c r="AD2131" t="s">
        <v>1863</v>
      </c>
      <c r="AE2131">
        <v>19030410</v>
      </c>
      <c r="AF2131" t="s">
        <v>653</v>
      </c>
      <c r="AG2131" t="s">
        <v>2082</v>
      </c>
      <c r="AI2131" t="s">
        <v>2066</v>
      </c>
      <c r="AJ2131" t="s">
        <v>2130</v>
      </c>
      <c r="AL2131" t="s">
        <v>1878</v>
      </c>
      <c r="AN2131">
        <v>12.715068493150685</v>
      </c>
      <c r="AO2131" t="s">
        <v>1890</v>
      </c>
      <c r="AP2131" t="s">
        <v>2204</v>
      </c>
      <c r="AQ2131">
        <v>100009268</v>
      </c>
      <c r="AS2131" t="s">
        <v>1867</v>
      </c>
      <c r="AT2131" t="s">
        <v>1880</v>
      </c>
      <c r="AU2131" t="s">
        <v>2084</v>
      </c>
      <c r="AV2131" t="s">
        <v>2084</v>
      </c>
      <c r="AX2131" t="s">
        <v>2085</v>
      </c>
    </row>
    <row r="2132" spans="1:50" x14ac:dyDescent="0.35">
      <c r="A2132" s="18">
        <v>45838</v>
      </c>
      <c r="B2132" t="s">
        <v>1852</v>
      </c>
      <c r="C2132" t="s">
        <v>5</v>
      </c>
      <c r="D2132">
        <v>46040589</v>
      </c>
      <c r="E2132" t="s">
        <v>2207</v>
      </c>
      <c r="F2132">
        <v>108</v>
      </c>
      <c r="G2132" t="s">
        <v>2208</v>
      </c>
      <c r="H2132">
        <v>41827</v>
      </c>
      <c r="I2132">
        <v>19030414</v>
      </c>
      <c r="J2132" t="s">
        <v>1885</v>
      </c>
      <c r="K2132" t="s">
        <v>2209</v>
      </c>
      <c r="L2132">
        <v>0</v>
      </c>
      <c r="M2132">
        <v>0</v>
      </c>
      <c r="N2132" t="s">
        <v>1858</v>
      </c>
      <c r="O2132" t="s">
        <v>1859</v>
      </c>
      <c r="P2132">
        <v>210</v>
      </c>
      <c r="Q2132">
        <v>12</v>
      </c>
      <c r="R2132" t="s">
        <v>2210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 t="s">
        <v>2211</v>
      </c>
      <c r="AA2132" t="s">
        <v>1915</v>
      </c>
      <c r="AB2132">
        <v>1</v>
      </c>
      <c r="AC2132">
        <v>1</v>
      </c>
      <c r="AD2132" t="s">
        <v>1863</v>
      </c>
      <c r="AE2132">
        <v>19030414</v>
      </c>
      <c r="AF2132" t="s">
        <v>653</v>
      </c>
      <c r="AG2132" t="s">
        <v>2082</v>
      </c>
      <c r="AI2132" t="s">
        <v>2066</v>
      </c>
      <c r="AJ2132" t="s">
        <v>2210</v>
      </c>
      <c r="AL2132" t="s">
        <v>1864</v>
      </c>
      <c r="AN2132">
        <v>10.989041095890411</v>
      </c>
      <c r="AO2132" t="s">
        <v>1890</v>
      </c>
      <c r="AP2132" t="s">
        <v>2213</v>
      </c>
      <c r="AQ2132">
        <v>100010415</v>
      </c>
      <c r="AS2132" t="s">
        <v>1867</v>
      </c>
      <c r="AT2132" t="s">
        <v>1880</v>
      </c>
      <c r="AU2132" t="s">
        <v>2084</v>
      </c>
      <c r="AV2132" t="s">
        <v>2084</v>
      </c>
      <c r="AX2132" t="s">
        <v>2085</v>
      </c>
    </row>
    <row r="2133" spans="1:50" x14ac:dyDescent="0.35">
      <c r="A2133" s="18">
        <v>45838</v>
      </c>
      <c r="B2133" t="s">
        <v>1852</v>
      </c>
      <c r="C2133" t="s">
        <v>5</v>
      </c>
      <c r="D2133">
        <v>46040794</v>
      </c>
      <c r="E2133" t="s">
        <v>2124</v>
      </c>
      <c r="F2133">
        <v>318</v>
      </c>
      <c r="G2133" t="s">
        <v>2214</v>
      </c>
      <c r="H2133">
        <v>42583</v>
      </c>
      <c r="I2133">
        <v>19030323</v>
      </c>
      <c r="J2133" t="s">
        <v>2080</v>
      </c>
      <c r="K2133" t="s">
        <v>2081</v>
      </c>
      <c r="L2133">
        <v>0</v>
      </c>
      <c r="M2133">
        <v>0</v>
      </c>
      <c r="N2133" t="s">
        <v>1858</v>
      </c>
      <c r="O2133" t="s">
        <v>1859</v>
      </c>
      <c r="P2133">
        <v>210</v>
      </c>
      <c r="Q2133">
        <v>12</v>
      </c>
      <c r="R2133" t="s">
        <v>2130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 t="s">
        <v>2215</v>
      </c>
      <c r="AA2133" t="s">
        <v>1902</v>
      </c>
      <c r="AB2133">
        <v>1</v>
      </c>
      <c r="AC2133">
        <v>1</v>
      </c>
      <c r="AD2133" t="s">
        <v>1863</v>
      </c>
      <c r="AE2133">
        <v>19030323</v>
      </c>
      <c r="AF2133" t="s">
        <v>653</v>
      </c>
      <c r="AG2133" t="s">
        <v>2082</v>
      </c>
      <c r="AI2133" t="s">
        <v>2066</v>
      </c>
      <c r="AJ2133" t="s">
        <v>2130</v>
      </c>
      <c r="AL2133" t="s">
        <v>1864</v>
      </c>
      <c r="AN2133">
        <v>8.9178082191780828</v>
      </c>
      <c r="AO2133" t="s">
        <v>1865</v>
      </c>
      <c r="AP2133" t="s">
        <v>2127</v>
      </c>
      <c r="AQ2133">
        <v>100011311</v>
      </c>
      <c r="AS2133" t="s">
        <v>1867</v>
      </c>
      <c r="AT2133" t="s">
        <v>1880</v>
      </c>
      <c r="AU2133" t="s">
        <v>2084</v>
      </c>
      <c r="AV2133" t="s">
        <v>2084</v>
      </c>
      <c r="AX2133" t="s">
        <v>2085</v>
      </c>
    </row>
    <row r="2134" spans="1:50" x14ac:dyDescent="0.35">
      <c r="A2134" s="18">
        <v>45838</v>
      </c>
      <c r="B2134" t="s">
        <v>1852</v>
      </c>
      <c r="C2134" t="s">
        <v>5</v>
      </c>
      <c r="D2134">
        <v>24004490</v>
      </c>
      <c r="E2134" t="s">
        <v>2219</v>
      </c>
      <c r="F2134">
        <v>868</v>
      </c>
      <c r="G2134" t="s">
        <v>2220</v>
      </c>
      <c r="H2134">
        <v>37018</v>
      </c>
      <c r="I2134">
        <v>19030601</v>
      </c>
      <c r="J2134" t="s">
        <v>1969</v>
      </c>
      <c r="K2134" t="s">
        <v>2221</v>
      </c>
      <c r="L2134">
        <v>0</v>
      </c>
      <c r="M2134">
        <v>0</v>
      </c>
      <c r="N2134" t="s">
        <v>1858</v>
      </c>
      <c r="O2134" t="s">
        <v>1859</v>
      </c>
      <c r="P2134">
        <v>210</v>
      </c>
      <c r="Q2134">
        <v>11</v>
      </c>
      <c r="R2134" t="s">
        <v>2034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 t="s">
        <v>2222</v>
      </c>
      <c r="AA2134" t="s">
        <v>1889</v>
      </c>
      <c r="AB2134">
        <v>1</v>
      </c>
      <c r="AC2134">
        <v>1</v>
      </c>
      <c r="AD2134" t="s">
        <v>1863</v>
      </c>
      <c r="AE2134">
        <v>19030601</v>
      </c>
      <c r="AF2134" t="s">
        <v>653</v>
      </c>
      <c r="AG2134" t="s">
        <v>653</v>
      </c>
      <c r="AI2134" t="s">
        <v>1964</v>
      </c>
      <c r="AJ2134" t="s">
        <v>2034</v>
      </c>
      <c r="AL2134" t="s">
        <v>1864</v>
      </c>
      <c r="AN2134">
        <v>24.164383561643834</v>
      </c>
      <c r="AO2134" t="s">
        <v>1890</v>
      </c>
      <c r="AP2134" t="s">
        <v>2223</v>
      </c>
      <c r="AQ2134">
        <v>100010322</v>
      </c>
      <c r="AS2134" t="s">
        <v>1867</v>
      </c>
      <c r="AT2134" t="s">
        <v>1892</v>
      </c>
      <c r="AU2134" t="s">
        <v>1893</v>
      </c>
    </row>
    <row r="2135" spans="1:50" x14ac:dyDescent="0.35">
      <c r="A2135" s="18">
        <v>45838</v>
      </c>
      <c r="B2135" t="s">
        <v>1852</v>
      </c>
      <c r="C2135" t="s">
        <v>5</v>
      </c>
      <c r="D2135">
        <v>24002230</v>
      </c>
      <c r="E2135" t="s">
        <v>2224</v>
      </c>
      <c r="F2135">
        <v>909</v>
      </c>
      <c r="G2135" t="s">
        <v>2087</v>
      </c>
      <c r="H2135">
        <v>36404</v>
      </c>
      <c r="I2135">
        <v>19030701</v>
      </c>
      <c r="J2135" t="s">
        <v>2225</v>
      </c>
      <c r="K2135" t="s">
        <v>2226</v>
      </c>
      <c r="L2135">
        <v>0</v>
      </c>
      <c r="M2135">
        <v>0</v>
      </c>
      <c r="N2135" t="s">
        <v>1858</v>
      </c>
      <c r="O2135" t="s">
        <v>1859</v>
      </c>
      <c r="P2135">
        <v>210</v>
      </c>
      <c r="Q2135">
        <v>11</v>
      </c>
      <c r="R2135" t="s">
        <v>2034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 t="s">
        <v>2088</v>
      </c>
      <c r="AA2135" t="s">
        <v>1915</v>
      </c>
      <c r="AB2135">
        <v>1</v>
      </c>
      <c r="AC2135">
        <v>1</v>
      </c>
      <c r="AD2135" t="s">
        <v>1863</v>
      </c>
      <c r="AE2135">
        <v>19030701</v>
      </c>
      <c r="AF2135" t="s">
        <v>653</v>
      </c>
      <c r="AG2135" t="s">
        <v>2082</v>
      </c>
      <c r="AI2135" t="s">
        <v>1964</v>
      </c>
      <c r="AJ2135" t="s">
        <v>2034</v>
      </c>
      <c r="AL2135" t="s">
        <v>1864</v>
      </c>
      <c r="AN2135">
        <v>25.846575342465755</v>
      </c>
      <c r="AO2135" t="s">
        <v>1890</v>
      </c>
      <c r="AP2135" t="s">
        <v>2227</v>
      </c>
      <c r="AQ2135">
        <v>100009977</v>
      </c>
      <c r="AS2135" t="s">
        <v>1867</v>
      </c>
      <c r="AT2135" t="s">
        <v>1892</v>
      </c>
      <c r="AU2135" t="s">
        <v>1893</v>
      </c>
    </row>
    <row r="2136" spans="1:50" x14ac:dyDescent="0.35">
      <c r="A2136" s="18">
        <v>45838</v>
      </c>
      <c r="B2136" t="s">
        <v>1852</v>
      </c>
      <c r="C2136" t="s">
        <v>5</v>
      </c>
      <c r="D2136">
        <v>29009700</v>
      </c>
      <c r="E2136" t="s">
        <v>2230</v>
      </c>
      <c r="F2136">
        <v>858</v>
      </c>
      <c r="G2136" t="s">
        <v>2091</v>
      </c>
      <c r="H2136">
        <v>37663</v>
      </c>
      <c r="I2136">
        <v>19030701</v>
      </c>
      <c r="J2136" t="s">
        <v>2225</v>
      </c>
      <c r="K2136" t="s">
        <v>2226</v>
      </c>
      <c r="L2136">
        <v>0</v>
      </c>
      <c r="M2136">
        <v>0</v>
      </c>
      <c r="N2136" t="s">
        <v>1858</v>
      </c>
      <c r="O2136" t="s">
        <v>1859</v>
      </c>
      <c r="P2136">
        <v>210</v>
      </c>
      <c r="Q2136">
        <v>12</v>
      </c>
      <c r="R2136" t="s">
        <v>1964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 t="s">
        <v>2092</v>
      </c>
      <c r="AA2136" t="s">
        <v>1889</v>
      </c>
      <c r="AB2136">
        <v>1</v>
      </c>
      <c r="AC2136">
        <v>1</v>
      </c>
      <c r="AD2136" t="s">
        <v>1863</v>
      </c>
      <c r="AE2136">
        <v>19030701</v>
      </c>
      <c r="AF2136" t="s">
        <v>653</v>
      </c>
      <c r="AG2136" t="s">
        <v>2082</v>
      </c>
      <c r="AI2136" t="s">
        <v>1860</v>
      </c>
      <c r="AJ2136" t="s">
        <v>1964</v>
      </c>
      <c r="AL2136" t="s">
        <v>1864</v>
      </c>
      <c r="AN2136">
        <v>22.397260273972602</v>
      </c>
      <c r="AO2136" t="s">
        <v>1890</v>
      </c>
      <c r="AP2136" t="s">
        <v>2231</v>
      </c>
      <c r="AQ2136">
        <v>100009452</v>
      </c>
      <c r="AS2136" t="s">
        <v>1867</v>
      </c>
      <c r="AT2136" t="s">
        <v>1892</v>
      </c>
      <c r="AU2136" t="s">
        <v>1893</v>
      </c>
    </row>
    <row r="2137" spans="1:50" x14ac:dyDescent="0.35">
      <c r="A2137" s="18">
        <v>45838</v>
      </c>
      <c r="B2137" t="s">
        <v>1852</v>
      </c>
      <c r="C2137" t="s">
        <v>5</v>
      </c>
      <c r="D2137">
        <v>24021000</v>
      </c>
      <c r="E2137" t="s">
        <v>2025</v>
      </c>
      <c r="F2137">
        <v>881437</v>
      </c>
      <c r="G2137" t="s">
        <v>1975</v>
      </c>
      <c r="H2137">
        <v>39104</v>
      </c>
      <c r="I2137">
        <v>19030304</v>
      </c>
      <c r="J2137" t="s">
        <v>1969</v>
      </c>
      <c r="K2137" t="s">
        <v>2878</v>
      </c>
      <c r="L2137">
        <v>0</v>
      </c>
      <c r="M2137">
        <v>0</v>
      </c>
      <c r="N2137" t="s">
        <v>1858</v>
      </c>
      <c r="O2137" t="s">
        <v>1859</v>
      </c>
      <c r="P2137">
        <v>210</v>
      </c>
      <c r="Q2137">
        <v>12</v>
      </c>
      <c r="R2137" t="s">
        <v>1964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 t="s">
        <v>1976</v>
      </c>
      <c r="AA2137" t="s">
        <v>1902</v>
      </c>
      <c r="AB2137">
        <v>1</v>
      </c>
      <c r="AC2137">
        <v>1</v>
      </c>
      <c r="AD2137" t="s">
        <v>1863</v>
      </c>
      <c r="AE2137">
        <v>19030304</v>
      </c>
      <c r="AF2137" t="s">
        <v>653</v>
      </c>
      <c r="AG2137" t="s">
        <v>653</v>
      </c>
      <c r="AI2137" t="s">
        <v>1860</v>
      </c>
      <c r="AJ2137" t="s">
        <v>1964</v>
      </c>
      <c r="AL2137" t="s">
        <v>1864</v>
      </c>
      <c r="AN2137">
        <v>18.449315068493149</v>
      </c>
      <c r="AO2137" t="s">
        <v>1865</v>
      </c>
      <c r="AP2137" t="s">
        <v>2026</v>
      </c>
      <c r="AQ2137">
        <v>100010717</v>
      </c>
      <c r="AS2137" t="s">
        <v>1867</v>
      </c>
      <c r="AT2137" t="s">
        <v>1892</v>
      </c>
      <c r="AU2137" t="s">
        <v>1893</v>
      </c>
    </row>
    <row r="2138" spans="1:50" x14ac:dyDescent="0.35">
      <c r="A2138" s="18">
        <v>45838</v>
      </c>
      <c r="B2138" t="s">
        <v>1852</v>
      </c>
      <c r="C2138" t="s">
        <v>5</v>
      </c>
      <c r="D2138">
        <v>29017210</v>
      </c>
      <c r="E2138" t="s">
        <v>1991</v>
      </c>
      <c r="F2138">
        <v>5070</v>
      </c>
      <c r="G2138" t="s">
        <v>2914</v>
      </c>
      <c r="H2138">
        <v>38212</v>
      </c>
      <c r="I2138">
        <v>19030307</v>
      </c>
      <c r="J2138" t="s">
        <v>1957</v>
      </c>
      <c r="K2138" t="s">
        <v>1983</v>
      </c>
      <c r="L2138">
        <v>0</v>
      </c>
      <c r="M2138">
        <v>0</v>
      </c>
      <c r="N2138" t="s">
        <v>1858</v>
      </c>
      <c r="O2138" t="s">
        <v>1859</v>
      </c>
      <c r="P2138">
        <v>210</v>
      </c>
      <c r="Q2138">
        <v>11</v>
      </c>
      <c r="R2138" t="s">
        <v>1984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 t="s">
        <v>2915</v>
      </c>
      <c r="AA2138" t="s">
        <v>2916</v>
      </c>
      <c r="AB2138">
        <v>1</v>
      </c>
      <c r="AC2138">
        <v>1</v>
      </c>
      <c r="AD2138" t="s">
        <v>1863</v>
      </c>
      <c r="AE2138">
        <v>19030307</v>
      </c>
      <c r="AF2138" t="s">
        <v>653</v>
      </c>
      <c r="AG2138" t="s">
        <v>653</v>
      </c>
      <c r="AI2138" t="s">
        <v>1964</v>
      </c>
      <c r="AJ2138" t="s">
        <v>1984</v>
      </c>
      <c r="AL2138" t="s">
        <v>1864</v>
      </c>
      <c r="AN2138">
        <v>20.893150684931506</v>
      </c>
      <c r="AO2138" t="s">
        <v>1890</v>
      </c>
      <c r="AP2138" t="s">
        <v>1994</v>
      </c>
      <c r="AQ2138">
        <v>100010797</v>
      </c>
      <c r="AS2138" t="s">
        <v>1867</v>
      </c>
      <c r="AT2138" t="s">
        <v>1892</v>
      </c>
      <c r="AU2138" t="s">
        <v>1893</v>
      </c>
    </row>
    <row r="2139" spans="1:50" x14ac:dyDescent="0.35">
      <c r="A2139" s="18">
        <v>45838</v>
      </c>
      <c r="B2139" t="s">
        <v>1852</v>
      </c>
      <c r="C2139" t="s">
        <v>5</v>
      </c>
      <c r="D2139">
        <v>24023610</v>
      </c>
      <c r="E2139" t="s">
        <v>1967</v>
      </c>
      <c r="F2139">
        <v>607</v>
      </c>
      <c r="G2139" t="s">
        <v>1988</v>
      </c>
      <c r="H2139">
        <v>39258</v>
      </c>
      <c r="I2139">
        <v>19030305</v>
      </c>
      <c r="J2139" t="s">
        <v>1969</v>
      </c>
      <c r="K2139" t="s">
        <v>1970</v>
      </c>
      <c r="L2139">
        <v>0</v>
      </c>
      <c r="M2139">
        <v>0</v>
      </c>
      <c r="N2139" t="s">
        <v>1858</v>
      </c>
      <c r="O2139" t="s">
        <v>1859</v>
      </c>
      <c r="P2139">
        <v>210</v>
      </c>
      <c r="Q2139">
        <v>11</v>
      </c>
      <c r="R2139" t="s">
        <v>1971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 t="s">
        <v>1989</v>
      </c>
      <c r="AA2139" t="s">
        <v>1889</v>
      </c>
      <c r="AB2139">
        <v>1</v>
      </c>
      <c r="AC2139">
        <v>1</v>
      </c>
      <c r="AD2139" t="s">
        <v>1863</v>
      </c>
      <c r="AE2139">
        <v>19030305</v>
      </c>
      <c r="AF2139" t="s">
        <v>653</v>
      </c>
      <c r="AG2139" t="s">
        <v>653</v>
      </c>
      <c r="AI2139" t="s">
        <v>1964</v>
      </c>
      <c r="AJ2139" t="s">
        <v>1971</v>
      </c>
      <c r="AL2139" t="s">
        <v>1864</v>
      </c>
      <c r="AN2139">
        <v>18.027397260273972</v>
      </c>
      <c r="AO2139" t="s">
        <v>1890</v>
      </c>
      <c r="AP2139" t="s">
        <v>1973</v>
      </c>
      <c r="AQ2139">
        <v>100010858</v>
      </c>
      <c r="AS2139" t="s">
        <v>1867</v>
      </c>
      <c r="AT2139" t="s">
        <v>1892</v>
      </c>
      <c r="AU2139" t="s">
        <v>1893</v>
      </c>
    </row>
    <row r="2140" spans="1:50" x14ac:dyDescent="0.35">
      <c r="A2140" s="18">
        <v>45838</v>
      </c>
      <c r="B2140" t="s">
        <v>1852</v>
      </c>
      <c r="C2140" t="s">
        <v>5</v>
      </c>
      <c r="D2140">
        <v>29010950</v>
      </c>
      <c r="E2140" t="s">
        <v>1974</v>
      </c>
      <c r="F2140">
        <v>881437</v>
      </c>
      <c r="G2140" t="s">
        <v>1975</v>
      </c>
      <c r="H2140">
        <v>37714</v>
      </c>
      <c r="I2140">
        <v>19030305</v>
      </c>
      <c r="J2140" t="s">
        <v>1969</v>
      </c>
      <c r="K2140" t="s">
        <v>1970</v>
      </c>
      <c r="L2140">
        <v>0</v>
      </c>
      <c r="M2140">
        <v>0</v>
      </c>
      <c r="N2140" t="s">
        <v>1858</v>
      </c>
      <c r="O2140" t="s">
        <v>1859</v>
      </c>
      <c r="P2140">
        <v>210</v>
      </c>
      <c r="Q2140">
        <v>12</v>
      </c>
      <c r="R2140" t="s">
        <v>1964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 t="s">
        <v>1976</v>
      </c>
      <c r="AA2140" t="s">
        <v>1902</v>
      </c>
      <c r="AB2140">
        <v>1</v>
      </c>
      <c r="AC2140">
        <v>1</v>
      </c>
      <c r="AD2140" t="s">
        <v>1863</v>
      </c>
      <c r="AE2140">
        <v>19030305</v>
      </c>
      <c r="AF2140" t="s">
        <v>653</v>
      </c>
      <c r="AG2140" t="s">
        <v>653</v>
      </c>
      <c r="AI2140" t="s">
        <v>1860</v>
      </c>
      <c r="AJ2140" t="s">
        <v>1964</v>
      </c>
      <c r="AL2140" t="s">
        <v>1864</v>
      </c>
      <c r="AN2140">
        <v>22.257534246575343</v>
      </c>
      <c r="AO2140" t="s">
        <v>1865</v>
      </c>
      <c r="AP2140" t="s">
        <v>1977</v>
      </c>
      <c r="AQ2140">
        <v>100009042</v>
      </c>
      <c r="AS2140" t="s">
        <v>1867</v>
      </c>
      <c r="AT2140" t="s">
        <v>1892</v>
      </c>
      <c r="AU2140" t="s">
        <v>1893</v>
      </c>
    </row>
    <row r="2141" spans="1:50" x14ac:dyDescent="0.35">
      <c r="A2141" s="18">
        <v>45838</v>
      </c>
      <c r="B2141" t="s">
        <v>1852</v>
      </c>
      <c r="C2141" t="s">
        <v>5</v>
      </c>
      <c r="D2141">
        <v>24034020</v>
      </c>
      <c r="E2141" t="s">
        <v>2100</v>
      </c>
      <c r="F2141">
        <v>858</v>
      </c>
      <c r="G2141" t="s">
        <v>2091</v>
      </c>
      <c r="H2141">
        <v>40910</v>
      </c>
      <c r="I2141">
        <v>19030323</v>
      </c>
      <c r="J2141" t="s">
        <v>2080</v>
      </c>
      <c r="K2141" t="s">
        <v>2081</v>
      </c>
      <c r="L2141">
        <v>0</v>
      </c>
      <c r="M2141">
        <v>0</v>
      </c>
      <c r="N2141" t="s">
        <v>1858</v>
      </c>
      <c r="O2141" t="s">
        <v>1859</v>
      </c>
      <c r="P2141">
        <v>210</v>
      </c>
      <c r="Q2141">
        <v>12</v>
      </c>
      <c r="R2141" t="s">
        <v>2095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 t="s">
        <v>2092</v>
      </c>
      <c r="AA2141" t="s">
        <v>1889</v>
      </c>
      <c r="AB2141">
        <v>1</v>
      </c>
      <c r="AC2141">
        <v>1</v>
      </c>
      <c r="AD2141" t="s">
        <v>1863</v>
      </c>
      <c r="AE2141">
        <v>19030323</v>
      </c>
      <c r="AF2141" t="s">
        <v>653</v>
      </c>
      <c r="AG2141" t="s">
        <v>2082</v>
      </c>
      <c r="AI2141" t="s">
        <v>2066</v>
      </c>
      <c r="AJ2141" t="s">
        <v>2095</v>
      </c>
      <c r="AL2141" t="s">
        <v>1864</v>
      </c>
      <c r="AN2141">
        <v>13.501369863013698</v>
      </c>
      <c r="AO2141" t="s">
        <v>1890</v>
      </c>
      <c r="AP2141" t="s">
        <v>2101</v>
      </c>
      <c r="AQ2141">
        <v>100009611</v>
      </c>
      <c r="AS2141" t="s">
        <v>1867</v>
      </c>
      <c r="AT2141" t="s">
        <v>1880</v>
      </c>
      <c r="AU2141" t="s">
        <v>2084</v>
      </c>
      <c r="AV2141" t="s">
        <v>2084</v>
      </c>
      <c r="AX2141" t="s">
        <v>2085</v>
      </c>
    </row>
    <row r="2142" spans="1:50" x14ac:dyDescent="0.35">
      <c r="A2142" s="18">
        <v>45838</v>
      </c>
      <c r="B2142" t="s">
        <v>1852</v>
      </c>
      <c r="C2142" t="s">
        <v>5</v>
      </c>
      <c r="D2142">
        <v>58000033</v>
      </c>
      <c r="E2142" t="s">
        <v>2128</v>
      </c>
      <c r="F2142">
        <v>857</v>
      </c>
      <c r="G2142" t="s">
        <v>2129</v>
      </c>
      <c r="H2142">
        <v>42781</v>
      </c>
      <c r="I2142">
        <v>19030323</v>
      </c>
      <c r="J2142" t="s">
        <v>2080</v>
      </c>
      <c r="K2142" t="s">
        <v>2081</v>
      </c>
      <c r="L2142">
        <v>0</v>
      </c>
      <c r="M2142">
        <v>0</v>
      </c>
      <c r="N2142" t="s">
        <v>1858</v>
      </c>
      <c r="O2142" t="s">
        <v>1859</v>
      </c>
      <c r="P2142">
        <v>210</v>
      </c>
      <c r="Q2142">
        <v>12</v>
      </c>
      <c r="R2142" t="s">
        <v>2064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 t="s">
        <v>2131</v>
      </c>
      <c r="AA2142" t="s">
        <v>1889</v>
      </c>
      <c r="AB2142">
        <v>1</v>
      </c>
      <c r="AC2142">
        <v>1</v>
      </c>
      <c r="AD2142" t="s">
        <v>1863</v>
      </c>
      <c r="AE2142">
        <v>19030323</v>
      </c>
      <c r="AF2142" t="s">
        <v>653</v>
      </c>
      <c r="AG2142" t="s">
        <v>2082</v>
      </c>
      <c r="AI2142" t="s">
        <v>2066</v>
      </c>
      <c r="AJ2142" t="s">
        <v>2064</v>
      </c>
      <c r="AL2142" t="s">
        <v>1864</v>
      </c>
      <c r="AN2142">
        <v>8.375342465753425</v>
      </c>
      <c r="AO2142" t="s">
        <v>1890</v>
      </c>
      <c r="AP2142" t="s">
        <v>2132</v>
      </c>
      <c r="AQ2142">
        <v>100011450</v>
      </c>
      <c r="AS2142" t="s">
        <v>1867</v>
      </c>
      <c r="AT2142" t="s">
        <v>1880</v>
      </c>
      <c r="AU2142" t="s">
        <v>2084</v>
      </c>
      <c r="AV2142" t="s">
        <v>2084</v>
      </c>
      <c r="AX2142" t="s">
        <v>2085</v>
      </c>
    </row>
    <row r="2143" spans="1:50" x14ac:dyDescent="0.35">
      <c r="A2143" s="18">
        <v>45838</v>
      </c>
      <c r="B2143" t="s">
        <v>1852</v>
      </c>
      <c r="C2143" t="s">
        <v>5</v>
      </c>
      <c r="D2143">
        <v>29010520</v>
      </c>
      <c r="E2143" t="s">
        <v>2033</v>
      </c>
      <c r="F2143">
        <v>168</v>
      </c>
      <c r="G2143" t="s">
        <v>1968</v>
      </c>
      <c r="H2143">
        <v>37697</v>
      </c>
      <c r="I2143">
        <v>19030311</v>
      </c>
      <c r="J2143" t="s">
        <v>1855</v>
      </c>
      <c r="K2143" t="s">
        <v>2005</v>
      </c>
      <c r="L2143">
        <v>0</v>
      </c>
      <c r="M2143">
        <v>0</v>
      </c>
      <c r="N2143" t="s">
        <v>1858</v>
      </c>
      <c r="O2143" t="s">
        <v>1859</v>
      </c>
      <c r="P2143">
        <v>210</v>
      </c>
      <c r="Q2143">
        <v>11</v>
      </c>
      <c r="R2143" t="s">
        <v>2034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 t="s">
        <v>1972</v>
      </c>
      <c r="AA2143" t="s">
        <v>1889</v>
      </c>
      <c r="AB2143">
        <v>1</v>
      </c>
      <c r="AC2143">
        <v>1</v>
      </c>
      <c r="AD2143" t="s">
        <v>1863</v>
      </c>
      <c r="AE2143">
        <v>19030311</v>
      </c>
      <c r="AF2143" t="s">
        <v>653</v>
      </c>
      <c r="AG2143" t="s">
        <v>653</v>
      </c>
      <c r="AI2143" t="s">
        <v>1964</v>
      </c>
      <c r="AJ2143" t="s">
        <v>2034</v>
      </c>
      <c r="AL2143" t="s">
        <v>1864</v>
      </c>
      <c r="AN2143">
        <v>22.304109589041097</v>
      </c>
      <c r="AO2143" t="s">
        <v>1890</v>
      </c>
      <c r="AP2143" t="s">
        <v>2035</v>
      </c>
      <c r="AQ2143">
        <v>100010241</v>
      </c>
      <c r="AS2143" t="s">
        <v>1867</v>
      </c>
      <c r="AT2143" t="s">
        <v>1892</v>
      </c>
      <c r="AU2143" t="s">
        <v>1893</v>
      </c>
    </row>
    <row r="2144" spans="1:50" x14ac:dyDescent="0.35">
      <c r="A2144" s="18">
        <v>45838</v>
      </c>
      <c r="B2144" t="s">
        <v>1852</v>
      </c>
      <c r="C2144" t="s">
        <v>5</v>
      </c>
      <c r="D2144">
        <v>24026760</v>
      </c>
      <c r="E2144" t="s">
        <v>2027</v>
      </c>
      <c r="F2144">
        <v>607</v>
      </c>
      <c r="G2144" t="s">
        <v>1988</v>
      </c>
      <c r="H2144">
        <v>39722</v>
      </c>
      <c r="I2144">
        <v>19030311</v>
      </c>
      <c r="J2144" t="s">
        <v>1855</v>
      </c>
      <c r="K2144" t="s">
        <v>2005</v>
      </c>
      <c r="L2144">
        <v>0</v>
      </c>
      <c r="M2144">
        <v>0</v>
      </c>
      <c r="N2144" t="s">
        <v>1858</v>
      </c>
      <c r="O2144" t="s">
        <v>1859</v>
      </c>
      <c r="P2144">
        <v>210</v>
      </c>
      <c r="Q2144">
        <v>11</v>
      </c>
      <c r="R2144" t="s">
        <v>1971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 t="s">
        <v>1989</v>
      </c>
      <c r="AA2144" t="s">
        <v>1889</v>
      </c>
      <c r="AB2144">
        <v>1</v>
      </c>
      <c r="AC2144">
        <v>1</v>
      </c>
      <c r="AD2144" t="s">
        <v>1863</v>
      </c>
      <c r="AE2144">
        <v>19030311</v>
      </c>
      <c r="AF2144" t="s">
        <v>653</v>
      </c>
      <c r="AG2144" t="s">
        <v>653</v>
      </c>
      <c r="AI2144" t="s">
        <v>1964</v>
      </c>
      <c r="AJ2144" t="s">
        <v>1971</v>
      </c>
      <c r="AL2144" t="s">
        <v>1864</v>
      </c>
      <c r="AN2144">
        <v>16.756164383561643</v>
      </c>
      <c r="AO2144" t="s">
        <v>1890</v>
      </c>
      <c r="AP2144" t="s">
        <v>2028</v>
      </c>
      <c r="AQ2144">
        <v>100010973</v>
      </c>
      <c r="AS2144" t="s">
        <v>1867</v>
      </c>
      <c r="AT2144" t="s">
        <v>1892</v>
      </c>
      <c r="AU2144" t="s">
        <v>1893</v>
      </c>
    </row>
    <row r="2145" spans="1:50" x14ac:dyDescent="0.35">
      <c r="A2145" s="18">
        <v>45838</v>
      </c>
      <c r="B2145" t="s">
        <v>1852</v>
      </c>
      <c r="C2145" t="s">
        <v>8</v>
      </c>
      <c r="D2145">
        <v>46038420</v>
      </c>
      <c r="E2145" t="s">
        <v>2550</v>
      </c>
      <c r="F2145">
        <v>726</v>
      </c>
      <c r="G2145" t="s">
        <v>1922</v>
      </c>
      <c r="H2145">
        <v>41400</v>
      </c>
      <c r="I2145">
        <v>14030202</v>
      </c>
      <c r="J2145" t="s">
        <v>1906</v>
      </c>
      <c r="K2145" t="s">
        <v>2551</v>
      </c>
      <c r="L2145">
        <v>0</v>
      </c>
      <c r="M2145">
        <v>0</v>
      </c>
      <c r="N2145" t="s">
        <v>1858</v>
      </c>
      <c r="O2145" t="s">
        <v>1859</v>
      </c>
      <c r="P2145">
        <v>220</v>
      </c>
      <c r="Q2145">
        <v>9</v>
      </c>
      <c r="R2145" t="s">
        <v>2278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 t="s">
        <v>1923</v>
      </c>
      <c r="AA2145" t="s">
        <v>1915</v>
      </c>
      <c r="AB2145">
        <v>1</v>
      </c>
      <c r="AC2145">
        <v>1</v>
      </c>
      <c r="AD2145" t="s">
        <v>1863</v>
      </c>
      <c r="AE2145">
        <v>14030202</v>
      </c>
      <c r="AF2145" t="s">
        <v>653</v>
      </c>
      <c r="AG2145" t="s">
        <v>630</v>
      </c>
      <c r="AI2145" t="s">
        <v>1910</v>
      </c>
      <c r="AJ2145" t="s">
        <v>2278</v>
      </c>
      <c r="AL2145" t="s">
        <v>1864</v>
      </c>
      <c r="AN2145">
        <v>12.158904109589042</v>
      </c>
      <c r="AO2145" t="s">
        <v>1890</v>
      </c>
      <c r="AP2145" t="s">
        <v>2552</v>
      </c>
      <c r="AQ2145">
        <v>100009275</v>
      </c>
      <c r="AS2145" t="s">
        <v>1867</v>
      </c>
      <c r="AT2145" t="s">
        <v>1892</v>
      </c>
      <c r="AU2145" t="s">
        <v>1893</v>
      </c>
    </row>
    <row r="2146" spans="1:50" x14ac:dyDescent="0.35">
      <c r="A2146" s="18">
        <v>45838</v>
      </c>
      <c r="B2146" t="s">
        <v>1852</v>
      </c>
      <c r="C2146" t="s">
        <v>7</v>
      </c>
      <c r="D2146">
        <v>12212</v>
      </c>
      <c r="E2146" t="s">
        <v>2450</v>
      </c>
      <c r="F2146">
        <v>1527</v>
      </c>
      <c r="G2146" t="s">
        <v>2018</v>
      </c>
      <c r="H2146">
        <v>36952</v>
      </c>
      <c r="I2146">
        <v>39031201</v>
      </c>
      <c r="J2146" t="s">
        <v>1855</v>
      </c>
      <c r="K2146" t="s">
        <v>2446</v>
      </c>
      <c r="L2146">
        <v>0</v>
      </c>
      <c r="M2146">
        <v>0</v>
      </c>
      <c r="N2146" t="s">
        <v>1858</v>
      </c>
      <c r="O2146" t="s">
        <v>1859</v>
      </c>
      <c r="P2146">
        <v>200</v>
      </c>
      <c r="Q2146">
        <v>3</v>
      </c>
      <c r="R2146" t="s">
        <v>2430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 t="s">
        <v>2019</v>
      </c>
      <c r="AA2146" t="s">
        <v>1915</v>
      </c>
      <c r="AB2146">
        <v>1</v>
      </c>
      <c r="AC2146">
        <v>1</v>
      </c>
      <c r="AD2146" t="s">
        <v>1863</v>
      </c>
      <c r="AE2146">
        <v>39031201</v>
      </c>
      <c r="AF2146" t="s">
        <v>653</v>
      </c>
      <c r="AG2146" t="s">
        <v>653</v>
      </c>
      <c r="AI2146" t="s">
        <v>2431</v>
      </c>
      <c r="AJ2146" t="s">
        <v>2430</v>
      </c>
      <c r="AL2146" t="s">
        <v>1864</v>
      </c>
      <c r="AN2146">
        <v>24.345205479452055</v>
      </c>
      <c r="AO2146" t="s">
        <v>1890</v>
      </c>
      <c r="AP2146" t="s">
        <v>2451</v>
      </c>
      <c r="AQ2146">
        <v>100010960</v>
      </c>
      <c r="AS2146" t="s">
        <v>1867</v>
      </c>
      <c r="AT2146" t="s">
        <v>1892</v>
      </c>
      <c r="AU2146" t="s">
        <v>1893</v>
      </c>
    </row>
    <row r="2147" spans="1:50" x14ac:dyDescent="0.35">
      <c r="A2147" s="18">
        <v>45838</v>
      </c>
      <c r="B2147" t="s">
        <v>1852</v>
      </c>
      <c r="C2147" t="s">
        <v>5</v>
      </c>
      <c r="D2147">
        <v>13219</v>
      </c>
      <c r="E2147" t="s">
        <v>1964</v>
      </c>
      <c r="F2147">
        <v>2528</v>
      </c>
      <c r="G2147" t="s">
        <v>1854</v>
      </c>
      <c r="H2147">
        <v>39126</v>
      </c>
      <c r="I2147">
        <v>19030301</v>
      </c>
      <c r="J2147" t="s">
        <v>1957</v>
      </c>
      <c r="K2147" t="s">
        <v>1965</v>
      </c>
      <c r="L2147">
        <v>0</v>
      </c>
      <c r="M2147">
        <v>0</v>
      </c>
      <c r="N2147" t="s">
        <v>1858</v>
      </c>
      <c r="O2147" t="s">
        <v>1859</v>
      </c>
      <c r="P2147">
        <v>210</v>
      </c>
      <c r="Q2147">
        <v>12</v>
      </c>
      <c r="R2147" t="s">
        <v>1860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 t="s">
        <v>1861</v>
      </c>
      <c r="AA2147" t="s">
        <v>1862</v>
      </c>
      <c r="AB2147">
        <v>1</v>
      </c>
      <c r="AC2147">
        <v>1</v>
      </c>
      <c r="AD2147" t="s">
        <v>1863</v>
      </c>
      <c r="AE2147">
        <v>19030301</v>
      </c>
      <c r="AF2147" t="s">
        <v>653</v>
      </c>
      <c r="AG2147" t="s">
        <v>653</v>
      </c>
      <c r="AI2147" t="s">
        <v>1860</v>
      </c>
      <c r="AJ2147" t="s">
        <v>1860</v>
      </c>
      <c r="AL2147" t="s">
        <v>1864</v>
      </c>
      <c r="AN2147">
        <v>18.389041095890413</v>
      </c>
      <c r="AO2147" t="s">
        <v>1865</v>
      </c>
      <c r="AP2147" t="s">
        <v>1966</v>
      </c>
      <c r="AQ2147">
        <v>100011361</v>
      </c>
      <c r="AS2147" t="s">
        <v>1867</v>
      </c>
      <c r="AT2147" t="s">
        <v>1892</v>
      </c>
      <c r="AU2147" t="s">
        <v>1893</v>
      </c>
    </row>
    <row r="2148" spans="1:50" x14ac:dyDescent="0.35">
      <c r="A2148" s="18">
        <v>45838</v>
      </c>
      <c r="B2148" t="s">
        <v>1852</v>
      </c>
      <c r="C2148" t="s">
        <v>7</v>
      </c>
      <c r="D2148">
        <v>11593</v>
      </c>
      <c r="E2148" t="s">
        <v>2361</v>
      </c>
      <c r="F2148">
        <v>68</v>
      </c>
      <c r="G2148" t="s">
        <v>2362</v>
      </c>
      <c r="H2148">
        <v>35583</v>
      </c>
      <c r="I2148">
        <v>32431004</v>
      </c>
      <c r="J2148" t="s">
        <v>1906</v>
      </c>
      <c r="K2148" t="s">
        <v>2363</v>
      </c>
      <c r="L2148">
        <v>0</v>
      </c>
      <c r="M2148">
        <v>0</v>
      </c>
      <c r="N2148" t="s">
        <v>1858</v>
      </c>
      <c r="O2148" t="s">
        <v>1859</v>
      </c>
      <c r="P2148">
        <v>200</v>
      </c>
      <c r="Q2148">
        <v>2</v>
      </c>
      <c r="R2148" t="s">
        <v>2355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 t="s">
        <v>2364</v>
      </c>
      <c r="AA2148" t="s">
        <v>1915</v>
      </c>
      <c r="AB2148">
        <v>1</v>
      </c>
      <c r="AC2148">
        <v>1</v>
      </c>
      <c r="AD2148" t="s">
        <v>1863</v>
      </c>
      <c r="AE2148">
        <v>32431004</v>
      </c>
      <c r="AF2148" t="s">
        <v>653</v>
      </c>
      <c r="AG2148" t="s">
        <v>630</v>
      </c>
      <c r="AI2148" t="s">
        <v>1860</v>
      </c>
      <c r="AJ2148" t="s">
        <v>2355</v>
      </c>
      <c r="AL2148" t="s">
        <v>1864</v>
      </c>
      <c r="AN2148">
        <v>28.095890410958905</v>
      </c>
      <c r="AO2148" t="s">
        <v>1865</v>
      </c>
      <c r="AP2148" t="s">
        <v>2365</v>
      </c>
      <c r="AQ2148">
        <v>100011687</v>
      </c>
      <c r="AS2148" t="s">
        <v>1867</v>
      </c>
      <c r="AT2148" t="s">
        <v>1892</v>
      </c>
      <c r="AU2148" t="s">
        <v>1893</v>
      </c>
    </row>
    <row r="2149" spans="1:50" x14ac:dyDescent="0.35">
      <c r="A2149" s="18">
        <v>45838</v>
      </c>
      <c r="B2149" t="s">
        <v>1852</v>
      </c>
      <c r="C2149" t="s">
        <v>7</v>
      </c>
      <c r="D2149">
        <v>119753</v>
      </c>
      <c r="E2149" t="s">
        <v>2366</v>
      </c>
      <c r="F2149">
        <v>157</v>
      </c>
      <c r="G2149" t="s">
        <v>2367</v>
      </c>
      <c r="H2149">
        <v>34092</v>
      </c>
      <c r="I2149">
        <v>32431004</v>
      </c>
      <c r="J2149" t="s">
        <v>1906</v>
      </c>
      <c r="K2149" t="s">
        <v>2363</v>
      </c>
      <c r="L2149">
        <v>0</v>
      </c>
      <c r="M2149">
        <v>0</v>
      </c>
      <c r="N2149" t="s">
        <v>1858</v>
      </c>
      <c r="O2149" t="s">
        <v>1859</v>
      </c>
      <c r="P2149">
        <v>200</v>
      </c>
      <c r="Q2149">
        <v>2</v>
      </c>
      <c r="R2149" t="s">
        <v>2361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 t="s">
        <v>2368</v>
      </c>
      <c r="AA2149" t="s">
        <v>1889</v>
      </c>
      <c r="AB2149">
        <v>1</v>
      </c>
      <c r="AC2149">
        <v>1</v>
      </c>
      <c r="AD2149" t="s">
        <v>1863</v>
      </c>
      <c r="AE2149">
        <v>32431004</v>
      </c>
      <c r="AF2149" t="s">
        <v>653</v>
      </c>
      <c r="AG2149" t="s">
        <v>630</v>
      </c>
      <c r="AI2149" t="s">
        <v>1860</v>
      </c>
      <c r="AJ2149" t="s">
        <v>2355</v>
      </c>
      <c r="AL2149" t="s">
        <v>1864</v>
      </c>
      <c r="AN2149">
        <v>32.180821917808217</v>
      </c>
      <c r="AO2149" t="s">
        <v>1890</v>
      </c>
      <c r="AP2149" t="s">
        <v>2369</v>
      </c>
      <c r="AQ2149">
        <v>100011273</v>
      </c>
      <c r="AS2149" t="s">
        <v>1867</v>
      </c>
      <c r="AT2149" t="s">
        <v>1892</v>
      </c>
      <c r="AU2149" t="s">
        <v>1893</v>
      </c>
    </row>
    <row r="2150" spans="1:50" x14ac:dyDescent="0.35">
      <c r="A2150" s="18">
        <v>45838</v>
      </c>
      <c r="B2150" t="s">
        <v>1852</v>
      </c>
      <c r="C2150" t="s">
        <v>7</v>
      </c>
      <c r="D2150">
        <v>138499</v>
      </c>
      <c r="E2150" t="s">
        <v>2520</v>
      </c>
      <c r="F2150">
        <v>918</v>
      </c>
      <c r="G2150" t="s">
        <v>2917</v>
      </c>
      <c r="H2150">
        <v>39486</v>
      </c>
      <c r="I2150">
        <v>39031218</v>
      </c>
      <c r="J2150" t="s">
        <v>1969</v>
      </c>
      <c r="K2150" t="s">
        <v>2518</v>
      </c>
      <c r="L2150">
        <v>0</v>
      </c>
      <c r="M2150">
        <v>0</v>
      </c>
      <c r="N2150" t="s">
        <v>1858</v>
      </c>
      <c r="O2150" t="s">
        <v>1859</v>
      </c>
      <c r="P2150">
        <v>200</v>
      </c>
      <c r="Q2150">
        <v>2</v>
      </c>
      <c r="R2150" t="s">
        <v>2430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 t="s">
        <v>2918</v>
      </c>
      <c r="AA2150" t="s">
        <v>1915</v>
      </c>
      <c r="AB2150">
        <v>1</v>
      </c>
      <c r="AC2150">
        <v>1</v>
      </c>
      <c r="AD2150" t="s">
        <v>1863</v>
      </c>
      <c r="AE2150">
        <v>39031218</v>
      </c>
      <c r="AF2150" t="s">
        <v>653</v>
      </c>
      <c r="AG2150" t="s">
        <v>653</v>
      </c>
      <c r="AI2150" t="s">
        <v>2431</v>
      </c>
      <c r="AJ2150" t="s">
        <v>2430</v>
      </c>
      <c r="AL2150" t="s">
        <v>1864</v>
      </c>
      <c r="AN2150">
        <v>17.402739726027399</v>
      </c>
      <c r="AO2150" t="s">
        <v>1890</v>
      </c>
      <c r="AP2150" t="s">
        <v>2522</v>
      </c>
      <c r="AQ2150">
        <v>100009279</v>
      </c>
      <c r="AS2150" t="s">
        <v>1867</v>
      </c>
      <c r="AT2150" t="s">
        <v>1892</v>
      </c>
      <c r="AU2150" t="s">
        <v>1893</v>
      </c>
    </row>
    <row r="2151" spans="1:50" x14ac:dyDescent="0.35">
      <c r="A2151" s="18">
        <v>45838</v>
      </c>
      <c r="B2151" t="s">
        <v>1852</v>
      </c>
      <c r="C2151" t="s">
        <v>7</v>
      </c>
      <c r="D2151">
        <v>134400</v>
      </c>
      <c r="E2151" t="s">
        <v>2454</v>
      </c>
      <c r="F2151">
        <v>1695</v>
      </c>
      <c r="G2151" t="s">
        <v>2296</v>
      </c>
      <c r="H2151">
        <v>37704</v>
      </c>
      <c r="I2151">
        <v>39031201</v>
      </c>
      <c r="J2151" t="s">
        <v>1855</v>
      </c>
      <c r="K2151" t="s">
        <v>2446</v>
      </c>
      <c r="L2151">
        <v>0</v>
      </c>
      <c r="M2151">
        <v>0</v>
      </c>
      <c r="N2151" t="s">
        <v>1858</v>
      </c>
      <c r="O2151" t="s">
        <v>1859</v>
      </c>
      <c r="P2151">
        <v>200</v>
      </c>
      <c r="Q2151">
        <v>3</v>
      </c>
      <c r="R2151" t="s">
        <v>2430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 t="s">
        <v>2297</v>
      </c>
      <c r="AA2151" t="s">
        <v>1889</v>
      </c>
      <c r="AB2151">
        <v>1</v>
      </c>
      <c r="AC2151">
        <v>1</v>
      </c>
      <c r="AD2151" t="s">
        <v>1863</v>
      </c>
      <c r="AE2151">
        <v>39031201</v>
      </c>
      <c r="AF2151" t="s">
        <v>653</v>
      </c>
      <c r="AG2151" t="s">
        <v>653</v>
      </c>
      <c r="AI2151" t="s">
        <v>2431</v>
      </c>
      <c r="AJ2151" t="s">
        <v>2430</v>
      </c>
      <c r="AL2151" t="s">
        <v>1864</v>
      </c>
      <c r="AN2151">
        <v>22.284931506849315</v>
      </c>
      <c r="AO2151" t="s">
        <v>1890</v>
      </c>
      <c r="AP2151" t="s">
        <v>2455</v>
      </c>
      <c r="AQ2151">
        <v>100010296</v>
      </c>
      <c r="AS2151" t="s">
        <v>1867</v>
      </c>
      <c r="AT2151" t="s">
        <v>1892</v>
      </c>
      <c r="AU2151" t="s">
        <v>1893</v>
      </c>
    </row>
    <row r="2152" spans="1:50" x14ac:dyDescent="0.35">
      <c r="A2152" s="18">
        <v>45838</v>
      </c>
      <c r="B2152" t="s">
        <v>1852</v>
      </c>
      <c r="C2152" t="s">
        <v>7</v>
      </c>
      <c r="D2152">
        <v>12077</v>
      </c>
      <c r="E2152" t="s">
        <v>2448</v>
      </c>
      <c r="F2152">
        <v>1527</v>
      </c>
      <c r="G2152" t="s">
        <v>2018</v>
      </c>
      <c r="H2152">
        <v>36718</v>
      </c>
      <c r="I2152">
        <v>39031201</v>
      </c>
      <c r="J2152" t="s">
        <v>1855</v>
      </c>
      <c r="K2152" t="s">
        <v>2446</v>
      </c>
      <c r="L2152">
        <v>0</v>
      </c>
      <c r="M2152">
        <v>0</v>
      </c>
      <c r="N2152" t="s">
        <v>1858</v>
      </c>
      <c r="O2152" t="s">
        <v>1859</v>
      </c>
      <c r="P2152">
        <v>200</v>
      </c>
      <c r="Q2152">
        <v>3</v>
      </c>
      <c r="R2152" t="s">
        <v>2430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 t="s">
        <v>2019</v>
      </c>
      <c r="AA2152" t="s">
        <v>1915</v>
      </c>
      <c r="AB2152">
        <v>1</v>
      </c>
      <c r="AC2152">
        <v>1</v>
      </c>
      <c r="AD2152" t="s">
        <v>1863</v>
      </c>
      <c r="AE2152">
        <v>39031201</v>
      </c>
      <c r="AF2152" t="s">
        <v>653</v>
      </c>
      <c r="AG2152" t="s">
        <v>653</v>
      </c>
      <c r="AI2152" t="s">
        <v>2431</v>
      </c>
      <c r="AJ2152" t="s">
        <v>2430</v>
      </c>
      <c r="AL2152" t="s">
        <v>1864</v>
      </c>
      <c r="AN2152">
        <v>24.986301369863014</v>
      </c>
      <c r="AO2152" t="s">
        <v>1890</v>
      </c>
      <c r="AP2152" t="s">
        <v>2449</v>
      </c>
      <c r="AQ2152">
        <v>100011246</v>
      </c>
      <c r="AS2152" t="s">
        <v>1867</v>
      </c>
      <c r="AT2152" t="s">
        <v>1892</v>
      </c>
      <c r="AU2152" t="s">
        <v>1893</v>
      </c>
    </row>
    <row r="2153" spans="1:50" x14ac:dyDescent="0.35">
      <c r="A2153" s="18">
        <v>45838</v>
      </c>
      <c r="B2153" t="s">
        <v>1852</v>
      </c>
      <c r="C2153" t="s">
        <v>7</v>
      </c>
      <c r="D2153">
        <v>14231</v>
      </c>
      <c r="E2153" t="s">
        <v>2393</v>
      </c>
      <c r="F2153">
        <v>513</v>
      </c>
      <c r="G2153" t="s">
        <v>2060</v>
      </c>
      <c r="H2153">
        <v>39602</v>
      </c>
      <c r="I2153">
        <v>39031100</v>
      </c>
      <c r="J2153" t="s">
        <v>2331</v>
      </c>
      <c r="K2153" t="s">
        <v>2944</v>
      </c>
      <c r="L2153">
        <v>0</v>
      </c>
      <c r="M2153">
        <v>0</v>
      </c>
      <c r="N2153" t="s">
        <v>1858</v>
      </c>
      <c r="O2153" t="s">
        <v>1859</v>
      </c>
      <c r="P2153">
        <v>200</v>
      </c>
      <c r="Q2153">
        <v>3</v>
      </c>
      <c r="R2153" t="s">
        <v>1860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 t="s">
        <v>2062</v>
      </c>
      <c r="AA2153" t="s">
        <v>1915</v>
      </c>
      <c r="AB2153">
        <v>1</v>
      </c>
      <c r="AC2153">
        <v>1</v>
      </c>
      <c r="AD2153" t="s">
        <v>1863</v>
      </c>
      <c r="AE2153">
        <v>39031100</v>
      </c>
      <c r="AF2153" t="s">
        <v>653</v>
      </c>
      <c r="AG2153" t="s">
        <v>653</v>
      </c>
      <c r="AI2153" t="s">
        <v>1860</v>
      </c>
      <c r="AJ2153" t="s">
        <v>1860</v>
      </c>
      <c r="AL2153" t="s">
        <v>1864</v>
      </c>
      <c r="AN2153">
        <v>17.084931506849315</v>
      </c>
      <c r="AO2153" t="s">
        <v>1890</v>
      </c>
      <c r="AP2153" t="s">
        <v>2395</v>
      </c>
      <c r="AQ2153">
        <v>100011209</v>
      </c>
      <c r="AS2153" t="s">
        <v>1867</v>
      </c>
      <c r="AT2153" t="s">
        <v>1880</v>
      </c>
      <c r="AU2153" t="s">
        <v>1961</v>
      </c>
      <c r="AV2153" t="s">
        <v>1962</v>
      </c>
      <c r="AW2153" t="s">
        <v>1870</v>
      </c>
      <c r="AX2153" t="s">
        <v>1963</v>
      </c>
    </row>
    <row r="2154" spans="1:50" x14ac:dyDescent="0.35">
      <c r="A2154" s="18">
        <v>45838</v>
      </c>
      <c r="B2154" t="s">
        <v>1852</v>
      </c>
      <c r="C2154" t="s">
        <v>7</v>
      </c>
      <c r="D2154">
        <v>14291</v>
      </c>
      <c r="E2154" t="s">
        <v>2452</v>
      </c>
      <c r="F2154">
        <v>1527</v>
      </c>
      <c r="G2154" t="s">
        <v>2018</v>
      </c>
      <c r="H2154">
        <v>39631</v>
      </c>
      <c r="I2154">
        <v>39031201</v>
      </c>
      <c r="J2154" t="s">
        <v>1855</v>
      </c>
      <c r="K2154" t="s">
        <v>2446</v>
      </c>
      <c r="L2154">
        <v>0</v>
      </c>
      <c r="M2154">
        <v>0</v>
      </c>
      <c r="N2154" t="s">
        <v>1858</v>
      </c>
      <c r="O2154" t="s">
        <v>1859</v>
      </c>
      <c r="P2154">
        <v>200</v>
      </c>
      <c r="Q2154">
        <v>3</v>
      </c>
      <c r="R2154" t="s">
        <v>2430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 t="s">
        <v>2019</v>
      </c>
      <c r="AA2154" t="s">
        <v>1915</v>
      </c>
      <c r="AB2154">
        <v>1</v>
      </c>
      <c r="AC2154">
        <v>1</v>
      </c>
      <c r="AD2154" t="s">
        <v>1863</v>
      </c>
      <c r="AE2154">
        <v>39031201</v>
      </c>
      <c r="AF2154" t="s">
        <v>653</v>
      </c>
      <c r="AG2154" t="s">
        <v>653</v>
      </c>
      <c r="AI2154" t="s">
        <v>2431</v>
      </c>
      <c r="AJ2154" t="s">
        <v>2430</v>
      </c>
      <c r="AL2154" t="s">
        <v>1864</v>
      </c>
      <c r="AN2154">
        <v>17.005479452054793</v>
      </c>
      <c r="AO2154" t="s">
        <v>1890</v>
      </c>
      <c r="AP2154" t="s">
        <v>2453</v>
      </c>
      <c r="AQ2154">
        <v>100011449</v>
      </c>
      <c r="AS2154" t="s">
        <v>1867</v>
      </c>
      <c r="AT2154" t="s">
        <v>1892</v>
      </c>
      <c r="AU2154" t="s">
        <v>1893</v>
      </c>
    </row>
    <row r="2155" spans="1:50" x14ac:dyDescent="0.35">
      <c r="A2155" s="18">
        <v>45838</v>
      </c>
      <c r="B2155" t="s">
        <v>1852</v>
      </c>
      <c r="C2155" t="s">
        <v>7</v>
      </c>
      <c r="D2155">
        <v>141392</v>
      </c>
      <c r="E2155" t="s">
        <v>2377</v>
      </c>
      <c r="F2155">
        <v>1473</v>
      </c>
      <c r="G2155" t="s">
        <v>2189</v>
      </c>
      <c r="H2155">
        <v>39650</v>
      </c>
      <c r="I2155">
        <v>39030807</v>
      </c>
      <c r="J2155" t="s">
        <v>2378</v>
      </c>
      <c r="K2155" t="s">
        <v>2071</v>
      </c>
      <c r="L2155">
        <v>0</v>
      </c>
      <c r="M2155">
        <v>0</v>
      </c>
      <c r="N2155" t="s">
        <v>1858</v>
      </c>
      <c r="O2155" t="s">
        <v>1859</v>
      </c>
      <c r="P2155">
        <v>200</v>
      </c>
      <c r="Q2155">
        <v>3</v>
      </c>
      <c r="R2155" t="s">
        <v>2076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 t="s">
        <v>2191</v>
      </c>
      <c r="AA2155" t="s">
        <v>1915</v>
      </c>
      <c r="AB2155">
        <v>1</v>
      </c>
      <c r="AC2155">
        <v>1</v>
      </c>
      <c r="AD2155" t="s">
        <v>1863</v>
      </c>
      <c r="AE2155">
        <v>39030807</v>
      </c>
      <c r="AF2155" t="s">
        <v>653</v>
      </c>
      <c r="AG2155" t="s">
        <v>653</v>
      </c>
      <c r="AI2155" t="s">
        <v>1853</v>
      </c>
      <c r="AJ2155" t="s">
        <v>2076</v>
      </c>
      <c r="AL2155" t="s">
        <v>1864</v>
      </c>
      <c r="AN2155">
        <v>16.953424657534246</v>
      </c>
      <c r="AO2155" t="s">
        <v>1890</v>
      </c>
      <c r="AP2155" t="s">
        <v>2379</v>
      </c>
      <c r="AQ2155">
        <v>100009932</v>
      </c>
      <c r="AS2155" t="s">
        <v>1867</v>
      </c>
      <c r="AT2155" t="s">
        <v>1880</v>
      </c>
      <c r="AU2155" t="s">
        <v>2074</v>
      </c>
      <c r="AV2155" t="s">
        <v>1962</v>
      </c>
      <c r="AX2155" t="s">
        <v>2075</v>
      </c>
    </row>
    <row r="2156" spans="1:50" x14ac:dyDescent="0.35">
      <c r="A2156" s="18">
        <v>45838</v>
      </c>
      <c r="B2156" t="s">
        <v>1852</v>
      </c>
      <c r="C2156" t="s">
        <v>7</v>
      </c>
      <c r="D2156">
        <v>14665</v>
      </c>
      <c r="E2156" t="s">
        <v>2403</v>
      </c>
      <c r="F2156">
        <v>909</v>
      </c>
      <c r="G2156" t="s">
        <v>2087</v>
      </c>
      <c r="H2156">
        <v>39561</v>
      </c>
      <c r="I2156">
        <v>39031145</v>
      </c>
      <c r="J2156" t="s">
        <v>2080</v>
      </c>
      <c r="K2156" t="s">
        <v>2401</v>
      </c>
      <c r="L2156">
        <v>0</v>
      </c>
      <c r="M2156">
        <v>0</v>
      </c>
      <c r="N2156" t="s">
        <v>1858</v>
      </c>
      <c r="O2156" t="s">
        <v>1859</v>
      </c>
      <c r="P2156">
        <v>200</v>
      </c>
      <c r="Q2156">
        <v>2</v>
      </c>
      <c r="R2156" t="s">
        <v>2114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 t="s">
        <v>2088</v>
      </c>
      <c r="AA2156" t="s">
        <v>1915</v>
      </c>
      <c r="AB2156">
        <v>1</v>
      </c>
      <c r="AC2156">
        <v>1</v>
      </c>
      <c r="AD2156" t="s">
        <v>1863</v>
      </c>
      <c r="AE2156">
        <v>39031145</v>
      </c>
      <c r="AF2156" t="s">
        <v>653</v>
      </c>
      <c r="AG2156" t="s">
        <v>2082</v>
      </c>
      <c r="AI2156" t="s">
        <v>2066</v>
      </c>
      <c r="AJ2156" t="s">
        <v>2114</v>
      </c>
      <c r="AL2156" t="s">
        <v>1878</v>
      </c>
      <c r="AN2156">
        <v>17.197260273972603</v>
      </c>
      <c r="AO2156" t="s">
        <v>1890</v>
      </c>
      <c r="AP2156" t="s">
        <v>2404</v>
      </c>
      <c r="AQ2156">
        <v>100010278</v>
      </c>
      <c r="AS2156" t="s">
        <v>1867</v>
      </c>
      <c r="AT2156" t="s">
        <v>1880</v>
      </c>
      <c r="AU2156" t="s">
        <v>2084</v>
      </c>
      <c r="AV2156" t="s">
        <v>2084</v>
      </c>
      <c r="AX2156" t="s">
        <v>2085</v>
      </c>
    </row>
    <row r="2157" spans="1:50" x14ac:dyDescent="0.35">
      <c r="A2157" s="18">
        <v>45838</v>
      </c>
      <c r="B2157" t="s">
        <v>1852</v>
      </c>
      <c r="C2157" t="s">
        <v>7</v>
      </c>
      <c r="D2157">
        <v>14797</v>
      </c>
      <c r="E2157" t="s">
        <v>2405</v>
      </c>
      <c r="F2157">
        <v>858</v>
      </c>
      <c r="G2157" t="s">
        <v>2091</v>
      </c>
      <c r="H2157">
        <v>39790</v>
      </c>
      <c r="I2157">
        <v>39031145</v>
      </c>
      <c r="J2157" t="s">
        <v>2331</v>
      </c>
      <c r="K2157" t="s">
        <v>2933</v>
      </c>
      <c r="L2157">
        <v>0</v>
      </c>
      <c r="M2157">
        <v>0</v>
      </c>
      <c r="N2157" t="s">
        <v>1858</v>
      </c>
      <c r="O2157" t="s">
        <v>1859</v>
      </c>
      <c r="P2157">
        <v>200</v>
      </c>
      <c r="Q2157">
        <v>3</v>
      </c>
      <c r="R2157" t="s">
        <v>2406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 t="s">
        <v>2092</v>
      </c>
      <c r="AA2157" t="s">
        <v>1889</v>
      </c>
      <c r="AB2157">
        <v>1</v>
      </c>
      <c r="AC2157">
        <v>1</v>
      </c>
      <c r="AD2157" t="s">
        <v>1863</v>
      </c>
      <c r="AE2157">
        <v>39031145</v>
      </c>
      <c r="AF2157" t="s">
        <v>653</v>
      </c>
      <c r="AG2157" t="s">
        <v>653</v>
      </c>
      <c r="AI2157" t="s">
        <v>2066</v>
      </c>
      <c r="AJ2157" t="s">
        <v>2406</v>
      </c>
      <c r="AL2157" t="s">
        <v>1878</v>
      </c>
      <c r="AN2157">
        <v>7.816438356164384</v>
      </c>
      <c r="AO2157" t="s">
        <v>1890</v>
      </c>
      <c r="AP2157" t="s">
        <v>2407</v>
      </c>
      <c r="AQ2157">
        <v>100009087</v>
      </c>
      <c r="AS2157" t="s">
        <v>1867</v>
      </c>
      <c r="AT2157" t="s">
        <v>1880</v>
      </c>
      <c r="AU2157" t="s">
        <v>2084</v>
      </c>
      <c r="AV2157" t="s">
        <v>2084</v>
      </c>
      <c r="AX2157" t="s">
        <v>2085</v>
      </c>
    </row>
    <row r="2158" spans="1:50" x14ac:dyDescent="0.35">
      <c r="A2158" s="18">
        <v>45838</v>
      </c>
      <c r="B2158" t="s">
        <v>1852</v>
      </c>
      <c r="C2158" t="s">
        <v>7</v>
      </c>
      <c r="D2158">
        <v>15262</v>
      </c>
      <c r="E2158" t="s">
        <v>2408</v>
      </c>
      <c r="F2158">
        <v>909</v>
      </c>
      <c r="G2158" t="s">
        <v>2087</v>
      </c>
      <c r="H2158">
        <v>40162</v>
      </c>
      <c r="I2158">
        <v>39031145</v>
      </c>
      <c r="J2158" t="s">
        <v>2080</v>
      </c>
      <c r="K2158" t="s">
        <v>2401</v>
      </c>
      <c r="L2158">
        <v>0</v>
      </c>
      <c r="M2158">
        <v>0</v>
      </c>
      <c r="N2158" t="s">
        <v>1858</v>
      </c>
      <c r="O2158" t="s">
        <v>1859</v>
      </c>
      <c r="P2158">
        <v>200</v>
      </c>
      <c r="Q2158">
        <v>2</v>
      </c>
      <c r="R2158" t="s">
        <v>2114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 t="s">
        <v>2088</v>
      </c>
      <c r="AA2158" t="s">
        <v>1915</v>
      </c>
      <c r="AB2158">
        <v>1</v>
      </c>
      <c r="AC2158">
        <v>1</v>
      </c>
      <c r="AD2158" t="s">
        <v>1863</v>
      </c>
      <c r="AE2158">
        <v>39031145</v>
      </c>
      <c r="AF2158" t="s">
        <v>653</v>
      </c>
      <c r="AG2158" t="s">
        <v>2082</v>
      </c>
      <c r="AI2158" t="s">
        <v>2066</v>
      </c>
      <c r="AJ2158" t="s">
        <v>2114</v>
      </c>
      <c r="AL2158" t="s">
        <v>1878</v>
      </c>
      <c r="AN2158">
        <v>15.550684931506849</v>
      </c>
      <c r="AO2158" t="s">
        <v>1890</v>
      </c>
      <c r="AP2158" t="s">
        <v>2409</v>
      </c>
      <c r="AQ2158">
        <v>100009477</v>
      </c>
      <c r="AS2158" t="s">
        <v>1867</v>
      </c>
      <c r="AT2158" t="s">
        <v>1880</v>
      </c>
      <c r="AU2158" t="s">
        <v>2084</v>
      </c>
      <c r="AV2158" t="s">
        <v>2084</v>
      </c>
      <c r="AX2158" t="s">
        <v>2085</v>
      </c>
    </row>
    <row r="2159" spans="1:50" x14ac:dyDescent="0.35">
      <c r="A2159" s="18">
        <v>45838</v>
      </c>
      <c r="B2159" t="s">
        <v>1852</v>
      </c>
      <c r="C2159" t="s">
        <v>7</v>
      </c>
      <c r="D2159">
        <v>15939</v>
      </c>
      <c r="E2159" t="s">
        <v>2410</v>
      </c>
      <c r="F2159">
        <v>200</v>
      </c>
      <c r="G2159" t="s">
        <v>2105</v>
      </c>
      <c r="H2159">
        <v>40546</v>
      </c>
      <c r="I2159">
        <v>39031145</v>
      </c>
      <c r="J2159" t="s">
        <v>2331</v>
      </c>
      <c r="K2159" t="s">
        <v>2933</v>
      </c>
      <c r="L2159">
        <v>0</v>
      </c>
      <c r="M2159">
        <v>0</v>
      </c>
      <c r="N2159" t="s">
        <v>1858</v>
      </c>
      <c r="O2159" t="s">
        <v>1859</v>
      </c>
      <c r="P2159">
        <v>200</v>
      </c>
      <c r="Q2159">
        <v>3</v>
      </c>
      <c r="R2159" t="s">
        <v>2406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 t="s">
        <v>2106</v>
      </c>
      <c r="AA2159" t="s">
        <v>1915</v>
      </c>
      <c r="AB2159">
        <v>1</v>
      </c>
      <c r="AC2159">
        <v>1</v>
      </c>
      <c r="AD2159" t="s">
        <v>1863</v>
      </c>
      <c r="AE2159">
        <v>39031145</v>
      </c>
      <c r="AF2159" t="s">
        <v>653</v>
      </c>
      <c r="AG2159" t="s">
        <v>653</v>
      </c>
      <c r="AI2159" t="s">
        <v>2066</v>
      </c>
      <c r="AJ2159" t="s">
        <v>2406</v>
      </c>
      <c r="AL2159" t="s">
        <v>1864</v>
      </c>
      <c r="AN2159">
        <v>14.498630136986302</v>
      </c>
      <c r="AO2159" t="s">
        <v>1890</v>
      </c>
      <c r="AP2159" t="s">
        <v>2411</v>
      </c>
      <c r="AQ2159">
        <v>100010618</v>
      </c>
      <c r="AS2159" t="s">
        <v>1867</v>
      </c>
      <c r="AT2159" t="s">
        <v>1880</v>
      </c>
      <c r="AU2159" t="s">
        <v>2084</v>
      </c>
      <c r="AV2159" t="s">
        <v>2084</v>
      </c>
      <c r="AX2159" t="s">
        <v>2085</v>
      </c>
    </row>
    <row r="2160" spans="1:50" x14ac:dyDescent="0.35">
      <c r="A2160" s="18">
        <v>45838</v>
      </c>
      <c r="B2160" t="s">
        <v>1852</v>
      </c>
      <c r="C2160" t="s">
        <v>7</v>
      </c>
      <c r="D2160">
        <v>1814</v>
      </c>
      <c r="E2160" t="s">
        <v>2445</v>
      </c>
      <c r="F2160">
        <v>1527</v>
      </c>
      <c r="G2160" t="s">
        <v>2018</v>
      </c>
      <c r="H2160">
        <v>30106</v>
      </c>
      <c r="I2160">
        <v>39031201</v>
      </c>
      <c r="J2160" t="s">
        <v>1855</v>
      </c>
      <c r="K2160" t="s">
        <v>2446</v>
      </c>
      <c r="L2160">
        <v>0</v>
      </c>
      <c r="M2160">
        <v>0</v>
      </c>
      <c r="N2160" t="s">
        <v>1858</v>
      </c>
      <c r="O2160" t="s">
        <v>1859</v>
      </c>
      <c r="P2160">
        <v>200</v>
      </c>
      <c r="Q2160">
        <v>3</v>
      </c>
      <c r="R2160" t="s">
        <v>2430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 t="s">
        <v>2019</v>
      </c>
      <c r="AA2160" t="s">
        <v>1915</v>
      </c>
      <c r="AB2160">
        <v>1</v>
      </c>
      <c r="AC2160">
        <v>1</v>
      </c>
      <c r="AD2160" t="s">
        <v>1863</v>
      </c>
      <c r="AE2160">
        <v>39031201</v>
      </c>
      <c r="AF2160" t="s">
        <v>653</v>
      </c>
      <c r="AG2160" t="s">
        <v>653</v>
      </c>
      <c r="AI2160" t="s">
        <v>2431</v>
      </c>
      <c r="AJ2160" t="s">
        <v>2430</v>
      </c>
      <c r="AL2160" t="s">
        <v>1864</v>
      </c>
      <c r="AN2160">
        <v>43.101369863013701</v>
      </c>
      <c r="AO2160" t="s">
        <v>1890</v>
      </c>
      <c r="AP2160" t="s">
        <v>2447</v>
      </c>
      <c r="AQ2160">
        <v>100011282</v>
      </c>
      <c r="AS2160" t="s">
        <v>1867</v>
      </c>
      <c r="AT2160" t="s">
        <v>1892</v>
      </c>
      <c r="AU2160" t="s">
        <v>1893</v>
      </c>
    </row>
    <row r="2161" spans="1:50" x14ac:dyDescent="0.35">
      <c r="A2161" s="18">
        <v>45838</v>
      </c>
      <c r="B2161" t="s">
        <v>1852</v>
      </c>
      <c r="C2161" t="s">
        <v>7</v>
      </c>
      <c r="D2161">
        <v>136623</v>
      </c>
      <c r="E2161" t="s">
        <v>2526</v>
      </c>
      <c r="F2161">
        <v>916</v>
      </c>
      <c r="G2161" t="s">
        <v>2521</v>
      </c>
      <c r="H2161">
        <v>38629</v>
      </c>
      <c r="I2161">
        <v>39031220</v>
      </c>
      <c r="J2161" t="s">
        <v>2225</v>
      </c>
      <c r="K2161" t="s">
        <v>2524</v>
      </c>
      <c r="L2161">
        <v>0</v>
      </c>
      <c r="M2161">
        <v>0</v>
      </c>
      <c r="N2161" t="s">
        <v>1858</v>
      </c>
      <c r="O2161" t="s">
        <v>1859</v>
      </c>
      <c r="P2161">
        <v>200</v>
      </c>
      <c r="Q2161">
        <v>2</v>
      </c>
      <c r="R2161" t="s">
        <v>2523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 t="s">
        <v>1997</v>
      </c>
      <c r="AA2161" t="s">
        <v>1889</v>
      </c>
      <c r="AB2161">
        <v>1</v>
      </c>
      <c r="AC2161">
        <v>1</v>
      </c>
      <c r="AD2161" t="s">
        <v>1863</v>
      </c>
      <c r="AE2161">
        <v>39031220</v>
      </c>
      <c r="AF2161" t="s">
        <v>653</v>
      </c>
      <c r="AG2161" t="s">
        <v>653</v>
      </c>
      <c r="AI2161" t="s">
        <v>2431</v>
      </c>
      <c r="AJ2161" t="s">
        <v>2527</v>
      </c>
      <c r="AL2161" t="s">
        <v>1864</v>
      </c>
      <c r="AN2161">
        <v>19.75068493150685</v>
      </c>
      <c r="AO2161" t="s">
        <v>1890</v>
      </c>
      <c r="AP2161" t="s">
        <v>2528</v>
      </c>
      <c r="AQ2161">
        <v>100010965</v>
      </c>
      <c r="AS2161" t="s">
        <v>1867</v>
      </c>
      <c r="AT2161" t="s">
        <v>1892</v>
      </c>
      <c r="AU2161" t="s">
        <v>1893</v>
      </c>
    </row>
    <row r="2162" spans="1:50" x14ac:dyDescent="0.35">
      <c r="A2162" s="18">
        <v>45838</v>
      </c>
      <c r="B2162" t="s">
        <v>1852</v>
      </c>
      <c r="C2162" t="s">
        <v>7</v>
      </c>
      <c r="D2162">
        <v>12506</v>
      </c>
      <c r="E2162" t="s">
        <v>2493</v>
      </c>
      <c r="F2162">
        <v>726</v>
      </c>
      <c r="G2162" t="s">
        <v>1922</v>
      </c>
      <c r="H2162">
        <v>35370</v>
      </c>
      <c r="I2162">
        <v>39031213</v>
      </c>
      <c r="J2162" t="s">
        <v>1906</v>
      </c>
      <c r="K2162" t="s">
        <v>2494</v>
      </c>
      <c r="L2162">
        <v>0</v>
      </c>
      <c r="M2162">
        <v>0</v>
      </c>
      <c r="N2162" t="s">
        <v>1858</v>
      </c>
      <c r="O2162" t="s">
        <v>1859</v>
      </c>
      <c r="P2162">
        <v>200</v>
      </c>
      <c r="Q2162">
        <v>2</v>
      </c>
      <c r="R2162" t="s">
        <v>2372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 t="s">
        <v>1923</v>
      </c>
      <c r="AA2162" t="s">
        <v>1915</v>
      </c>
      <c r="AB2162">
        <v>2</v>
      </c>
      <c r="AC2162">
        <v>1</v>
      </c>
      <c r="AD2162" t="s">
        <v>1863</v>
      </c>
      <c r="AE2162">
        <v>39031213</v>
      </c>
      <c r="AF2162" t="s">
        <v>653</v>
      </c>
      <c r="AG2162" t="s">
        <v>630</v>
      </c>
      <c r="AI2162" t="s">
        <v>1910</v>
      </c>
      <c r="AJ2162" t="s">
        <v>2372</v>
      </c>
      <c r="AL2162" t="s">
        <v>1864</v>
      </c>
      <c r="AN2162">
        <v>28.67945205479452</v>
      </c>
      <c r="AO2162" t="s">
        <v>1890</v>
      </c>
      <c r="AP2162" t="s">
        <v>2495</v>
      </c>
      <c r="AQ2162">
        <v>100010409</v>
      </c>
      <c r="AS2162" t="s">
        <v>1867</v>
      </c>
      <c r="AT2162" t="s">
        <v>1892</v>
      </c>
      <c r="AU2162" t="s">
        <v>1893</v>
      </c>
    </row>
    <row r="2163" spans="1:50" x14ac:dyDescent="0.35">
      <c r="A2163" s="18">
        <v>45838</v>
      </c>
      <c r="B2163" t="s">
        <v>1852</v>
      </c>
      <c r="C2163" t="s">
        <v>7</v>
      </c>
      <c r="D2163">
        <v>14509</v>
      </c>
      <c r="E2163" t="s">
        <v>2496</v>
      </c>
      <c r="F2163">
        <v>1065</v>
      </c>
      <c r="G2163" t="s">
        <v>1918</v>
      </c>
      <c r="H2163">
        <v>33344</v>
      </c>
      <c r="I2163">
        <v>39031213</v>
      </c>
      <c r="J2163" t="s">
        <v>1906</v>
      </c>
      <c r="K2163" t="s">
        <v>2494</v>
      </c>
      <c r="L2163">
        <v>0</v>
      </c>
      <c r="M2163">
        <v>0</v>
      </c>
      <c r="N2163" t="s">
        <v>1858</v>
      </c>
      <c r="O2163" t="s">
        <v>1859</v>
      </c>
      <c r="P2163">
        <v>200</v>
      </c>
      <c r="Q2163">
        <v>2</v>
      </c>
      <c r="R2163" t="s">
        <v>2372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 t="s">
        <v>1919</v>
      </c>
      <c r="AA2163" t="s">
        <v>1889</v>
      </c>
      <c r="AB2163">
        <v>2</v>
      </c>
      <c r="AC2163">
        <v>1</v>
      </c>
      <c r="AD2163" t="s">
        <v>1863</v>
      </c>
      <c r="AE2163">
        <v>39031213</v>
      </c>
      <c r="AF2163" t="s">
        <v>653</v>
      </c>
      <c r="AG2163" t="s">
        <v>630</v>
      </c>
      <c r="AI2163" t="s">
        <v>1910</v>
      </c>
      <c r="AJ2163" t="s">
        <v>2372</v>
      </c>
      <c r="AL2163" t="s">
        <v>1864</v>
      </c>
      <c r="AN2163">
        <v>34.230136986301368</v>
      </c>
      <c r="AO2163" t="s">
        <v>1890</v>
      </c>
      <c r="AP2163" t="s">
        <v>2497</v>
      </c>
      <c r="AQ2163">
        <v>100010369</v>
      </c>
      <c r="AS2163" t="s">
        <v>1867</v>
      </c>
      <c r="AT2163" t="s">
        <v>1892</v>
      </c>
      <c r="AU2163" t="s">
        <v>1893</v>
      </c>
    </row>
    <row r="2164" spans="1:50" x14ac:dyDescent="0.35">
      <c r="A2164" s="18">
        <v>45838</v>
      </c>
      <c r="B2164" t="s">
        <v>1852</v>
      </c>
      <c r="C2164" t="s">
        <v>7</v>
      </c>
      <c r="D2164">
        <v>16680</v>
      </c>
      <c r="E2164" t="s">
        <v>2498</v>
      </c>
      <c r="F2164">
        <v>1066</v>
      </c>
      <c r="G2164" t="s">
        <v>1913</v>
      </c>
      <c r="H2164">
        <v>41169</v>
      </c>
      <c r="I2164">
        <v>39031213</v>
      </c>
      <c r="J2164" t="s">
        <v>1906</v>
      </c>
      <c r="K2164" t="s">
        <v>2494</v>
      </c>
      <c r="L2164">
        <v>0</v>
      </c>
      <c r="M2164">
        <v>0</v>
      </c>
      <c r="N2164" t="s">
        <v>1858</v>
      </c>
      <c r="O2164" t="s">
        <v>1859</v>
      </c>
      <c r="P2164">
        <v>200</v>
      </c>
      <c r="Q2164">
        <v>2</v>
      </c>
      <c r="R2164" t="s">
        <v>2372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 t="s">
        <v>1914</v>
      </c>
      <c r="AA2164" t="s">
        <v>1915</v>
      </c>
      <c r="AB2164">
        <v>2</v>
      </c>
      <c r="AC2164">
        <v>1</v>
      </c>
      <c r="AD2164" t="s">
        <v>1863</v>
      </c>
      <c r="AE2164">
        <v>39031213</v>
      </c>
      <c r="AF2164" t="s">
        <v>653</v>
      </c>
      <c r="AG2164" t="s">
        <v>630</v>
      </c>
      <c r="AI2164" t="s">
        <v>1910</v>
      </c>
      <c r="AJ2164" t="s">
        <v>2372</v>
      </c>
      <c r="AL2164" t="s">
        <v>1864</v>
      </c>
      <c r="AN2164">
        <v>12.791780821917808</v>
      </c>
      <c r="AO2164" t="s">
        <v>1890</v>
      </c>
      <c r="AP2164" t="s">
        <v>2499</v>
      </c>
      <c r="AQ2164">
        <v>100009515</v>
      </c>
      <c r="AS2164" t="s">
        <v>1867</v>
      </c>
      <c r="AT2164" t="s">
        <v>1892</v>
      </c>
      <c r="AU2164" t="s">
        <v>1893</v>
      </c>
    </row>
    <row r="2165" spans="1:50" x14ac:dyDescent="0.35">
      <c r="A2165" s="18">
        <v>45838</v>
      </c>
      <c r="B2165" t="s">
        <v>1852</v>
      </c>
      <c r="C2165" t="s">
        <v>7</v>
      </c>
      <c r="D2165">
        <v>11232</v>
      </c>
      <c r="E2165" t="s">
        <v>2517</v>
      </c>
      <c r="F2165">
        <v>513</v>
      </c>
      <c r="G2165" t="s">
        <v>2060</v>
      </c>
      <c r="H2165">
        <v>34547</v>
      </c>
      <c r="I2165">
        <v>39031218</v>
      </c>
      <c r="J2165" t="s">
        <v>2331</v>
      </c>
      <c r="K2165" t="s">
        <v>2945</v>
      </c>
      <c r="L2165">
        <v>0</v>
      </c>
      <c r="M2165">
        <v>0</v>
      </c>
      <c r="N2165" t="s">
        <v>1858</v>
      </c>
      <c r="O2165" t="s">
        <v>1859</v>
      </c>
      <c r="P2165">
        <v>200</v>
      </c>
      <c r="Q2165">
        <v>3</v>
      </c>
      <c r="R2165" t="s">
        <v>2431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 t="s">
        <v>2062</v>
      </c>
      <c r="AA2165" t="s">
        <v>1915</v>
      </c>
      <c r="AB2165">
        <v>1</v>
      </c>
      <c r="AC2165">
        <v>1</v>
      </c>
      <c r="AD2165" t="s">
        <v>1863</v>
      </c>
      <c r="AE2165">
        <v>39031218</v>
      </c>
      <c r="AF2165" t="s">
        <v>653</v>
      </c>
      <c r="AG2165" t="s">
        <v>653</v>
      </c>
      <c r="AI2165" t="s">
        <v>1860</v>
      </c>
      <c r="AJ2165" t="s">
        <v>2431</v>
      </c>
      <c r="AL2165" t="s">
        <v>1864</v>
      </c>
      <c r="AN2165">
        <v>30.934246575342467</v>
      </c>
      <c r="AO2165" t="s">
        <v>1890</v>
      </c>
      <c r="AP2165" t="s">
        <v>2519</v>
      </c>
      <c r="AQ2165">
        <v>100009849</v>
      </c>
      <c r="AS2165" t="s">
        <v>1867</v>
      </c>
      <c r="AT2165" t="s">
        <v>1892</v>
      </c>
      <c r="AU2165" t="s">
        <v>1893</v>
      </c>
    </row>
    <row r="2166" spans="1:50" x14ac:dyDescent="0.35">
      <c r="A2166" s="18">
        <v>45838</v>
      </c>
      <c r="B2166" t="s">
        <v>1852</v>
      </c>
      <c r="C2166" t="s">
        <v>7</v>
      </c>
      <c r="D2166">
        <v>14207</v>
      </c>
      <c r="E2166" t="s">
        <v>2523</v>
      </c>
      <c r="F2166">
        <v>940</v>
      </c>
      <c r="G2166" t="s">
        <v>2240</v>
      </c>
      <c r="H2166">
        <v>39601</v>
      </c>
      <c r="I2166">
        <v>39031220</v>
      </c>
      <c r="J2166" t="s">
        <v>2225</v>
      </c>
      <c r="K2166" t="s">
        <v>2524</v>
      </c>
      <c r="L2166">
        <v>0</v>
      </c>
      <c r="M2166">
        <v>0</v>
      </c>
      <c r="N2166" t="s">
        <v>1858</v>
      </c>
      <c r="O2166" t="s">
        <v>1859</v>
      </c>
      <c r="P2166">
        <v>200</v>
      </c>
      <c r="Q2166">
        <v>2</v>
      </c>
      <c r="R2166" t="s">
        <v>2527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 t="s">
        <v>2241</v>
      </c>
      <c r="AA2166" t="s">
        <v>1915</v>
      </c>
      <c r="AB2166">
        <v>1</v>
      </c>
      <c r="AC2166">
        <v>1</v>
      </c>
      <c r="AD2166" t="s">
        <v>1863</v>
      </c>
      <c r="AE2166">
        <v>39031220</v>
      </c>
      <c r="AF2166" t="s">
        <v>653</v>
      </c>
      <c r="AG2166" t="s">
        <v>653</v>
      </c>
      <c r="AI2166" t="s">
        <v>2431</v>
      </c>
      <c r="AJ2166" t="s">
        <v>2527</v>
      </c>
      <c r="AL2166" t="s">
        <v>1864</v>
      </c>
      <c r="AN2166">
        <v>17.087671232876712</v>
      </c>
      <c r="AO2166" t="s">
        <v>1865</v>
      </c>
      <c r="AP2166" t="s">
        <v>2525</v>
      </c>
      <c r="AQ2166">
        <v>100009627</v>
      </c>
      <c r="AS2166" t="s">
        <v>1867</v>
      </c>
      <c r="AT2166" t="s">
        <v>1892</v>
      </c>
      <c r="AU2166" t="s">
        <v>1893</v>
      </c>
    </row>
    <row r="2167" spans="1:50" x14ac:dyDescent="0.35">
      <c r="A2167" s="18">
        <v>45838</v>
      </c>
      <c r="B2167" t="s">
        <v>1852</v>
      </c>
      <c r="C2167" t="s">
        <v>7</v>
      </c>
      <c r="D2167">
        <v>15599</v>
      </c>
      <c r="E2167" t="s">
        <v>2535</v>
      </c>
      <c r="F2167">
        <v>726</v>
      </c>
      <c r="G2167" t="s">
        <v>1922</v>
      </c>
      <c r="H2167">
        <v>40360</v>
      </c>
      <c r="I2167">
        <v>39031221</v>
      </c>
      <c r="J2167" t="s">
        <v>1906</v>
      </c>
      <c r="K2167" t="s">
        <v>2533</v>
      </c>
      <c r="L2167">
        <v>0</v>
      </c>
      <c r="M2167">
        <v>0</v>
      </c>
      <c r="N2167" t="s">
        <v>1858</v>
      </c>
      <c r="O2167" t="s">
        <v>1859</v>
      </c>
      <c r="P2167">
        <v>200</v>
      </c>
      <c r="Q2167">
        <v>2</v>
      </c>
      <c r="R2167" t="s">
        <v>1910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 t="s">
        <v>1923</v>
      </c>
      <c r="AA2167" t="s">
        <v>1915</v>
      </c>
      <c r="AB2167">
        <v>1</v>
      </c>
      <c r="AC2167">
        <v>1</v>
      </c>
      <c r="AD2167" t="s">
        <v>1863</v>
      </c>
      <c r="AE2167">
        <v>39031221</v>
      </c>
      <c r="AF2167" t="s">
        <v>653</v>
      </c>
      <c r="AG2167" t="s">
        <v>630</v>
      </c>
      <c r="AI2167" t="s">
        <v>1860</v>
      </c>
      <c r="AJ2167" t="s">
        <v>1910</v>
      </c>
      <c r="AL2167" t="s">
        <v>1864</v>
      </c>
      <c r="AN2167">
        <v>15.008219178082191</v>
      </c>
      <c r="AO2167" t="s">
        <v>1890</v>
      </c>
      <c r="AP2167" t="s">
        <v>2536</v>
      </c>
      <c r="AQ2167">
        <v>100009289</v>
      </c>
      <c r="AS2167" t="s">
        <v>1867</v>
      </c>
      <c r="AT2167" t="s">
        <v>1880</v>
      </c>
      <c r="AU2167" t="s">
        <v>630</v>
      </c>
      <c r="AV2167" t="s">
        <v>630</v>
      </c>
      <c r="AW2167" t="s">
        <v>1870</v>
      </c>
      <c r="AX2167" t="s">
        <v>1943</v>
      </c>
    </row>
    <row r="2168" spans="1:50" x14ac:dyDescent="0.35">
      <c r="A2168" s="18">
        <v>45838</v>
      </c>
      <c r="B2168" t="s">
        <v>1852</v>
      </c>
      <c r="C2168" t="s">
        <v>7</v>
      </c>
      <c r="D2168">
        <v>16918</v>
      </c>
      <c r="E2168" t="s">
        <v>2537</v>
      </c>
      <c r="F2168">
        <v>726</v>
      </c>
      <c r="G2168" t="s">
        <v>1922</v>
      </c>
      <c r="H2168">
        <v>42290</v>
      </c>
      <c r="I2168">
        <v>39031221</v>
      </c>
      <c r="J2168" t="s">
        <v>1906</v>
      </c>
      <c r="K2168" t="s">
        <v>2533</v>
      </c>
      <c r="L2168">
        <v>0</v>
      </c>
      <c r="M2168">
        <v>0</v>
      </c>
      <c r="N2168" t="s">
        <v>1858</v>
      </c>
      <c r="O2168" t="s">
        <v>1859</v>
      </c>
      <c r="P2168">
        <v>200</v>
      </c>
      <c r="Q2168">
        <v>2</v>
      </c>
      <c r="R2168" t="s">
        <v>1910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 t="s">
        <v>1923</v>
      </c>
      <c r="AA2168" t="s">
        <v>1915</v>
      </c>
      <c r="AB2168">
        <v>1</v>
      </c>
      <c r="AC2168">
        <v>1</v>
      </c>
      <c r="AD2168" t="s">
        <v>1863</v>
      </c>
      <c r="AE2168">
        <v>39031221</v>
      </c>
      <c r="AF2168" t="s">
        <v>653</v>
      </c>
      <c r="AG2168" t="s">
        <v>630</v>
      </c>
      <c r="AI2168" t="s">
        <v>1860</v>
      </c>
      <c r="AJ2168" t="s">
        <v>1910</v>
      </c>
      <c r="AL2168" t="s">
        <v>1864</v>
      </c>
      <c r="AN2168">
        <v>9.7205479452054799</v>
      </c>
      <c r="AO2168" t="s">
        <v>1890</v>
      </c>
      <c r="AP2168" t="s">
        <v>2538</v>
      </c>
      <c r="AQ2168">
        <v>100009488</v>
      </c>
      <c r="AS2168" t="s">
        <v>1867</v>
      </c>
      <c r="AT2168" t="s">
        <v>1880</v>
      </c>
      <c r="AU2168" t="s">
        <v>630</v>
      </c>
      <c r="AV2168" t="s">
        <v>630</v>
      </c>
      <c r="AW2168" t="s">
        <v>1870</v>
      </c>
      <c r="AX2168" t="s">
        <v>1943</v>
      </c>
    </row>
    <row r="2169" spans="1:50" x14ac:dyDescent="0.35">
      <c r="A2169" s="18">
        <v>45838</v>
      </c>
      <c r="B2169" t="s">
        <v>1852</v>
      </c>
      <c r="C2169" t="s">
        <v>7</v>
      </c>
      <c r="D2169">
        <v>13375</v>
      </c>
      <c r="E2169" t="s">
        <v>2544</v>
      </c>
      <c r="F2169">
        <v>1473</v>
      </c>
      <c r="G2169" t="s">
        <v>2189</v>
      </c>
      <c r="H2169">
        <v>38355</v>
      </c>
      <c r="I2169">
        <v>39031405</v>
      </c>
      <c r="J2169" t="s">
        <v>1855</v>
      </c>
      <c r="K2169" t="s">
        <v>2074</v>
      </c>
      <c r="L2169">
        <v>0</v>
      </c>
      <c r="M2169">
        <v>0</v>
      </c>
      <c r="N2169" t="s">
        <v>1858</v>
      </c>
      <c r="O2169" t="s">
        <v>1859</v>
      </c>
      <c r="P2169">
        <v>200</v>
      </c>
      <c r="Q2169">
        <v>3</v>
      </c>
      <c r="R2169" t="s">
        <v>2430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 t="s">
        <v>2191</v>
      </c>
      <c r="AA2169" t="s">
        <v>1915</v>
      </c>
      <c r="AB2169">
        <v>1</v>
      </c>
      <c r="AC2169">
        <v>1</v>
      </c>
      <c r="AD2169" t="s">
        <v>1863</v>
      </c>
      <c r="AE2169">
        <v>39031405</v>
      </c>
      <c r="AF2169" t="s">
        <v>653</v>
      </c>
      <c r="AG2169" t="s">
        <v>630</v>
      </c>
      <c r="AI2169" t="s">
        <v>2431</v>
      </c>
      <c r="AJ2169" t="s">
        <v>2430</v>
      </c>
      <c r="AL2169" t="s">
        <v>1864</v>
      </c>
      <c r="AN2169">
        <v>20.5013698630137</v>
      </c>
      <c r="AO2169" t="s">
        <v>1890</v>
      </c>
      <c r="AP2169" t="s">
        <v>2545</v>
      </c>
      <c r="AQ2169">
        <v>100009929</v>
      </c>
      <c r="AS2169" t="s">
        <v>1867</v>
      </c>
      <c r="AT2169" t="s">
        <v>1892</v>
      </c>
      <c r="AU2169" t="s">
        <v>1893</v>
      </c>
    </row>
    <row r="2170" spans="1:50" x14ac:dyDescent="0.35">
      <c r="A2170" s="18">
        <v>45838</v>
      </c>
      <c r="B2170" t="s">
        <v>1852</v>
      </c>
      <c r="C2170" t="s">
        <v>7</v>
      </c>
      <c r="D2170">
        <v>53000018</v>
      </c>
      <c r="E2170" t="s">
        <v>2502</v>
      </c>
      <c r="F2170">
        <v>1066</v>
      </c>
      <c r="G2170" t="s">
        <v>1913</v>
      </c>
      <c r="H2170">
        <v>42857</v>
      </c>
      <c r="I2170">
        <v>39031213</v>
      </c>
      <c r="J2170" t="s">
        <v>1906</v>
      </c>
      <c r="K2170" t="s">
        <v>2494</v>
      </c>
      <c r="L2170">
        <v>0</v>
      </c>
      <c r="M2170">
        <v>0</v>
      </c>
      <c r="N2170" t="s">
        <v>1858</v>
      </c>
      <c r="O2170" t="s">
        <v>1859</v>
      </c>
      <c r="P2170">
        <v>200</v>
      </c>
      <c r="Q2170">
        <v>3</v>
      </c>
      <c r="R2170" t="s">
        <v>2372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 t="s">
        <v>1914</v>
      </c>
      <c r="AA2170" t="s">
        <v>1915</v>
      </c>
      <c r="AB2170">
        <v>2</v>
      </c>
      <c r="AC2170">
        <v>1</v>
      </c>
      <c r="AD2170" t="s">
        <v>1863</v>
      </c>
      <c r="AE2170">
        <v>39031213</v>
      </c>
      <c r="AF2170" t="s">
        <v>653</v>
      </c>
      <c r="AG2170" t="s">
        <v>630</v>
      </c>
      <c r="AI2170" t="s">
        <v>1910</v>
      </c>
      <c r="AJ2170" t="s">
        <v>2372</v>
      </c>
      <c r="AL2170" t="s">
        <v>1878</v>
      </c>
      <c r="AN2170">
        <v>8.1671232876712327</v>
      </c>
      <c r="AO2170" t="s">
        <v>1890</v>
      </c>
      <c r="AP2170" t="s">
        <v>2503</v>
      </c>
      <c r="AQ2170">
        <v>100011439</v>
      </c>
      <c r="AS2170" t="s">
        <v>1867</v>
      </c>
      <c r="AT2170" t="s">
        <v>1892</v>
      </c>
      <c r="AU2170" t="s">
        <v>1893</v>
      </c>
    </row>
    <row r="2171" spans="1:50" x14ac:dyDescent="0.35">
      <c r="A2171" s="18">
        <v>45838</v>
      </c>
      <c r="B2171" t="s">
        <v>1852</v>
      </c>
      <c r="C2171" t="s">
        <v>7</v>
      </c>
      <c r="D2171">
        <v>11887</v>
      </c>
      <c r="E2171" t="s">
        <v>2400</v>
      </c>
      <c r="F2171">
        <v>513</v>
      </c>
      <c r="G2171" t="s">
        <v>2060</v>
      </c>
      <c r="H2171">
        <v>36572</v>
      </c>
      <c r="I2171">
        <v>39031145</v>
      </c>
      <c r="J2171" t="s">
        <v>2331</v>
      </c>
      <c r="K2171" t="s">
        <v>2933</v>
      </c>
      <c r="L2171">
        <v>0</v>
      </c>
      <c r="M2171">
        <v>0</v>
      </c>
      <c r="N2171" t="s">
        <v>1858</v>
      </c>
      <c r="O2171" t="s">
        <v>1859</v>
      </c>
      <c r="P2171">
        <v>200</v>
      </c>
      <c r="Q2171">
        <v>3</v>
      </c>
      <c r="R2171" t="s">
        <v>2064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 t="s">
        <v>2062</v>
      </c>
      <c r="AA2171" t="s">
        <v>1915</v>
      </c>
      <c r="AB2171">
        <v>1</v>
      </c>
      <c r="AC2171">
        <v>1</v>
      </c>
      <c r="AD2171" t="s">
        <v>1863</v>
      </c>
      <c r="AE2171">
        <v>39031145</v>
      </c>
      <c r="AF2171" t="s">
        <v>653</v>
      </c>
      <c r="AG2171" t="s">
        <v>653</v>
      </c>
      <c r="AI2171" t="s">
        <v>2066</v>
      </c>
      <c r="AJ2171" t="s">
        <v>2064</v>
      </c>
      <c r="AL2171" t="s">
        <v>1864</v>
      </c>
      <c r="AN2171">
        <v>25.386301369863013</v>
      </c>
      <c r="AO2171" t="s">
        <v>1890</v>
      </c>
      <c r="AP2171" t="s">
        <v>2402</v>
      </c>
      <c r="AQ2171">
        <v>100009936</v>
      </c>
      <c r="AS2171" t="s">
        <v>1867</v>
      </c>
      <c r="AT2171" t="s">
        <v>1880</v>
      </c>
      <c r="AU2171" t="s">
        <v>2084</v>
      </c>
      <c r="AV2171" t="s">
        <v>2084</v>
      </c>
      <c r="AX2171" t="s">
        <v>2085</v>
      </c>
    </row>
    <row r="2172" spans="1:50" x14ac:dyDescent="0.35">
      <c r="A2172" s="18">
        <v>45838</v>
      </c>
      <c r="B2172" t="s">
        <v>1852</v>
      </c>
      <c r="C2172" t="s">
        <v>9</v>
      </c>
      <c r="D2172">
        <v>5012</v>
      </c>
      <c r="E2172" t="s">
        <v>2248</v>
      </c>
      <c r="F2172">
        <v>882121</v>
      </c>
      <c r="G2172" t="s">
        <v>1913</v>
      </c>
      <c r="H2172">
        <v>39134</v>
      </c>
      <c r="I2172">
        <v>36030202</v>
      </c>
      <c r="J2172" t="s">
        <v>1906</v>
      </c>
      <c r="K2172" t="s">
        <v>2244</v>
      </c>
      <c r="L2172">
        <v>0</v>
      </c>
      <c r="M2172">
        <v>0</v>
      </c>
      <c r="N2172" t="s">
        <v>1858</v>
      </c>
      <c r="O2172" t="s">
        <v>1859</v>
      </c>
      <c r="P2172">
        <v>220</v>
      </c>
      <c r="Q2172">
        <v>4</v>
      </c>
      <c r="R2172" t="s">
        <v>2245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 t="s">
        <v>2249</v>
      </c>
      <c r="AA2172" t="s">
        <v>1915</v>
      </c>
      <c r="AB2172">
        <v>1</v>
      </c>
      <c r="AC2172">
        <v>1</v>
      </c>
      <c r="AD2172" t="s">
        <v>1863</v>
      </c>
      <c r="AE2172">
        <v>36030202</v>
      </c>
      <c r="AF2172" t="s">
        <v>653</v>
      </c>
      <c r="AG2172" t="s">
        <v>630</v>
      </c>
      <c r="AI2172" t="s">
        <v>1860</v>
      </c>
      <c r="AJ2172" t="s">
        <v>2246</v>
      </c>
      <c r="AL2172" t="s">
        <v>1864</v>
      </c>
      <c r="AN2172">
        <v>18.367123287671234</v>
      </c>
      <c r="AO2172" t="s">
        <v>1890</v>
      </c>
      <c r="AP2172" t="s">
        <v>2250</v>
      </c>
      <c r="AQ2172">
        <v>100010362</v>
      </c>
      <c r="AS2172" t="s">
        <v>1867</v>
      </c>
      <c r="AT2172" t="s">
        <v>1892</v>
      </c>
      <c r="AU2172" t="s">
        <v>1893</v>
      </c>
    </row>
    <row r="2173" spans="1:50" x14ac:dyDescent="0.35">
      <c r="A2173" s="18">
        <v>45838</v>
      </c>
      <c r="B2173" t="s">
        <v>1852</v>
      </c>
      <c r="C2173" t="s">
        <v>9</v>
      </c>
      <c r="D2173">
        <v>2356</v>
      </c>
      <c r="E2173" t="s">
        <v>2243</v>
      </c>
      <c r="F2173">
        <v>1066</v>
      </c>
      <c r="G2173" t="s">
        <v>1913</v>
      </c>
      <c r="H2173">
        <v>37697</v>
      </c>
      <c r="I2173">
        <v>36030202</v>
      </c>
      <c r="J2173" t="s">
        <v>1906</v>
      </c>
      <c r="K2173" t="s">
        <v>2244</v>
      </c>
      <c r="L2173">
        <v>0</v>
      </c>
      <c r="M2173">
        <v>0</v>
      </c>
      <c r="N2173" t="s">
        <v>1858</v>
      </c>
      <c r="O2173" t="s">
        <v>1859</v>
      </c>
      <c r="P2173">
        <v>220</v>
      </c>
      <c r="Q2173">
        <v>4</v>
      </c>
      <c r="R2173" t="s">
        <v>2245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 t="s">
        <v>1914</v>
      </c>
      <c r="AA2173" t="s">
        <v>1915</v>
      </c>
      <c r="AB2173">
        <v>1</v>
      </c>
      <c r="AC2173">
        <v>1</v>
      </c>
      <c r="AD2173" t="s">
        <v>1863</v>
      </c>
      <c r="AE2173">
        <v>36030202</v>
      </c>
      <c r="AF2173" t="s">
        <v>653</v>
      </c>
      <c r="AG2173" t="s">
        <v>630</v>
      </c>
      <c r="AI2173" t="s">
        <v>1860</v>
      </c>
      <c r="AJ2173" t="s">
        <v>2246</v>
      </c>
      <c r="AL2173" t="s">
        <v>1864</v>
      </c>
      <c r="AN2173">
        <v>22.304109589041097</v>
      </c>
      <c r="AO2173" t="s">
        <v>1890</v>
      </c>
      <c r="AP2173" t="s">
        <v>2247</v>
      </c>
      <c r="AQ2173">
        <v>100011430</v>
      </c>
      <c r="AS2173" t="s">
        <v>1867</v>
      </c>
      <c r="AT2173" t="s">
        <v>1892</v>
      </c>
      <c r="AU2173" t="s">
        <v>1893</v>
      </c>
    </row>
    <row r="2174" spans="1:50" x14ac:dyDescent="0.35">
      <c r="A2174" s="18">
        <v>45838</v>
      </c>
      <c r="B2174" t="s">
        <v>1852</v>
      </c>
      <c r="C2174" t="s">
        <v>9</v>
      </c>
      <c r="D2174">
        <v>55000314</v>
      </c>
      <c r="E2174" t="s">
        <v>2267</v>
      </c>
      <c r="F2174">
        <v>884</v>
      </c>
      <c r="G2174" t="s">
        <v>2257</v>
      </c>
      <c r="H2174">
        <v>36713</v>
      </c>
      <c r="I2174">
        <v>36030301</v>
      </c>
      <c r="J2174" t="s">
        <v>1957</v>
      </c>
      <c r="K2174" t="s">
        <v>2258</v>
      </c>
      <c r="L2174">
        <v>0</v>
      </c>
      <c r="M2174">
        <v>0</v>
      </c>
      <c r="N2174" t="s">
        <v>1858</v>
      </c>
      <c r="O2174" t="s">
        <v>1859</v>
      </c>
      <c r="P2174">
        <v>220</v>
      </c>
      <c r="Q2174">
        <v>4</v>
      </c>
      <c r="R2174" t="s">
        <v>2246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 t="s">
        <v>2259</v>
      </c>
      <c r="AA2174" t="s">
        <v>1915</v>
      </c>
      <c r="AB2174">
        <v>1</v>
      </c>
      <c r="AC2174">
        <v>1</v>
      </c>
      <c r="AD2174" t="s">
        <v>1863</v>
      </c>
      <c r="AE2174">
        <v>36030301</v>
      </c>
      <c r="AF2174" t="s">
        <v>653</v>
      </c>
      <c r="AG2174" t="s">
        <v>653</v>
      </c>
      <c r="AI2174" t="s">
        <v>1860</v>
      </c>
      <c r="AJ2174" t="s">
        <v>2246</v>
      </c>
      <c r="AL2174" t="s">
        <v>1864</v>
      </c>
      <c r="AN2174">
        <v>25</v>
      </c>
      <c r="AO2174" t="s">
        <v>1865</v>
      </c>
      <c r="AP2174" t="s">
        <v>2270</v>
      </c>
      <c r="AQ2174">
        <v>100009738</v>
      </c>
      <c r="AS2174" t="s">
        <v>1867</v>
      </c>
      <c r="AT2174" t="s">
        <v>1892</v>
      </c>
      <c r="AU2174" t="s">
        <v>1893</v>
      </c>
    </row>
    <row r="2175" spans="1:50" x14ac:dyDescent="0.35">
      <c r="A2175" s="18">
        <v>45838</v>
      </c>
      <c r="B2175" t="s">
        <v>1852</v>
      </c>
      <c r="C2175" t="s">
        <v>9</v>
      </c>
      <c r="D2175">
        <v>6926</v>
      </c>
      <c r="E2175" t="s">
        <v>2245</v>
      </c>
      <c r="F2175">
        <v>881437</v>
      </c>
      <c r="G2175" t="s">
        <v>1975</v>
      </c>
      <c r="H2175">
        <v>40917</v>
      </c>
      <c r="I2175" t="s">
        <v>2261</v>
      </c>
      <c r="J2175" t="s">
        <v>2262</v>
      </c>
      <c r="K2175" t="s">
        <v>2258</v>
      </c>
      <c r="L2175">
        <v>0</v>
      </c>
      <c r="M2175">
        <v>0</v>
      </c>
      <c r="N2175" t="s">
        <v>1858</v>
      </c>
      <c r="O2175" t="s">
        <v>1859</v>
      </c>
      <c r="P2175">
        <v>220</v>
      </c>
      <c r="Q2175">
        <v>4</v>
      </c>
      <c r="R2175" t="s">
        <v>2246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 t="s">
        <v>1976</v>
      </c>
      <c r="AA2175" t="s">
        <v>1902</v>
      </c>
      <c r="AB2175">
        <v>1</v>
      </c>
      <c r="AC2175">
        <v>1</v>
      </c>
      <c r="AD2175" t="s">
        <v>1863</v>
      </c>
      <c r="AE2175">
        <v>36030301</v>
      </c>
      <c r="AF2175" t="s">
        <v>653</v>
      </c>
      <c r="AG2175" t="s">
        <v>653</v>
      </c>
      <c r="AI2175" t="s">
        <v>1860</v>
      </c>
      <c r="AJ2175" t="s">
        <v>2246</v>
      </c>
      <c r="AL2175" t="s">
        <v>1864</v>
      </c>
      <c r="AN2175">
        <v>13.482191780821918</v>
      </c>
      <c r="AO2175" t="s">
        <v>1865</v>
      </c>
      <c r="AP2175" t="s">
        <v>2263</v>
      </c>
      <c r="AQ2175">
        <v>100010611</v>
      </c>
      <c r="AS2175" t="s">
        <v>1867</v>
      </c>
      <c r="AT2175" t="s">
        <v>1892</v>
      </c>
      <c r="AU2175" t="s">
        <v>1893</v>
      </c>
    </row>
    <row r="2176" spans="1:50" x14ac:dyDescent="0.35">
      <c r="A2176" s="18">
        <v>45838</v>
      </c>
      <c r="B2176" t="s">
        <v>1852</v>
      </c>
      <c r="C2176" t="s">
        <v>9</v>
      </c>
      <c r="D2176">
        <v>2530</v>
      </c>
      <c r="E2176" t="s">
        <v>2277</v>
      </c>
      <c r="F2176">
        <v>200</v>
      </c>
      <c r="G2176" t="s">
        <v>2105</v>
      </c>
      <c r="H2176">
        <v>37712</v>
      </c>
      <c r="I2176">
        <v>36030308</v>
      </c>
      <c r="J2176" t="s">
        <v>2225</v>
      </c>
      <c r="K2176" t="s">
        <v>2274</v>
      </c>
      <c r="L2176">
        <v>0</v>
      </c>
      <c r="M2176">
        <v>0</v>
      </c>
      <c r="N2176" t="s">
        <v>1858</v>
      </c>
      <c r="O2176" t="s">
        <v>1859</v>
      </c>
      <c r="P2176">
        <v>220</v>
      </c>
      <c r="Q2176">
        <v>4</v>
      </c>
      <c r="R2176" t="s">
        <v>2271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 t="s">
        <v>2106</v>
      </c>
      <c r="AA2176" t="s">
        <v>1915</v>
      </c>
      <c r="AB2176">
        <v>1</v>
      </c>
      <c r="AC2176">
        <v>1</v>
      </c>
      <c r="AD2176" t="s">
        <v>1863</v>
      </c>
      <c r="AE2176">
        <v>36030308</v>
      </c>
      <c r="AF2176" t="s">
        <v>653</v>
      </c>
      <c r="AG2176" t="s">
        <v>2082</v>
      </c>
      <c r="AI2176" t="s">
        <v>1860</v>
      </c>
      <c r="AJ2176" t="s">
        <v>2246</v>
      </c>
      <c r="AL2176" t="s">
        <v>1864</v>
      </c>
      <c r="AN2176">
        <v>22.263013698630136</v>
      </c>
      <c r="AO2176" t="s">
        <v>1890</v>
      </c>
      <c r="AP2176" t="s">
        <v>2279</v>
      </c>
      <c r="AQ2176">
        <v>100009925</v>
      </c>
      <c r="AS2176" t="s">
        <v>1867</v>
      </c>
      <c r="AT2176" t="s">
        <v>1892</v>
      </c>
      <c r="AU2176" t="s">
        <v>1893</v>
      </c>
    </row>
    <row r="2177" spans="1:50" x14ac:dyDescent="0.35">
      <c r="A2177" s="18">
        <v>45838</v>
      </c>
      <c r="B2177" t="s">
        <v>1852</v>
      </c>
      <c r="C2177" t="s">
        <v>9</v>
      </c>
      <c r="D2177">
        <v>1342</v>
      </c>
      <c r="E2177" t="s">
        <v>2273</v>
      </c>
      <c r="F2177">
        <v>857</v>
      </c>
      <c r="G2177" t="s">
        <v>2129</v>
      </c>
      <c r="H2177">
        <v>37196</v>
      </c>
      <c r="I2177">
        <v>36030308</v>
      </c>
      <c r="J2177" t="s">
        <v>2225</v>
      </c>
      <c r="K2177" t="s">
        <v>2274</v>
      </c>
      <c r="L2177">
        <v>0</v>
      </c>
      <c r="M2177">
        <v>0</v>
      </c>
      <c r="N2177" t="s">
        <v>1858</v>
      </c>
      <c r="O2177" t="s">
        <v>1859</v>
      </c>
      <c r="P2177">
        <v>220</v>
      </c>
      <c r="Q2177">
        <v>4</v>
      </c>
      <c r="R2177" t="s">
        <v>2271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 t="s">
        <v>2131</v>
      </c>
      <c r="AA2177" t="s">
        <v>1889</v>
      </c>
      <c r="AB2177">
        <v>1</v>
      </c>
      <c r="AC2177">
        <v>1</v>
      </c>
      <c r="AD2177" t="s">
        <v>1863</v>
      </c>
      <c r="AE2177">
        <v>36030308</v>
      </c>
      <c r="AF2177" t="s">
        <v>653</v>
      </c>
      <c r="AG2177" t="s">
        <v>2082</v>
      </c>
      <c r="AI2177" t="s">
        <v>1860</v>
      </c>
      <c r="AJ2177" t="s">
        <v>2246</v>
      </c>
      <c r="AL2177" t="s">
        <v>1864</v>
      </c>
      <c r="AN2177">
        <v>23.676712328767124</v>
      </c>
      <c r="AO2177" t="s">
        <v>1890</v>
      </c>
      <c r="AP2177" t="s">
        <v>2276</v>
      </c>
      <c r="AQ2177">
        <v>100011640</v>
      </c>
      <c r="AS2177" t="s">
        <v>1867</v>
      </c>
      <c r="AT2177" t="s">
        <v>1892</v>
      </c>
      <c r="AU2177" t="s">
        <v>1893</v>
      </c>
    </row>
    <row r="2178" spans="1:50" x14ac:dyDescent="0.35">
      <c r="A2178" s="18">
        <v>45838</v>
      </c>
      <c r="B2178" t="s">
        <v>1852</v>
      </c>
      <c r="C2178" t="s">
        <v>9</v>
      </c>
      <c r="D2178">
        <v>2233</v>
      </c>
      <c r="E2178" t="s">
        <v>2342</v>
      </c>
      <c r="F2178">
        <v>909</v>
      </c>
      <c r="G2178" t="s">
        <v>2087</v>
      </c>
      <c r="H2178">
        <v>37685</v>
      </c>
      <c r="I2178">
        <v>36030715</v>
      </c>
      <c r="J2178" t="s">
        <v>2331</v>
      </c>
      <c r="K2178" t="s">
        <v>2343</v>
      </c>
      <c r="L2178">
        <v>0</v>
      </c>
      <c r="M2178">
        <v>0</v>
      </c>
      <c r="N2178" t="s">
        <v>1858</v>
      </c>
      <c r="O2178" t="s">
        <v>1859</v>
      </c>
      <c r="P2178">
        <v>220</v>
      </c>
      <c r="Q2178">
        <v>4</v>
      </c>
      <c r="R2178" t="s">
        <v>2095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 t="s">
        <v>2088</v>
      </c>
      <c r="AA2178" t="s">
        <v>1915</v>
      </c>
      <c r="AB2178">
        <v>1</v>
      </c>
      <c r="AC2178">
        <v>1</v>
      </c>
      <c r="AD2178" t="s">
        <v>1863</v>
      </c>
      <c r="AE2178">
        <v>36030715</v>
      </c>
      <c r="AF2178" t="s">
        <v>653</v>
      </c>
      <c r="AG2178" t="s">
        <v>653</v>
      </c>
      <c r="AI2178" t="s">
        <v>2066</v>
      </c>
      <c r="AJ2178" t="s">
        <v>2095</v>
      </c>
      <c r="AL2178" t="s">
        <v>1864</v>
      </c>
      <c r="AN2178">
        <v>22.336986301369862</v>
      </c>
      <c r="AO2178" t="s">
        <v>1890</v>
      </c>
      <c r="AP2178" t="s">
        <v>2344</v>
      </c>
      <c r="AQ2178">
        <v>100009888</v>
      </c>
      <c r="AS2178" t="s">
        <v>1867</v>
      </c>
      <c r="AT2178" t="s">
        <v>1880</v>
      </c>
      <c r="AU2178" t="s">
        <v>2084</v>
      </c>
      <c r="AV2178" t="s">
        <v>2084</v>
      </c>
      <c r="AX2178" t="s">
        <v>2085</v>
      </c>
    </row>
    <row r="2179" spans="1:50" x14ac:dyDescent="0.35">
      <c r="A2179" s="18">
        <v>45838</v>
      </c>
      <c r="B2179" t="s">
        <v>1852</v>
      </c>
      <c r="C2179" t="s">
        <v>9</v>
      </c>
      <c r="D2179">
        <v>55000192</v>
      </c>
      <c r="E2179" t="s">
        <v>2286</v>
      </c>
      <c r="F2179">
        <v>881437</v>
      </c>
      <c r="G2179" t="s">
        <v>1975</v>
      </c>
      <c r="H2179">
        <v>41323</v>
      </c>
      <c r="I2179">
        <v>36030311</v>
      </c>
      <c r="J2179" t="s">
        <v>1855</v>
      </c>
      <c r="K2179" t="s">
        <v>2287</v>
      </c>
      <c r="L2179">
        <v>0</v>
      </c>
      <c r="M2179">
        <v>0</v>
      </c>
      <c r="N2179" t="s">
        <v>1858</v>
      </c>
      <c r="O2179" t="s">
        <v>1859</v>
      </c>
      <c r="P2179">
        <v>220</v>
      </c>
      <c r="Q2179">
        <v>4</v>
      </c>
      <c r="R2179" t="s">
        <v>2246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 t="s">
        <v>1976</v>
      </c>
      <c r="AA2179" t="s">
        <v>1902</v>
      </c>
      <c r="AB2179">
        <v>1</v>
      </c>
      <c r="AC2179">
        <v>1</v>
      </c>
      <c r="AD2179" t="s">
        <v>1863</v>
      </c>
      <c r="AE2179">
        <v>36030311</v>
      </c>
      <c r="AF2179" t="s">
        <v>653</v>
      </c>
      <c r="AG2179" t="s">
        <v>653</v>
      </c>
      <c r="AI2179" t="s">
        <v>1860</v>
      </c>
      <c r="AJ2179" t="s">
        <v>2246</v>
      </c>
      <c r="AL2179" t="s">
        <v>1864</v>
      </c>
      <c r="AN2179">
        <v>12.36986301369863</v>
      </c>
      <c r="AO2179" t="s">
        <v>1865</v>
      </c>
      <c r="AP2179" t="s">
        <v>2288</v>
      </c>
      <c r="AQ2179">
        <v>100010928</v>
      </c>
      <c r="AS2179" t="s">
        <v>1867</v>
      </c>
      <c r="AT2179" t="s">
        <v>1892</v>
      </c>
      <c r="AU2179" t="s">
        <v>1893</v>
      </c>
    </row>
    <row r="2180" spans="1:50" x14ac:dyDescent="0.35">
      <c r="A2180" s="18">
        <v>45838</v>
      </c>
      <c r="B2180" t="s">
        <v>1852</v>
      </c>
      <c r="C2180" t="s">
        <v>9</v>
      </c>
      <c r="D2180">
        <v>55000454</v>
      </c>
      <c r="E2180" t="s">
        <v>2289</v>
      </c>
      <c r="F2180">
        <v>103</v>
      </c>
      <c r="G2180" t="s">
        <v>2047</v>
      </c>
      <c r="H2180">
        <v>41596</v>
      </c>
      <c r="I2180">
        <v>36030311</v>
      </c>
      <c r="J2180" t="s">
        <v>1855</v>
      </c>
      <c r="K2180" t="s">
        <v>2287</v>
      </c>
      <c r="L2180">
        <v>0</v>
      </c>
      <c r="M2180">
        <v>0</v>
      </c>
      <c r="N2180" t="s">
        <v>1858</v>
      </c>
      <c r="O2180" t="s">
        <v>1859</v>
      </c>
      <c r="P2180">
        <v>220</v>
      </c>
      <c r="Q2180">
        <v>4</v>
      </c>
      <c r="R2180" t="s">
        <v>2286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 t="s">
        <v>2048</v>
      </c>
      <c r="AA2180" t="s">
        <v>1915</v>
      </c>
      <c r="AB2180">
        <v>1</v>
      </c>
      <c r="AC2180">
        <v>1</v>
      </c>
      <c r="AD2180" t="s">
        <v>1863</v>
      </c>
      <c r="AE2180">
        <v>36030311</v>
      </c>
      <c r="AF2180" t="s">
        <v>653</v>
      </c>
      <c r="AG2180" t="s">
        <v>653</v>
      </c>
      <c r="AI2180" t="s">
        <v>1860</v>
      </c>
      <c r="AJ2180" t="s">
        <v>2246</v>
      </c>
      <c r="AL2180" t="s">
        <v>1864</v>
      </c>
      <c r="AN2180">
        <v>11.621917808219179</v>
      </c>
      <c r="AO2180" t="s">
        <v>1890</v>
      </c>
      <c r="AP2180" t="s">
        <v>2290</v>
      </c>
      <c r="AQ2180">
        <v>100011399</v>
      </c>
      <c r="AS2180" t="s">
        <v>1867</v>
      </c>
      <c r="AT2180" t="s">
        <v>1892</v>
      </c>
      <c r="AU2180" t="s">
        <v>1893</v>
      </c>
    </row>
    <row r="2181" spans="1:50" x14ac:dyDescent="0.35">
      <c r="A2181" s="18">
        <v>45838</v>
      </c>
      <c r="B2181" t="s">
        <v>1852</v>
      </c>
      <c r="C2181" t="s">
        <v>9</v>
      </c>
      <c r="D2181">
        <v>6855</v>
      </c>
      <c r="E2181" t="s">
        <v>2256</v>
      </c>
      <c r="F2181">
        <v>884</v>
      </c>
      <c r="G2181" t="s">
        <v>2257</v>
      </c>
      <c r="H2181">
        <v>40709</v>
      </c>
      <c r="I2181">
        <v>36030301</v>
      </c>
      <c r="J2181" t="s">
        <v>1957</v>
      </c>
      <c r="K2181" t="s">
        <v>2258</v>
      </c>
      <c r="L2181">
        <v>0</v>
      </c>
      <c r="M2181">
        <v>0</v>
      </c>
      <c r="N2181" t="s">
        <v>1858</v>
      </c>
      <c r="O2181" t="s">
        <v>1859</v>
      </c>
      <c r="P2181">
        <v>220</v>
      </c>
      <c r="Q2181">
        <v>4</v>
      </c>
      <c r="R2181" t="s">
        <v>2246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 t="s">
        <v>2259</v>
      </c>
      <c r="AA2181" t="s">
        <v>1915</v>
      </c>
      <c r="AB2181">
        <v>1</v>
      </c>
      <c r="AC2181">
        <v>1</v>
      </c>
      <c r="AD2181" t="s">
        <v>1863</v>
      </c>
      <c r="AE2181">
        <v>36030301</v>
      </c>
      <c r="AF2181" t="s">
        <v>653</v>
      </c>
      <c r="AG2181" t="s">
        <v>653</v>
      </c>
      <c r="AI2181" t="s">
        <v>1860</v>
      </c>
      <c r="AJ2181" t="s">
        <v>2246</v>
      </c>
      <c r="AL2181" t="s">
        <v>1864</v>
      </c>
      <c r="AN2181">
        <v>14.052054794520547</v>
      </c>
      <c r="AO2181" t="s">
        <v>1865</v>
      </c>
      <c r="AP2181" t="s">
        <v>2260</v>
      </c>
      <c r="AQ2181">
        <v>100009782</v>
      </c>
      <c r="AS2181" t="s">
        <v>1867</v>
      </c>
      <c r="AT2181" t="s">
        <v>1892</v>
      </c>
      <c r="AU2181" t="s">
        <v>1893</v>
      </c>
    </row>
    <row r="2182" spans="1:50" x14ac:dyDescent="0.35">
      <c r="A2182" s="18">
        <v>45838</v>
      </c>
      <c r="B2182" t="s">
        <v>1852</v>
      </c>
      <c r="C2182" t="s">
        <v>9</v>
      </c>
      <c r="D2182">
        <v>5333</v>
      </c>
      <c r="E2182" t="s">
        <v>2324</v>
      </c>
      <c r="F2182">
        <v>1636</v>
      </c>
      <c r="G2182" t="s">
        <v>2325</v>
      </c>
      <c r="H2182">
        <v>39195</v>
      </c>
      <c r="I2182">
        <v>36030408</v>
      </c>
      <c r="J2182" t="s">
        <v>2197</v>
      </c>
      <c r="K2182" t="s">
        <v>2326</v>
      </c>
      <c r="L2182">
        <v>0</v>
      </c>
      <c r="M2182">
        <v>0</v>
      </c>
      <c r="N2182" t="s">
        <v>1858</v>
      </c>
      <c r="O2182" t="s">
        <v>1859</v>
      </c>
      <c r="P2182">
        <v>220</v>
      </c>
      <c r="Q2182">
        <v>4</v>
      </c>
      <c r="R2182" t="s">
        <v>2130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 t="s">
        <v>2327</v>
      </c>
      <c r="AA2182" t="s">
        <v>1915</v>
      </c>
      <c r="AB2182">
        <v>1</v>
      </c>
      <c r="AC2182">
        <v>1</v>
      </c>
      <c r="AD2182" t="s">
        <v>1863</v>
      </c>
      <c r="AE2182">
        <v>36030408</v>
      </c>
      <c r="AF2182" t="s">
        <v>653</v>
      </c>
      <c r="AG2182" t="s">
        <v>2082</v>
      </c>
      <c r="AI2182" t="s">
        <v>2066</v>
      </c>
      <c r="AJ2182" t="s">
        <v>2130</v>
      </c>
      <c r="AL2182" t="s">
        <v>1864</v>
      </c>
      <c r="AN2182">
        <v>18.2</v>
      </c>
      <c r="AO2182" t="s">
        <v>1890</v>
      </c>
      <c r="AP2182" t="s">
        <v>2328</v>
      </c>
      <c r="AQ2182">
        <v>100009673</v>
      </c>
      <c r="AS2182" t="s">
        <v>1867</v>
      </c>
      <c r="AT2182" t="s">
        <v>2201</v>
      </c>
      <c r="AU2182" t="s">
        <v>2084</v>
      </c>
      <c r="AV2182" t="s">
        <v>2084</v>
      </c>
      <c r="AW2182" t="s">
        <v>1870</v>
      </c>
      <c r="AX2182" t="s">
        <v>2085</v>
      </c>
    </row>
    <row r="2183" spans="1:50" x14ac:dyDescent="0.35">
      <c r="A2183" s="18">
        <v>45838</v>
      </c>
      <c r="B2183" t="s">
        <v>1852</v>
      </c>
      <c r="C2183" t="s">
        <v>9</v>
      </c>
      <c r="D2183">
        <v>55000202</v>
      </c>
      <c r="E2183" t="s">
        <v>2345</v>
      </c>
      <c r="F2183">
        <v>200</v>
      </c>
      <c r="G2183" t="s">
        <v>2105</v>
      </c>
      <c r="H2183">
        <v>41337</v>
      </c>
      <c r="I2183">
        <v>36030715</v>
      </c>
      <c r="J2183" t="s">
        <v>2331</v>
      </c>
      <c r="K2183" t="s">
        <v>2343</v>
      </c>
      <c r="L2183">
        <v>0</v>
      </c>
      <c r="M2183">
        <v>0</v>
      </c>
      <c r="N2183" t="s">
        <v>1858</v>
      </c>
      <c r="O2183" t="s">
        <v>1859</v>
      </c>
      <c r="P2183">
        <v>220</v>
      </c>
      <c r="Q2183">
        <v>4</v>
      </c>
      <c r="R2183" t="s">
        <v>2064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 t="s">
        <v>2106</v>
      </c>
      <c r="AA2183" t="s">
        <v>1915</v>
      </c>
      <c r="AB2183">
        <v>1</v>
      </c>
      <c r="AC2183">
        <v>1</v>
      </c>
      <c r="AD2183" t="s">
        <v>1863</v>
      </c>
      <c r="AE2183">
        <v>36030715</v>
      </c>
      <c r="AF2183" t="s">
        <v>653</v>
      </c>
      <c r="AG2183" t="s">
        <v>653</v>
      </c>
      <c r="AI2183" t="s">
        <v>2066</v>
      </c>
      <c r="AJ2183" t="s">
        <v>2064</v>
      </c>
      <c r="AL2183" t="s">
        <v>1864</v>
      </c>
      <c r="AN2183">
        <v>12.331506849315069</v>
      </c>
      <c r="AO2183" t="s">
        <v>1890</v>
      </c>
      <c r="AP2183" t="s">
        <v>2346</v>
      </c>
      <c r="AQ2183">
        <v>100010180</v>
      </c>
      <c r="AS2183" t="s">
        <v>1867</v>
      </c>
      <c r="AT2183" t="s">
        <v>1880</v>
      </c>
      <c r="AU2183" t="s">
        <v>2084</v>
      </c>
      <c r="AV2183" t="s">
        <v>2084</v>
      </c>
      <c r="AX2183" t="s">
        <v>2085</v>
      </c>
    </row>
    <row r="2184" spans="1:50" x14ac:dyDescent="0.35">
      <c r="A2184" s="18">
        <v>45838</v>
      </c>
      <c r="B2184" t="s">
        <v>1852</v>
      </c>
      <c r="C2184" t="s">
        <v>9</v>
      </c>
      <c r="D2184">
        <v>55000082</v>
      </c>
      <c r="E2184" t="s">
        <v>2246</v>
      </c>
      <c r="F2184">
        <v>882884</v>
      </c>
      <c r="G2184" t="s">
        <v>2264</v>
      </c>
      <c r="H2184">
        <v>41183</v>
      </c>
      <c r="I2184" t="s">
        <v>2261</v>
      </c>
      <c r="J2184" t="s">
        <v>2262</v>
      </c>
      <c r="K2184" t="s">
        <v>2258</v>
      </c>
      <c r="L2184">
        <v>0</v>
      </c>
      <c r="M2184">
        <v>0</v>
      </c>
      <c r="N2184" t="s">
        <v>1858</v>
      </c>
      <c r="O2184" t="s">
        <v>1859</v>
      </c>
      <c r="P2184">
        <v>220</v>
      </c>
      <c r="Q2184">
        <v>4</v>
      </c>
      <c r="R2184" t="s">
        <v>1860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 t="s">
        <v>2265</v>
      </c>
      <c r="AA2184" t="s">
        <v>1877</v>
      </c>
      <c r="AB2184">
        <v>1</v>
      </c>
      <c r="AC2184">
        <v>1</v>
      </c>
      <c r="AD2184" t="s">
        <v>1863</v>
      </c>
      <c r="AE2184">
        <v>36030301</v>
      </c>
      <c r="AF2184" t="s">
        <v>653</v>
      </c>
      <c r="AG2184" t="s">
        <v>653</v>
      </c>
      <c r="AI2184" t="s">
        <v>1860</v>
      </c>
      <c r="AJ2184" t="s">
        <v>1860</v>
      </c>
      <c r="AL2184" t="s">
        <v>1864</v>
      </c>
      <c r="AN2184">
        <v>12.753424657534246</v>
      </c>
      <c r="AO2184" t="s">
        <v>1865</v>
      </c>
      <c r="AP2184" t="s">
        <v>2266</v>
      </c>
      <c r="AQ2184">
        <v>100010505</v>
      </c>
      <c r="AS2184" t="s">
        <v>1867</v>
      </c>
      <c r="AT2184" t="s">
        <v>1892</v>
      </c>
      <c r="AU2184" t="s">
        <v>1893</v>
      </c>
    </row>
    <row r="2185" spans="1:50" x14ac:dyDescent="0.35">
      <c r="A2185" s="18">
        <v>45838</v>
      </c>
      <c r="B2185" t="s">
        <v>1852</v>
      </c>
      <c r="C2185" t="s">
        <v>8</v>
      </c>
      <c r="D2185">
        <v>58000194</v>
      </c>
      <c r="E2185" t="s">
        <v>2641</v>
      </c>
      <c r="F2185">
        <v>513</v>
      </c>
      <c r="G2185" t="s">
        <v>2060</v>
      </c>
      <c r="H2185">
        <v>43150</v>
      </c>
      <c r="I2185">
        <v>14030321</v>
      </c>
      <c r="J2185" t="s">
        <v>1855</v>
      </c>
      <c r="K2185" t="s">
        <v>2005</v>
      </c>
      <c r="L2185">
        <v>0</v>
      </c>
      <c r="M2185">
        <v>0</v>
      </c>
      <c r="N2185" t="s">
        <v>1858</v>
      </c>
      <c r="O2185" t="s">
        <v>1859</v>
      </c>
      <c r="P2185">
        <v>220</v>
      </c>
      <c r="Q2185">
        <v>9</v>
      </c>
      <c r="R2185" t="s">
        <v>2619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 t="s">
        <v>2062</v>
      </c>
      <c r="AA2185" t="s">
        <v>1915</v>
      </c>
      <c r="AB2185">
        <v>1</v>
      </c>
      <c r="AC2185">
        <v>1</v>
      </c>
      <c r="AD2185" t="s">
        <v>1863</v>
      </c>
      <c r="AE2185">
        <v>14030321</v>
      </c>
      <c r="AF2185" t="s">
        <v>653</v>
      </c>
      <c r="AG2185" t="s">
        <v>653</v>
      </c>
      <c r="AI2185" t="s">
        <v>2069</v>
      </c>
      <c r="AJ2185" t="s">
        <v>2619</v>
      </c>
      <c r="AL2185" t="s">
        <v>1864</v>
      </c>
      <c r="AN2185">
        <v>7.3643835616438356</v>
      </c>
      <c r="AO2185" t="s">
        <v>1890</v>
      </c>
      <c r="AP2185" t="s">
        <v>2642</v>
      </c>
      <c r="AQ2185">
        <v>100009730</v>
      </c>
      <c r="AS2185" t="s">
        <v>1867</v>
      </c>
      <c r="AT2185" t="s">
        <v>1892</v>
      </c>
      <c r="AU2185" t="s">
        <v>1893</v>
      </c>
    </row>
    <row r="2186" spans="1:50" x14ac:dyDescent="0.35">
      <c r="A2186" s="18">
        <v>45838</v>
      </c>
      <c r="B2186" t="s">
        <v>1852</v>
      </c>
      <c r="C2186" t="s">
        <v>7</v>
      </c>
      <c r="D2186">
        <v>51000102</v>
      </c>
      <c r="E2186" t="s">
        <v>2414</v>
      </c>
      <c r="F2186">
        <v>858</v>
      </c>
      <c r="G2186" t="s">
        <v>2091</v>
      </c>
      <c r="H2186">
        <v>43150</v>
      </c>
      <c r="I2186">
        <v>39031145</v>
      </c>
      <c r="J2186" t="s">
        <v>2331</v>
      </c>
      <c r="K2186" t="s">
        <v>2933</v>
      </c>
      <c r="L2186">
        <v>0</v>
      </c>
      <c r="M2186">
        <v>0</v>
      </c>
      <c r="N2186" t="s">
        <v>1858</v>
      </c>
      <c r="O2186" t="s">
        <v>1859</v>
      </c>
      <c r="P2186">
        <v>200</v>
      </c>
      <c r="Q2186">
        <v>3</v>
      </c>
      <c r="R2186" t="s">
        <v>2406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 t="s">
        <v>2092</v>
      </c>
      <c r="AA2186" t="s">
        <v>1889</v>
      </c>
      <c r="AB2186">
        <v>1</v>
      </c>
      <c r="AC2186">
        <v>1</v>
      </c>
      <c r="AD2186" t="s">
        <v>1863</v>
      </c>
      <c r="AE2186">
        <v>39031145</v>
      </c>
      <c r="AF2186" t="s">
        <v>653</v>
      </c>
      <c r="AG2186" t="s">
        <v>653</v>
      </c>
      <c r="AI2186" t="s">
        <v>2066</v>
      </c>
      <c r="AJ2186" t="s">
        <v>2406</v>
      </c>
      <c r="AL2186" t="s">
        <v>1864</v>
      </c>
      <c r="AN2186">
        <v>7.3643835616438356</v>
      </c>
      <c r="AO2186" t="s">
        <v>1890</v>
      </c>
      <c r="AP2186" t="s">
        <v>2415</v>
      </c>
      <c r="AQ2186">
        <v>100011699</v>
      </c>
      <c r="AS2186" t="s">
        <v>1867</v>
      </c>
      <c r="AT2186" t="s">
        <v>1880</v>
      </c>
      <c r="AU2186" t="s">
        <v>2084</v>
      </c>
      <c r="AV2186" t="s">
        <v>2084</v>
      </c>
      <c r="AX2186" t="s">
        <v>2085</v>
      </c>
    </row>
    <row r="2187" spans="1:50" x14ac:dyDescent="0.35">
      <c r="A2187" s="18">
        <v>45838</v>
      </c>
      <c r="B2187" t="s">
        <v>1852</v>
      </c>
      <c r="C2187" t="s">
        <v>5</v>
      </c>
      <c r="D2187">
        <v>58000216</v>
      </c>
      <c r="E2187" t="s">
        <v>2137</v>
      </c>
      <c r="F2187">
        <v>200</v>
      </c>
      <c r="G2187" t="s">
        <v>2105</v>
      </c>
      <c r="H2187">
        <v>43206</v>
      </c>
      <c r="I2187">
        <v>19030323</v>
      </c>
      <c r="J2187" t="s">
        <v>2080</v>
      </c>
      <c r="K2187" t="s">
        <v>2081</v>
      </c>
      <c r="L2187">
        <v>0</v>
      </c>
      <c r="M2187">
        <v>0</v>
      </c>
      <c r="N2187" t="s">
        <v>1858</v>
      </c>
      <c r="O2187" t="s">
        <v>1859</v>
      </c>
      <c r="P2187">
        <v>210</v>
      </c>
      <c r="Q2187">
        <v>12</v>
      </c>
      <c r="R2187" t="s">
        <v>2064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 t="s">
        <v>2106</v>
      </c>
      <c r="AA2187" t="s">
        <v>1915</v>
      </c>
      <c r="AB2187">
        <v>1</v>
      </c>
      <c r="AC2187">
        <v>1</v>
      </c>
      <c r="AD2187" t="s">
        <v>1863</v>
      </c>
      <c r="AE2187">
        <v>19030323</v>
      </c>
      <c r="AF2187" t="s">
        <v>653</v>
      </c>
      <c r="AG2187" t="s">
        <v>2082</v>
      </c>
      <c r="AI2187" t="s">
        <v>2066</v>
      </c>
      <c r="AJ2187" t="s">
        <v>2064</v>
      </c>
      <c r="AL2187" t="s">
        <v>1878</v>
      </c>
      <c r="AN2187">
        <v>7.2109589041095887</v>
      </c>
      <c r="AO2187" t="s">
        <v>1890</v>
      </c>
      <c r="AP2187" t="s">
        <v>2138</v>
      </c>
      <c r="AQ2187">
        <v>100010628</v>
      </c>
      <c r="AS2187" t="s">
        <v>1867</v>
      </c>
      <c r="AT2187" t="s">
        <v>1880</v>
      </c>
      <c r="AU2187" t="s">
        <v>2084</v>
      </c>
      <c r="AV2187" t="s">
        <v>2084</v>
      </c>
      <c r="AX2187" t="s">
        <v>2085</v>
      </c>
    </row>
    <row r="2188" spans="1:50" x14ac:dyDescent="0.35">
      <c r="A2188" s="18">
        <v>45838</v>
      </c>
      <c r="B2188" t="s">
        <v>1852</v>
      </c>
      <c r="C2188" t="s">
        <v>9</v>
      </c>
      <c r="D2188">
        <v>55000774</v>
      </c>
      <c r="E2188" t="s">
        <v>2347</v>
      </c>
      <c r="F2188">
        <v>200</v>
      </c>
      <c r="G2188" t="s">
        <v>2105</v>
      </c>
      <c r="H2188">
        <v>43206</v>
      </c>
      <c r="I2188">
        <v>36030715</v>
      </c>
      <c r="J2188" t="s">
        <v>2331</v>
      </c>
      <c r="K2188" t="s">
        <v>2343</v>
      </c>
      <c r="L2188">
        <v>0</v>
      </c>
      <c r="M2188">
        <v>0</v>
      </c>
      <c r="N2188" t="s">
        <v>1858</v>
      </c>
      <c r="O2188" t="s">
        <v>1859</v>
      </c>
      <c r="P2188">
        <v>220</v>
      </c>
      <c r="Q2188">
        <v>4</v>
      </c>
      <c r="R2188" t="s">
        <v>2095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 t="s">
        <v>2106</v>
      </c>
      <c r="AA2188" t="s">
        <v>1915</v>
      </c>
      <c r="AB2188">
        <v>1</v>
      </c>
      <c r="AC2188">
        <v>1</v>
      </c>
      <c r="AD2188" t="s">
        <v>1863</v>
      </c>
      <c r="AE2188">
        <v>36030715</v>
      </c>
      <c r="AF2188" t="s">
        <v>653</v>
      </c>
      <c r="AG2188" t="s">
        <v>653</v>
      </c>
      <c r="AI2188" t="s">
        <v>2066</v>
      </c>
      <c r="AJ2188" t="s">
        <v>2095</v>
      </c>
      <c r="AL2188" t="s">
        <v>1864</v>
      </c>
      <c r="AN2188">
        <v>7.2109589041095887</v>
      </c>
      <c r="AO2188" t="s">
        <v>1890</v>
      </c>
      <c r="AP2188" t="s">
        <v>2348</v>
      </c>
      <c r="AQ2188">
        <v>100010771</v>
      </c>
      <c r="AS2188" t="s">
        <v>1867</v>
      </c>
      <c r="AT2188" t="s">
        <v>1880</v>
      </c>
      <c r="AU2188" t="s">
        <v>2084</v>
      </c>
      <c r="AV2188" t="s">
        <v>2084</v>
      </c>
      <c r="AX2188" t="s">
        <v>2085</v>
      </c>
    </row>
    <row r="2189" spans="1:50" x14ac:dyDescent="0.35">
      <c r="A2189" s="18">
        <v>45838</v>
      </c>
      <c r="B2189" t="s">
        <v>1852</v>
      </c>
      <c r="C2189" t="s">
        <v>8</v>
      </c>
      <c r="D2189">
        <v>59000150</v>
      </c>
      <c r="E2189" t="s">
        <v>2568</v>
      </c>
      <c r="F2189">
        <v>200</v>
      </c>
      <c r="G2189" t="s">
        <v>2105</v>
      </c>
      <c r="H2189">
        <v>43227</v>
      </c>
      <c r="I2189">
        <v>14030308</v>
      </c>
      <c r="J2189" t="s">
        <v>2225</v>
      </c>
      <c r="K2189" t="s">
        <v>2563</v>
      </c>
      <c r="L2189">
        <v>0</v>
      </c>
      <c r="M2189">
        <v>0</v>
      </c>
      <c r="N2189" t="s">
        <v>1858</v>
      </c>
      <c r="O2189" t="s">
        <v>1859</v>
      </c>
      <c r="P2189">
        <v>220</v>
      </c>
      <c r="Q2189">
        <v>9</v>
      </c>
      <c r="R2189" t="s">
        <v>2566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 t="s">
        <v>2106</v>
      </c>
      <c r="AA2189" t="s">
        <v>1915</v>
      </c>
      <c r="AB2189">
        <v>1</v>
      </c>
      <c r="AC2189">
        <v>1</v>
      </c>
      <c r="AD2189" t="s">
        <v>1863</v>
      </c>
      <c r="AE2189">
        <v>14030308</v>
      </c>
      <c r="AF2189" t="s">
        <v>653</v>
      </c>
      <c r="AG2189" t="s">
        <v>2082</v>
      </c>
      <c r="AI2189" t="s">
        <v>2069</v>
      </c>
      <c r="AJ2189" t="s">
        <v>2566</v>
      </c>
      <c r="AL2189" t="s">
        <v>1878</v>
      </c>
      <c r="AN2189">
        <v>7.1534246575342468</v>
      </c>
      <c r="AO2189" t="s">
        <v>1890</v>
      </c>
      <c r="AP2189" t="s">
        <v>2569</v>
      </c>
      <c r="AQ2189">
        <v>100010993</v>
      </c>
      <c r="AS2189" t="s">
        <v>1867</v>
      </c>
      <c r="AT2189" t="s">
        <v>1892</v>
      </c>
      <c r="AU2189" t="s">
        <v>1893</v>
      </c>
    </row>
    <row r="2190" spans="1:50" x14ac:dyDescent="0.35">
      <c r="A2190" s="18">
        <v>45838</v>
      </c>
      <c r="B2190" t="s">
        <v>1852</v>
      </c>
      <c r="C2190" t="s">
        <v>5</v>
      </c>
      <c r="D2190">
        <v>58000252</v>
      </c>
      <c r="E2190" t="s">
        <v>1951</v>
      </c>
      <c r="F2190">
        <v>726</v>
      </c>
      <c r="G2190" t="s">
        <v>1922</v>
      </c>
      <c r="H2190">
        <v>43325</v>
      </c>
      <c r="I2190">
        <v>19030213</v>
      </c>
      <c r="J2190" t="s">
        <v>1906</v>
      </c>
      <c r="K2190" t="s">
        <v>1940</v>
      </c>
      <c r="L2190">
        <v>0</v>
      </c>
      <c r="M2190">
        <v>0</v>
      </c>
      <c r="N2190" t="s">
        <v>1858</v>
      </c>
      <c r="O2190" t="s">
        <v>1859</v>
      </c>
      <c r="P2190">
        <v>210</v>
      </c>
      <c r="Q2190">
        <v>12</v>
      </c>
      <c r="R2190" t="s">
        <v>1910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 t="s">
        <v>1923</v>
      </c>
      <c r="AA2190" t="s">
        <v>1915</v>
      </c>
      <c r="AB2190">
        <v>1</v>
      </c>
      <c r="AC2190">
        <v>1</v>
      </c>
      <c r="AD2190" t="s">
        <v>1863</v>
      </c>
      <c r="AE2190">
        <v>19030213</v>
      </c>
      <c r="AF2190" t="s">
        <v>653</v>
      </c>
      <c r="AG2190" t="s">
        <v>630</v>
      </c>
      <c r="AI2190" t="s">
        <v>1860</v>
      </c>
      <c r="AJ2190" t="s">
        <v>1910</v>
      </c>
      <c r="AL2190" t="s">
        <v>1864</v>
      </c>
      <c r="AN2190">
        <v>6.8849315068493153</v>
      </c>
      <c r="AO2190" t="s">
        <v>1890</v>
      </c>
      <c r="AP2190" t="s">
        <v>1952</v>
      </c>
      <c r="AQ2190">
        <v>100010288</v>
      </c>
      <c r="AS2190" t="s">
        <v>1867</v>
      </c>
      <c r="AT2190" t="s">
        <v>1880</v>
      </c>
      <c r="AU2190" t="s">
        <v>630</v>
      </c>
      <c r="AV2190" t="s">
        <v>630</v>
      </c>
      <c r="AW2190" t="s">
        <v>1870</v>
      </c>
      <c r="AX2190" t="s">
        <v>1943</v>
      </c>
    </row>
    <row r="2191" spans="1:50" x14ac:dyDescent="0.35">
      <c r="A2191" s="18">
        <v>45838</v>
      </c>
      <c r="B2191" t="s">
        <v>1852</v>
      </c>
      <c r="C2191" t="s">
        <v>5</v>
      </c>
      <c r="D2191">
        <v>58000313</v>
      </c>
      <c r="E2191" t="s">
        <v>2139</v>
      </c>
      <c r="F2191">
        <v>858</v>
      </c>
      <c r="G2191" t="s">
        <v>2091</v>
      </c>
      <c r="H2191">
        <v>43409</v>
      </c>
      <c r="I2191">
        <v>19030323</v>
      </c>
      <c r="J2191" t="s">
        <v>2080</v>
      </c>
      <c r="K2191" t="s">
        <v>2081</v>
      </c>
      <c r="L2191">
        <v>0</v>
      </c>
      <c r="M2191">
        <v>0</v>
      </c>
      <c r="N2191" t="s">
        <v>1858</v>
      </c>
      <c r="O2191" t="s">
        <v>1859</v>
      </c>
      <c r="P2191">
        <v>210</v>
      </c>
      <c r="Q2191">
        <v>12</v>
      </c>
      <c r="R2191" t="s">
        <v>2114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 t="s">
        <v>2092</v>
      </c>
      <c r="AA2191" t="s">
        <v>1889</v>
      </c>
      <c r="AB2191">
        <v>1</v>
      </c>
      <c r="AC2191">
        <v>1</v>
      </c>
      <c r="AD2191" t="s">
        <v>1863</v>
      </c>
      <c r="AE2191">
        <v>19030323</v>
      </c>
      <c r="AF2191" t="s">
        <v>653</v>
      </c>
      <c r="AG2191" t="s">
        <v>2082</v>
      </c>
      <c r="AI2191" t="s">
        <v>2066</v>
      </c>
      <c r="AJ2191" t="s">
        <v>2114</v>
      </c>
      <c r="AL2191" t="s">
        <v>1864</v>
      </c>
      <c r="AN2191">
        <v>6.6547945205479451</v>
      </c>
      <c r="AO2191" t="s">
        <v>1890</v>
      </c>
      <c r="AP2191" t="s">
        <v>2140</v>
      </c>
      <c r="AQ2191">
        <v>100009362</v>
      </c>
      <c r="AS2191" t="s">
        <v>1867</v>
      </c>
      <c r="AT2191" t="s">
        <v>1880</v>
      </c>
      <c r="AU2191" t="s">
        <v>2084</v>
      </c>
      <c r="AV2191" t="s">
        <v>2084</v>
      </c>
      <c r="AX2191" t="s">
        <v>2085</v>
      </c>
    </row>
    <row r="2192" spans="1:50" x14ac:dyDescent="0.35">
      <c r="A2192" s="18">
        <v>45838</v>
      </c>
      <c r="B2192" t="s">
        <v>1852</v>
      </c>
      <c r="C2192" t="s">
        <v>7</v>
      </c>
      <c r="D2192">
        <v>51000117</v>
      </c>
      <c r="E2192" t="s">
        <v>2539</v>
      </c>
      <c r="F2192">
        <v>726</v>
      </c>
      <c r="G2192" t="s">
        <v>1922</v>
      </c>
      <c r="H2192">
        <v>43423</v>
      </c>
      <c r="I2192">
        <v>39031221</v>
      </c>
      <c r="J2192" t="s">
        <v>1906</v>
      </c>
      <c r="K2192" t="s">
        <v>2533</v>
      </c>
      <c r="L2192">
        <v>0</v>
      </c>
      <c r="M2192">
        <v>0</v>
      </c>
      <c r="N2192" t="s">
        <v>1858</v>
      </c>
      <c r="O2192" t="s">
        <v>1859</v>
      </c>
      <c r="P2192">
        <v>200</v>
      </c>
      <c r="Q2192">
        <v>2</v>
      </c>
      <c r="R2192" t="s">
        <v>1910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 t="s">
        <v>1923</v>
      </c>
      <c r="AA2192" t="s">
        <v>1915</v>
      </c>
      <c r="AB2192">
        <v>1</v>
      </c>
      <c r="AC2192">
        <v>1</v>
      </c>
      <c r="AD2192" t="s">
        <v>1863</v>
      </c>
      <c r="AE2192">
        <v>39031221</v>
      </c>
      <c r="AF2192" t="s">
        <v>653</v>
      </c>
      <c r="AG2192" t="s">
        <v>630</v>
      </c>
      <c r="AI2192" t="s">
        <v>1860</v>
      </c>
      <c r="AJ2192" t="s">
        <v>1910</v>
      </c>
      <c r="AL2192" t="s">
        <v>1864</v>
      </c>
      <c r="AN2192">
        <v>6.6164383561643838</v>
      </c>
      <c r="AO2192" t="s">
        <v>1890</v>
      </c>
      <c r="AP2192" t="s">
        <v>2540</v>
      </c>
      <c r="AQ2192">
        <v>100011183</v>
      </c>
      <c r="AS2192" t="s">
        <v>1867</v>
      </c>
      <c r="AT2192" t="s">
        <v>1880</v>
      </c>
      <c r="AU2192" t="s">
        <v>630</v>
      </c>
      <c r="AV2192" t="s">
        <v>630</v>
      </c>
      <c r="AW2192" t="s">
        <v>1870</v>
      </c>
      <c r="AX2192" t="s">
        <v>1943</v>
      </c>
    </row>
    <row r="2193" spans="1:50" x14ac:dyDescent="0.35">
      <c r="A2193" s="18">
        <v>45838</v>
      </c>
      <c r="B2193" t="s">
        <v>1852</v>
      </c>
      <c r="C2193" t="s">
        <v>7</v>
      </c>
      <c r="D2193">
        <v>51000121</v>
      </c>
      <c r="E2193" t="s">
        <v>2470</v>
      </c>
      <c r="F2193">
        <v>883046</v>
      </c>
      <c r="G2193" t="s">
        <v>2471</v>
      </c>
      <c r="H2193">
        <v>43479</v>
      </c>
      <c r="I2193">
        <v>39031207</v>
      </c>
      <c r="J2193" t="s">
        <v>2331</v>
      </c>
      <c r="K2193" t="s">
        <v>2472</v>
      </c>
      <c r="L2193">
        <v>0</v>
      </c>
      <c r="M2193">
        <v>0</v>
      </c>
      <c r="N2193" t="s">
        <v>1858</v>
      </c>
      <c r="O2193" t="s">
        <v>1859</v>
      </c>
      <c r="P2193">
        <v>200</v>
      </c>
      <c r="Q2193">
        <v>2</v>
      </c>
      <c r="R2193" t="s">
        <v>2473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 t="s">
        <v>2474</v>
      </c>
      <c r="AA2193" t="s">
        <v>1915</v>
      </c>
      <c r="AB2193">
        <v>2</v>
      </c>
      <c r="AC2193">
        <v>1</v>
      </c>
      <c r="AD2193" t="s">
        <v>1863</v>
      </c>
      <c r="AE2193">
        <v>39031207</v>
      </c>
      <c r="AF2193" t="s">
        <v>653</v>
      </c>
      <c r="AG2193" t="s">
        <v>653</v>
      </c>
      <c r="AI2193" t="s">
        <v>2431</v>
      </c>
      <c r="AJ2193" t="s">
        <v>2473</v>
      </c>
      <c r="AL2193" t="s">
        <v>1864</v>
      </c>
      <c r="AN2193">
        <v>6.463013698630137</v>
      </c>
      <c r="AO2193" t="s">
        <v>1890</v>
      </c>
      <c r="AP2193" t="s">
        <v>2475</v>
      </c>
      <c r="AQ2193">
        <v>100009276</v>
      </c>
      <c r="AS2193" t="s">
        <v>1867</v>
      </c>
      <c r="AT2193" t="s">
        <v>1892</v>
      </c>
      <c r="AU2193" t="s">
        <v>1893</v>
      </c>
    </row>
    <row r="2194" spans="1:50" x14ac:dyDescent="0.35">
      <c r="A2194" s="18">
        <v>45838</v>
      </c>
      <c r="B2194" t="s">
        <v>1852</v>
      </c>
      <c r="C2194" t="s">
        <v>8</v>
      </c>
      <c r="D2194">
        <v>59000168</v>
      </c>
      <c r="E2194" t="s">
        <v>2557</v>
      </c>
      <c r="F2194">
        <v>157</v>
      </c>
      <c r="G2194" t="s">
        <v>2367</v>
      </c>
      <c r="H2194">
        <v>43556</v>
      </c>
      <c r="I2194">
        <v>14030202</v>
      </c>
      <c r="J2194" t="s">
        <v>1906</v>
      </c>
      <c r="K2194" t="s">
        <v>2551</v>
      </c>
      <c r="L2194">
        <v>0</v>
      </c>
      <c r="M2194">
        <v>0</v>
      </c>
      <c r="N2194" t="s">
        <v>1858</v>
      </c>
      <c r="O2194" t="s">
        <v>1859</v>
      </c>
      <c r="P2194">
        <v>220</v>
      </c>
      <c r="Q2194">
        <v>9</v>
      </c>
      <c r="R2194" t="s">
        <v>2278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 t="s">
        <v>2368</v>
      </c>
      <c r="AA2194" t="s">
        <v>1889</v>
      </c>
      <c r="AB2194">
        <v>1</v>
      </c>
      <c r="AC2194">
        <v>1</v>
      </c>
      <c r="AD2194" t="s">
        <v>1863</v>
      </c>
      <c r="AE2194">
        <v>14030202</v>
      </c>
      <c r="AF2194" t="s">
        <v>653</v>
      </c>
      <c r="AG2194" t="s">
        <v>630</v>
      </c>
      <c r="AI2194" t="s">
        <v>1910</v>
      </c>
      <c r="AJ2194" t="s">
        <v>2278</v>
      </c>
      <c r="AL2194" t="s">
        <v>1864</v>
      </c>
      <c r="AN2194">
        <v>6.2520547945205482</v>
      </c>
      <c r="AO2194" t="s">
        <v>1890</v>
      </c>
      <c r="AP2194" t="s">
        <v>2558</v>
      </c>
      <c r="AQ2194">
        <v>100010597</v>
      </c>
      <c r="AS2194" t="s">
        <v>1867</v>
      </c>
      <c r="AT2194" t="s">
        <v>1892</v>
      </c>
      <c r="AU2194" t="s">
        <v>1893</v>
      </c>
    </row>
    <row r="2195" spans="1:50" x14ac:dyDescent="0.35">
      <c r="A2195" s="18">
        <v>45838</v>
      </c>
      <c r="B2195" t="s">
        <v>1852</v>
      </c>
      <c r="C2195" t="s">
        <v>5</v>
      </c>
      <c r="D2195">
        <v>58000450</v>
      </c>
      <c r="E2195" t="s">
        <v>2130</v>
      </c>
      <c r="F2195">
        <v>882531</v>
      </c>
      <c r="G2195" t="s">
        <v>2946</v>
      </c>
      <c r="H2195">
        <v>43563</v>
      </c>
      <c r="I2195">
        <v>19030410</v>
      </c>
      <c r="J2195" t="s">
        <v>2197</v>
      </c>
      <c r="K2195" t="s">
        <v>2203</v>
      </c>
      <c r="L2195">
        <v>0</v>
      </c>
      <c r="M2195">
        <v>0</v>
      </c>
      <c r="N2195" t="s">
        <v>1858</v>
      </c>
      <c r="O2195" t="s">
        <v>1859</v>
      </c>
      <c r="P2195">
        <v>210</v>
      </c>
      <c r="Q2195">
        <v>11</v>
      </c>
      <c r="R2195" t="s">
        <v>2066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 t="s">
        <v>2947</v>
      </c>
      <c r="AA2195" t="s">
        <v>1877</v>
      </c>
      <c r="AB2195">
        <v>1</v>
      </c>
      <c r="AC2195">
        <v>1</v>
      </c>
      <c r="AD2195" t="s">
        <v>1863</v>
      </c>
      <c r="AE2195">
        <v>19030410</v>
      </c>
      <c r="AF2195" t="s">
        <v>653</v>
      </c>
      <c r="AG2195" t="s">
        <v>2082</v>
      </c>
      <c r="AI2195" t="s">
        <v>1860</v>
      </c>
      <c r="AJ2195" t="s">
        <v>2066</v>
      </c>
      <c r="AL2195" t="s">
        <v>1864</v>
      </c>
      <c r="AN2195">
        <v>6.2328767123287667</v>
      </c>
      <c r="AO2195" t="s">
        <v>1865</v>
      </c>
      <c r="AP2195" t="s">
        <v>2143</v>
      </c>
      <c r="AQ2195">
        <v>100010690</v>
      </c>
      <c r="AS2195" t="s">
        <v>1867</v>
      </c>
      <c r="AT2195" t="s">
        <v>1880</v>
      </c>
      <c r="AU2195" t="s">
        <v>2084</v>
      </c>
      <c r="AV2195" t="s">
        <v>2084</v>
      </c>
      <c r="AX2195" t="s">
        <v>2085</v>
      </c>
    </row>
    <row r="2196" spans="1:50" x14ac:dyDescent="0.35">
      <c r="A2196" s="18">
        <v>45838</v>
      </c>
      <c r="B2196" t="s">
        <v>1852</v>
      </c>
      <c r="C2196" t="s">
        <v>5</v>
      </c>
      <c r="D2196">
        <v>58000474</v>
      </c>
      <c r="E2196" t="s">
        <v>2042</v>
      </c>
      <c r="F2196">
        <v>881437</v>
      </c>
      <c r="G2196" t="s">
        <v>1975</v>
      </c>
      <c r="H2196">
        <v>43591</v>
      </c>
      <c r="I2196">
        <v>19030311</v>
      </c>
      <c r="J2196" t="s">
        <v>1855</v>
      </c>
      <c r="K2196" t="s">
        <v>2005</v>
      </c>
      <c r="L2196">
        <v>0</v>
      </c>
      <c r="M2196">
        <v>0</v>
      </c>
      <c r="N2196" t="s">
        <v>1858</v>
      </c>
      <c r="O2196" t="s">
        <v>1859</v>
      </c>
      <c r="P2196">
        <v>210</v>
      </c>
      <c r="Q2196">
        <v>12</v>
      </c>
      <c r="R2196" t="s">
        <v>1964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 t="s">
        <v>1976</v>
      </c>
      <c r="AA2196" t="s">
        <v>1902</v>
      </c>
      <c r="AB2196">
        <v>1</v>
      </c>
      <c r="AC2196">
        <v>1</v>
      </c>
      <c r="AD2196" t="s">
        <v>1863</v>
      </c>
      <c r="AE2196">
        <v>19030311</v>
      </c>
      <c r="AF2196" t="s">
        <v>653</v>
      </c>
      <c r="AG2196" t="s">
        <v>653</v>
      </c>
      <c r="AI2196" t="s">
        <v>1860</v>
      </c>
      <c r="AJ2196" t="s">
        <v>1964</v>
      </c>
      <c r="AL2196" t="s">
        <v>1864</v>
      </c>
      <c r="AN2196">
        <v>6.1561643835616442</v>
      </c>
      <c r="AO2196" t="s">
        <v>1865</v>
      </c>
      <c r="AP2196" t="s">
        <v>2043</v>
      </c>
      <c r="AQ2196">
        <v>100011122</v>
      </c>
      <c r="AS2196" t="s">
        <v>1867</v>
      </c>
      <c r="AT2196" t="s">
        <v>1892</v>
      </c>
      <c r="AU2196" t="s">
        <v>1893</v>
      </c>
    </row>
    <row r="2197" spans="1:50" x14ac:dyDescent="0.35">
      <c r="A2197" s="18">
        <v>45838</v>
      </c>
      <c r="B2197" t="s">
        <v>1852</v>
      </c>
      <c r="C2197" t="s">
        <v>5</v>
      </c>
      <c r="D2197">
        <v>58000490</v>
      </c>
      <c r="E2197" t="s">
        <v>2948</v>
      </c>
      <c r="F2197">
        <v>852</v>
      </c>
      <c r="G2197" t="s">
        <v>2141</v>
      </c>
      <c r="H2197">
        <v>43619</v>
      </c>
      <c r="I2197">
        <v>11020980</v>
      </c>
      <c r="J2197" t="s">
        <v>1885</v>
      </c>
      <c r="K2197" t="s">
        <v>2949</v>
      </c>
      <c r="L2197">
        <v>0</v>
      </c>
      <c r="M2197">
        <v>0</v>
      </c>
      <c r="N2197" t="s">
        <v>1858</v>
      </c>
      <c r="O2197" t="s">
        <v>1859</v>
      </c>
      <c r="P2197">
        <v>210</v>
      </c>
      <c r="Q2197">
        <v>12</v>
      </c>
      <c r="R2197" t="s">
        <v>2069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 t="s">
        <v>2142</v>
      </c>
      <c r="AA2197" t="s">
        <v>1902</v>
      </c>
      <c r="AB2197">
        <v>2</v>
      </c>
      <c r="AC2197">
        <v>1</v>
      </c>
      <c r="AD2197" t="s">
        <v>1863</v>
      </c>
      <c r="AE2197">
        <v>11020980</v>
      </c>
      <c r="AF2197" t="s">
        <v>653</v>
      </c>
      <c r="AG2197" t="s">
        <v>653</v>
      </c>
      <c r="AI2197" t="s">
        <v>1860</v>
      </c>
      <c r="AJ2197" t="s">
        <v>2069</v>
      </c>
      <c r="AL2197" t="s">
        <v>1864</v>
      </c>
      <c r="AN2197">
        <v>6.0794520547945208</v>
      </c>
      <c r="AO2197" t="s">
        <v>1890</v>
      </c>
      <c r="AP2197" t="s">
        <v>2950</v>
      </c>
      <c r="AQ2197">
        <v>100011624</v>
      </c>
      <c r="AS2197" t="s">
        <v>1867</v>
      </c>
      <c r="AT2197" t="s">
        <v>1892</v>
      </c>
      <c r="AU2197" t="s">
        <v>1893</v>
      </c>
    </row>
    <row r="2198" spans="1:50" x14ac:dyDescent="0.35">
      <c r="A2198" s="18">
        <v>45838</v>
      </c>
      <c r="B2198" t="s">
        <v>1852</v>
      </c>
      <c r="C2198" t="s">
        <v>9</v>
      </c>
      <c r="D2198">
        <v>55000835</v>
      </c>
      <c r="E2198" t="s">
        <v>2349</v>
      </c>
      <c r="F2198">
        <v>200</v>
      </c>
      <c r="G2198" t="s">
        <v>2105</v>
      </c>
      <c r="H2198">
        <v>43619</v>
      </c>
      <c r="I2198">
        <v>36030715</v>
      </c>
      <c r="J2198" t="s">
        <v>2331</v>
      </c>
      <c r="K2198" t="s">
        <v>2343</v>
      </c>
      <c r="L2198">
        <v>0</v>
      </c>
      <c r="M2198">
        <v>0</v>
      </c>
      <c r="N2198" t="s">
        <v>1858</v>
      </c>
      <c r="O2198" t="s">
        <v>1859</v>
      </c>
      <c r="P2198">
        <v>220</v>
      </c>
      <c r="Q2198">
        <v>4</v>
      </c>
      <c r="R2198" t="s">
        <v>2064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 t="s">
        <v>2106</v>
      </c>
      <c r="AA2198" t="s">
        <v>1915</v>
      </c>
      <c r="AB2198">
        <v>1</v>
      </c>
      <c r="AC2198">
        <v>1</v>
      </c>
      <c r="AD2198" t="s">
        <v>1863</v>
      </c>
      <c r="AE2198">
        <v>36030715</v>
      </c>
      <c r="AF2198" t="s">
        <v>653</v>
      </c>
      <c r="AG2198" t="s">
        <v>653</v>
      </c>
      <c r="AI2198" t="s">
        <v>2066</v>
      </c>
      <c r="AJ2198" t="s">
        <v>2064</v>
      </c>
      <c r="AL2198" t="s">
        <v>1864</v>
      </c>
      <c r="AN2198">
        <v>6.0794520547945208</v>
      </c>
      <c r="AO2198" t="s">
        <v>1890</v>
      </c>
      <c r="AP2198" t="s">
        <v>2350</v>
      </c>
      <c r="AQ2198">
        <v>100010031</v>
      </c>
      <c r="AS2198" t="s">
        <v>1867</v>
      </c>
      <c r="AT2198" t="s">
        <v>1880</v>
      </c>
      <c r="AU2198" t="s">
        <v>2084</v>
      </c>
      <c r="AV2198" t="s">
        <v>2084</v>
      </c>
      <c r="AX2198" t="s">
        <v>2085</v>
      </c>
    </row>
    <row r="2199" spans="1:50" x14ac:dyDescent="0.35">
      <c r="A2199" s="18">
        <v>45838</v>
      </c>
      <c r="B2199" t="s">
        <v>1852</v>
      </c>
      <c r="C2199" t="s">
        <v>7</v>
      </c>
      <c r="D2199">
        <v>53000158</v>
      </c>
      <c r="E2199" t="s">
        <v>2504</v>
      </c>
      <c r="F2199">
        <v>726</v>
      </c>
      <c r="G2199" t="s">
        <v>1922</v>
      </c>
      <c r="H2199">
        <v>43647</v>
      </c>
      <c r="I2199">
        <v>39031213</v>
      </c>
      <c r="J2199" t="s">
        <v>1906</v>
      </c>
      <c r="K2199" t="s">
        <v>2494</v>
      </c>
      <c r="L2199">
        <v>0</v>
      </c>
      <c r="M2199">
        <v>0</v>
      </c>
      <c r="N2199" t="s">
        <v>1858</v>
      </c>
      <c r="O2199" t="s">
        <v>1859</v>
      </c>
      <c r="P2199">
        <v>200</v>
      </c>
      <c r="Q2199">
        <v>3</v>
      </c>
      <c r="R2199" t="s">
        <v>2372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 t="s">
        <v>1923</v>
      </c>
      <c r="AA2199" t="s">
        <v>1915</v>
      </c>
      <c r="AB2199">
        <v>2</v>
      </c>
      <c r="AC2199">
        <v>1</v>
      </c>
      <c r="AD2199" t="s">
        <v>1863</v>
      </c>
      <c r="AE2199">
        <v>39031213</v>
      </c>
      <c r="AF2199" t="s">
        <v>653</v>
      </c>
      <c r="AG2199" t="s">
        <v>630</v>
      </c>
      <c r="AI2199" t="s">
        <v>1910</v>
      </c>
      <c r="AJ2199" t="s">
        <v>2372</v>
      </c>
      <c r="AL2199" t="s">
        <v>1864</v>
      </c>
      <c r="AN2199">
        <v>6.0027397260273974</v>
      </c>
      <c r="AO2199" t="s">
        <v>1890</v>
      </c>
      <c r="AP2199" t="s">
        <v>2505</v>
      </c>
      <c r="AQ2199">
        <v>100010703</v>
      </c>
      <c r="AS2199" t="s">
        <v>1867</v>
      </c>
      <c r="AT2199" t="s">
        <v>1892</v>
      </c>
      <c r="AU2199" t="s">
        <v>1893</v>
      </c>
    </row>
    <row r="2200" spans="1:50" x14ac:dyDescent="0.35">
      <c r="A2200" s="18">
        <v>45838</v>
      </c>
      <c r="B2200" t="s">
        <v>1852</v>
      </c>
      <c r="C2200" t="s">
        <v>9</v>
      </c>
      <c r="D2200">
        <v>55000846</v>
      </c>
      <c r="E2200" t="s">
        <v>2295</v>
      </c>
      <c r="F2200">
        <v>1695</v>
      </c>
      <c r="G2200" t="s">
        <v>2296</v>
      </c>
      <c r="H2200">
        <v>43649</v>
      </c>
      <c r="I2200">
        <v>36030311</v>
      </c>
      <c r="J2200" t="s">
        <v>1855</v>
      </c>
      <c r="K2200" t="s">
        <v>2287</v>
      </c>
      <c r="L2200">
        <v>0</v>
      </c>
      <c r="M2200">
        <v>0</v>
      </c>
      <c r="N2200" t="s">
        <v>1858</v>
      </c>
      <c r="O2200" t="s">
        <v>1859</v>
      </c>
      <c r="P2200">
        <v>220</v>
      </c>
      <c r="Q2200">
        <v>4</v>
      </c>
      <c r="R2200" t="s">
        <v>2286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 t="s">
        <v>2297</v>
      </c>
      <c r="AA2200" t="s">
        <v>1889</v>
      </c>
      <c r="AB2200">
        <v>1</v>
      </c>
      <c r="AC2200">
        <v>1</v>
      </c>
      <c r="AD2200" t="s">
        <v>1863</v>
      </c>
      <c r="AE2200">
        <v>36030311</v>
      </c>
      <c r="AF2200" t="s">
        <v>653</v>
      </c>
      <c r="AG2200" t="s">
        <v>653</v>
      </c>
      <c r="AI2200" t="s">
        <v>1860</v>
      </c>
      <c r="AJ2200" t="s">
        <v>2246</v>
      </c>
      <c r="AL2200" t="s">
        <v>1864</v>
      </c>
      <c r="AN2200">
        <v>5.9972602739726026</v>
      </c>
      <c r="AO2200" t="s">
        <v>1890</v>
      </c>
      <c r="AP2200" t="s">
        <v>2298</v>
      </c>
      <c r="AQ2200">
        <v>100010358</v>
      </c>
      <c r="AS2200" t="s">
        <v>1867</v>
      </c>
      <c r="AT2200" t="s">
        <v>1892</v>
      </c>
      <c r="AU2200" t="s">
        <v>1893</v>
      </c>
    </row>
    <row r="2201" spans="1:50" x14ac:dyDescent="0.35">
      <c r="A2201" s="18">
        <v>45838</v>
      </c>
      <c r="B2201" t="s">
        <v>1852</v>
      </c>
      <c r="C2201" t="s">
        <v>8</v>
      </c>
      <c r="D2201">
        <v>59000203</v>
      </c>
      <c r="E2201" t="s">
        <v>2647</v>
      </c>
      <c r="F2201">
        <v>607</v>
      </c>
      <c r="G2201" t="s">
        <v>1988</v>
      </c>
      <c r="H2201">
        <v>43682</v>
      </c>
      <c r="I2201">
        <v>14030321</v>
      </c>
      <c r="J2201" t="s">
        <v>1855</v>
      </c>
      <c r="K2201" t="s">
        <v>2005</v>
      </c>
      <c r="L2201">
        <v>0</v>
      </c>
      <c r="M2201">
        <v>0</v>
      </c>
      <c r="N2201" t="s">
        <v>1858</v>
      </c>
      <c r="O2201" t="s">
        <v>1859</v>
      </c>
      <c r="P2201">
        <v>220</v>
      </c>
      <c r="Q2201">
        <v>9</v>
      </c>
      <c r="R2201" t="s">
        <v>2069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 t="s">
        <v>1989</v>
      </c>
      <c r="AA2201" t="s">
        <v>1889</v>
      </c>
      <c r="AB2201">
        <v>1</v>
      </c>
      <c r="AC2201">
        <v>1</v>
      </c>
      <c r="AD2201" t="s">
        <v>1863</v>
      </c>
      <c r="AE2201">
        <v>14030321</v>
      </c>
      <c r="AF2201" t="s">
        <v>653</v>
      </c>
      <c r="AG2201" t="s">
        <v>653</v>
      </c>
      <c r="AI2201" t="s">
        <v>1860</v>
      </c>
      <c r="AJ2201" t="s">
        <v>2069</v>
      </c>
      <c r="AL2201" t="s">
        <v>1864</v>
      </c>
      <c r="AN2201">
        <v>5.9068493150684933</v>
      </c>
      <c r="AO2201" t="s">
        <v>1890</v>
      </c>
      <c r="AP2201" t="s">
        <v>2648</v>
      </c>
      <c r="AQ2201">
        <v>100009418</v>
      </c>
      <c r="AS2201" t="s">
        <v>1867</v>
      </c>
      <c r="AT2201" t="s">
        <v>1892</v>
      </c>
      <c r="AU2201" t="s">
        <v>1893</v>
      </c>
    </row>
    <row r="2202" spans="1:50" x14ac:dyDescent="0.35">
      <c r="A2202" s="18">
        <v>45838</v>
      </c>
      <c r="B2202" t="s">
        <v>1852</v>
      </c>
      <c r="C2202" t="s">
        <v>5</v>
      </c>
      <c r="D2202">
        <v>58000541</v>
      </c>
      <c r="E2202" t="s">
        <v>2234</v>
      </c>
      <c r="F2202">
        <v>858</v>
      </c>
      <c r="G2202" t="s">
        <v>2091</v>
      </c>
      <c r="H2202">
        <v>43717</v>
      </c>
      <c r="I2202">
        <v>19030701</v>
      </c>
      <c r="J2202" t="s">
        <v>2225</v>
      </c>
      <c r="K2202" t="s">
        <v>2226</v>
      </c>
      <c r="L2202">
        <v>0</v>
      </c>
      <c r="M2202">
        <v>0</v>
      </c>
      <c r="N2202" t="s">
        <v>1858</v>
      </c>
      <c r="O2202" t="s">
        <v>1859</v>
      </c>
      <c r="P2202">
        <v>210</v>
      </c>
      <c r="Q2202">
        <v>12</v>
      </c>
      <c r="R2202" t="s">
        <v>2034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 t="s">
        <v>2092</v>
      </c>
      <c r="AA2202" t="s">
        <v>1889</v>
      </c>
      <c r="AB2202">
        <v>1</v>
      </c>
      <c r="AC2202">
        <v>1</v>
      </c>
      <c r="AD2202" t="s">
        <v>1863</v>
      </c>
      <c r="AE2202">
        <v>19030701</v>
      </c>
      <c r="AF2202" t="s">
        <v>653</v>
      </c>
      <c r="AG2202" t="s">
        <v>2082</v>
      </c>
      <c r="AI2202" t="s">
        <v>1964</v>
      </c>
      <c r="AJ2202" t="s">
        <v>2034</v>
      </c>
      <c r="AL2202" t="s">
        <v>1864</v>
      </c>
      <c r="AN2202">
        <v>5.8109589041095893</v>
      </c>
      <c r="AO2202" t="s">
        <v>1890</v>
      </c>
      <c r="AP2202" t="s">
        <v>2235</v>
      </c>
      <c r="AQ2202">
        <v>100009411</v>
      </c>
      <c r="AS2202" t="s">
        <v>1867</v>
      </c>
      <c r="AT2202" t="s">
        <v>1892</v>
      </c>
      <c r="AU2202" t="s">
        <v>1893</v>
      </c>
    </row>
    <row r="2203" spans="1:50" x14ac:dyDescent="0.35">
      <c r="A2203" s="18">
        <v>45838</v>
      </c>
      <c r="B2203" t="s">
        <v>1852</v>
      </c>
      <c r="C2203" t="s">
        <v>5</v>
      </c>
      <c r="D2203">
        <v>58000542</v>
      </c>
      <c r="E2203" t="s">
        <v>2879</v>
      </c>
      <c r="F2203">
        <v>823</v>
      </c>
      <c r="G2203" t="s">
        <v>2880</v>
      </c>
      <c r="H2203">
        <v>43717</v>
      </c>
      <c r="I2203">
        <v>19030339</v>
      </c>
      <c r="J2203" t="s">
        <v>1885</v>
      </c>
      <c r="K2203" t="s">
        <v>2869</v>
      </c>
      <c r="L2203">
        <v>0</v>
      </c>
      <c r="M2203">
        <v>0</v>
      </c>
      <c r="N2203" t="s">
        <v>1858</v>
      </c>
      <c r="O2203" t="s">
        <v>1859</v>
      </c>
      <c r="P2203">
        <v>210</v>
      </c>
      <c r="Q2203">
        <v>12</v>
      </c>
      <c r="R2203" t="s">
        <v>2124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 t="s">
        <v>2881</v>
      </c>
      <c r="AA2203" t="s">
        <v>1915</v>
      </c>
      <c r="AB2203">
        <v>1</v>
      </c>
      <c r="AC2203">
        <v>1</v>
      </c>
      <c r="AD2203" t="s">
        <v>1863</v>
      </c>
      <c r="AE2203">
        <v>19030339</v>
      </c>
      <c r="AF2203" t="s">
        <v>653</v>
      </c>
      <c r="AG2203" t="s">
        <v>653</v>
      </c>
      <c r="AI2203" t="s">
        <v>2066</v>
      </c>
      <c r="AJ2203" t="s">
        <v>2130</v>
      </c>
      <c r="AL2203" t="s">
        <v>1864</v>
      </c>
      <c r="AN2203">
        <v>5.8109589041095893</v>
      </c>
      <c r="AO2203" t="s">
        <v>1890</v>
      </c>
      <c r="AP2203" t="s">
        <v>2882</v>
      </c>
      <c r="AQ2203">
        <v>100009914</v>
      </c>
      <c r="AS2203" t="s">
        <v>1867</v>
      </c>
      <c r="AT2203" t="s">
        <v>1880</v>
      </c>
      <c r="AU2203" t="s">
        <v>2084</v>
      </c>
      <c r="AV2203" t="s">
        <v>2084</v>
      </c>
      <c r="AX2203" t="s">
        <v>2085</v>
      </c>
    </row>
    <row r="2204" spans="1:50" x14ac:dyDescent="0.35">
      <c r="A2204" s="18">
        <v>45838</v>
      </c>
      <c r="B2204" t="s">
        <v>1852</v>
      </c>
      <c r="C2204" t="s">
        <v>5</v>
      </c>
      <c r="D2204">
        <v>58000548</v>
      </c>
      <c r="E2204" t="s">
        <v>2205</v>
      </c>
      <c r="F2204">
        <v>909</v>
      </c>
      <c r="G2204" t="s">
        <v>2087</v>
      </c>
      <c r="H2204">
        <v>43724</v>
      </c>
      <c r="I2204">
        <v>19030410</v>
      </c>
      <c r="J2204" t="s">
        <v>2197</v>
      </c>
      <c r="K2204" t="s">
        <v>2203</v>
      </c>
      <c r="L2204">
        <v>0</v>
      </c>
      <c r="M2204">
        <v>0</v>
      </c>
      <c r="N2204" t="s">
        <v>1858</v>
      </c>
      <c r="O2204" t="s">
        <v>1859</v>
      </c>
      <c r="P2204">
        <v>210</v>
      </c>
      <c r="Q2204">
        <v>11</v>
      </c>
      <c r="R2204" t="s">
        <v>2130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 t="s">
        <v>2088</v>
      </c>
      <c r="AA2204" t="s">
        <v>1915</v>
      </c>
      <c r="AB2204">
        <v>1</v>
      </c>
      <c r="AC2204">
        <v>1</v>
      </c>
      <c r="AD2204" t="s">
        <v>1863</v>
      </c>
      <c r="AE2204">
        <v>19030410</v>
      </c>
      <c r="AF2204" t="s">
        <v>653</v>
      </c>
      <c r="AG2204" t="s">
        <v>2082</v>
      </c>
      <c r="AI2204" t="s">
        <v>2066</v>
      </c>
      <c r="AJ2204" t="s">
        <v>2130</v>
      </c>
      <c r="AL2204" t="s">
        <v>1878</v>
      </c>
      <c r="AN2204">
        <v>5.7917808219178086</v>
      </c>
      <c r="AO2204" t="s">
        <v>1890</v>
      </c>
      <c r="AP2204" t="s">
        <v>2206</v>
      </c>
      <c r="AQ2204">
        <v>100009480</v>
      </c>
      <c r="AS2204" t="s">
        <v>1867</v>
      </c>
      <c r="AT2204" t="s">
        <v>1880</v>
      </c>
      <c r="AU2204" t="s">
        <v>2084</v>
      </c>
      <c r="AV2204" t="s">
        <v>2084</v>
      </c>
      <c r="AX2204" t="s">
        <v>2085</v>
      </c>
    </row>
    <row r="2205" spans="1:50" x14ac:dyDescent="0.35">
      <c r="A2205" s="18">
        <v>45838</v>
      </c>
      <c r="B2205" t="s">
        <v>1852</v>
      </c>
      <c r="C2205" t="s">
        <v>7</v>
      </c>
      <c r="D2205">
        <v>51000203</v>
      </c>
      <c r="E2205" t="s">
        <v>2458</v>
      </c>
      <c r="F2205">
        <v>934</v>
      </c>
      <c r="G2205" t="s">
        <v>1982</v>
      </c>
      <c r="H2205">
        <v>43773</v>
      </c>
      <c r="I2205">
        <v>39031201</v>
      </c>
      <c r="J2205" t="s">
        <v>1855</v>
      </c>
      <c r="K2205" t="s">
        <v>2446</v>
      </c>
      <c r="L2205">
        <v>0</v>
      </c>
      <c r="M2205">
        <v>0</v>
      </c>
      <c r="N2205" t="s">
        <v>1858</v>
      </c>
      <c r="O2205" t="s">
        <v>1859</v>
      </c>
      <c r="P2205">
        <v>200</v>
      </c>
      <c r="Q2205">
        <v>3</v>
      </c>
      <c r="R2205" t="s">
        <v>2430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 t="s">
        <v>1985</v>
      </c>
      <c r="AA2205" t="s">
        <v>1889</v>
      </c>
      <c r="AB2205">
        <v>1</v>
      </c>
      <c r="AC2205">
        <v>1</v>
      </c>
      <c r="AD2205" t="s">
        <v>1863</v>
      </c>
      <c r="AE2205">
        <v>39031201</v>
      </c>
      <c r="AF2205" t="s">
        <v>653</v>
      </c>
      <c r="AG2205" t="s">
        <v>653</v>
      </c>
      <c r="AI2205" t="s">
        <v>2431</v>
      </c>
      <c r="AJ2205" t="s">
        <v>2430</v>
      </c>
      <c r="AL2205" t="s">
        <v>1864</v>
      </c>
      <c r="AN2205">
        <v>5.6575342465753424</v>
      </c>
      <c r="AO2205" t="s">
        <v>1890</v>
      </c>
      <c r="AP2205" t="s">
        <v>2459</v>
      </c>
      <c r="AQ2205">
        <v>100009632</v>
      </c>
      <c r="AS2205" t="s">
        <v>1867</v>
      </c>
      <c r="AT2205" t="s">
        <v>1892</v>
      </c>
      <c r="AU2205" t="s">
        <v>1893</v>
      </c>
    </row>
    <row r="2206" spans="1:50" x14ac:dyDescent="0.35">
      <c r="A2206" s="18">
        <v>45838</v>
      </c>
      <c r="B2206" t="s">
        <v>1852</v>
      </c>
      <c r="C2206" t="s">
        <v>7</v>
      </c>
      <c r="D2206">
        <v>58000562</v>
      </c>
      <c r="E2206" t="s">
        <v>2416</v>
      </c>
      <c r="F2206">
        <v>316</v>
      </c>
      <c r="G2206" t="s">
        <v>2117</v>
      </c>
      <c r="H2206">
        <v>43787</v>
      </c>
      <c r="I2206">
        <v>39031145</v>
      </c>
      <c r="J2206" t="s">
        <v>2331</v>
      </c>
      <c r="K2206" t="s">
        <v>2933</v>
      </c>
      <c r="L2206">
        <v>0</v>
      </c>
      <c r="M2206">
        <v>0</v>
      </c>
      <c r="N2206" t="s">
        <v>1858</v>
      </c>
      <c r="O2206" t="s">
        <v>1859</v>
      </c>
      <c r="P2206">
        <v>200</v>
      </c>
      <c r="Q2206">
        <v>3</v>
      </c>
      <c r="R2206" t="s">
        <v>2066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 t="s">
        <v>2118</v>
      </c>
      <c r="AA2206" t="s">
        <v>1902</v>
      </c>
      <c r="AB2206">
        <v>1</v>
      </c>
      <c r="AC2206">
        <v>1</v>
      </c>
      <c r="AD2206" t="s">
        <v>1863</v>
      </c>
      <c r="AE2206">
        <v>39031145</v>
      </c>
      <c r="AF2206" t="s">
        <v>653</v>
      </c>
      <c r="AG2206" t="s">
        <v>653</v>
      </c>
      <c r="AI2206" t="s">
        <v>1860</v>
      </c>
      <c r="AJ2206" t="s">
        <v>2066</v>
      </c>
      <c r="AL2206" t="s">
        <v>1864</v>
      </c>
      <c r="AN2206">
        <v>5.6191780821917812</v>
      </c>
      <c r="AO2206" t="s">
        <v>1890</v>
      </c>
      <c r="AP2206" t="s">
        <v>2417</v>
      </c>
      <c r="AQ2206">
        <v>100010588</v>
      </c>
      <c r="AS2206" t="s">
        <v>1867</v>
      </c>
      <c r="AT2206" t="s">
        <v>1880</v>
      </c>
      <c r="AU2206" t="s">
        <v>2084</v>
      </c>
      <c r="AV2206" t="s">
        <v>2084</v>
      </c>
      <c r="AX2206" t="s">
        <v>2085</v>
      </c>
    </row>
    <row r="2207" spans="1:50" x14ac:dyDescent="0.35">
      <c r="A2207" s="18">
        <v>45838</v>
      </c>
      <c r="B2207" t="s">
        <v>1852</v>
      </c>
      <c r="C2207" t="s">
        <v>5</v>
      </c>
      <c r="D2207">
        <v>58000569</v>
      </c>
      <c r="E2207" t="s">
        <v>1984</v>
      </c>
      <c r="F2207">
        <v>881437</v>
      </c>
      <c r="G2207" t="s">
        <v>1975</v>
      </c>
      <c r="H2207">
        <v>43808</v>
      </c>
      <c r="I2207">
        <v>19030307</v>
      </c>
      <c r="J2207" t="s">
        <v>1957</v>
      </c>
      <c r="K2207" t="s">
        <v>1983</v>
      </c>
      <c r="L2207">
        <v>0</v>
      </c>
      <c r="M2207">
        <v>0</v>
      </c>
      <c r="N2207" t="s">
        <v>1858</v>
      </c>
      <c r="O2207" t="s">
        <v>1859</v>
      </c>
      <c r="P2207">
        <v>210</v>
      </c>
      <c r="Q2207">
        <v>12</v>
      </c>
      <c r="R2207" t="s">
        <v>1964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 t="s">
        <v>1976</v>
      </c>
      <c r="AA2207" t="s">
        <v>1902</v>
      </c>
      <c r="AB2207">
        <v>1</v>
      </c>
      <c r="AC2207">
        <v>1</v>
      </c>
      <c r="AD2207" t="s">
        <v>1863</v>
      </c>
      <c r="AE2207">
        <v>19030307</v>
      </c>
      <c r="AF2207" t="s">
        <v>653</v>
      </c>
      <c r="AG2207" t="s">
        <v>653</v>
      </c>
      <c r="AI2207" t="s">
        <v>1860</v>
      </c>
      <c r="AJ2207" t="s">
        <v>1964</v>
      </c>
      <c r="AL2207" t="s">
        <v>1864</v>
      </c>
      <c r="AN2207">
        <v>5.5616438356164384</v>
      </c>
      <c r="AO2207" t="s">
        <v>1865</v>
      </c>
      <c r="AP2207" t="s">
        <v>1999</v>
      </c>
      <c r="AQ2207">
        <v>100010504</v>
      </c>
      <c r="AS2207" t="s">
        <v>1867</v>
      </c>
      <c r="AT2207" t="s">
        <v>1892</v>
      </c>
      <c r="AU2207" t="s">
        <v>1893</v>
      </c>
    </row>
    <row r="2208" spans="1:50" x14ac:dyDescent="0.35">
      <c r="A2208" s="18">
        <v>45838</v>
      </c>
      <c r="B2208" t="s">
        <v>1852</v>
      </c>
      <c r="C2208" t="s">
        <v>5</v>
      </c>
      <c r="D2208">
        <v>58000577</v>
      </c>
      <c r="E2208" t="s">
        <v>2059</v>
      </c>
      <c r="F2208">
        <v>513</v>
      </c>
      <c r="G2208" t="s">
        <v>2060</v>
      </c>
      <c r="H2208">
        <v>43836</v>
      </c>
      <c r="I2208">
        <v>19030315</v>
      </c>
      <c r="J2208" t="s">
        <v>1855</v>
      </c>
      <c r="K2208" t="s">
        <v>2061</v>
      </c>
      <c r="L2208">
        <v>0</v>
      </c>
      <c r="M2208">
        <v>0</v>
      </c>
      <c r="N2208" t="s">
        <v>1858</v>
      </c>
      <c r="O2208" t="s">
        <v>1859</v>
      </c>
      <c r="P2208">
        <v>210</v>
      </c>
      <c r="Q2208">
        <v>12</v>
      </c>
      <c r="R2208" t="s">
        <v>2042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 t="s">
        <v>2062</v>
      </c>
      <c r="AA2208" t="s">
        <v>1915</v>
      </c>
      <c r="AB2208">
        <v>1</v>
      </c>
      <c r="AC2208">
        <v>1</v>
      </c>
      <c r="AD2208" t="s">
        <v>1863</v>
      </c>
      <c r="AE2208">
        <v>19030315</v>
      </c>
      <c r="AF2208" t="s">
        <v>653</v>
      </c>
      <c r="AG2208" t="s">
        <v>630</v>
      </c>
      <c r="AI2208" t="s">
        <v>1964</v>
      </c>
      <c r="AJ2208" t="s">
        <v>2042</v>
      </c>
      <c r="AL2208" t="s">
        <v>1864</v>
      </c>
      <c r="AN2208">
        <v>5.484931506849315</v>
      </c>
      <c r="AO2208" t="s">
        <v>1890</v>
      </c>
      <c r="AP2208" t="s">
        <v>2063</v>
      </c>
      <c r="AQ2208">
        <v>100010649</v>
      </c>
      <c r="AS2208" t="s">
        <v>1867</v>
      </c>
      <c r="AT2208" t="s">
        <v>1892</v>
      </c>
      <c r="AU2208" t="s">
        <v>1893</v>
      </c>
    </row>
    <row r="2209" spans="1:50" x14ac:dyDescent="0.35">
      <c r="A2209" s="18">
        <v>45838</v>
      </c>
      <c r="B2209" t="s">
        <v>1852</v>
      </c>
      <c r="C2209" t="s">
        <v>8</v>
      </c>
      <c r="D2209">
        <v>59000211</v>
      </c>
      <c r="E2209" t="s">
        <v>2566</v>
      </c>
      <c r="F2209">
        <v>316</v>
      </c>
      <c r="G2209" t="s">
        <v>2117</v>
      </c>
      <c r="H2209">
        <v>43843</v>
      </c>
      <c r="I2209">
        <v>14030308</v>
      </c>
      <c r="J2209" t="s">
        <v>2225</v>
      </c>
      <c r="K2209" t="s">
        <v>2563</v>
      </c>
      <c r="L2209">
        <v>0</v>
      </c>
      <c r="M2209">
        <v>0</v>
      </c>
      <c r="N2209" t="s">
        <v>1858</v>
      </c>
      <c r="O2209" t="s">
        <v>1859</v>
      </c>
      <c r="P2209">
        <v>220</v>
      </c>
      <c r="Q2209">
        <v>9</v>
      </c>
      <c r="R2209" t="s">
        <v>2069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 t="s">
        <v>2118</v>
      </c>
      <c r="AA2209" t="s">
        <v>1902</v>
      </c>
      <c r="AB2209">
        <v>1</v>
      </c>
      <c r="AC2209">
        <v>1</v>
      </c>
      <c r="AD2209" t="s">
        <v>1863</v>
      </c>
      <c r="AE2209">
        <v>14030308</v>
      </c>
      <c r="AF2209" t="s">
        <v>653</v>
      </c>
      <c r="AG2209" t="s">
        <v>2082</v>
      </c>
      <c r="AI2209" t="s">
        <v>1860</v>
      </c>
      <c r="AJ2209" t="s">
        <v>2069</v>
      </c>
      <c r="AL2209" t="s">
        <v>1864</v>
      </c>
      <c r="AN2209">
        <v>5.4657534246575343</v>
      </c>
      <c r="AO2209" t="s">
        <v>1865</v>
      </c>
      <c r="AP2209" t="s">
        <v>2570</v>
      </c>
      <c r="AQ2209">
        <v>100009846</v>
      </c>
      <c r="AS2209" t="s">
        <v>1867</v>
      </c>
      <c r="AT2209" t="s">
        <v>1892</v>
      </c>
      <c r="AU2209" t="s">
        <v>1893</v>
      </c>
    </row>
    <row r="2210" spans="1:50" x14ac:dyDescent="0.35">
      <c r="A2210" s="18">
        <v>45838</v>
      </c>
      <c r="B2210" t="s">
        <v>1852</v>
      </c>
      <c r="C2210" t="s">
        <v>5</v>
      </c>
      <c r="D2210">
        <v>58000592</v>
      </c>
      <c r="E2210" t="s">
        <v>2951</v>
      </c>
      <c r="F2210">
        <v>882886</v>
      </c>
      <c r="G2210" t="s">
        <v>2952</v>
      </c>
      <c r="H2210">
        <v>43871</v>
      </c>
      <c r="I2210">
        <v>11020980</v>
      </c>
      <c r="J2210" t="s">
        <v>1885</v>
      </c>
      <c r="K2210" t="s">
        <v>2949</v>
      </c>
      <c r="L2210">
        <v>0</v>
      </c>
      <c r="M2210">
        <v>0</v>
      </c>
      <c r="N2210" t="s">
        <v>1858</v>
      </c>
      <c r="O2210" t="s">
        <v>1859</v>
      </c>
      <c r="P2210">
        <v>210</v>
      </c>
      <c r="Q2210">
        <v>12</v>
      </c>
      <c r="R2210" t="s">
        <v>2953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 t="s">
        <v>2954</v>
      </c>
      <c r="AA2210" t="s">
        <v>1902</v>
      </c>
      <c r="AB2210">
        <v>2</v>
      </c>
      <c r="AC2210">
        <v>1</v>
      </c>
      <c r="AD2210" t="s">
        <v>1863</v>
      </c>
      <c r="AE2210">
        <v>11020980</v>
      </c>
      <c r="AF2210" t="s">
        <v>653</v>
      </c>
      <c r="AG2210" t="s">
        <v>653</v>
      </c>
      <c r="AI2210" t="s">
        <v>2953</v>
      </c>
      <c r="AJ2210" t="s">
        <v>2953</v>
      </c>
      <c r="AL2210" t="s">
        <v>1864</v>
      </c>
      <c r="AN2210">
        <v>5.3890410958904109</v>
      </c>
      <c r="AO2210" t="s">
        <v>1890</v>
      </c>
      <c r="AP2210" t="s">
        <v>2955</v>
      </c>
      <c r="AQ2210">
        <v>100009998</v>
      </c>
      <c r="AS2210" t="s">
        <v>1867</v>
      </c>
      <c r="AT2210" t="s">
        <v>1892</v>
      </c>
      <c r="AU2210" t="s">
        <v>1893</v>
      </c>
    </row>
    <row r="2211" spans="1:50" x14ac:dyDescent="0.35">
      <c r="A2211" s="18">
        <v>45838</v>
      </c>
      <c r="B2211" t="s">
        <v>1852</v>
      </c>
      <c r="C2211" t="s">
        <v>5</v>
      </c>
      <c r="D2211">
        <v>58000593</v>
      </c>
      <c r="E2211" t="s">
        <v>2144</v>
      </c>
      <c r="F2211">
        <v>200</v>
      </c>
      <c r="G2211" t="s">
        <v>2105</v>
      </c>
      <c r="H2211">
        <v>43878</v>
      </c>
      <c r="I2211">
        <v>19030323</v>
      </c>
      <c r="J2211" t="s">
        <v>2080</v>
      </c>
      <c r="K2211" t="s">
        <v>2081</v>
      </c>
      <c r="L2211">
        <v>0</v>
      </c>
      <c r="M2211">
        <v>0</v>
      </c>
      <c r="N2211" t="s">
        <v>1858</v>
      </c>
      <c r="O2211" t="s">
        <v>1859</v>
      </c>
      <c r="P2211">
        <v>210</v>
      </c>
      <c r="Q2211">
        <v>12</v>
      </c>
      <c r="R2211" t="s">
        <v>2114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 t="s">
        <v>2106</v>
      </c>
      <c r="AA2211" t="s">
        <v>1915</v>
      </c>
      <c r="AB2211">
        <v>1</v>
      </c>
      <c r="AC2211">
        <v>1</v>
      </c>
      <c r="AD2211" t="s">
        <v>1863</v>
      </c>
      <c r="AE2211">
        <v>19030323</v>
      </c>
      <c r="AF2211" t="s">
        <v>653</v>
      </c>
      <c r="AG2211" t="s">
        <v>2082</v>
      </c>
      <c r="AI2211" t="s">
        <v>2066</v>
      </c>
      <c r="AJ2211" t="s">
        <v>2114</v>
      </c>
      <c r="AL2211" t="s">
        <v>1878</v>
      </c>
      <c r="AN2211">
        <v>5.3698630136986303</v>
      </c>
      <c r="AO2211" t="s">
        <v>1890</v>
      </c>
      <c r="AP2211" t="s">
        <v>2145</v>
      </c>
      <c r="AQ2211">
        <v>100010625</v>
      </c>
      <c r="AS2211" t="s">
        <v>1867</v>
      </c>
      <c r="AT2211" t="s">
        <v>1880</v>
      </c>
      <c r="AU2211" t="s">
        <v>2084</v>
      </c>
      <c r="AV2211" t="s">
        <v>2084</v>
      </c>
      <c r="AX2211" t="s">
        <v>2085</v>
      </c>
    </row>
    <row r="2212" spans="1:50" x14ac:dyDescent="0.35">
      <c r="A2212" s="18">
        <v>45838</v>
      </c>
      <c r="B2212" t="s">
        <v>1852</v>
      </c>
      <c r="C2212" t="s">
        <v>5</v>
      </c>
      <c r="D2212">
        <v>58000597</v>
      </c>
      <c r="E2212" t="s">
        <v>2146</v>
      </c>
      <c r="F2212">
        <v>857</v>
      </c>
      <c r="G2212" t="s">
        <v>2129</v>
      </c>
      <c r="H2212">
        <v>43878</v>
      </c>
      <c r="I2212">
        <v>19030323</v>
      </c>
      <c r="J2212" t="s">
        <v>2080</v>
      </c>
      <c r="K2212" t="s">
        <v>2081</v>
      </c>
      <c r="L2212">
        <v>0</v>
      </c>
      <c r="M2212">
        <v>0</v>
      </c>
      <c r="N2212" t="s">
        <v>1858</v>
      </c>
      <c r="O2212" t="s">
        <v>1859</v>
      </c>
      <c r="P2212">
        <v>210</v>
      </c>
      <c r="Q2212">
        <v>12</v>
      </c>
      <c r="R2212" t="s">
        <v>2114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 t="s">
        <v>2131</v>
      </c>
      <c r="AA2212" t="s">
        <v>1889</v>
      </c>
      <c r="AB2212">
        <v>1</v>
      </c>
      <c r="AC2212">
        <v>1</v>
      </c>
      <c r="AD2212" t="s">
        <v>1863</v>
      </c>
      <c r="AE2212">
        <v>19030323</v>
      </c>
      <c r="AF2212" t="s">
        <v>653</v>
      </c>
      <c r="AG2212" t="s">
        <v>2082</v>
      </c>
      <c r="AI2212" t="s">
        <v>2066</v>
      </c>
      <c r="AJ2212" t="s">
        <v>2114</v>
      </c>
      <c r="AL2212" t="s">
        <v>1878</v>
      </c>
      <c r="AN2212">
        <v>5.3698630136986303</v>
      </c>
      <c r="AO2212" t="s">
        <v>1890</v>
      </c>
      <c r="AP2212" t="s">
        <v>2956</v>
      </c>
      <c r="AQ2212">
        <v>100009332</v>
      </c>
      <c r="AS2212" t="s">
        <v>1867</v>
      </c>
      <c r="AT2212" t="s">
        <v>1880</v>
      </c>
      <c r="AU2212" t="s">
        <v>2084</v>
      </c>
      <c r="AV2212" t="s">
        <v>2084</v>
      </c>
      <c r="AX2212" t="s">
        <v>2085</v>
      </c>
    </row>
    <row r="2213" spans="1:50" x14ac:dyDescent="0.35">
      <c r="A2213" s="18">
        <v>45838</v>
      </c>
      <c r="B2213" t="s">
        <v>1852</v>
      </c>
      <c r="C2213" t="s">
        <v>5</v>
      </c>
      <c r="D2213">
        <v>58000614</v>
      </c>
      <c r="E2213" t="s">
        <v>1872</v>
      </c>
      <c r="F2213">
        <v>2700</v>
      </c>
      <c r="G2213" t="s">
        <v>1873</v>
      </c>
      <c r="H2213">
        <v>43990</v>
      </c>
      <c r="I2213">
        <v>11030607</v>
      </c>
      <c r="J2213" t="s">
        <v>1874</v>
      </c>
      <c r="K2213" t="s">
        <v>1875</v>
      </c>
      <c r="L2213">
        <v>0</v>
      </c>
      <c r="M2213">
        <v>0</v>
      </c>
      <c r="N2213" t="s">
        <v>1858</v>
      </c>
      <c r="O2213" t="s">
        <v>1859</v>
      </c>
      <c r="P2213">
        <v>210</v>
      </c>
      <c r="Q2213">
        <v>11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 t="s">
        <v>1876</v>
      </c>
      <c r="AA2213" t="s">
        <v>1877</v>
      </c>
      <c r="AB2213">
        <v>1</v>
      </c>
      <c r="AC2213">
        <v>1</v>
      </c>
      <c r="AD2213" t="s">
        <v>1863</v>
      </c>
      <c r="AE2213">
        <v>11030607</v>
      </c>
      <c r="AF2213" t="s">
        <v>653</v>
      </c>
      <c r="AG2213" t="s">
        <v>653</v>
      </c>
      <c r="AI2213" t="s">
        <v>1872</v>
      </c>
      <c r="AJ2213" t="s">
        <v>1872</v>
      </c>
      <c r="AL2213" t="s">
        <v>1878</v>
      </c>
      <c r="AN2213">
        <v>5.0630136986301366</v>
      </c>
      <c r="AO2213" t="s">
        <v>1865</v>
      </c>
      <c r="AP2213" t="s">
        <v>1879</v>
      </c>
      <c r="AQ2213">
        <v>100011724</v>
      </c>
      <c r="AS2213" t="s">
        <v>1867</v>
      </c>
      <c r="AT2213" t="s">
        <v>1880</v>
      </c>
      <c r="AU2213" t="s">
        <v>679</v>
      </c>
      <c r="AV2213" t="s">
        <v>1881</v>
      </c>
      <c r="AW2213" t="s">
        <v>1870</v>
      </c>
      <c r="AX2213" t="s">
        <v>1882</v>
      </c>
    </row>
    <row r="2214" spans="1:50" x14ac:dyDescent="0.35">
      <c r="A2214" s="18">
        <v>45838</v>
      </c>
      <c r="B2214" t="s">
        <v>1852</v>
      </c>
      <c r="C2214" t="s">
        <v>5</v>
      </c>
      <c r="D2214">
        <v>58000615</v>
      </c>
      <c r="E2214" t="s">
        <v>1894</v>
      </c>
      <c r="F2214">
        <v>924</v>
      </c>
      <c r="G2214" t="s">
        <v>1884</v>
      </c>
      <c r="H2214">
        <v>43990</v>
      </c>
      <c r="I2214">
        <v>11030712</v>
      </c>
      <c r="J2214" t="s">
        <v>1885</v>
      </c>
      <c r="K2214" t="s">
        <v>1886</v>
      </c>
      <c r="L2214">
        <v>0</v>
      </c>
      <c r="M2214">
        <v>0</v>
      </c>
      <c r="N2214" t="s">
        <v>1858</v>
      </c>
      <c r="O2214" t="s">
        <v>1859</v>
      </c>
      <c r="P2214">
        <v>210</v>
      </c>
      <c r="Q2214">
        <v>11</v>
      </c>
      <c r="R2214" t="s">
        <v>1887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 t="s">
        <v>1888</v>
      </c>
      <c r="AA2214" t="s">
        <v>1889</v>
      </c>
      <c r="AB2214">
        <v>2</v>
      </c>
      <c r="AC2214">
        <v>1</v>
      </c>
      <c r="AD2214" t="s">
        <v>1863</v>
      </c>
      <c r="AE2214">
        <v>11030712</v>
      </c>
      <c r="AF2214" t="s">
        <v>653</v>
      </c>
      <c r="AG2214" t="s">
        <v>653</v>
      </c>
      <c r="AI2214" t="s">
        <v>1872</v>
      </c>
      <c r="AJ2214" t="s">
        <v>2484</v>
      </c>
      <c r="AL2214" t="s">
        <v>1864</v>
      </c>
      <c r="AN2214">
        <v>5.0630136986301366</v>
      </c>
      <c r="AO2214" t="s">
        <v>1890</v>
      </c>
      <c r="AP2214" t="s">
        <v>1895</v>
      </c>
      <c r="AQ2214">
        <v>100011723</v>
      </c>
      <c r="AS2214" t="s">
        <v>1867</v>
      </c>
      <c r="AT2214" t="s">
        <v>1892</v>
      </c>
      <c r="AU2214" t="s">
        <v>1893</v>
      </c>
    </row>
    <row r="2215" spans="1:50" x14ac:dyDescent="0.35">
      <c r="A2215" s="18">
        <v>45838</v>
      </c>
      <c r="B2215" t="s">
        <v>1852</v>
      </c>
      <c r="C2215" t="s">
        <v>9</v>
      </c>
      <c r="D2215">
        <v>55000903</v>
      </c>
      <c r="E2215" t="s">
        <v>2251</v>
      </c>
      <c r="F2215">
        <v>882120</v>
      </c>
      <c r="G2215" t="s">
        <v>1918</v>
      </c>
      <c r="H2215">
        <v>43997</v>
      </c>
      <c r="I2215">
        <v>36030202</v>
      </c>
      <c r="J2215" t="s">
        <v>1906</v>
      </c>
      <c r="K2215" t="s">
        <v>2244</v>
      </c>
      <c r="L2215">
        <v>0</v>
      </c>
      <c r="M2215">
        <v>0</v>
      </c>
      <c r="N2215" t="s">
        <v>1858</v>
      </c>
      <c r="O2215" t="s">
        <v>1859</v>
      </c>
      <c r="P2215">
        <v>220</v>
      </c>
      <c r="Q2215">
        <v>4</v>
      </c>
      <c r="R2215" t="s">
        <v>1910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 t="s">
        <v>2252</v>
      </c>
      <c r="AA2215" t="s">
        <v>1889</v>
      </c>
      <c r="AB2215">
        <v>1</v>
      </c>
      <c r="AC2215">
        <v>1</v>
      </c>
      <c r="AD2215" t="s">
        <v>1863</v>
      </c>
      <c r="AE2215">
        <v>36030202</v>
      </c>
      <c r="AF2215" t="s">
        <v>653</v>
      </c>
      <c r="AG2215" t="s">
        <v>630</v>
      </c>
      <c r="AI2215" t="s">
        <v>1860</v>
      </c>
      <c r="AJ2215" t="s">
        <v>1910</v>
      </c>
      <c r="AL2215" t="s">
        <v>1864</v>
      </c>
      <c r="AN2215">
        <v>5.043835616438356</v>
      </c>
      <c r="AO2215" t="s">
        <v>1890</v>
      </c>
      <c r="AP2215" t="s">
        <v>2253</v>
      </c>
      <c r="AQ2215">
        <v>100011713</v>
      </c>
      <c r="AS2215" t="s">
        <v>1867</v>
      </c>
      <c r="AT2215" t="s">
        <v>1892</v>
      </c>
      <c r="AU2215" t="s">
        <v>1893</v>
      </c>
    </row>
    <row r="2216" spans="1:50" x14ac:dyDescent="0.35">
      <c r="A2216" s="18">
        <v>45838</v>
      </c>
      <c r="B2216" t="s">
        <v>1852</v>
      </c>
      <c r="C2216" t="s">
        <v>7</v>
      </c>
      <c r="D2216">
        <v>51000217</v>
      </c>
      <c r="E2216" t="s">
        <v>2500</v>
      </c>
      <c r="F2216">
        <v>1065</v>
      </c>
      <c r="G2216" t="s">
        <v>1918</v>
      </c>
      <c r="H2216">
        <v>44053</v>
      </c>
      <c r="I2216">
        <v>39031213</v>
      </c>
      <c r="J2216" t="s">
        <v>1906</v>
      </c>
      <c r="K2216" t="s">
        <v>2494</v>
      </c>
      <c r="L2216">
        <v>0</v>
      </c>
      <c r="M2216">
        <v>0</v>
      </c>
      <c r="N2216" t="s">
        <v>1858</v>
      </c>
      <c r="O2216" t="s">
        <v>1859</v>
      </c>
      <c r="P2216">
        <v>200</v>
      </c>
      <c r="Q2216">
        <v>3</v>
      </c>
      <c r="R2216" t="s">
        <v>2372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 t="s">
        <v>1919</v>
      </c>
      <c r="AA2216" t="s">
        <v>1889</v>
      </c>
      <c r="AB2216">
        <v>2</v>
      </c>
      <c r="AC2216">
        <v>1</v>
      </c>
      <c r="AD2216" t="s">
        <v>1863</v>
      </c>
      <c r="AE2216">
        <v>39031213</v>
      </c>
      <c r="AF2216" t="s">
        <v>653</v>
      </c>
      <c r="AG2216" t="s">
        <v>630</v>
      </c>
      <c r="AI2216" t="s">
        <v>1910</v>
      </c>
      <c r="AJ2216" t="s">
        <v>2372</v>
      </c>
      <c r="AL2216" t="s">
        <v>1864</v>
      </c>
      <c r="AN2216">
        <v>4.8904109589041092</v>
      </c>
      <c r="AO2216" t="s">
        <v>1890</v>
      </c>
      <c r="AP2216" t="s">
        <v>2501</v>
      </c>
      <c r="AQ2216">
        <v>100009843</v>
      </c>
      <c r="AS2216" t="s">
        <v>1867</v>
      </c>
      <c r="AT2216" t="s">
        <v>1892</v>
      </c>
      <c r="AU2216" t="s">
        <v>1893</v>
      </c>
    </row>
    <row r="2217" spans="1:50" x14ac:dyDescent="0.35">
      <c r="A2217" s="18">
        <v>45838</v>
      </c>
      <c r="B2217" t="s">
        <v>1852</v>
      </c>
      <c r="C2217" t="s">
        <v>7</v>
      </c>
      <c r="D2217">
        <v>70000019</v>
      </c>
      <c r="E2217" t="s">
        <v>2418</v>
      </c>
      <c r="F2217">
        <v>857</v>
      </c>
      <c r="G2217" t="s">
        <v>2129</v>
      </c>
      <c r="H2217">
        <v>44089</v>
      </c>
      <c r="I2217">
        <v>39031145</v>
      </c>
      <c r="J2217" t="s">
        <v>2331</v>
      </c>
      <c r="K2217" t="s">
        <v>2933</v>
      </c>
      <c r="L2217">
        <v>0</v>
      </c>
      <c r="M2217">
        <v>0</v>
      </c>
      <c r="N2217" t="s">
        <v>1858</v>
      </c>
      <c r="O2217" t="s">
        <v>1859</v>
      </c>
      <c r="P2217">
        <v>200</v>
      </c>
      <c r="Q2217">
        <v>3</v>
      </c>
      <c r="R2217" t="s">
        <v>2406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 t="s">
        <v>2131</v>
      </c>
      <c r="AA2217" t="s">
        <v>1889</v>
      </c>
      <c r="AB2217">
        <v>1</v>
      </c>
      <c r="AC2217">
        <v>1</v>
      </c>
      <c r="AD2217" t="s">
        <v>1863</v>
      </c>
      <c r="AE2217">
        <v>39031145</v>
      </c>
      <c r="AF2217" t="s">
        <v>653</v>
      </c>
      <c r="AG2217" t="s">
        <v>653</v>
      </c>
      <c r="AI2217" t="s">
        <v>2066</v>
      </c>
      <c r="AJ2217" t="s">
        <v>2406</v>
      </c>
      <c r="AL2217" t="s">
        <v>1864</v>
      </c>
      <c r="AN2217">
        <v>4.7917808219178086</v>
      </c>
      <c r="AO2217" t="s">
        <v>1890</v>
      </c>
      <c r="AP2217" t="s">
        <v>2419</v>
      </c>
      <c r="AQ2217">
        <v>100023421</v>
      </c>
      <c r="AS2217" t="s">
        <v>1867</v>
      </c>
      <c r="AT2217" t="s">
        <v>1880</v>
      </c>
      <c r="AU2217" t="s">
        <v>2084</v>
      </c>
      <c r="AV2217" t="s">
        <v>2084</v>
      </c>
      <c r="AX2217" t="s">
        <v>2085</v>
      </c>
    </row>
    <row r="2218" spans="1:50" x14ac:dyDescent="0.35">
      <c r="A2218" s="18">
        <v>45838</v>
      </c>
      <c r="B2218" t="s">
        <v>1852</v>
      </c>
      <c r="C2218" t="s">
        <v>5</v>
      </c>
      <c r="D2218">
        <v>70000098</v>
      </c>
      <c r="E2218" t="s">
        <v>1896</v>
      </c>
      <c r="F2218">
        <v>924</v>
      </c>
      <c r="G2218" t="s">
        <v>1884</v>
      </c>
      <c r="H2218">
        <v>44109</v>
      </c>
      <c r="I2218">
        <v>11030712</v>
      </c>
      <c r="J2218" t="s">
        <v>1885</v>
      </c>
      <c r="K2218" t="s">
        <v>1886</v>
      </c>
      <c r="L2218">
        <v>0</v>
      </c>
      <c r="M2218">
        <v>0</v>
      </c>
      <c r="N2218" t="s">
        <v>1858</v>
      </c>
      <c r="O2218" t="s">
        <v>1859</v>
      </c>
      <c r="P2218">
        <v>210</v>
      </c>
      <c r="Q2218">
        <v>11</v>
      </c>
      <c r="R2218" t="s">
        <v>1887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 t="s">
        <v>1888</v>
      </c>
      <c r="AA2218" t="s">
        <v>1889</v>
      </c>
      <c r="AB2218">
        <v>2</v>
      </c>
      <c r="AC2218">
        <v>1</v>
      </c>
      <c r="AD2218" t="s">
        <v>1863</v>
      </c>
      <c r="AE2218">
        <v>11030712</v>
      </c>
      <c r="AF2218" t="s">
        <v>653</v>
      </c>
      <c r="AG2218" t="s">
        <v>653</v>
      </c>
      <c r="AI2218" t="s">
        <v>1872</v>
      </c>
      <c r="AJ2218" t="s">
        <v>2484</v>
      </c>
      <c r="AL2218" t="s">
        <v>1864</v>
      </c>
      <c r="AN2218">
        <v>4.7369863013698632</v>
      </c>
      <c r="AO2218" t="s">
        <v>1890</v>
      </c>
      <c r="AP2218" t="s">
        <v>1897</v>
      </c>
      <c r="AQ2218">
        <v>100023598</v>
      </c>
      <c r="AS2218" t="s">
        <v>1867</v>
      </c>
      <c r="AT2218" t="s">
        <v>1892</v>
      </c>
      <c r="AU2218" t="s">
        <v>1893</v>
      </c>
    </row>
    <row r="2219" spans="1:50" x14ac:dyDescent="0.35">
      <c r="A2219" s="18">
        <v>45838</v>
      </c>
      <c r="B2219" t="s">
        <v>1852</v>
      </c>
      <c r="C2219" t="s">
        <v>7</v>
      </c>
      <c r="D2219">
        <v>70000009</v>
      </c>
      <c r="E2219" t="s">
        <v>2460</v>
      </c>
      <c r="F2219">
        <v>934</v>
      </c>
      <c r="G2219" t="s">
        <v>1982</v>
      </c>
      <c r="H2219">
        <v>44123</v>
      </c>
      <c r="I2219">
        <v>39031201</v>
      </c>
      <c r="J2219" t="s">
        <v>1855</v>
      </c>
      <c r="K2219" t="s">
        <v>2446</v>
      </c>
      <c r="L2219">
        <v>0</v>
      </c>
      <c r="M2219">
        <v>0</v>
      </c>
      <c r="N2219" t="s">
        <v>1858</v>
      </c>
      <c r="O2219" t="s">
        <v>1859</v>
      </c>
      <c r="P2219">
        <v>200</v>
      </c>
      <c r="Q2219">
        <v>3</v>
      </c>
      <c r="R2219" t="s">
        <v>2430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 t="s">
        <v>1985</v>
      </c>
      <c r="AA2219" t="s">
        <v>1889</v>
      </c>
      <c r="AB2219">
        <v>1</v>
      </c>
      <c r="AC2219">
        <v>1</v>
      </c>
      <c r="AD2219" t="s">
        <v>1863</v>
      </c>
      <c r="AE2219">
        <v>39031201</v>
      </c>
      <c r="AF2219" t="s">
        <v>653</v>
      </c>
      <c r="AG2219" t="s">
        <v>653</v>
      </c>
      <c r="AI2219" t="s">
        <v>2431</v>
      </c>
      <c r="AJ2219" t="s">
        <v>2430</v>
      </c>
      <c r="AL2219" t="s">
        <v>1864</v>
      </c>
      <c r="AN2219">
        <v>4.6986301369863011</v>
      </c>
      <c r="AO2219" t="s">
        <v>1890</v>
      </c>
      <c r="AP2219" t="s">
        <v>2461</v>
      </c>
      <c r="AQ2219">
        <v>100010141</v>
      </c>
      <c r="AS2219" t="s">
        <v>1867</v>
      </c>
      <c r="AT2219" t="s">
        <v>1892</v>
      </c>
      <c r="AU2219" t="s">
        <v>1893</v>
      </c>
    </row>
    <row r="2220" spans="1:50" x14ac:dyDescent="0.35">
      <c r="A2220" s="18">
        <v>45838</v>
      </c>
      <c r="B2220" t="s">
        <v>1852</v>
      </c>
      <c r="C2220" t="s">
        <v>9</v>
      </c>
      <c r="D2220">
        <v>70000174</v>
      </c>
      <c r="E2220" t="s">
        <v>2299</v>
      </c>
      <c r="F2220">
        <v>1696</v>
      </c>
      <c r="G2220" t="s">
        <v>2300</v>
      </c>
      <c r="H2220">
        <v>44138</v>
      </c>
      <c r="I2220">
        <v>36030311</v>
      </c>
      <c r="J2220" t="s">
        <v>1855</v>
      </c>
      <c r="K2220" t="s">
        <v>2287</v>
      </c>
      <c r="L2220">
        <v>0</v>
      </c>
      <c r="M2220">
        <v>0</v>
      </c>
      <c r="N2220" t="s">
        <v>1858</v>
      </c>
      <c r="O2220" t="s">
        <v>1859</v>
      </c>
      <c r="P2220">
        <v>220</v>
      </c>
      <c r="Q2220">
        <v>4</v>
      </c>
      <c r="R2220" t="s">
        <v>2286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 t="s">
        <v>2301</v>
      </c>
      <c r="AA2220" t="s">
        <v>1915</v>
      </c>
      <c r="AB2220">
        <v>1</v>
      </c>
      <c r="AC2220">
        <v>1</v>
      </c>
      <c r="AD2220" t="s">
        <v>1863</v>
      </c>
      <c r="AE2220">
        <v>36030311</v>
      </c>
      <c r="AF2220" t="s">
        <v>653</v>
      </c>
      <c r="AG2220" t="s">
        <v>653</v>
      </c>
      <c r="AI2220" t="s">
        <v>1860</v>
      </c>
      <c r="AJ2220" t="s">
        <v>2246</v>
      </c>
      <c r="AL2220" t="s">
        <v>1878</v>
      </c>
      <c r="AN2220">
        <v>4.6575342465753424</v>
      </c>
      <c r="AO2220" t="s">
        <v>1890</v>
      </c>
      <c r="AP2220" t="s">
        <v>2302</v>
      </c>
      <c r="AQ2220">
        <v>100023745</v>
      </c>
      <c r="AS2220" t="s">
        <v>1867</v>
      </c>
      <c r="AT2220" t="s">
        <v>1892</v>
      </c>
      <c r="AU2220" t="s">
        <v>1893</v>
      </c>
    </row>
    <row r="2221" spans="1:50" x14ac:dyDescent="0.35">
      <c r="A2221" s="18">
        <v>45838</v>
      </c>
      <c r="B2221" t="s">
        <v>1852</v>
      </c>
      <c r="C2221" t="s">
        <v>5</v>
      </c>
      <c r="D2221">
        <v>70000178</v>
      </c>
      <c r="E2221" t="s">
        <v>2044</v>
      </c>
      <c r="F2221">
        <v>154</v>
      </c>
      <c r="G2221" t="s">
        <v>2039</v>
      </c>
      <c r="H2221">
        <v>44138</v>
      </c>
      <c r="I2221">
        <v>19030311</v>
      </c>
      <c r="J2221" t="s">
        <v>1855</v>
      </c>
      <c r="K2221" t="s">
        <v>2005</v>
      </c>
      <c r="L2221">
        <v>0</v>
      </c>
      <c r="M2221">
        <v>0</v>
      </c>
      <c r="N2221" t="s">
        <v>1858</v>
      </c>
      <c r="O2221" t="s">
        <v>1859</v>
      </c>
      <c r="P2221">
        <v>210</v>
      </c>
      <c r="Q2221">
        <v>11</v>
      </c>
      <c r="R2221" t="s">
        <v>1971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 t="s">
        <v>2040</v>
      </c>
      <c r="AA2221" t="s">
        <v>1889</v>
      </c>
      <c r="AB2221">
        <v>1</v>
      </c>
      <c r="AC2221">
        <v>1</v>
      </c>
      <c r="AD2221" t="s">
        <v>1863</v>
      </c>
      <c r="AE2221">
        <v>19030311</v>
      </c>
      <c r="AF2221" t="s">
        <v>653</v>
      </c>
      <c r="AG2221" t="s">
        <v>653</v>
      </c>
      <c r="AI2221" t="s">
        <v>1964</v>
      </c>
      <c r="AJ2221" t="s">
        <v>1971</v>
      </c>
      <c r="AL2221" t="s">
        <v>1864</v>
      </c>
      <c r="AN2221">
        <v>4.6575342465753424</v>
      </c>
      <c r="AO2221" t="s">
        <v>1890</v>
      </c>
      <c r="AP2221" t="s">
        <v>2045</v>
      </c>
      <c r="AQ2221">
        <v>100023756</v>
      </c>
      <c r="AS2221" t="s">
        <v>1867</v>
      </c>
      <c r="AT2221" t="s">
        <v>1892</v>
      </c>
      <c r="AU2221" t="s">
        <v>1893</v>
      </c>
    </row>
    <row r="2222" spans="1:50" x14ac:dyDescent="0.35">
      <c r="A2222" s="18">
        <v>45838</v>
      </c>
      <c r="B2222" t="s">
        <v>1852</v>
      </c>
      <c r="C2222" t="s">
        <v>7</v>
      </c>
      <c r="D2222">
        <v>70000267</v>
      </c>
      <c r="E2222" t="s">
        <v>2462</v>
      </c>
      <c r="F2222">
        <v>1572</v>
      </c>
      <c r="G2222" t="s">
        <v>2292</v>
      </c>
      <c r="H2222">
        <v>44166</v>
      </c>
      <c r="I2222">
        <v>39031201</v>
      </c>
      <c r="J2222" t="s">
        <v>1855</v>
      </c>
      <c r="K2222" t="s">
        <v>2446</v>
      </c>
      <c r="L2222">
        <v>0</v>
      </c>
      <c r="M2222">
        <v>0</v>
      </c>
      <c r="N2222" t="s">
        <v>1858</v>
      </c>
      <c r="O2222" t="s">
        <v>1859</v>
      </c>
      <c r="P2222">
        <v>200</v>
      </c>
      <c r="Q2222">
        <v>3</v>
      </c>
      <c r="R2222" t="s">
        <v>2430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 t="s">
        <v>2293</v>
      </c>
      <c r="AA2222" t="s">
        <v>1889</v>
      </c>
      <c r="AB2222">
        <v>1</v>
      </c>
      <c r="AC2222">
        <v>1</v>
      </c>
      <c r="AD2222" t="s">
        <v>1863</v>
      </c>
      <c r="AE2222">
        <v>39031201</v>
      </c>
      <c r="AF2222" t="s">
        <v>653</v>
      </c>
      <c r="AG2222" t="s">
        <v>653</v>
      </c>
      <c r="AI2222" t="s">
        <v>2431</v>
      </c>
      <c r="AJ2222" t="s">
        <v>2430</v>
      </c>
      <c r="AL2222" t="s">
        <v>1864</v>
      </c>
      <c r="AN2222">
        <v>4.580821917808219</v>
      </c>
      <c r="AO2222" t="s">
        <v>1890</v>
      </c>
      <c r="AP2222" t="s">
        <v>2463</v>
      </c>
      <c r="AQ2222">
        <v>100023924</v>
      </c>
      <c r="AS2222" t="s">
        <v>1867</v>
      </c>
      <c r="AT2222" t="s">
        <v>1892</v>
      </c>
      <c r="AU2222" t="s">
        <v>1893</v>
      </c>
    </row>
    <row r="2223" spans="1:50" x14ac:dyDescent="0.35">
      <c r="A2223" s="18">
        <v>45838</v>
      </c>
      <c r="B2223" t="s">
        <v>1852</v>
      </c>
      <c r="C2223" t="s">
        <v>5</v>
      </c>
      <c r="D2223">
        <v>70000292</v>
      </c>
      <c r="E2223" t="s">
        <v>2148</v>
      </c>
      <c r="F2223">
        <v>857</v>
      </c>
      <c r="G2223" t="s">
        <v>2129</v>
      </c>
      <c r="H2223">
        <v>44172</v>
      </c>
      <c r="I2223">
        <v>19030323</v>
      </c>
      <c r="J2223" t="s">
        <v>2080</v>
      </c>
      <c r="K2223" t="s">
        <v>2081</v>
      </c>
      <c r="L2223">
        <v>0</v>
      </c>
      <c r="M2223">
        <v>0</v>
      </c>
      <c r="N2223" t="s">
        <v>1858</v>
      </c>
      <c r="O2223" t="s">
        <v>1859</v>
      </c>
      <c r="P2223">
        <v>210</v>
      </c>
      <c r="Q2223">
        <v>12</v>
      </c>
      <c r="R2223" t="s">
        <v>2095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 t="s">
        <v>2131</v>
      </c>
      <c r="AA2223" t="s">
        <v>1889</v>
      </c>
      <c r="AB2223">
        <v>1</v>
      </c>
      <c r="AC2223">
        <v>1</v>
      </c>
      <c r="AD2223" t="s">
        <v>1863</v>
      </c>
      <c r="AE2223">
        <v>19030323</v>
      </c>
      <c r="AF2223" t="s">
        <v>653</v>
      </c>
      <c r="AG2223" t="s">
        <v>2082</v>
      </c>
      <c r="AI2223" t="s">
        <v>2066</v>
      </c>
      <c r="AJ2223" t="s">
        <v>2095</v>
      </c>
      <c r="AL2223" t="s">
        <v>1864</v>
      </c>
      <c r="AN2223">
        <v>4.5643835616438357</v>
      </c>
      <c r="AO2223" t="s">
        <v>1890</v>
      </c>
      <c r="AP2223" t="s">
        <v>2149</v>
      </c>
      <c r="AQ2223">
        <v>100009961</v>
      </c>
      <c r="AS2223" t="s">
        <v>1867</v>
      </c>
      <c r="AT2223" t="s">
        <v>1880</v>
      </c>
      <c r="AU2223" t="s">
        <v>2084</v>
      </c>
      <c r="AV2223" t="s">
        <v>2084</v>
      </c>
      <c r="AX2223" t="s">
        <v>2085</v>
      </c>
    </row>
    <row r="2224" spans="1:50" x14ac:dyDescent="0.35">
      <c r="A2224" s="18">
        <v>45838</v>
      </c>
      <c r="B2224" t="s">
        <v>1852</v>
      </c>
      <c r="C2224" t="s">
        <v>7</v>
      </c>
      <c r="D2224">
        <v>70000296</v>
      </c>
      <c r="E2224" t="s">
        <v>2957</v>
      </c>
      <c r="F2224">
        <v>119</v>
      </c>
      <c r="G2224" t="s">
        <v>2935</v>
      </c>
      <c r="H2224">
        <v>44172</v>
      </c>
      <c r="I2224">
        <v>39031229</v>
      </c>
      <c r="J2224" t="s">
        <v>2936</v>
      </c>
      <c r="K2224" t="s">
        <v>2937</v>
      </c>
      <c r="L2224">
        <v>0</v>
      </c>
      <c r="M2224">
        <v>0</v>
      </c>
      <c r="N2224" t="s">
        <v>1858</v>
      </c>
      <c r="O2224" t="s">
        <v>1859</v>
      </c>
      <c r="P2224">
        <v>200</v>
      </c>
      <c r="Q2224">
        <v>2</v>
      </c>
      <c r="R2224" t="s">
        <v>2484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 t="s">
        <v>2939</v>
      </c>
      <c r="AA2224" t="s">
        <v>1915</v>
      </c>
      <c r="AB2224">
        <v>1</v>
      </c>
      <c r="AC2224">
        <v>1</v>
      </c>
      <c r="AD2224" t="s">
        <v>1863</v>
      </c>
      <c r="AE2224">
        <v>39031229</v>
      </c>
      <c r="AF2224" t="s">
        <v>653</v>
      </c>
      <c r="AG2224" t="s">
        <v>653</v>
      </c>
      <c r="AI2224" t="s">
        <v>1872</v>
      </c>
      <c r="AJ2224" t="s">
        <v>2484</v>
      </c>
      <c r="AL2224" t="s">
        <v>1878</v>
      </c>
      <c r="AN2224">
        <v>4.5643835616438357</v>
      </c>
      <c r="AO2224" t="s">
        <v>1890</v>
      </c>
      <c r="AP2224" t="s">
        <v>2958</v>
      </c>
      <c r="AQ2224">
        <v>100023972</v>
      </c>
      <c r="AS2224" t="s">
        <v>1867</v>
      </c>
      <c r="AT2224" t="s">
        <v>1892</v>
      </c>
      <c r="AU2224" t="s">
        <v>2941</v>
      </c>
    </row>
    <row r="2225" spans="1:50" x14ac:dyDescent="0.35">
      <c r="A2225" s="18">
        <v>45838</v>
      </c>
      <c r="B2225" t="s">
        <v>1852</v>
      </c>
      <c r="C2225" t="s">
        <v>5</v>
      </c>
      <c r="D2225">
        <v>70000308</v>
      </c>
      <c r="E2225" t="s">
        <v>2046</v>
      </c>
      <c r="F2225">
        <v>103</v>
      </c>
      <c r="G2225" t="s">
        <v>2047</v>
      </c>
      <c r="H2225">
        <v>44172</v>
      </c>
      <c r="I2225">
        <v>19030311</v>
      </c>
      <c r="J2225" t="s">
        <v>1855</v>
      </c>
      <c r="K2225" t="s">
        <v>2005</v>
      </c>
      <c r="L2225">
        <v>0</v>
      </c>
      <c r="M2225">
        <v>0</v>
      </c>
      <c r="N2225" t="s">
        <v>1858</v>
      </c>
      <c r="O2225" t="s">
        <v>1859</v>
      </c>
      <c r="P2225">
        <v>210</v>
      </c>
      <c r="Q2225">
        <v>11</v>
      </c>
      <c r="R2225" t="s">
        <v>1971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 t="s">
        <v>2048</v>
      </c>
      <c r="AA2225" t="s">
        <v>1915</v>
      </c>
      <c r="AB2225">
        <v>1</v>
      </c>
      <c r="AC2225">
        <v>1</v>
      </c>
      <c r="AD2225" t="s">
        <v>1863</v>
      </c>
      <c r="AE2225">
        <v>19030311</v>
      </c>
      <c r="AF2225" t="s">
        <v>653</v>
      </c>
      <c r="AG2225" t="s">
        <v>653</v>
      </c>
      <c r="AI2225" t="s">
        <v>1964</v>
      </c>
      <c r="AJ2225" t="s">
        <v>1971</v>
      </c>
      <c r="AL2225" t="s">
        <v>1864</v>
      </c>
      <c r="AN2225">
        <v>4.5643835616438357</v>
      </c>
      <c r="AO2225" t="s">
        <v>1890</v>
      </c>
      <c r="AP2225" t="s">
        <v>2049</v>
      </c>
      <c r="AQ2225">
        <v>100023986</v>
      </c>
      <c r="AS2225" t="s">
        <v>1867</v>
      </c>
      <c r="AT2225" t="s">
        <v>1892</v>
      </c>
      <c r="AU2225" t="s">
        <v>1893</v>
      </c>
    </row>
    <row r="2226" spans="1:50" x14ac:dyDescent="0.35">
      <c r="A2226" s="18">
        <v>45838</v>
      </c>
      <c r="B2226" t="s">
        <v>1852</v>
      </c>
      <c r="C2226" t="s">
        <v>5</v>
      </c>
      <c r="D2226">
        <v>70000328</v>
      </c>
      <c r="E2226" t="s">
        <v>2210</v>
      </c>
      <c r="F2226">
        <v>318</v>
      </c>
      <c r="G2226" t="s">
        <v>2214</v>
      </c>
      <c r="H2226">
        <v>44179</v>
      </c>
      <c r="I2226">
        <v>19030414</v>
      </c>
      <c r="J2226" t="s">
        <v>1885</v>
      </c>
      <c r="K2226" t="s">
        <v>2209</v>
      </c>
      <c r="L2226">
        <v>0</v>
      </c>
      <c r="M2226">
        <v>0</v>
      </c>
      <c r="N2226" t="s">
        <v>1858</v>
      </c>
      <c r="O2226" t="s">
        <v>1859</v>
      </c>
      <c r="P2226">
        <v>210</v>
      </c>
      <c r="Q2226">
        <v>12</v>
      </c>
      <c r="R2226" t="s">
        <v>2066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 t="s">
        <v>2215</v>
      </c>
      <c r="AA2226" t="s">
        <v>1902</v>
      </c>
      <c r="AB2226">
        <v>1</v>
      </c>
      <c r="AC2226">
        <v>1</v>
      </c>
      <c r="AD2226" t="s">
        <v>1863</v>
      </c>
      <c r="AE2226">
        <v>19030414</v>
      </c>
      <c r="AF2226" t="s">
        <v>653</v>
      </c>
      <c r="AG2226" t="s">
        <v>2082</v>
      </c>
      <c r="AI2226" t="s">
        <v>1860</v>
      </c>
      <c r="AJ2226" t="s">
        <v>2066</v>
      </c>
      <c r="AL2226" t="s">
        <v>1878</v>
      </c>
      <c r="AN2226">
        <v>4.5452054794520551</v>
      </c>
      <c r="AO2226" t="s">
        <v>1865</v>
      </c>
      <c r="AP2226" t="s">
        <v>2216</v>
      </c>
      <c r="AQ2226">
        <v>100024021</v>
      </c>
      <c r="AS2226" t="s">
        <v>1867</v>
      </c>
      <c r="AT2226" t="s">
        <v>1880</v>
      </c>
      <c r="AU2226" t="s">
        <v>2084</v>
      </c>
      <c r="AV2226" t="s">
        <v>2084</v>
      </c>
      <c r="AX2226" t="s">
        <v>2085</v>
      </c>
    </row>
    <row r="2227" spans="1:50" x14ac:dyDescent="0.35">
      <c r="A2227" s="18">
        <v>45838</v>
      </c>
      <c r="B2227" t="s">
        <v>1852</v>
      </c>
      <c r="C2227" t="s">
        <v>7</v>
      </c>
      <c r="D2227">
        <v>70000770</v>
      </c>
      <c r="E2227" t="s">
        <v>2152</v>
      </c>
      <c r="F2227">
        <v>316</v>
      </c>
      <c r="G2227" t="s">
        <v>2117</v>
      </c>
      <c r="H2227">
        <v>44228</v>
      </c>
      <c r="I2227">
        <v>39031145</v>
      </c>
      <c r="J2227" t="s">
        <v>2331</v>
      </c>
      <c r="K2227" t="s">
        <v>2933</v>
      </c>
      <c r="L2227">
        <v>0</v>
      </c>
      <c r="M2227">
        <v>0</v>
      </c>
      <c r="N2227" t="s">
        <v>1858</v>
      </c>
      <c r="O2227" t="s">
        <v>1859</v>
      </c>
      <c r="P2227">
        <v>200</v>
      </c>
      <c r="Q2227">
        <v>3</v>
      </c>
      <c r="R2227" t="s">
        <v>2066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 t="s">
        <v>2118</v>
      </c>
      <c r="AA2227" t="s">
        <v>1902</v>
      </c>
      <c r="AB2227">
        <v>1</v>
      </c>
      <c r="AC2227">
        <v>1</v>
      </c>
      <c r="AD2227" t="s">
        <v>1863</v>
      </c>
      <c r="AE2227">
        <v>39031145</v>
      </c>
      <c r="AF2227" t="s">
        <v>653</v>
      </c>
      <c r="AG2227" t="s">
        <v>653</v>
      </c>
      <c r="AI2227" t="s">
        <v>1860</v>
      </c>
      <c r="AJ2227" t="s">
        <v>2066</v>
      </c>
      <c r="AL2227" t="s">
        <v>1864</v>
      </c>
      <c r="AN2227">
        <v>4.4109589041095889</v>
      </c>
      <c r="AO2227" t="s">
        <v>1865</v>
      </c>
      <c r="AP2227" t="s">
        <v>2153</v>
      </c>
      <c r="AQ2227">
        <v>100024434</v>
      </c>
      <c r="AS2227" t="s">
        <v>1867</v>
      </c>
      <c r="AT2227" t="s">
        <v>1880</v>
      </c>
      <c r="AU2227" t="s">
        <v>2084</v>
      </c>
      <c r="AV2227" t="s">
        <v>2084</v>
      </c>
      <c r="AX2227" t="s">
        <v>2085</v>
      </c>
    </row>
    <row r="2228" spans="1:50" x14ac:dyDescent="0.35">
      <c r="A2228" s="18">
        <v>45838</v>
      </c>
      <c r="B2228" t="s">
        <v>1852</v>
      </c>
      <c r="C2228" t="s">
        <v>5</v>
      </c>
      <c r="D2228">
        <v>70000786</v>
      </c>
      <c r="E2228" t="s">
        <v>2050</v>
      </c>
      <c r="F2228">
        <v>1527</v>
      </c>
      <c r="G2228" t="s">
        <v>2018</v>
      </c>
      <c r="H2228">
        <v>44228</v>
      </c>
      <c r="I2228">
        <v>19030311</v>
      </c>
      <c r="J2228" t="s">
        <v>1855</v>
      </c>
      <c r="K2228" t="s">
        <v>2005</v>
      </c>
      <c r="L2228">
        <v>0</v>
      </c>
      <c r="M2228">
        <v>0</v>
      </c>
      <c r="N2228" t="s">
        <v>1858</v>
      </c>
      <c r="O2228" t="s">
        <v>1859</v>
      </c>
      <c r="P2228">
        <v>210</v>
      </c>
      <c r="Q2228">
        <v>12</v>
      </c>
      <c r="R2228" t="s">
        <v>1971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 t="s">
        <v>2019</v>
      </c>
      <c r="AA2228" t="s">
        <v>1915</v>
      </c>
      <c r="AB2228">
        <v>1</v>
      </c>
      <c r="AC2228">
        <v>1</v>
      </c>
      <c r="AD2228" t="s">
        <v>1863</v>
      </c>
      <c r="AE2228">
        <v>19030311</v>
      </c>
      <c r="AF2228" t="s">
        <v>653</v>
      </c>
      <c r="AG2228" t="s">
        <v>653</v>
      </c>
      <c r="AI2228" t="s">
        <v>1964</v>
      </c>
      <c r="AJ2228" t="s">
        <v>1971</v>
      </c>
      <c r="AL2228" t="s">
        <v>1864</v>
      </c>
      <c r="AN2228">
        <v>4.4109589041095889</v>
      </c>
      <c r="AO2228" t="s">
        <v>1890</v>
      </c>
      <c r="AP2228" t="s">
        <v>2051</v>
      </c>
      <c r="AQ2228">
        <v>100024474</v>
      </c>
      <c r="AS2228" t="s">
        <v>1867</v>
      </c>
      <c r="AT2228" t="s">
        <v>1892</v>
      </c>
      <c r="AU2228" t="s">
        <v>1893</v>
      </c>
    </row>
    <row r="2229" spans="1:50" x14ac:dyDescent="0.35">
      <c r="A2229" s="18">
        <v>45838</v>
      </c>
      <c r="B2229" t="s">
        <v>1852</v>
      </c>
      <c r="C2229" t="s">
        <v>7</v>
      </c>
      <c r="D2229">
        <v>70000792</v>
      </c>
      <c r="E2229" t="s">
        <v>2420</v>
      </c>
      <c r="F2229">
        <v>200</v>
      </c>
      <c r="G2229" t="s">
        <v>2105</v>
      </c>
      <c r="H2229">
        <v>44235</v>
      </c>
      <c r="I2229">
        <v>39031145</v>
      </c>
      <c r="J2229" t="s">
        <v>2331</v>
      </c>
      <c r="K2229" t="s">
        <v>2933</v>
      </c>
      <c r="L2229">
        <v>0</v>
      </c>
      <c r="M2229">
        <v>0</v>
      </c>
      <c r="N2229" t="s">
        <v>1858</v>
      </c>
      <c r="O2229" t="s">
        <v>1859</v>
      </c>
      <c r="P2229">
        <v>200</v>
      </c>
      <c r="Q2229">
        <v>3</v>
      </c>
      <c r="R2229" t="s">
        <v>2114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 t="s">
        <v>2106</v>
      </c>
      <c r="AA2229" t="s">
        <v>1915</v>
      </c>
      <c r="AB2229">
        <v>1</v>
      </c>
      <c r="AC2229">
        <v>1</v>
      </c>
      <c r="AD2229" t="s">
        <v>1863</v>
      </c>
      <c r="AE2229">
        <v>39031145</v>
      </c>
      <c r="AF2229" t="s">
        <v>653</v>
      </c>
      <c r="AG2229" t="s">
        <v>653</v>
      </c>
      <c r="AI2229" t="s">
        <v>2066</v>
      </c>
      <c r="AJ2229" t="s">
        <v>2114</v>
      </c>
      <c r="AL2229" t="s">
        <v>1864</v>
      </c>
      <c r="AN2229">
        <v>4.3917808219178083</v>
      </c>
      <c r="AO2229" t="s">
        <v>1890</v>
      </c>
      <c r="AP2229" t="s">
        <v>2421</v>
      </c>
      <c r="AQ2229">
        <v>100007269</v>
      </c>
      <c r="AS2229" t="s">
        <v>1867</v>
      </c>
      <c r="AT2229" t="s">
        <v>1880</v>
      </c>
      <c r="AU2229" t="s">
        <v>2084</v>
      </c>
      <c r="AV2229" t="s">
        <v>2084</v>
      </c>
      <c r="AX2229" t="s">
        <v>2085</v>
      </c>
    </row>
    <row r="2230" spans="1:50" x14ac:dyDescent="0.35">
      <c r="A2230" s="18">
        <v>45838</v>
      </c>
      <c r="B2230" t="s">
        <v>1852</v>
      </c>
      <c r="C2230" t="s">
        <v>7</v>
      </c>
      <c r="D2230">
        <v>70000866</v>
      </c>
      <c r="E2230" t="s">
        <v>2464</v>
      </c>
      <c r="F2230">
        <v>513</v>
      </c>
      <c r="G2230" t="s">
        <v>2060</v>
      </c>
      <c r="H2230">
        <v>44256</v>
      </c>
      <c r="I2230">
        <v>39031201</v>
      </c>
      <c r="J2230" t="s">
        <v>1855</v>
      </c>
      <c r="K2230" t="s">
        <v>2446</v>
      </c>
      <c r="L2230">
        <v>0</v>
      </c>
      <c r="M2230">
        <v>0</v>
      </c>
      <c r="N2230" t="s">
        <v>1858</v>
      </c>
      <c r="O2230" t="s">
        <v>1859</v>
      </c>
      <c r="P2230">
        <v>200</v>
      </c>
      <c r="Q2230">
        <v>3</v>
      </c>
      <c r="R2230" t="s">
        <v>2430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 t="s">
        <v>2062</v>
      </c>
      <c r="AA2230" t="s">
        <v>1915</v>
      </c>
      <c r="AB2230">
        <v>1</v>
      </c>
      <c r="AC2230">
        <v>1</v>
      </c>
      <c r="AD2230" t="s">
        <v>1863</v>
      </c>
      <c r="AE2230">
        <v>39031201</v>
      </c>
      <c r="AF2230" t="s">
        <v>653</v>
      </c>
      <c r="AG2230" t="s">
        <v>653</v>
      </c>
      <c r="AI2230" t="s">
        <v>2431</v>
      </c>
      <c r="AJ2230" t="s">
        <v>2430</v>
      </c>
      <c r="AL2230" t="s">
        <v>1864</v>
      </c>
      <c r="AN2230">
        <v>4.3342465753424655</v>
      </c>
      <c r="AO2230" t="s">
        <v>1890</v>
      </c>
      <c r="AP2230" t="s">
        <v>2465</v>
      </c>
      <c r="AQ2230">
        <v>100024612</v>
      </c>
      <c r="AS2230" t="s">
        <v>1867</v>
      </c>
      <c r="AT2230" t="s">
        <v>1892</v>
      </c>
      <c r="AU2230" t="s">
        <v>1893</v>
      </c>
    </row>
    <row r="2231" spans="1:50" x14ac:dyDescent="0.35">
      <c r="A2231" s="18">
        <v>45838</v>
      </c>
      <c r="B2231" t="s">
        <v>1852</v>
      </c>
      <c r="C2231" t="s">
        <v>5</v>
      </c>
      <c r="D2231">
        <v>70000970</v>
      </c>
      <c r="E2231" t="s">
        <v>1929</v>
      </c>
      <c r="F2231">
        <v>101</v>
      </c>
      <c r="G2231" t="s">
        <v>1930</v>
      </c>
      <c r="H2231">
        <v>44256</v>
      </c>
      <c r="I2231">
        <v>19030201</v>
      </c>
      <c r="J2231" t="s">
        <v>1906</v>
      </c>
      <c r="K2231" t="s">
        <v>1907</v>
      </c>
      <c r="L2231">
        <v>0</v>
      </c>
      <c r="M2231">
        <v>0</v>
      </c>
      <c r="N2231" t="s">
        <v>1858</v>
      </c>
      <c r="O2231" t="s">
        <v>1859</v>
      </c>
      <c r="P2231">
        <v>210</v>
      </c>
      <c r="Q2231">
        <v>12</v>
      </c>
      <c r="R2231" t="s">
        <v>2895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 t="s">
        <v>1931</v>
      </c>
      <c r="AA2231" t="s">
        <v>1889</v>
      </c>
      <c r="AB2231">
        <v>1</v>
      </c>
      <c r="AC2231">
        <v>1</v>
      </c>
      <c r="AD2231" t="s">
        <v>1863</v>
      </c>
      <c r="AE2231">
        <v>19030201</v>
      </c>
      <c r="AF2231" t="s">
        <v>653</v>
      </c>
      <c r="AG2231" t="s">
        <v>630</v>
      </c>
      <c r="AI2231" t="s">
        <v>1910</v>
      </c>
      <c r="AJ2231" t="s">
        <v>2895</v>
      </c>
      <c r="AL2231" t="s">
        <v>1878</v>
      </c>
      <c r="AN2231">
        <v>4.3342465753424655</v>
      </c>
      <c r="AO2231" t="s">
        <v>1890</v>
      </c>
      <c r="AP2231" t="s">
        <v>1932</v>
      </c>
      <c r="AQ2231">
        <v>100030090</v>
      </c>
      <c r="AS2231" t="s">
        <v>1867</v>
      </c>
      <c r="AT2231" t="s">
        <v>1892</v>
      </c>
      <c r="AU2231" t="s">
        <v>1893</v>
      </c>
    </row>
    <row r="2232" spans="1:50" x14ac:dyDescent="0.35">
      <c r="A2232" s="18">
        <v>45838</v>
      </c>
      <c r="B2232" t="s">
        <v>1852</v>
      </c>
      <c r="C2232" t="s">
        <v>5</v>
      </c>
      <c r="D2232">
        <v>70001262</v>
      </c>
      <c r="E2232" t="s">
        <v>1933</v>
      </c>
      <c r="F2232">
        <v>161</v>
      </c>
      <c r="G2232" t="s">
        <v>1934</v>
      </c>
      <c r="H2232">
        <v>44326</v>
      </c>
      <c r="I2232">
        <v>19030201</v>
      </c>
      <c r="J2232" t="s">
        <v>1906</v>
      </c>
      <c r="K2232" t="s">
        <v>1907</v>
      </c>
      <c r="L2232">
        <v>0</v>
      </c>
      <c r="M2232">
        <v>0</v>
      </c>
      <c r="N2232" t="s">
        <v>1858</v>
      </c>
      <c r="O2232" t="s">
        <v>1859</v>
      </c>
      <c r="P2232">
        <v>210</v>
      </c>
      <c r="Q2232">
        <v>12</v>
      </c>
      <c r="R2232" t="s">
        <v>2895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 t="s">
        <v>1935</v>
      </c>
      <c r="AA2232" t="s">
        <v>1889</v>
      </c>
      <c r="AB2232">
        <v>1</v>
      </c>
      <c r="AC2232">
        <v>1</v>
      </c>
      <c r="AD2232" t="s">
        <v>1863</v>
      </c>
      <c r="AE2232">
        <v>19030201</v>
      </c>
      <c r="AF2232" t="s">
        <v>653</v>
      </c>
      <c r="AG2232" t="s">
        <v>630</v>
      </c>
      <c r="AI2232" t="s">
        <v>1910</v>
      </c>
      <c r="AJ2232" t="s">
        <v>2895</v>
      </c>
      <c r="AL2232" t="s">
        <v>1864</v>
      </c>
      <c r="AN2232">
        <v>4.1424657534246574</v>
      </c>
      <c r="AO2232" t="s">
        <v>1890</v>
      </c>
      <c r="AP2232" t="s">
        <v>1936</v>
      </c>
      <c r="AQ2232">
        <v>100010161</v>
      </c>
      <c r="AS2232" t="s">
        <v>1867</v>
      </c>
      <c r="AT2232" t="s">
        <v>1892</v>
      </c>
      <c r="AU2232" t="s">
        <v>1893</v>
      </c>
    </row>
    <row r="2233" spans="1:50" x14ac:dyDescent="0.35">
      <c r="A2233" s="18">
        <v>45838</v>
      </c>
      <c r="B2233" t="s">
        <v>1852</v>
      </c>
      <c r="C2233" t="s">
        <v>5</v>
      </c>
      <c r="D2233">
        <v>70001301</v>
      </c>
      <c r="E2233" t="s">
        <v>2154</v>
      </c>
      <c r="F2233">
        <v>858</v>
      </c>
      <c r="G2233" t="s">
        <v>2091</v>
      </c>
      <c r="H2233">
        <v>44333</v>
      </c>
      <c r="I2233">
        <v>19030323</v>
      </c>
      <c r="J2233" t="s">
        <v>2080</v>
      </c>
      <c r="K2233" t="s">
        <v>2081</v>
      </c>
      <c r="L2233">
        <v>0</v>
      </c>
      <c r="M2233">
        <v>0</v>
      </c>
      <c r="N2233" t="s">
        <v>1858</v>
      </c>
      <c r="O2233" t="s">
        <v>1859</v>
      </c>
      <c r="P2233">
        <v>210</v>
      </c>
      <c r="Q2233">
        <v>12</v>
      </c>
      <c r="R2233" t="s">
        <v>2095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 t="s">
        <v>2092</v>
      </c>
      <c r="AA2233" t="s">
        <v>1889</v>
      </c>
      <c r="AB2233">
        <v>1</v>
      </c>
      <c r="AC2233">
        <v>1</v>
      </c>
      <c r="AD2233" t="s">
        <v>1863</v>
      </c>
      <c r="AE2233">
        <v>19030323</v>
      </c>
      <c r="AF2233" t="s">
        <v>653</v>
      </c>
      <c r="AG2233" t="s">
        <v>2082</v>
      </c>
      <c r="AI2233" t="s">
        <v>2066</v>
      </c>
      <c r="AJ2233" t="s">
        <v>2095</v>
      </c>
      <c r="AL2233" t="s">
        <v>1864</v>
      </c>
      <c r="AN2233">
        <v>4.1232876712328768</v>
      </c>
      <c r="AO2233" t="s">
        <v>1890</v>
      </c>
      <c r="AP2233" t="s">
        <v>2155</v>
      </c>
      <c r="AQ2233">
        <v>100030943</v>
      </c>
      <c r="AS2233" t="s">
        <v>1867</v>
      </c>
      <c r="AT2233" t="s">
        <v>1880</v>
      </c>
      <c r="AU2233" t="s">
        <v>2084</v>
      </c>
      <c r="AV2233" t="s">
        <v>2084</v>
      </c>
      <c r="AX2233" t="s">
        <v>2085</v>
      </c>
    </row>
    <row r="2234" spans="1:50" x14ac:dyDescent="0.35">
      <c r="A2234" s="18">
        <v>45838</v>
      </c>
      <c r="B2234" t="s">
        <v>1852</v>
      </c>
      <c r="C2234" t="s">
        <v>7</v>
      </c>
      <c r="D2234">
        <v>70001393</v>
      </c>
      <c r="E2234" t="s">
        <v>2422</v>
      </c>
      <c r="F2234">
        <v>858</v>
      </c>
      <c r="G2234" t="s">
        <v>2091</v>
      </c>
      <c r="H2234">
        <v>44354</v>
      </c>
      <c r="I2234">
        <v>39031145</v>
      </c>
      <c r="J2234" t="s">
        <v>2331</v>
      </c>
      <c r="K2234" t="s">
        <v>2933</v>
      </c>
      <c r="L2234">
        <v>0</v>
      </c>
      <c r="M2234">
        <v>0</v>
      </c>
      <c r="N2234" t="s">
        <v>1858</v>
      </c>
      <c r="O2234" t="s">
        <v>1859</v>
      </c>
      <c r="P2234">
        <v>200</v>
      </c>
      <c r="Q2234">
        <v>3</v>
      </c>
      <c r="R2234" t="s">
        <v>2406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 t="s">
        <v>2092</v>
      </c>
      <c r="AA2234" t="s">
        <v>1889</v>
      </c>
      <c r="AB2234">
        <v>1</v>
      </c>
      <c r="AC2234">
        <v>1</v>
      </c>
      <c r="AD2234" t="s">
        <v>1863</v>
      </c>
      <c r="AE2234">
        <v>39031145</v>
      </c>
      <c r="AF2234" t="s">
        <v>653</v>
      </c>
      <c r="AG2234" t="s">
        <v>653</v>
      </c>
      <c r="AI2234" t="s">
        <v>2066</v>
      </c>
      <c r="AJ2234" t="s">
        <v>2406</v>
      </c>
      <c r="AL2234" t="s">
        <v>1864</v>
      </c>
      <c r="AN2234">
        <v>4.065753424657534</v>
      </c>
      <c r="AO2234" t="s">
        <v>1890</v>
      </c>
      <c r="AP2234" t="s">
        <v>2423</v>
      </c>
      <c r="AQ2234">
        <v>100031218</v>
      </c>
      <c r="AS2234" t="s">
        <v>1867</v>
      </c>
      <c r="AT2234" t="s">
        <v>1880</v>
      </c>
      <c r="AU2234" t="s">
        <v>2084</v>
      </c>
      <c r="AV2234" t="s">
        <v>2084</v>
      </c>
      <c r="AX2234" t="s">
        <v>2085</v>
      </c>
    </row>
    <row r="2235" spans="1:50" x14ac:dyDescent="0.35">
      <c r="A2235" s="18">
        <v>45838</v>
      </c>
      <c r="B2235" t="s">
        <v>1852</v>
      </c>
      <c r="C2235" t="s">
        <v>5</v>
      </c>
      <c r="D2235">
        <v>70001418</v>
      </c>
      <c r="E2235" t="s">
        <v>2156</v>
      </c>
      <c r="F2235">
        <v>857</v>
      </c>
      <c r="G2235" t="s">
        <v>2129</v>
      </c>
      <c r="H2235">
        <v>44361</v>
      </c>
      <c r="I2235">
        <v>19030323</v>
      </c>
      <c r="J2235" t="s">
        <v>2080</v>
      </c>
      <c r="K2235" t="s">
        <v>2081</v>
      </c>
      <c r="L2235">
        <v>0</v>
      </c>
      <c r="M2235">
        <v>0</v>
      </c>
      <c r="N2235" t="s">
        <v>1858</v>
      </c>
      <c r="O2235" t="s">
        <v>1859</v>
      </c>
      <c r="P2235">
        <v>210</v>
      </c>
      <c r="Q2235">
        <v>12</v>
      </c>
      <c r="R2235" t="s">
        <v>2114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 t="s">
        <v>2131</v>
      </c>
      <c r="AA2235" t="s">
        <v>1889</v>
      </c>
      <c r="AB2235">
        <v>1</v>
      </c>
      <c r="AC2235">
        <v>1</v>
      </c>
      <c r="AD2235" t="s">
        <v>1863</v>
      </c>
      <c r="AE2235">
        <v>19030323</v>
      </c>
      <c r="AF2235" t="s">
        <v>653</v>
      </c>
      <c r="AG2235" t="s">
        <v>2082</v>
      </c>
      <c r="AI2235" t="s">
        <v>2066</v>
      </c>
      <c r="AJ2235" t="s">
        <v>2114</v>
      </c>
      <c r="AL2235" t="s">
        <v>1878</v>
      </c>
      <c r="AN2235">
        <v>4.0465753424657533</v>
      </c>
      <c r="AO2235" t="s">
        <v>1890</v>
      </c>
      <c r="AP2235" t="s">
        <v>2157</v>
      </c>
      <c r="AQ2235">
        <v>100031433</v>
      </c>
      <c r="AS2235" t="s">
        <v>1867</v>
      </c>
      <c r="AT2235" t="s">
        <v>1880</v>
      </c>
      <c r="AU2235" t="s">
        <v>2084</v>
      </c>
      <c r="AV2235" t="s">
        <v>2084</v>
      </c>
      <c r="AX2235" t="s">
        <v>2085</v>
      </c>
    </row>
    <row r="2236" spans="1:50" x14ac:dyDescent="0.35">
      <c r="A2236" s="18">
        <v>45838</v>
      </c>
      <c r="B2236" t="s">
        <v>1852</v>
      </c>
      <c r="C2236" t="s">
        <v>7</v>
      </c>
      <c r="D2236">
        <v>70001440</v>
      </c>
      <c r="E2236" t="s">
        <v>2380</v>
      </c>
      <c r="F2236">
        <v>200</v>
      </c>
      <c r="G2236" t="s">
        <v>2105</v>
      </c>
      <c r="H2236">
        <v>44382</v>
      </c>
      <c r="I2236">
        <v>39031145</v>
      </c>
      <c r="J2236" t="s">
        <v>2080</v>
      </c>
      <c r="K2236" t="s">
        <v>2401</v>
      </c>
      <c r="L2236">
        <v>0</v>
      </c>
      <c r="M2236">
        <v>0</v>
      </c>
      <c r="N2236" t="s">
        <v>1858</v>
      </c>
      <c r="O2236" t="s">
        <v>1859</v>
      </c>
      <c r="P2236">
        <v>200</v>
      </c>
      <c r="Q2236">
        <v>2</v>
      </c>
      <c r="R2236" t="s">
        <v>2066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 t="s">
        <v>2106</v>
      </c>
      <c r="AA2236" t="s">
        <v>1915</v>
      </c>
      <c r="AB2236">
        <v>1</v>
      </c>
      <c r="AC2236">
        <v>1</v>
      </c>
      <c r="AD2236" t="s">
        <v>1863</v>
      </c>
      <c r="AE2236">
        <v>39031145</v>
      </c>
      <c r="AF2236" t="s">
        <v>653</v>
      </c>
      <c r="AG2236" t="s">
        <v>2082</v>
      </c>
      <c r="AI2236" t="s">
        <v>1860</v>
      </c>
      <c r="AJ2236" t="s">
        <v>2066</v>
      </c>
      <c r="AL2236" t="s">
        <v>1864</v>
      </c>
      <c r="AN2236">
        <v>3.989041095890411</v>
      </c>
      <c r="AO2236" t="s">
        <v>1890</v>
      </c>
      <c r="AP2236" t="s">
        <v>2382</v>
      </c>
      <c r="AQ2236">
        <v>100031566</v>
      </c>
      <c r="AS2236" t="s">
        <v>1867</v>
      </c>
      <c r="AT2236" t="s">
        <v>1880</v>
      </c>
      <c r="AU2236" t="s">
        <v>2084</v>
      </c>
      <c r="AV2236" t="s">
        <v>2084</v>
      </c>
      <c r="AX2236" t="s">
        <v>2085</v>
      </c>
    </row>
    <row r="2237" spans="1:50" x14ac:dyDescent="0.35">
      <c r="A2237" s="18">
        <v>45838</v>
      </c>
      <c r="B2237" t="s">
        <v>1852</v>
      </c>
      <c r="C2237" t="s">
        <v>9</v>
      </c>
      <c r="D2237">
        <v>70001448</v>
      </c>
      <c r="E2237" t="s">
        <v>2303</v>
      </c>
      <c r="F2237">
        <v>1695</v>
      </c>
      <c r="G2237" t="s">
        <v>2296</v>
      </c>
      <c r="H2237">
        <v>44382</v>
      </c>
      <c r="I2237">
        <v>36030311</v>
      </c>
      <c r="J2237" t="s">
        <v>1855</v>
      </c>
      <c r="K2237" t="s">
        <v>2287</v>
      </c>
      <c r="L2237">
        <v>0</v>
      </c>
      <c r="M2237">
        <v>0</v>
      </c>
      <c r="N2237" t="s">
        <v>1858</v>
      </c>
      <c r="O2237" t="s">
        <v>1859</v>
      </c>
      <c r="P2237">
        <v>220</v>
      </c>
      <c r="Q2237">
        <v>4</v>
      </c>
      <c r="R2237" t="s">
        <v>2286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 t="s">
        <v>2297</v>
      </c>
      <c r="AA2237" t="s">
        <v>1889</v>
      </c>
      <c r="AB2237">
        <v>1</v>
      </c>
      <c r="AC2237">
        <v>1</v>
      </c>
      <c r="AD2237" t="s">
        <v>1863</v>
      </c>
      <c r="AE2237">
        <v>36030311</v>
      </c>
      <c r="AF2237" t="s">
        <v>653</v>
      </c>
      <c r="AG2237" t="s">
        <v>653</v>
      </c>
      <c r="AI2237" t="s">
        <v>1860</v>
      </c>
      <c r="AJ2237" t="s">
        <v>2246</v>
      </c>
      <c r="AL2237" t="s">
        <v>1864</v>
      </c>
      <c r="AN2237">
        <v>3.989041095890411</v>
      </c>
      <c r="AO2237" t="s">
        <v>1890</v>
      </c>
      <c r="AP2237" t="s">
        <v>2304</v>
      </c>
      <c r="AQ2237">
        <v>100031616</v>
      </c>
      <c r="AS2237" t="s">
        <v>1867</v>
      </c>
      <c r="AT2237" t="s">
        <v>1892</v>
      </c>
      <c r="AU2237" t="s">
        <v>1893</v>
      </c>
    </row>
    <row r="2238" spans="1:50" x14ac:dyDescent="0.35">
      <c r="A2238" s="18">
        <v>45838</v>
      </c>
      <c r="B2238" t="s">
        <v>1852</v>
      </c>
      <c r="C2238" t="s">
        <v>7</v>
      </c>
      <c r="D2238">
        <v>70001868</v>
      </c>
      <c r="E2238" t="s">
        <v>2430</v>
      </c>
      <c r="F2238">
        <v>881492</v>
      </c>
      <c r="G2238" t="s">
        <v>2896</v>
      </c>
      <c r="H2238">
        <v>44482</v>
      </c>
      <c r="I2238" t="s">
        <v>2546</v>
      </c>
      <c r="J2238" t="s">
        <v>2262</v>
      </c>
      <c r="K2238" t="s">
        <v>2074</v>
      </c>
      <c r="L2238">
        <v>0</v>
      </c>
      <c r="M2238">
        <v>0</v>
      </c>
      <c r="N2238" t="s">
        <v>1858</v>
      </c>
      <c r="O2238" t="s">
        <v>1859</v>
      </c>
      <c r="P2238">
        <v>200</v>
      </c>
      <c r="Q2238">
        <v>2</v>
      </c>
      <c r="R2238" t="s">
        <v>2431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 t="s">
        <v>2897</v>
      </c>
      <c r="AA2238" t="s">
        <v>1877</v>
      </c>
      <c r="AB2238">
        <v>1</v>
      </c>
      <c r="AC2238">
        <v>1</v>
      </c>
      <c r="AD2238" t="s">
        <v>1863</v>
      </c>
      <c r="AE2238">
        <v>39031405</v>
      </c>
      <c r="AF2238" t="s">
        <v>653</v>
      </c>
      <c r="AG2238" t="s">
        <v>630</v>
      </c>
      <c r="AI2238" t="s">
        <v>1860</v>
      </c>
      <c r="AJ2238" t="s">
        <v>2431</v>
      </c>
      <c r="AL2238" t="s">
        <v>1864</v>
      </c>
      <c r="AN2238">
        <v>3.7150684931506848</v>
      </c>
      <c r="AO2238" t="s">
        <v>1865</v>
      </c>
      <c r="AP2238" t="s">
        <v>2547</v>
      </c>
      <c r="AQ2238">
        <v>100033099</v>
      </c>
      <c r="AS2238" t="s">
        <v>1867</v>
      </c>
      <c r="AT2238" t="s">
        <v>1892</v>
      </c>
      <c r="AU2238" t="s">
        <v>1893</v>
      </c>
    </row>
    <row r="2239" spans="1:50" x14ac:dyDescent="0.35">
      <c r="A2239" s="18">
        <v>45838</v>
      </c>
      <c r="B2239" t="s">
        <v>1852</v>
      </c>
      <c r="C2239" t="s">
        <v>5</v>
      </c>
      <c r="D2239">
        <v>70001980</v>
      </c>
      <c r="E2239" t="s">
        <v>2158</v>
      </c>
      <c r="F2239">
        <v>857</v>
      </c>
      <c r="G2239" t="s">
        <v>2129</v>
      </c>
      <c r="H2239">
        <v>44503</v>
      </c>
      <c r="I2239">
        <v>19030323</v>
      </c>
      <c r="J2239" t="s">
        <v>2080</v>
      </c>
      <c r="K2239" t="s">
        <v>2081</v>
      </c>
      <c r="L2239">
        <v>0</v>
      </c>
      <c r="M2239">
        <v>0</v>
      </c>
      <c r="N2239" t="s">
        <v>1858</v>
      </c>
      <c r="O2239" t="s">
        <v>1859</v>
      </c>
      <c r="P2239">
        <v>210</v>
      </c>
      <c r="Q2239">
        <v>12</v>
      </c>
      <c r="R2239" t="s">
        <v>2095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 t="s">
        <v>2131</v>
      </c>
      <c r="AA2239" t="s">
        <v>1889</v>
      </c>
      <c r="AB2239">
        <v>1</v>
      </c>
      <c r="AC2239">
        <v>1</v>
      </c>
      <c r="AD2239" t="s">
        <v>1863</v>
      </c>
      <c r="AE2239">
        <v>19030323</v>
      </c>
      <c r="AF2239" t="s">
        <v>653</v>
      </c>
      <c r="AG2239" t="s">
        <v>2082</v>
      </c>
      <c r="AI2239" t="s">
        <v>2066</v>
      </c>
      <c r="AJ2239" t="s">
        <v>2095</v>
      </c>
      <c r="AL2239" t="s">
        <v>1878</v>
      </c>
      <c r="AN2239">
        <v>3.6575342465753424</v>
      </c>
      <c r="AO2239" t="s">
        <v>1890</v>
      </c>
      <c r="AP2239" t="s">
        <v>2159</v>
      </c>
      <c r="AQ2239">
        <v>100033328</v>
      </c>
      <c r="AS2239" t="s">
        <v>1867</v>
      </c>
      <c r="AT2239" t="s">
        <v>1880</v>
      </c>
      <c r="AU2239" t="s">
        <v>2084</v>
      </c>
      <c r="AV2239" t="s">
        <v>2084</v>
      </c>
      <c r="AX2239" t="s">
        <v>2085</v>
      </c>
    </row>
    <row r="2240" spans="1:50" x14ac:dyDescent="0.35">
      <c r="A2240" s="18">
        <v>45838</v>
      </c>
      <c r="B2240" t="s">
        <v>1852</v>
      </c>
      <c r="C2240" t="s">
        <v>5</v>
      </c>
      <c r="D2240">
        <v>70001986</v>
      </c>
      <c r="E2240" t="s">
        <v>2160</v>
      </c>
      <c r="F2240">
        <v>857</v>
      </c>
      <c r="G2240" t="s">
        <v>2129</v>
      </c>
      <c r="H2240">
        <v>44503</v>
      </c>
      <c r="I2240">
        <v>19030323</v>
      </c>
      <c r="J2240" t="s">
        <v>2080</v>
      </c>
      <c r="K2240" t="s">
        <v>2081</v>
      </c>
      <c r="L2240">
        <v>0</v>
      </c>
      <c r="M2240">
        <v>0</v>
      </c>
      <c r="N2240" t="s">
        <v>1858</v>
      </c>
      <c r="O2240" t="s">
        <v>1859</v>
      </c>
      <c r="P2240">
        <v>210</v>
      </c>
      <c r="Q2240">
        <v>12</v>
      </c>
      <c r="R2240" t="s">
        <v>2098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 t="s">
        <v>2131</v>
      </c>
      <c r="AA2240" t="s">
        <v>1889</v>
      </c>
      <c r="AB2240">
        <v>1</v>
      </c>
      <c r="AC2240">
        <v>1</v>
      </c>
      <c r="AD2240" t="s">
        <v>1863</v>
      </c>
      <c r="AE2240">
        <v>19030323</v>
      </c>
      <c r="AF2240" t="s">
        <v>653</v>
      </c>
      <c r="AG2240" t="s">
        <v>2082</v>
      </c>
      <c r="AI2240" t="s">
        <v>2066</v>
      </c>
      <c r="AJ2240" t="s">
        <v>2098</v>
      </c>
      <c r="AL2240" t="s">
        <v>1878</v>
      </c>
      <c r="AN2240">
        <v>3.6575342465753424</v>
      </c>
      <c r="AO2240" t="s">
        <v>1890</v>
      </c>
      <c r="AP2240" t="s">
        <v>2161</v>
      </c>
      <c r="AQ2240">
        <v>100009243</v>
      </c>
      <c r="AS2240" t="s">
        <v>1867</v>
      </c>
      <c r="AT2240" t="s">
        <v>1880</v>
      </c>
      <c r="AU2240" t="s">
        <v>2084</v>
      </c>
      <c r="AV2240" t="s">
        <v>2084</v>
      </c>
      <c r="AX2240" t="s">
        <v>2085</v>
      </c>
    </row>
    <row r="2241" spans="1:50" x14ac:dyDescent="0.35">
      <c r="A2241" s="18">
        <v>45838</v>
      </c>
      <c r="B2241" t="s">
        <v>1852</v>
      </c>
      <c r="C2241" t="s">
        <v>5</v>
      </c>
      <c r="D2241">
        <v>70002102</v>
      </c>
      <c r="E2241" t="s">
        <v>1937</v>
      </c>
      <c r="F2241">
        <v>106</v>
      </c>
      <c r="G2241" t="s">
        <v>1926</v>
      </c>
      <c r="H2241">
        <v>44536</v>
      </c>
      <c r="I2241">
        <v>19030201</v>
      </c>
      <c r="J2241" t="s">
        <v>1906</v>
      </c>
      <c r="K2241" t="s">
        <v>1907</v>
      </c>
      <c r="L2241">
        <v>0</v>
      </c>
      <c r="M2241">
        <v>0</v>
      </c>
      <c r="N2241" t="s">
        <v>1858</v>
      </c>
      <c r="O2241" t="s">
        <v>1859</v>
      </c>
      <c r="P2241">
        <v>210</v>
      </c>
      <c r="Q2241">
        <v>11</v>
      </c>
      <c r="R2241" t="s">
        <v>2895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 t="s">
        <v>1927</v>
      </c>
      <c r="AA2241" t="s">
        <v>1915</v>
      </c>
      <c r="AB2241">
        <v>1</v>
      </c>
      <c r="AC2241">
        <v>1</v>
      </c>
      <c r="AD2241" t="s">
        <v>1863</v>
      </c>
      <c r="AE2241">
        <v>19030201</v>
      </c>
      <c r="AF2241" t="s">
        <v>653</v>
      </c>
      <c r="AG2241" t="s">
        <v>630</v>
      </c>
      <c r="AI2241" t="s">
        <v>1910</v>
      </c>
      <c r="AJ2241" t="s">
        <v>2895</v>
      </c>
      <c r="AL2241" t="s">
        <v>1864</v>
      </c>
      <c r="AN2241">
        <v>3.5671232876712327</v>
      </c>
      <c r="AO2241" t="s">
        <v>1890</v>
      </c>
      <c r="AP2241" t="s">
        <v>1938</v>
      </c>
      <c r="AQ2241">
        <v>100033719</v>
      </c>
      <c r="AS2241" t="s">
        <v>1867</v>
      </c>
      <c r="AT2241" t="s">
        <v>1892</v>
      </c>
      <c r="AU2241" t="s">
        <v>1893</v>
      </c>
    </row>
    <row r="2242" spans="1:50" x14ac:dyDescent="0.35">
      <c r="A2242" s="18">
        <v>45838</v>
      </c>
      <c r="B2242" t="s">
        <v>1852</v>
      </c>
      <c r="C2242" t="s">
        <v>5</v>
      </c>
      <c r="D2242">
        <v>70002114</v>
      </c>
      <c r="E2242" t="s">
        <v>2000</v>
      </c>
      <c r="F2242">
        <v>1572</v>
      </c>
      <c r="G2242" t="s">
        <v>2292</v>
      </c>
      <c r="H2242">
        <v>44538</v>
      </c>
      <c r="I2242">
        <v>19030307</v>
      </c>
      <c r="J2242" t="s">
        <v>1957</v>
      </c>
      <c r="K2242" t="s">
        <v>1983</v>
      </c>
      <c r="L2242">
        <v>0</v>
      </c>
      <c r="M2242">
        <v>0</v>
      </c>
      <c r="N2242" t="s">
        <v>1858</v>
      </c>
      <c r="O2242" t="s">
        <v>1859</v>
      </c>
      <c r="P2242">
        <v>210</v>
      </c>
      <c r="Q2242">
        <v>11</v>
      </c>
      <c r="R2242" t="s">
        <v>1984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 t="s">
        <v>2293</v>
      </c>
      <c r="AA2242" t="s">
        <v>1889</v>
      </c>
      <c r="AB2242">
        <v>1</v>
      </c>
      <c r="AC2242">
        <v>1</v>
      </c>
      <c r="AD2242" t="s">
        <v>1863</v>
      </c>
      <c r="AE2242">
        <v>19030307</v>
      </c>
      <c r="AF2242" t="s">
        <v>653</v>
      </c>
      <c r="AG2242" t="s">
        <v>653</v>
      </c>
      <c r="AI2242" t="s">
        <v>1964</v>
      </c>
      <c r="AJ2242" t="s">
        <v>1984</v>
      </c>
      <c r="AL2242" t="s">
        <v>1864</v>
      </c>
      <c r="AN2242">
        <v>3.5616438356164384</v>
      </c>
      <c r="AO2242" t="s">
        <v>1890</v>
      </c>
      <c r="AP2242" t="s">
        <v>2003</v>
      </c>
      <c r="AQ2242">
        <v>100033750</v>
      </c>
      <c r="AS2242" t="s">
        <v>1867</v>
      </c>
      <c r="AT2242" t="s">
        <v>1892</v>
      </c>
      <c r="AU2242" t="s">
        <v>1893</v>
      </c>
    </row>
    <row r="2243" spans="1:50" x14ac:dyDescent="0.35">
      <c r="A2243" s="18">
        <v>45838</v>
      </c>
      <c r="B2243" t="s">
        <v>1852</v>
      </c>
      <c r="C2243" t="s">
        <v>9</v>
      </c>
      <c r="D2243">
        <v>70002169</v>
      </c>
      <c r="E2243" t="s">
        <v>2271</v>
      </c>
      <c r="F2243">
        <v>884</v>
      </c>
      <c r="G2243" t="s">
        <v>2257</v>
      </c>
      <c r="H2243">
        <v>44564</v>
      </c>
      <c r="I2243">
        <v>36030301</v>
      </c>
      <c r="J2243" t="s">
        <v>1957</v>
      </c>
      <c r="K2243" t="s">
        <v>2258</v>
      </c>
      <c r="L2243">
        <v>0</v>
      </c>
      <c r="M2243">
        <v>0</v>
      </c>
      <c r="N2243" t="s">
        <v>1858</v>
      </c>
      <c r="O2243" t="s">
        <v>1859</v>
      </c>
      <c r="P2243">
        <v>220</v>
      </c>
      <c r="Q2243">
        <v>4</v>
      </c>
      <c r="R2243" t="s">
        <v>2246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 t="s">
        <v>2259</v>
      </c>
      <c r="AA2243" t="s">
        <v>1915</v>
      </c>
      <c r="AB2243">
        <v>1</v>
      </c>
      <c r="AC2243">
        <v>1</v>
      </c>
      <c r="AD2243" t="s">
        <v>1863</v>
      </c>
      <c r="AE2243">
        <v>36030301</v>
      </c>
      <c r="AF2243" t="s">
        <v>653</v>
      </c>
      <c r="AG2243" t="s">
        <v>653</v>
      </c>
      <c r="AI2243" t="s">
        <v>1860</v>
      </c>
      <c r="AJ2243" t="s">
        <v>2246</v>
      </c>
      <c r="AL2243" t="s">
        <v>1864</v>
      </c>
      <c r="AN2243">
        <v>3.4904109589041097</v>
      </c>
      <c r="AO2243" t="s">
        <v>1865</v>
      </c>
      <c r="AP2243" t="s">
        <v>2272</v>
      </c>
      <c r="AQ2243">
        <v>100033969</v>
      </c>
      <c r="AS2243" t="s">
        <v>1867</v>
      </c>
      <c r="AT2243" t="s">
        <v>1892</v>
      </c>
      <c r="AU2243" t="s">
        <v>1893</v>
      </c>
    </row>
    <row r="2244" spans="1:50" x14ac:dyDescent="0.35">
      <c r="A2244" s="18">
        <v>45838</v>
      </c>
      <c r="B2244" t="s">
        <v>1852</v>
      </c>
      <c r="C2244" t="s">
        <v>9</v>
      </c>
      <c r="D2244">
        <v>70002184</v>
      </c>
      <c r="E2244" t="s">
        <v>2305</v>
      </c>
      <c r="F2244">
        <v>101</v>
      </c>
      <c r="G2244" t="s">
        <v>1930</v>
      </c>
      <c r="H2244">
        <v>44564</v>
      </c>
      <c r="I2244">
        <v>36030311</v>
      </c>
      <c r="J2244" t="s">
        <v>1855</v>
      </c>
      <c r="K2244" t="s">
        <v>2287</v>
      </c>
      <c r="L2244">
        <v>0</v>
      </c>
      <c r="M2244">
        <v>0</v>
      </c>
      <c r="N2244" t="s">
        <v>1858</v>
      </c>
      <c r="O2244" t="s">
        <v>1859</v>
      </c>
      <c r="P2244">
        <v>220</v>
      </c>
      <c r="Q2244">
        <v>4</v>
      </c>
      <c r="R2244" t="s">
        <v>2286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 t="s">
        <v>1931</v>
      </c>
      <c r="AA2244" t="s">
        <v>1889</v>
      </c>
      <c r="AB2244">
        <v>1</v>
      </c>
      <c r="AC2244">
        <v>1</v>
      </c>
      <c r="AD2244" t="s">
        <v>1863</v>
      </c>
      <c r="AE2244">
        <v>36030311</v>
      </c>
      <c r="AF2244" t="s">
        <v>653</v>
      </c>
      <c r="AG2244" t="s">
        <v>653</v>
      </c>
      <c r="AI2244" t="s">
        <v>1860</v>
      </c>
      <c r="AJ2244" t="s">
        <v>2246</v>
      </c>
      <c r="AL2244" t="s">
        <v>1864</v>
      </c>
      <c r="AN2244">
        <v>3.4904109589041097</v>
      </c>
      <c r="AO2244" t="s">
        <v>1890</v>
      </c>
      <c r="AP2244" t="s">
        <v>2306</v>
      </c>
      <c r="AQ2244">
        <v>100034012</v>
      </c>
      <c r="AS2244" t="s">
        <v>1867</v>
      </c>
      <c r="AT2244" t="s">
        <v>1892</v>
      </c>
      <c r="AU2244" t="s">
        <v>1893</v>
      </c>
    </row>
    <row r="2245" spans="1:50" x14ac:dyDescent="0.35">
      <c r="A2245" s="18">
        <v>45838</v>
      </c>
      <c r="B2245" t="s">
        <v>1852</v>
      </c>
      <c r="C2245" t="s">
        <v>7</v>
      </c>
      <c r="D2245">
        <v>70002189</v>
      </c>
      <c r="E2245" t="s">
        <v>2473</v>
      </c>
      <c r="F2245">
        <v>313</v>
      </c>
      <c r="G2245" t="s">
        <v>2476</v>
      </c>
      <c r="H2245">
        <v>44564</v>
      </c>
      <c r="I2245">
        <v>39031207</v>
      </c>
      <c r="J2245" t="s">
        <v>2331</v>
      </c>
      <c r="K2245" t="s">
        <v>2472</v>
      </c>
      <c r="L2245">
        <v>0</v>
      </c>
      <c r="M2245">
        <v>0</v>
      </c>
      <c r="N2245" t="s">
        <v>1858</v>
      </c>
      <c r="O2245" t="s">
        <v>1859</v>
      </c>
      <c r="P2245">
        <v>200</v>
      </c>
      <c r="Q2245">
        <v>2</v>
      </c>
      <c r="R2245" t="s">
        <v>2431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 t="s">
        <v>2477</v>
      </c>
      <c r="AA2245" t="s">
        <v>1915</v>
      </c>
      <c r="AB2245">
        <v>2</v>
      </c>
      <c r="AC2245">
        <v>1</v>
      </c>
      <c r="AD2245" t="s">
        <v>1863</v>
      </c>
      <c r="AE2245">
        <v>39031207</v>
      </c>
      <c r="AF2245" t="s">
        <v>653</v>
      </c>
      <c r="AG2245" t="s">
        <v>653</v>
      </c>
      <c r="AI2245" t="s">
        <v>1860</v>
      </c>
      <c r="AJ2245" t="s">
        <v>2431</v>
      </c>
      <c r="AL2245" t="s">
        <v>1864</v>
      </c>
      <c r="AN2245">
        <v>3.4904109589041097</v>
      </c>
      <c r="AO2245" t="s">
        <v>1865</v>
      </c>
      <c r="AP2245" t="s">
        <v>2478</v>
      </c>
      <c r="AQ2245">
        <v>100034030</v>
      </c>
      <c r="AS2245" t="s">
        <v>1867</v>
      </c>
      <c r="AT2245" t="s">
        <v>1892</v>
      </c>
      <c r="AU2245" t="s">
        <v>1893</v>
      </c>
    </row>
    <row r="2246" spans="1:50" x14ac:dyDescent="0.35">
      <c r="A2246" s="18">
        <v>45838</v>
      </c>
      <c r="B2246" t="s">
        <v>1852</v>
      </c>
      <c r="C2246" t="s">
        <v>8</v>
      </c>
      <c r="D2246">
        <v>70002197</v>
      </c>
      <c r="E2246" t="s">
        <v>2571</v>
      </c>
      <c r="F2246">
        <v>857</v>
      </c>
      <c r="G2246" t="s">
        <v>2129</v>
      </c>
      <c r="H2246">
        <v>44571</v>
      </c>
      <c r="I2246">
        <v>14030308</v>
      </c>
      <c r="J2246" t="s">
        <v>2225</v>
      </c>
      <c r="K2246" t="s">
        <v>2563</v>
      </c>
      <c r="L2246">
        <v>0</v>
      </c>
      <c r="M2246">
        <v>0</v>
      </c>
      <c r="N2246" t="s">
        <v>1858</v>
      </c>
      <c r="O2246" t="s">
        <v>1859</v>
      </c>
      <c r="P2246">
        <v>220</v>
      </c>
      <c r="Q2246">
        <v>9</v>
      </c>
      <c r="R2246" t="s">
        <v>2566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 t="s">
        <v>2131</v>
      </c>
      <c r="AA2246" t="s">
        <v>1889</v>
      </c>
      <c r="AB2246">
        <v>1</v>
      </c>
      <c r="AC2246">
        <v>1</v>
      </c>
      <c r="AD2246" t="s">
        <v>1863</v>
      </c>
      <c r="AE2246">
        <v>14030308</v>
      </c>
      <c r="AF2246" t="s">
        <v>653</v>
      </c>
      <c r="AG2246" t="s">
        <v>2082</v>
      </c>
      <c r="AI2246" t="s">
        <v>2069</v>
      </c>
      <c r="AJ2246" t="s">
        <v>2566</v>
      </c>
      <c r="AL2246" t="s">
        <v>1864</v>
      </c>
      <c r="AN2246">
        <v>3.4712328767123286</v>
      </c>
      <c r="AO2246" t="s">
        <v>1890</v>
      </c>
      <c r="AP2246" t="s">
        <v>2572</v>
      </c>
      <c r="AQ2246">
        <v>100024636</v>
      </c>
      <c r="AS2246" t="s">
        <v>1867</v>
      </c>
      <c r="AT2246" t="s">
        <v>1892</v>
      </c>
      <c r="AU2246" t="s">
        <v>1893</v>
      </c>
    </row>
    <row r="2247" spans="1:50" x14ac:dyDescent="0.35">
      <c r="A2247" s="18">
        <v>45838</v>
      </c>
      <c r="B2247" t="s">
        <v>1852</v>
      </c>
      <c r="C2247" t="s">
        <v>7</v>
      </c>
      <c r="D2247">
        <v>70002287</v>
      </c>
      <c r="E2247" t="s">
        <v>2424</v>
      </c>
      <c r="F2247">
        <v>858</v>
      </c>
      <c r="G2247" t="s">
        <v>2091</v>
      </c>
      <c r="H2247">
        <v>44599</v>
      </c>
      <c r="I2247">
        <v>39031145</v>
      </c>
      <c r="J2247" t="s">
        <v>2331</v>
      </c>
      <c r="K2247" t="s">
        <v>2933</v>
      </c>
      <c r="L2247">
        <v>0</v>
      </c>
      <c r="M2247">
        <v>0</v>
      </c>
      <c r="N2247" t="s">
        <v>1858</v>
      </c>
      <c r="O2247" t="s">
        <v>1859</v>
      </c>
      <c r="P2247">
        <v>200</v>
      </c>
      <c r="Q2247">
        <v>3</v>
      </c>
      <c r="R2247" t="s">
        <v>2152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 t="s">
        <v>2092</v>
      </c>
      <c r="AA2247" t="s">
        <v>1889</v>
      </c>
      <c r="AB2247">
        <v>1</v>
      </c>
      <c r="AC2247">
        <v>1</v>
      </c>
      <c r="AD2247" t="s">
        <v>1863</v>
      </c>
      <c r="AE2247">
        <v>39031145</v>
      </c>
      <c r="AF2247" t="s">
        <v>653</v>
      </c>
      <c r="AG2247" t="s">
        <v>653</v>
      </c>
      <c r="AI2247" t="s">
        <v>2066</v>
      </c>
      <c r="AJ2247" t="s">
        <v>2152</v>
      </c>
      <c r="AL2247" t="s">
        <v>1864</v>
      </c>
      <c r="AN2247">
        <v>3.3945205479452056</v>
      </c>
      <c r="AO2247" t="s">
        <v>1890</v>
      </c>
      <c r="AP2247" t="s">
        <v>2425</v>
      </c>
      <c r="AQ2247">
        <v>100034525</v>
      </c>
      <c r="AS2247" t="s">
        <v>1867</v>
      </c>
      <c r="AT2247" t="s">
        <v>1880</v>
      </c>
      <c r="AU2247" t="s">
        <v>2084</v>
      </c>
      <c r="AV2247" t="s">
        <v>2084</v>
      </c>
      <c r="AX2247" t="s">
        <v>2085</v>
      </c>
    </row>
    <row r="2248" spans="1:50" x14ac:dyDescent="0.35">
      <c r="A2248" s="18">
        <v>45838</v>
      </c>
      <c r="B2248" t="s">
        <v>1852</v>
      </c>
      <c r="C2248" t="s">
        <v>8</v>
      </c>
      <c r="D2248">
        <v>70002293</v>
      </c>
      <c r="E2248" t="s">
        <v>2610</v>
      </c>
      <c r="F2248">
        <v>857</v>
      </c>
      <c r="G2248" t="s">
        <v>2129</v>
      </c>
      <c r="H2248">
        <v>44606</v>
      </c>
      <c r="I2248">
        <v>14030320</v>
      </c>
      <c r="J2248" t="s">
        <v>2225</v>
      </c>
      <c r="K2248" t="s">
        <v>2594</v>
      </c>
      <c r="L2248">
        <v>0</v>
      </c>
      <c r="M2248">
        <v>0</v>
      </c>
      <c r="N2248" t="s">
        <v>1858</v>
      </c>
      <c r="O2248" t="s">
        <v>1859</v>
      </c>
      <c r="P2248">
        <v>220</v>
      </c>
      <c r="Q2248">
        <v>9</v>
      </c>
      <c r="R2248" t="s">
        <v>2095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 t="s">
        <v>2131</v>
      </c>
      <c r="AA2248" t="s">
        <v>1889</v>
      </c>
      <c r="AB2248">
        <v>1</v>
      </c>
      <c r="AC2248">
        <v>1</v>
      </c>
      <c r="AD2248" t="s">
        <v>1863</v>
      </c>
      <c r="AE2248">
        <v>14030320</v>
      </c>
      <c r="AF2248" t="s">
        <v>653</v>
      </c>
      <c r="AG2248" t="s">
        <v>2082</v>
      </c>
      <c r="AI2248" t="s">
        <v>2066</v>
      </c>
      <c r="AJ2248" t="s">
        <v>2095</v>
      </c>
      <c r="AL2248" t="s">
        <v>1864</v>
      </c>
      <c r="AN2248">
        <v>3.3753424657534246</v>
      </c>
      <c r="AO2248" t="s">
        <v>1890</v>
      </c>
      <c r="AP2248" t="s">
        <v>2611</v>
      </c>
      <c r="AQ2248">
        <v>100034538</v>
      </c>
      <c r="AS2248" t="s">
        <v>1867</v>
      </c>
      <c r="AT2248" t="s">
        <v>1880</v>
      </c>
      <c r="AU2248" t="s">
        <v>2084</v>
      </c>
      <c r="AV2248" t="s">
        <v>2084</v>
      </c>
      <c r="AX2248" t="s">
        <v>2085</v>
      </c>
    </row>
    <row r="2249" spans="1:50" x14ac:dyDescent="0.35">
      <c r="A2249" s="18">
        <v>45838</v>
      </c>
      <c r="B2249" t="s">
        <v>1852</v>
      </c>
      <c r="C2249" t="s">
        <v>7</v>
      </c>
      <c r="D2249">
        <v>70002353</v>
      </c>
      <c r="E2249" t="s">
        <v>2426</v>
      </c>
      <c r="F2249">
        <v>909</v>
      </c>
      <c r="G2249" t="s">
        <v>2087</v>
      </c>
      <c r="H2249">
        <v>44627</v>
      </c>
      <c r="I2249">
        <v>39031145</v>
      </c>
      <c r="J2249" t="s">
        <v>2080</v>
      </c>
      <c r="K2249" t="s">
        <v>2401</v>
      </c>
      <c r="L2249">
        <v>0</v>
      </c>
      <c r="M2249">
        <v>0</v>
      </c>
      <c r="N2249" t="s">
        <v>1858</v>
      </c>
      <c r="O2249" t="s">
        <v>1859</v>
      </c>
      <c r="P2249">
        <v>200</v>
      </c>
      <c r="Q2249">
        <v>2</v>
      </c>
      <c r="R2249" t="s">
        <v>2152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 t="s">
        <v>2088</v>
      </c>
      <c r="AA2249" t="s">
        <v>1915</v>
      </c>
      <c r="AB2249">
        <v>1</v>
      </c>
      <c r="AC2249">
        <v>1</v>
      </c>
      <c r="AD2249" t="s">
        <v>1863</v>
      </c>
      <c r="AE2249">
        <v>39031145</v>
      </c>
      <c r="AF2249" t="s">
        <v>653</v>
      </c>
      <c r="AG2249" t="s">
        <v>2082</v>
      </c>
      <c r="AI2249" t="s">
        <v>2066</v>
      </c>
      <c r="AJ2249" t="s">
        <v>2152</v>
      </c>
      <c r="AL2249" t="s">
        <v>1864</v>
      </c>
      <c r="AN2249">
        <v>3.3178082191780822</v>
      </c>
      <c r="AO2249" t="s">
        <v>1890</v>
      </c>
      <c r="AP2249" t="s">
        <v>2427</v>
      </c>
      <c r="AQ2249">
        <v>100034920</v>
      </c>
      <c r="AS2249" t="s">
        <v>1867</v>
      </c>
      <c r="AT2249" t="s">
        <v>1880</v>
      </c>
      <c r="AU2249" t="s">
        <v>2084</v>
      </c>
      <c r="AV2249" t="s">
        <v>2084</v>
      </c>
      <c r="AX2249" t="s">
        <v>2085</v>
      </c>
    </row>
    <row r="2250" spans="1:50" x14ac:dyDescent="0.35">
      <c r="A2250" s="18">
        <v>45838</v>
      </c>
      <c r="B2250" t="s">
        <v>1852</v>
      </c>
      <c r="C2250" t="s">
        <v>9</v>
      </c>
      <c r="D2250">
        <v>70002423</v>
      </c>
      <c r="E2250" t="s">
        <v>2307</v>
      </c>
      <c r="F2250">
        <v>1572</v>
      </c>
      <c r="G2250" t="s">
        <v>2292</v>
      </c>
      <c r="H2250">
        <v>44641</v>
      </c>
      <c r="I2250">
        <v>36030311</v>
      </c>
      <c r="J2250" t="s">
        <v>1855</v>
      </c>
      <c r="K2250" t="s">
        <v>2287</v>
      </c>
      <c r="L2250">
        <v>0</v>
      </c>
      <c r="M2250">
        <v>0</v>
      </c>
      <c r="N2250" t="s">
        <v>1858</v>
      </c>
      <c r="O2250" t="s">
        <v>1859</v>
      </c>
      <c r="P2250">
        <v>220</v>
      </c>
      <c r="Q2250">
        <v>4</v>
      </c>
      <c r="R2250" t="s">
        <v>2286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 t="s">
        <v>2293</v>
      </c>
      <c r="AA2250" t="s">
        <v>1889</v>
      </c>
      <c r="AB2250">
        <v>1</v>
      </c>
      <c r="AC2250">
        <v>1</v>
      </c>
      <c r="AD2250" t="s">
        <v>1863</v>
      </c>
      <c r="AE2250">
        <v>36030311</v>
      </c>
      <c r="AF2250" t="s">
        <v>653</v>
      </c>
      <c r="AG2250" t="s">
        <v>653</v>
      </c>
      <c r="AI2250" t="s">
        <v>1860</v>
      </c>
      <c r="AJ2250" t="s">
        <v>2246</v>
      </c>
      <c r="AL2250" t="s">
        <v>1864</v>
      </c>
      <c r="AN2250">
        <v>3.2794520547945205</v>
      </c>
      <c r="AO2250" t="s">
        <v>1890</v>
      </c>
      <c r="AP2250" t="s">
        <v>2308</v>
      </c>
      <c r="AQ2250">
        <v>100035194</v>
      </c>
      <c r="AS2250" t="s">
        <v>1867</v>
      </c>
      <c r="AT2250" t="s">
        <v>1892</v>
      </c>
      <c r="AU2250" t="s">
        <v>1893</v>
      </c>
    </row>
    <row r="2251" spans="1:50" x14ac:dyDescent="0.35">
      <c r="A2251" s="18">
        <v>45838</v>
      </c>
      <c r="B2251" t="s">
        <v>1852</v>
      </c>
      <c r="C2251" t="s">
        <v>9</v>
      </c>
      <c r="D2251">
        <v>70002425</v>
      </c>
      <c r="E2251" t="s">
        <v>2309</v>
      </c>
      <c r="F2251">
        <v>607</v>
      </c>
      <c r="G2251" t="s">
        <v>1988</v>
      </c>
      <c r="H2251">
        <v>44641</v>
      </c>
      <c r="I2251">
        <v>36030311</v>
      </c>
      <c r="J2251" t="s">
        <v>1855</v>
      </c>
      <c r="K2251" t="s">
        <v>2287</v>
      </c>
      <c r="L2251">
        <v>0</v>
      </c>
      <c r="M2251">
        <v>0</v>
      </c>
      <c r="N2251" t="s">
        <v>1858</v>
      </c>
      <c r="O2251" t="s">
        <v>1859</v>
      </c>
      <c r="P2251">
        <v>220</v>
      </c>
      <c r="Q2251">
        <v>4</v>
      </c>
      <c r="R2251" t="s">
        <v>2286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 t="s">
        <v>1989</v>
      </c>
      <c r="AA2251" t="s">
        <v>1889</v>
      </c>
      <c r="AB2251">
        <v>1</v>
      </c>
      <c r="AC2251">
        <v>1</v>
      </c>
      <c r="AD2251" t="s">
        <v>1863</v>
      </c>
      <c r="AE2251">
        <v>36030311</v>
      </c>
      <c r="AF2251" t="s">
        <v>653</v>
      </c>
      <c r="AG2251" t="s">
        <v>653</v>
      </c>
      <c r="AI2251" t="s">
        <v>1860</v>
      </c>
      <c r="AJ2251" t="s">
        <v>2246</v>
      </c>
      <c r="AL2251" t="s">
        <v>1864</v>
      </c>
      <c r="AN2251">
        <v>3.2794520547945205</v>
      </c>
      <c r="AO2251" t="s">
        <v>1890</v>
      </c>
      <c r="AP2251" t="s">
        <v>2310</v>
      </c>
      <c r="AQ2251">
        <v>100011044</v>
      </c>
      <c r="AS2251" t="s">
        <v>1867</v>
      </c>
      <c r="AT2251" t="s">
        <v>1892</v>
      </c>
      <c r="AU2251" t="s">
        <v>1893</v>
      </c>
    </row>
    <row r="2252" spans="1:50" x14ac:dyDescent="0.35">
      <c r="A2252" s="18">
        <v>45838</v>
      </c>
      <c r="B2252" t="s">
        <v>1852</v>
      </c>
      <c r="C2252" t="s">
        <v>9</v>
      </c>
      <c r="D2252">
        <v>70002426</v>
      </c>
      <c r="E2252" t="s">
        <v>2311</v>
      </c>
      <c r="F2252">
        <v>607</v>
      </c>
      <c r="G2252" t="s">
        <v>1988</v>
      </c>
      <c r="H2252">
        <v>44641</v>
      </c>
      <c r="I2252">
        <v>36030311</v>
      </c>
      <c r="J2252" t="s">
        <v>1855</v>
      </c>
      <c r="K2252" t="s">
        <v>2287</v>
      </c>
      <c r="L2252">
        <v>0</v>
      </c>
      <c r="M2252">
        <v>0</v>
      </c>
      <c r="N2252" t="s">
        <v>1858</v>
      </c>
      <c r="O2252" t="s">
        <v>1859</v>
      </c>
      <c r="P2252">
        <v>220</v>
      </c>
      <c r="Q2252">
        <v>4</v>
      </c>
      <c r="R2252" t="s">
        <v>2286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 t="s">
        <v>1989</v>
      </c>
      <c r="AA2252" t="s">
        <v>1889</v>
      </c>
      <c r="AB2252">
        <v>1</v>
      </c>
      <c r="AC2252">
        <v>1</v>
      </c>
      <c r="AD2252" t="s">
        <v>1863</v>
      </c>
      <c r="AE2252">
        <v>36030311</v>
      </c>
      <c r="AF2252" t="s">
        <v>653</v>
      </c>
      <c r="AG2252" t="s">
        <v>653</v>
      </c>
      <c r="AI2252" t="s">
        <v>1860</v>
      </c>
      <c r="AJ2252" t="s">
        <v>2246</v>
      </c>
      <c r="AL2252" t="s">
        <v>1878</v>
      </c>
      <c r="AN2252">
        <v>3.2794520547945205</v>
      </c>
      <c r="AO2252" t="s">
        <v>1890</v>
      </c>
      <c r="AP2252" t="s">
        <v>2312</v>
      </c>
      <c r="AQ2252">
        <v>100010198</v>
      </c>
      <c r="AS2252" t="s">
        <v>1867</v>
      </c>
      <c r="AT2252" t="s">
        <v>1892</v>
      </c>
      <c r="AU2252" t="s">
        <v>1893</v>
      </c>
    </row>
    <row r="2253" spans="1:50" x14ac:dyDescent="0.35">
      <c r="A2253" s="18">
        <v>45838</v>
      </c>
      <c r="B2253" t="s">
        <v>1852</v>
      </c>
      <c r="C2253" t="s">
        <v>5</v>
      </c>
      <c r="D2253">
        <v>70002540</v>
      </c>
      <c r="E2253" t="s">
        <v>2162</v>
      </c>
      <c r="F2253">
        <v>316</v>
      </c>
      <c r="G2253" t="s">
        <v>2117</v>
      </c>
      <c r="H2253">
        <v>44663</v>
      </c>
      <c r="I2253">
        <v>19030323</v>
      </c>
      <c r="J2253" t="s">
        <v>2080</v>
      </c>
      <c r="K2253" t="s">
        <v>2081</v>
      </c>
      <c r="L2253">
        <v>0</v>
      </c>
      <c r="M2253">
        <v>0</v>
      </c>
      <c r="N2253" t="s">
        <v>1858</v>
      </c>
      <c r="O2253" t="s">
        <v>1859</v>
      </c>
      <c r="P2253">
        <v>210</v>
      </c>
      <c r="Q2253">
        <v>12</v>
      </c>
      <c r="R2253" t="s">
        <v>2066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 t="s">
        <v>2118</v>
      </c>
      <c r="AA2253" t="s">
        <v>1902</v>
      </c>
      <c r="AB2253">
        <v>1</v>
      </c>
      <c r="AC2253">
        <v>1</v>
      </c>
      <c r="AD2253" t="s">
        <v>1863</v>
      </c>
      <c r="AE2253">
        <v>19030323</v>
      </c>
      <c r="AF2253" t="s">
        <v>653</v>
      </c>
      <c r="AG2253" t="s">
        <v>2082</v>
      </c>
      <c r="AI2253" t="s">
        <v>1860</v>
      </c>
      <c r="AJ2253" t="s">
        <v>2066</v>
      </c>
      <c r="AL2253" t="s">
        <v>1864</v>
      </c>
      <c r="AN2253">
        <v>3.2191780821917808</v>
      </c>
      <c r="AO2253" t="s">
        <v>1890</v>
      </c>
      <c r="AP2253" t="s">
        <v>2163</v>
      </c>
      <c r="AQ2253">
        <v>100035667</v>
      </c>
      <c r="AS2253" t="s">
        <v>1867</v>
      </c>
      <c r="AT2253" t="s">
        <v>1880</v>
      </c>
      <c r="AU2253" t="s">
        <v>2084</v>
      </c>
      <c r="AV2253" t="s">
        <v>2084</v>
      </c>
      <c r="AX2253" t="s">
        <v>2085</v>
      </c>
    </row>
    <row r="2254" spans="1:50" x14ac:dyDescent="0.35">
      <c r="A2254" s="18">
        <v>45838</v>
      </c>
      <c r="B2254" t="s">
        <v>1852</v>
      </c>
      <c r="C2254" t="s">
        <v>8</v>
      </c>
      <c r="D2254">
        <v>70002558</v>
      </c>
      <c r="E2254" t="s">
        <v>2649</v>
      </c>
      <c r="F2254">
        <v>110</v>
      </c>
      <c r="G2254" t="s">
        <v>2636</v>
      </c>
      <c r="H2254">
        <v>44669</v>
      </c>
      <c r="I2254">
        <v>14030321</v>
      </c>
      <c r="J2254" t="s">
        <v>1855</v>
      </c>
      <c r="K2254" t="s">
        <v>2005</v>
      </c>
      <c r="L2254">
        <v>0</v>
      </c>
      <c r="M2254">
        <v>0</v>
      </c>
      <c r="N2254" t="s">
        <v>1858</v>
      </c>
      <c r="O2254" t="s">
        <v>1859</v>
      </c>
      <c r="P2254">
        <v>220</v>
      </c>
      <c r="Q2254">
        <v>9</v>
      </c>
      <c r="R2254" t="s">
        <v>2619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 t="s">
        <v>2637</v>
      </c>
      <c r="AA2254" t="s">
        <v>1889</v>
      </c>
      <c r="AB2254">
        <v>1</v>
      </c>
      <c r="AC2254">
        <v>1</v>
      </c>
      <c r="AD2254" t="s">
        <v>1863</v>
      </c>
      <c r="AE2254">
        <v>14030321</v>
      </c>
      <c r="AF2254" t="s">
        <v>653</v>
      </c>
      <c r="AG2254" t="s">
        <v>653</v>
      </c>
      <c r="AI2254" t="s">
        <v>2069</v>
      </c>
      <c r="AJ2254" t="s">
        <v>2619</v>
      </c>
      <c r="AL2254" t="s">
        <v>1878</v>
      </c>
      <c r="AN2254">
        <v>3.2027397260273971</v>
      </c>
      <c r="AO2254" t="s">
        <v>1890</v>
      </c>
      <c r="AP2254" t="s">
        <v>2650</v>
      </c>
      <c r="AQ2254">
        <v>100024627</v>
      </c>
      <c r="AS2254" t="s">
        <v>1867</v>
      </c>
      <c r="AT2254" t="s">
        <v>1892</v>
      </c>
      <c r="AU2254" t="s">
        <v>1893</v>
      </c>
    </row>
    <row r="2255" spans="1:50" x14ac:dyDescent="0.35">
      <c r="A2255" s="18">
        <v>45838</v>
      </c>
      <c r="B2255" t="s">
        <v>1852</v>
      </c>
      <c r="C2255" t="s">
        <v>7</v>
      </c>
      <c r="D2255">
        <v>70002555</v>
      </c>
      <c r="E2255" t="s">
        <v>2406</v>
      </c>
      <c r="F2255">
        <v>316</v>
      </c>
      <c r="G2255" t="s">
        <v>2117</v>
      </c>
      <c r="H2255">
        <v>44669</v>
      </c>
      <c r="I2255">
        <v>39031145</v>
      </c>
      <c r="J2255" t="s">
        <v>2331</v>
      </c>
      <c r="K2255" t="s">
        <v>2933</v>
      </c>
      <c r="L2255">
        <v>0</v>
      </c>
      <c r="M2255">
        <v>0</v>
      </c>
      <c r="N2255" t="s">
        <v>1858</v>
      </c>
      <c r="O2255" t="s">
        <v>1859</v>
      </c>
      <c r="P2255">
        <v>200</v>
      </c>
      <c r="Q2255">
        <v>3</v>
      </c>
      <c r="R2255" t="s">
        <v>2066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 t="s">
        <v>2118</v>
      </c>
      <c r="AA2255" t="s">
        <v>1902</v>
      </c>
      <c r="AB2255">
        <v>1</v>
      </c>
      <c r="AC2255">
        <v>1</v>
      </c>
      <c r="AD2255" t="s">
        <v>1863</v>
      </c>
      <c r="AE2255">
        <v>39031145</v>
      </c>
      <c r="AF2255" t="s">
        <v>653</v>
      </c>
      <c r="AG2255" t="s">
        <v>653</v>
      </c>
      <c r="AI2255" t="s">
        <v>1860</v>
      </c>
      <c r="AJ2255" t="s">
        <v>2066</v>
      </c>
      <c r="AL2255" t="s">
        <v>1864</v>
      </c>
      <c r="AN2255">
        <v>3.2027397260273971</v>
      </c>
      <c r="AO2255" t="s">
        <v>1865</v>
      </c>
      <c r="AP2255" t="s">
        <v>2428</v>
      </c>
      <c r="AQ2255">
        <v>100035719</v>
      </c>
      <c r="AS2255" t="s">
        <v>1867</v>
      </c>
      <c r="AT2255" t="s">
        <v>1880</v>
      </c>
      <c r="AU2255" t="s">
        <v>2084</v>
      </c>
      <c r="AV2255" t="s">
        <v>2084</v>
      </c>
      <c r="AX2255" t="s">
        <v>2085</v>
      </c>
    </row>
    <row r="2256" spans="1:50" x14ac:dyDescent="0.35">
      <c r="A2256" s="18">
        <v>45838</v>
      </c>
      <c r="B2256" t="s">
        <v>1852</v>
      </c>
      <c r="C2256" t="s">
        <v>8</v>
      </c>
      <c r="D2256">
        <v>70002556</v>
      </c>
      <c r="E2256" t="s">
        <v>2590</v>
      </c>
      <c r="F2256">
        <v>881437</v>
      </c>
      <c r="G2256" t="s">
        <v>1975</v>
      </c>
      <c r="H2256">
        <v>44669</v>
      </c>
      <c r="I2256">
        <v>14030316</v>
      </c>
      <c r="J2256" t="s">
        <v>1957</v>
      </c>
      <c r="K2256" t="s">
        <v>2589</v>
      </c>
      <c r="L2256">
        <v>0</v>
      </c>
      <c r="M2256">
        <v>0</v>
      </c>
      <c r="N2256" t="s">
        <v>1858</v>
      </c>
      <c r="O2256" t="s">
        <v>1859</v>
      </c>
      <c r="P2256">
        <v>220</v>
      </c>
      <c r="Q2256">
        <v>9</v>
      </c>
      <c r="R2256" t="s">
        <v>2069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 t="s">
        <v>1976</v>
      </c>
      <c r="AA2256" t="s">
        <v>1902</v>
      </c>
      <c r="AB2256">
        <v>1</v>
      </c>
      <c r="AC2256">
        <v>1</v>
      </c>
      <c r="AD2256" t="s">
        <v>1863</v>
      </c>
      <c r="AE2256">
        <v>14030316</v>
      </c>
      <c r="AF2256" t="s">
        <v>653</v>
      </c>
      <c r="AG2256" t="s">
        <v>653</v>
      </c>
      <c r="AI2256" t="s">
        <v>1860</v>
      </c>
      <c r="AJ2256" t="s">
        <v>2069</v>
      </c>
      <c r="AL2256" t="s">
        <v>1864</v>
      </c>
      <c r="AN2256">
        <v>3.2027397260273971</v>
      </c>
      <c r="AO2256" t="s">
        <v>1865</v>
      </c>
      <c r="AP2256" t="s">
        <v>2592</v>
      </c>
      <c r="AQ2256">
        <v>100035720</v>
      </c>
      <c r="AS2256" t="s">
        <v>1867</v>
      </c>
      <c r="AT2256" t="s">
        <v>1892</v>
      </c>
      <c r="AU2256" t="s">
        <v>1893</v>
      </c>
    </row>
    <row r="2257" spans="1:50" x14ac:dyDescent="0.35">
      <c r="A2257" s="18">
        <v>45838</v>
      </c>
      <c r="B2257" t="s">
        <v>1852</v>
      </c>
      <c r="C2257" t="s">
        <v>9</v>
      </c>
      <c r="D2257">
        <v>70002559</v>
      </c>
      <c r="E2257" t="s">
        <v>2283</v>
      </c>
      <c r="F2257">
        <v>858</v>
      </c>
      <c r="G2257" t="s">
        <v>2091</v>
      </c>
      <c r="H2257">
        <v>44669</v>
      </c>
      <c r="I2257">
        <v>36030308</v>
      </c>
      <c r="J2257" t="s">
        <v>2225</v>
      </c>
      <c r="K2257" t="s">
        <v>2274</v>
      </c>
      <c r="L2257">
        <v>0</v>
      </c>
      <c r="M2257">
        <v>0</v>
      </c>
      <c r="N2257" t="s">
        <v>1858</v>
      </c>
      <c r="O2257" t="s">
        <v>1859</v>
      </c>
      <c r="P2257">
        <v>220</v>
      </c>
      <c r="Q2257">
        <v>4</v>
      </c>
      <c r="R2257" t="s">
        <v>2271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 t="s">
        <v>2092</v>
      </c>
      <c r="AA2257" t="s">
        <v>1889</v>
      </c>
      <c r="AB2257">
        <v>1</v>
      </c>
      <c r="AC2257">
        <v>1</v>
      </c>
      <c r="AD2257" t="s">
        <v>1863</v>
      </c>
      <c r="AE2257">
        <v>36030308</v>
      </c>
      <c r="AF2257" t="s">
        <v>653</v>
      </c>
      <c r="AG2257" t="s">
        <v>2082</v>
      </c>
      <c r="AI2257" t="s">
        <v>1860</v>
      </c>
      <c r="AJ2257" t="s">
        <v>2246</v>
      </c>
      <c r="AL2257" t="s">
        <v>1864</v>
      </c>
      <c r="AN2257">
        <v>3.2027397260273971</v>
      </c>
      <c r="AO2257" t="s">
        <v>1890</v>
      </c>
      <c r="AP2257" t="s">
        <v>2284</v>
      </c>
      <c r="AQ2257">
        <v>100035723</v>
      </c>
      <c r="AS2257" t="s">
        <v>1867</v>
      </c>
      <c r="AT2257" t="s">
        <v>1892</v>
      </c>
      <c r="AU2257" t="s">
        <v>1893</v>
      </c>
    </row>
    <row r="2258" spans="1:50" x14ac:dyDescent="0.35">
      <c r="A2258" s="18">
        <v>45838</v>
      </c>
      <c r="B2258" t="s">
        <v>1852</v>
      </c>
      <c r="C2258" t="s">
        <v>7</v>
      </c>
      <c r="D2258">
        <v>70002797</v>
      </c>
      <c r="E2258" t="s">
        <v>2429</v>
      </c>
      <c r="F2258">
        <v>200</v>
      </c>
      <c r="G2258" t="s">
        <v>2105</v>
      </c>
      <c r="H2258">
        <v>44725</v>
      </c>
      <c r="I2258">
        <v>39031220</v>
      </c>
      <c r="J2258" t="s">
        <v>2331</v>
      </c>
      <c r="K2258" t="s">
        <v>2959</v>
      </c>
      <c r="L2258">
        <v>0</v>
      </c>
      <c r="M2258">
        <v>0</v>
      </c>
      <c r="N2258" t="s">
        <v>1858</v>
      </c>
      <c r="O2258" t="s">
        <v>1859</v>
      </c>
      <c r="P2258">
        <v>200</v>
      </c>
      <c r="Q2258">
        <v>3</v>
      </c>
      <c r="R2258" t="s">
        <v>2523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 t="s">
        <v>2106</v>
      </c>
      <c r="AA2258" t="s">
        <v>1915</v>
      </c>
      <c r="AB2258">
        <v>1</v>
      </c>
      <c r="AC2258">
        <v>1</v>
      </c>
      <c r="AD2258" t="s">
        <v>1863</v>
      </c>
      <c r="AE2258">
        <v>39031220</v>
      </c>
      <c r="AF2258" t="s">
        <v>653</v>
      </c>
      <c r="AG2258" t="s">
        <v>653</v>
      </c>
      <c r="AI2258" t="s">
        <v>2431</v>
      </c>
      <c r="AJ2258" t="s">
        <v>2527</v>
      </c>
      <c r="AL2258" t="s">
        <v>1864</v>
      </c>
      <c r="AN2258">
        <v>3.0493150684931507</v>
      </c>
      <c r="AO2258" t="s">
        <v>1890</v>
      </c>
      <c r="AP2258" t="s">
        <v>2432</v>
      </c>
      <c r="AQ2258">
        <v>100036536</v>
      </c>
      <c r="AS2258" t="s">
        <v>1867</v>
      </c>
      <c r="AT2258" t="s">
        <v>1892</v>
      </c>
      <c r="AU2258" t="s">
        <v>1893</v>
      </c>
    </row>
    <row r="2259" spans="1:50" x14ac:dyDescent="0.35">
      <c r="A2259" s="18">
        <v>45838</v>
      </c>
      <c r="B2259" t="s">
        <v>1852</v>
      </c>
      <c r="C2259" t="s">
        <v>7</v>
      </c>
      <c r="D2259">
        <v>70002940</v>
      </c>
      <c r="E2259" t="s">
        <v>2529</v>
      </c>
      <c r="F2259">
        <v>200</v>
      </c>
      <c r="G2259" t="s">
        <v>2105</v>
      </c>
      <c r="H2259">
        <v>44746</v>
      </c>
      <c r="I2259">
        <v>39031220</v>
      </c>
      <c r="J2259" t="s">
        <v>2331</v>
      </c>
      <c r="K2259" t="s">
        <v>2959</v>
      </c>
      <c r="L2259">
        <v>0</v>
      </c>
      <c r="M2259">
        <v>0</v>
      </c>
      <c r="N2259" t="s">
        <v>1858</v>
      </c>
      <c r="O2259" t="s">
        <v>1859</v>
      </c>
      <c r="P2259">
        <v>200</v>
      </c>
      <c r="Q2259">
        <v>3</v>
      </c>
      <c r="R2259" t="s">
        <v>2523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 t="s">
        <v>2106</v>
      </c>
      <c r="AA2259" t="s">
        <v>1915</v>
      </c>
      <c r="AB2259">
        <v>1</v>
      </c>
      <c r="AC2259">
        <v>1</v>
      </c>
      <c r="AD2259" t="s">
        <v>1863</v>
      </c>
      <c r="AE2259">
        <v>39031220</v>
      </c>
      <c r="AF2259" t="s">
        <v>653</v>
      </c>
      <c r="AG2259" t="s">
        <v>653</v>
      </c>
      <c r="AI2259" t="s">
        <v>2431</v>
      </c>
      <c r="AJ2259" t="s">
        <v>2527</v>
      </c>
      <c r="AL2259" t="s">
        <v>1864</v>
      </c>
      <c r="AN2259">
        <v>2.9917808219178084</v>
      </c>
      <c r="AO2259" t="s">
        <v>1890</v>
      </c>
      <c r="AP2259" t="s">
        <v>2530</v>
      </c>
      <c r="AQ2259">
        <v>100036974</v>
      </c>
      <c r="AS2259" t="s">
        <v>1867</v>
      </c>
      <c r="AT2259" t="s">
        <v>1892</v>
      </c>
      <c r="AU2259" t="s">
        <v>1893</v>
      </c>
    </row>
    <row r="2260" spans="1:50" x14ac:dyDescent="0.35">
      <c r="A2260" s="18">
        <v>45838</v>
      </c>
      <c r="B2260" t="s">
        <v>1852</v>
      </c>
      <c r="C2260" t="s">
        <v>7</v>
      </c>
      <c r="D2260">
        <v>70002948</v>
      </c>
      <c r="E2260" t="s">
        <v>2466</v>
      </c>
      <c r="F2260">
        <v>1696</v>
      </c>
      <c r="G2260" t="s">
        <v>2300</v>
      </c>
      <c r="H2260">
        <v>44746</v>
      </c>
      <c r="I2260">
        <v>39031201</v>
      </c>
      <c r="J2260" t="s">
        <v>1855</v>
      </c>
      <c r="K2260" t="s">
        <v>2446</v>
      </c>
      <c r="L2260">
        <v>0</v>
      </c>
      <c r="M2260">
        <v>0</v>
      </c>
      <c r="N2260" t="s">
        <v>1858</v>
      </c>
      <c r="O2260" t="s">
        <v>1859</v>
      </c>
      <c r="P2260">
        <v>200</v>
      </c>
      <c r="Q2260">
        <v>3</v>
      </c>
      <c r="R2260" t="s">
        <v>2430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 t="s">
        <v>2301</v>
      </c>
      <c r="AA2260" t="s">
        <v>1915</v>
      </c>
      <c r="AB2260">
        <v>1</v>
      </c>
      <c r="AC2260">
        <v>1</v>
      </c>
      <c r="AD2260" t="s">
        <v>1863</v>
      </c>
      <c r="AE2260">
        <v>39031201</v>
      </c>
      <c r="AF2260" t="s">
        <v>653</v>
      </c>
      <c r="AG2260" t="s">
        <v>653</v>
      </c>
      <c r="AI2260" t="s">
        <v>2431</v>
      </c>
      <c r="AJ2260" t="s">
        <v>2430</v>
      </c>
      <c r="AL2260" t="s">
        <v>1864</v>
      </c>
      <c r="AN2260">
        <v>2.9917808219178084</v>
      </c>
      <c r="AO2260" t="s">
        <v>1890</v>
      </c>
      <c r="AP2260" t="s">
        <v>2467</v>
      </c>
      <c r="AQ2260">
        <v>100036982</v>
      </c>
      <c r="AS2260" t="s">
        <v>1867</v>
      </c>
      <c r="AT2260" t="s">
        <v>1892</v>
      </c>
      <c r="AU2260" t="s">
        <v>1893</v>
      </c>
    </row>
    <row r="2261" spans="1:50" x14ac:dyDescent="0.35">
      <c r="A2261" s="18">
        <v>45838</v>
      </c>
      <c r="B2261" t="s">
        <v>1852</v>
      </c>
      <c r="C2261" t="s">
        <v>5</v>
      </c>
      <c r="D2261">
        <v>70003006</v>
      </c>
      <c r="E2261" t="s">
        <v>2164</v>
      </c>
      <c r="F2261">
        <v>858</v>
      </c>
      <c r="G2261" t="s">
        <v>2091</v>
      </c>
      <c r="H2261">
        <v>44753</v>
      </c>
      <c r="I2261">
        <v>19030323</v>
      </c>
      <c r="J2261" t="s">
        <v>2080</v>
      </c>
      <c r="K2261" t="s">
        <v>2081</v>
      </c>
      <c r="L2261">
        <v>0</v>
      </c>
      <c r="M2261">
        <v>0</v>
      </c>
      <c r="N2261" t="s">
        <v>1858</v>
      </c>
      <c r="O2261" t="s">
        <v>1859</v>
      </c>
      <c r="P2261">
        <v>210</v>
      </c>
      <c r="Q2261">
        <v>12</v>
      </c>
      <c r="R2261" t="s">
        <v>2095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 t="s">
        <v>2092</v>
      </c>
      <c r="AA2261" t="s">
        <v>1889</v>
      </c>
      <c r="AB2261">
        <v>1</v>
      </c>
      <c r="AC2261">
        <v>1</v>
      </c>
      <c r="AD2261" t="s">
        <v>1863</v>
      </c>
      <c r="AE2261">
        <v>19030323</v>
      </c>
      <c r="AF2261" t="s">
        <v>653</v>
      </c>
      <c r="AG2261" t="s">
        <v>2082</v>
      </c>
      <c r="AI2261" t="s">
        <v>2066</v>
      </c>
      <c r="AJ2261" t="s">
        <v>2095</v>
      </c>
      <c r="AL2261" t="s">
        <v>1864</v>
      </c>
      <c r="AN2261">
        <v>2.9726027397260273</v>
      </c>
      <c r="AO2261" t="s">
        <v>1890</v>
      </c>
      <c r="AP2261" t="s">
        <v>2165</v>
      </c>
      <c r="AQ2261">
        <v>100037169</v>
      </c>
      <c r="AS2261" t="s">
        <v>1867</v>
      </c>
      <c r="AT2261" t="s">
        <v>1880</v>
      </c>
      <c r="AU2261" t="s">
        <v>2084</v>
      </c>
      <c r="AV2261" t="s">
        <v>2084</v>
      </c>
      <c r="AX2261" t="s">
        <v>2085</v>
      </c>
    </row>
    <row r="2262" spans="1:50" x14ac:dyDescent="0.35">
      <c r="A2262" s="18">
        <v>45838</v>
      </c>
      <c r="B2262" t="s">
        <v>1852</v>
      </c>
      <c r="C2262" t="s">
        <v>7</v>
      </c>
      <c r="D2262">
        <v>70003008</v>
      </c>
      <c r="E2262" t="s">
        <v>2066</v>
      </c>
      <c r="F2262">
        <v>2492</v>
      </c>
      <c r="G2262" t="s">
        <v>2433</v>
      </c>
      <c r="H2262">
        <v>44753</v>
      </c>
      <c r="I2262">
        <v>39031145</v>
      </c>
      <c r="J2262" t="s">
        <v>2080</v>
      </c>
      <c r="K2262" t="s">
        <v>2401</v>
      </c>
      <c r="L2262">
        <v>0</v>
      </c>
      <c r="M2262">
        <v>0</v>
      </c>
      <c r="N2262" t="s">
        <v>1858</v>
      </c>
      <c r="O2262" t="s">
        <v>1859</v>
      </c>
      <c r="P2262">
        <v>200</v>
      </c>
      <c r="Q2262">
        <v>2</v>
      </c>
      <c r="R2262" t="s">
        <v>1860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 t="s">
        <v>2434</v>
      </c>
      <c r="AA2262" t="s">
        <v>1862</v>
      </c>
      <c r="AB2262">
        <v>1</v>
      </c>
      <c r="AC2262">
        <v>1</v>
      </c>
      <c r="AD2262" t="s">
        <v>1863</v>
      </c>
      <c r="AE2262">
        <v>39031145</v>
      </c>
      <c r="AF2262" t="s">
        <v>653</v>
      </c>
      <c r="AG2262" t="s">
        <v>2082</v>
      </c>
      <c r="AI2262" t="s">
        <v>1860</v>
      </c>
      <c r="AJ2262" t="s">
        <v>1860</v>
      </c>
      <c r="AL2262" t="s">
        <v>1864</v>
      </c>
      <c r="AN2262">
        <v>2.9726027397260273</v>
      </c>
      <c r="AO2262" t="s">
        <v>1865</v>
      </c>
      <c r="AP2262" t="s">
        <v>2435</v>
      </c>
      <c r="AQ2262">
        <v>100037173</v>
      </c>
      <c r="AS2262" t="s">
        <v>1867</v>
      </c>
      <c r="AT2262" t="s">
        <v>1880</v>
      </c>
      <c r="AU2262" t="s">
        <v>2084</v>
      </c>
      <c r="AV2262" t="s">
        <v>2084</v>
      </c>
      <c r="AX2262" t="s">
        <v>2085</v>
      </c>
    </row>
    <row r="2263" spans="1:50" x14ac:dyDescent="0.35">
      <c r="A2263" s="18">
        <v>45838</v>
      </c>
      <c r="B2263" t="s">
        <v>1852</v>
      </c>
      <c r="C2263" t="s">
        <v>7</v>
      </c>
      <c r="D2263">
        <v>93000217</v>
      </c>
      <c r="E2263" t="s">
        <v>2515</v>
      </c>
      <c r="F2263">
        <v>1066</v>
      </c>
      <c r="G2263" t="s">
        <v>1913</v>
      </c>
      <c r="H2263">
        <v>44753</v>
      </c>
      <c r="I2263">
        <v>38031201</v>
      </c>
      <c r="J2263" t="s">
        <v>1969</v>
      </c>
      <c r="K2263" t="s">
        <v>2371</v>
      </c>
      <c r="L2263">
        <v>0</v>
      </c>
      <c r="M2263">
        <v>0</v>
      </c>
      <c r="N2263" t="s">
        <v>1858</v>
      </c>
      <c r="O2263" t="s">
        <v>1859</v>
      </c>
      <c r="P2263">
        <v>200</v>
      </c>
      <c r="Q2263">
        <v>2</v>
      </c>
      <c r="R2263" t="s">
        <v>2372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 t="s">
        <v>1914</v>
      </c>
      <c r="AA2263" t="s">
        <v>1915</v>
      </c>
      <c r="AB2263">
        <v>1</v>
      </c>
      <c r="AC2263">
        <v>1</v>
      </c>
      <c r="AD2263" t="s">
        <v>1863</v>
      </c>
      <c r="AE2263">
        <v>38031201</v>
      </c>
      <c r="AF2263" t="s">
        <v>653</v>
      </c>
      <c r="AG2263" t="s">
        <v>653</v>
      </c>
      <c r="AI2263" t="s">
        <v>1910</v>
      </c>
      <c r="AJ2263" t="s">
        <v>2372</v>
      </c>
      <c r="AL2263" t="s">
        <v>1864</v>
      </c>
      <c r="AN2263">
        <v>2.9726027397260273</v>
      </c>
      <c r="AO2263" t="s">
        <v>1890</v>
      </c>
      <c r="AP2263" t="s">
        <v>2516</v>
      </c>
      <c r="AQ2263">
        <v>100023474</v>
      </c>
      <c r="AS2263" t="s">
        <v>1867</v>
      </c>
      <c r="AT2263" t="s">
        <v>1892</v>
      </c>
      <c r="AU2263" t="s">
        <v>1893</v>
      </c>
    </row>
    <row r="2264" spans="1:50" x14ac:dyDescent="0.35">
      <c r="A2264" s="18">
        <v>45838</v>
      </c>
      <c r="B2264" t="s">
        <v>1852</v>
      </c>
      <c r="C2264" t="s">
        <v>7</v>
      </c>
      <c r="D2264">
        <v>70003023</v>
      </c>
      <c r="E2264" t="s">
        <v>2468</v>
      </c>
      <c r="F2264">
        <v>1695</v>
      </c>
      <c r="G2264" t="s">
        <v>2296</v>
      </c>
      <c r="H2264">
        <v>44753</v>
      </c>
      <c r="I2264">
        <v>39031201</v>
      </c>
      <c r="J2264" t="s">
        <v>1855</v>
      </c>
      <c r="K2264" t="s">
        <v>2446</v>
      </c>
      <c r="L2264">
        <v>0</v>
      </c>
      <c r="M2264">
        <v>0</v>
      </c>
      <c r="N2264" t="s">
        <v>1858</v>
      </c>
      <c r="O2264" t="s">
        <v>1859</v>
      </c>
      <c r="P2264">
        <v>200</v>
      </c>
      <c r="Q2264">
        <v>3</v>
      </c>
      <c r="R2264" t="s">
        <v>2430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 t="s">
        <v>2297</v>
      </c>
      <c r="AA2264" t="s">
        <v>1889</v>
      </c>
      <c r="AB2264">
        <v>1</v>
      </c>
      <c r="AC2264">
        <v>1</v>
      </c>
      <c r="AD2264" t="s">
        <v>1863</v>
      </c>
      <c r="AE2264">
        <v>39031201</v>
      </c>
      <c r="AF2264" t="s">
        <v>653</v>
      </c>
      <c r="AG2264" t="s">
        <v>653</v>
      </c>
      <c r="AI2264" t="s">
        <v>2431</v>
      </c>
      <c r="AJ2264" t="s">
        <v>2430</v>
      </c>
      <c r="AL2264" t="s">
        <v>1864</v>
      </c>
      <c r="AN2264">
        <v>2.9726027397260273</v>
      </c>
      <c r="AO2264" t="s">
        <v>1890</v>
      </c>
      <c r="AP2264" t="s">
        <v>2469</v>
      </c>
      <c r="AQ2264">
        <v>100037212</v>
      </c>
      <c r="AS2264" t="s">
        <v>1867</v>
      </c>
      <c r="AT2264" t="s">
        <v>1892</v>
      </c>
      <c r="AU2264" t="s">
        <v>1893</v>
      </c>
    </row>
    <row r="2265" spans="1:50" x14ac:dyDescent="0.35">
      <c r="A2265" s="18">
        <v>45838</v>
      </c>
      <c r="B2265" t="s">
        <v>1852</v>
      </c>
      <c r="C2265" t="s">
        <v>5</v>
      </c>
      <c r="D2265">
        <v>70003284</v>
      </c>
      <c r="E2265" t="s">
        <v>2052</v>
      </c>
      <c r="F2265">
        <v>105</v>
      </c>
      <c r="G2265" t="s">
        <v>1905</v>
      </c>
      <c r="H2265">
        <v>44816</v>
      </c>
      <c r="I2265">
        <v>19030201</v>
      </c>
      <c r="J2265" t="s">
        <v>1906</v>
      </c>
      <c r="K2265" t="s">
        <v>1907</v>
      </c>
      <c r="L2265">
        <v>0</v>
      </c>
      <c r="M2265">
        <v>0</v>
      </c>
      <c r="N2265" t="s">
        <v>1858</v>
      </c>
      <c r="O2265" t="s">
        <v>1859</v>
      </c>
      <c r="P2265">
        <v>210</v>
      </c>
      <c r="Q2265">
        <v>11</v>
      </c>
      <c r="R2265" t="s">
        <v>2895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 t="s">
        <v>1909</v>
      </c>
      <c r="AA2265" t="s">
        <v>1889</v>
      </c>
      <c r="AB2265">
        <v>1</v>
      </c>
      <c r="AC2265">
        <v>1</v>
      </c>
      <c r="AD2265" t="s">
        <v>1863</v>
      </c>
      <c r="AE2265">
        <v>19030201</v>
      </c>
      <c r="AF2265" t="s">
        <v>653</v>
      </c>
      <c r="AG2265" t="s">
        <v>630</v>
      </c>
      <c r="AI2265" t="s">
        <v>1910</v>
      </c>
      <c r="AJ2265" t="s">
        <v>2895</v>
      </c>
      <c r="AL2265" t="s">
        <v>1864</v>
      </c>
      <c r="AN2265">
        <v>2.8</v>
      </c>
      <c r="AO2265" t="s">
        <v>1890</v>
      </c>
      <c r="AP2265" t="s">
        <v>2053</v>
      </c>
      <c r="AQ2265">
        <v>100038116</v>
      </c>
      <c r="AS2265" t="s">
        <v>1867</v>
      </c>
      <c r="AT2265" t="s">
        <v>1892</v>
      </c>
      <c r="AU2265" t="s">
        <v>1893</v>
      </c>
    </row>
    <row r="2266" spans="1:50" x14ac:dyDescent="0.35">
      <c r="A2266" s="18">
        <v>45838</v>
      </c>
      <c r="B2266" t="s">
        <v>1852</v>
      </c>
      <c r="C2266" t="s">
        <v>5</v>
      </c>
      <c r="D2266">
        <v>70003292</v>
      </c>
      <c r="E2266" t="s">
        <v>2166</v>
      </c>
      <c r="F2266">
        <v>909</v>
      </c>
      <c r="G2266" t="s">
        <v>2087</v>
      </c>
      <c r="H2266">
        <v>44816</v>
      </c>
      <c r="I2266">
        <v>19030323</v>
      </c>
      <c r="J2266" t="s">
        <v>2080</v>
      </c>
      <c r="K2266" t="s">
        <v>2081</v>
      </c>
      <c r="L2266">
        <v>0</v>
      </c>
      <c r="M2266">
        <v>0</v>
      </c>
      <c r="N2266" t="s">
        <v>1858</v>
      </c>
      <c r="O2266" t="s">
        <v>1859</v>
      </c>
      <c r="P2266">
        <v>210</v>
      </c>
      <c r="Q2266">
        <v>11</v>
      </c>
      <c r="R2266" t="s">
        <v>2130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 t="s">
        <v>2088</v>
      </c>
      <c r="AA2266" t="s">
        <v>1915</v>
      </c>
      <c r="AB2266">
        <v>1</v>
      </c>
      <c r="AC2266">
        <v>1</v>
      </c>
      <c r="AD2266" t="s">
        <v>1863</v>
      </c>
      <c r="AE2266">
        <v>19030323</v>
      </c>
      <c r="AF2266" t="s">
        <v>653</v>
      </c>
      <c r="AG2266" t="s">
        <v>2082</v>
      </c>
      <c r="AI2266" t="s">
        <v>2066</v>
      </c>
      <c r="AJ2266" t="s">
        <v>2130</v>
      </c>
      <c r="AL2266" t="s">
        <v>1864</v>
      </c>
      <c r="AN2266">
        <v>2.8</v>
      </c>
      <c r="AO2266" t="s">
        <v>1890</v>
      </c>
      <c r="AP2266" t="s">
        <v>2168</v>
      </c>
      <c r="AQ2266">
        <v>100038125</v>
      </c>
      <c r="AS2266" t="s">
        <v>1867</v>
      </c>
      <c r="AT2266" t="s">
        <v>1880</v>
      </c>
      <c r="AU2266" t="s">
        <v>2084</v>
      </c>
      <c r="AV2266" t="s">
        <v>2084</v>
      </c>
      <c r="AX2266" t="s">
        <v>2085</v>
      </c>
    </row>
    <row r="2267" spans="1:50" x14ac:dyDescent="0.35">
      <c r="A2267" s="18">
        <v>45838</v>
      </c>
      <c r="B2267" t="s">
        <v>1852</v>
      </c>
      <c r="C2267" t="s">
        <v>5</v>
      </c>
      <c r="D2267">
        <v>70003295</v>
      </c>
      <c r="E2267" t="s">
        <v>2217</v>
      </c>
      <c r="F2267">
        <v>108</v>
      </c>
      <c r="G2267" t="s">
        <v>2208</v>
      </c>
      <c r="H2267">
        <v>44816</v>
      </c>
      <c r="I2267">
        <v>19030414</v>
      </c>
      <c r="J2267" t="s">
        <v>1885</v>
      </c>
      <c r="K2267" t="s">
        <v>2209</v>
      </c>
      <c r="L2267">
        <v>0</v>
      </c>
      <c r="M2267">
        <v>0</v>
      </c>
      <c r="N2267" t="s">
        <v>1858</v>
      </c>
      <c r="O2267" t="s">
        <v>1859</v>
      </c>
      <c r="P2267">
        <v>210</v>
      </c>
      <c r="Q2267">
        <v>12</v>
      </c>
      <c r="R2267" t="s">
        <v>2210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 t="s">
        <v>2211</v>
      </c>
      <c r="AA2267" t="s">
        <v>1915</v>
      </c>
      <c r="AB2267">
        <v>1</v>
      </c>
      <c r="AC2267">
        <v>1</v>
      </c>
      <c r="AD2267" t="s">
        <v>1863</v>
      </c>
      <c r="AE2267">
        <v>19030414</v>
      </c>
      <c r="AF2267" t="s">
        <v>653</v>
      </c>
      <c r="AG2267" t="s">
        <v>2082</v>
      </c>
      <c r="AI2267" t="s">
        <v>2066</v>
      </c>
      <c r="AJ2267" t="s">
        <v>2210</v>
      </c>
      <c r="AL2267" t="s">
        <v>1864</v>
      </c>
      <c r="AN2267">
        <v>2.8</v>
      </c>
      <c r="AO2267" t="s">
        <v>1890</v>
      </c>
      <c r="AP2267" t="s">
        <v>2218</v>
      </c>
      <c r="AQ2267">
        <v>100038135</v>
      </c>
      <c r="AS2267" t="s">
        <v>1867</v>
      </c>
      <c r="AT2267" t="s">
        <v>1880</v>
      </c>
      <c r="AU2267" t="s">
        <v>2084</v>
      </c>
      <c r="AV2267" t="s">
        <v>2084</v>
      </c>
      <c r="AX2267" t="s">
        <v>2085</v>
      </c>
    </row>
    <row r="2268" spans="1:50" x14ac:dyDescent="0.35">
      <c r="A2268" s="18">
        <v>45838</v>
      </c>
      <c r="B2268" t="s">
        <v>1852</v>
      </c>
      <c r="C2268" t="s">
        <v>5</v>
      </c>
      <c r="D2268">
        <v>70003298</v>
      </c>
      <c r="E2268" t="s">
        <v>2236</v>
      </c>
      <c r="F2268">
        <v>909</v>
      </c>
      <c r="G2268" t="s">
        <v>2087</v>
      </c>
      <c r="H2268">
        <v>44816</v>
      </c>
      <c r="I2268">
        <v>19030701</v>
      </c>
      <c r="J2268" t="s">
        <v>2225</v>
      </c>
      <c r="K2268" t="s">
        <v>2226</v>
      </c>
      <c r="L2268">
        <v>0</v>
      </c>
      <c r="M2268">
        <v>0</v>
      </c>
      <c r="N2268" t="s">
        <v>1858</v>
      </c>
      <c r="O2268" t="s">
        <v>1859</v>
      </c>
      <c r="P2268">
        <v>210</v>
      </c>
      <c r="Q2268">
        <v>12</v>
      </c>
      <c r="R2268" t="s">
        <v>2034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 t="s">
        <v>2088</v>
      </c>
      <c r="AA2268" t="s">
        <v>1915</v>
      </c>
      <c r="AB2268">
        <v>1</v>
      </c>
      <c r="AC2268">
        <v>1</v>
      </c>
      <c r="AD2268" t="s">
        <v>1863</v>
      </c>
      <c r="AE2268">
        <v>19030701</v>
      </c>
      <c r="AF2268" t="s">
        <v>653</v>
      </c>
      <c r="AG2268" t="s">
        <v>2082</v>
      </c>
      <c r="AI2268" t="s">
        <v>1964</v>
      </c>
      <c r="AJ2268" t="s">
        <v>2034</v>
      </c>
      <c r="AL2268" t="s">
        <v>1864</v>
      </c>
      <c r="AN2268">
        <v>2.8</v>
      </c>
      <c r="AO2268" t="s">
        <v>1890</v>
      </c>
      <c r="AP2268" t="s">
        <v>2237</v>
      </c>
      <c r="AQ2268">
        <v>100038138</v>
      </c>
      <c r="AS2268" t="s">
        <v>1867</v>
      </c>
      <c r="AT2268" t="s">
        <v>1892</v>
      </c>
      <c r="AU2268" t="s">
        <v>1893</v>
      </c>
    </row>
    <row r="2269" spans="1:50" x14ac:dyDescent="0.35">
      <c r="A2269" s="18">
        <v>45838</v>
      </c>
      <c r="B2269" t="s">
        <v>1852</v>
      </c>
      <c r="C2269" t="s">
        <v>7</v>
      </c>
      <c r="D2269">
        <v>70003305</v>
      </c>
      <c r="E2269" t="s">
        <v>2390</v>
      </c>
      <c r="F2269">
        <v>108</v>
      </c>
      <c r="G2269" t="s">
        <v>2208</v>
      </c>
      <c r="H2269">
        <v>44816</v>
      </c>
      <c r="I2269">
        <v>39030817</v>
      </c>
      <c r="J2269" t="s">
        <v>1885</v>
      </c>
      <c r="K2269" t="s">
        <v>2391</v>
      </c>
      <c r="L2269">
        <v>0</v>
      </c>
      <c r="M2269">
        <v>0</v>
      </c>
      <c r="N2269" t="s">
        <v>1858</v>
      </c>
      <c r="O2269" t="s">
        <v>1859</v>
      </c>
      <c r="P2269">
        <v>200</v>
      </c>
      <c r="Q2269">
        <v>3</v>
      </c>
      <c r="R2269" t="s">
        <v>2210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 t="s">
        <v>2211</v>
      </c>
      <c r="AA2269" t="s">
        <v>1915</v>
      </c>
      <c r="AB2269">
        <v>1</v>
      </c>
      <c r="AC2269">
        <v>1</v>
      </c>
      <c r="AD2269" t="s">
        <v>1863</v>
      </c>
      <c r="AE2269">
        <v>39030817</v>
      </c>
      <c r="AF2269" t="s">
        <v>653</v>
      </c>
      <c r="AG2269" t="s">
        <v>2082</v>
      </c>
      <c r="AI2269" t="s">
        <v>2066</v>
      </c>
      <c r="AJ2269" t="s">
        <v>2210</v>
      </c>
      <c r="AL2269" t="s">
        <v>1864</v>
      </c>
      <c r="AN2269">
        <v>2.8</v>
      </c>
      <c r="AO2269" t="s">
        <v>1890</v>
      </c>
      <c r="AP2269" t="s">
        <v>2392</v>
      </c>
      <c r="AQ2269">
        <v>100038150</v>
      </c>
      <c r="AS2269" t="s">
        <v>1867</v>
      </c>
      <c r="AT2269" t="s">
        <v>1880</v>
      </c>
      <c r="AU2269" t="s">
        <v>2084</v>
      </c>
      <c r="AV2269" t="s">
        <v>2084</v>
      </c>
      <c r="AX2269" t="s">
        <v>2085</v>
      </c>
    </row>
    <row r="2270" spans="1:50" x14ac:dyDescent="0.35">
      <c r="A2270" s="18">
        <v>45838</v>
      </c>
      <c r="B2270" t="s">
        <v>1852</v>
      </c>
      <c r="C2270" t="s">
        <v>7</v>
      </c>
      <c r="D2270">
        <v>70003382</v>
      </c>
      <c r="E2270" t="s">
        <v>2548</v>
      </c>
      <c r="F2270">
        <v>1695</v>
      </c>
      <c r="G2270" t="s">
        <v>2296</v>
      </c>
      <c r="H2270">
        <v>44837</v>
      </c>
      <c r="I2270">
        <v>39031405</v>
      </c>
      <c r="J2270" t="s">
        <v>1855</v>
      </c>
      <c r="K2270" t="s">
        <v>2074</v>
      </c>
      <c r="L2270">
        <v>0</v>
      </c>
      <c r="M2270">
        <v>0</v>
      </c>
      <c r="N2270" t="s">
        <v>1858</v>
      </c>
      <c r="O2270" t="s">
        <v>1859</v>
      </c>
      <c r="P2270">
        <v>200</v>
      </c>
      <c r="Q2270">
        <v>3</v>
      </c>
      <c r="R2270" t="s">
        <v>2430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 t="s">
        <v>2297</v>
      </c>
      <c r="AA2270" t="s">
        <v>1889</v>
      </c>
      <c r="AB2270">
        <v>1</v>
      </c>
      <c r="AC2270">
        <v>1</v>
      </c>
      <c r="AD2270" t="s">
        <v>1863</v>
      </c>
      <c r="AE2270">
        <v>39031405</v>
      </c>
      <c r="AF2270" t="s">
        <v>653</v>
      </c>
      <c r="AG2270" t="s">
        <v>630</v>
      </c>
      <c r="AI2270" t="s">
        <v>2431</v>
      </c>
      <c r="AJ2270" t="s">
        <v>2430</v>
      </c>
      <c r="AL2270" t="s">
        <v>1878</v>
      </c>
      <c r="AN2270">
        <v>2.7424657534246575</v>
      </c>
      <c r="AO2270" t="s">
        <v>1890</v>
      </c>
      <c r="AP2270" t="s">
        <v>2549</v>
      </c>
      <c r="AQ2270">
        <v>100038478</v>
      </c>
      <c r="AS2270" t="s">
        <v>1867</v>
      </c>
      <c r="AT2270" t="s">
        <v>1892</v>
      </c>
      <c r="AU2270" t="s">
        <v>1893</v>
      </c>
    </row>
    <row r="2271" spans="1:50" x14ac:dyDescent="0.35">
      <c r="A2271" s="18">
        <v>45838</v>
      </c>
      <c r="B2271" t="s">
        <v>1852</v>
      </c>
      <c r="C2271" t="s">
        <v>7</v>
      </c>
      <c r="D2271">
        <v>70003440</v>
      </c>
      <c r="E2271" t="s">
        <v>2436</v>
      </c>
      <c r="F2271">
        <v>919</v>
      </c>
      <c r="G2271" t="s">
        <v>2174</v>
      </c>
      <c r="H2271">
        <v>44844</v>
      </c>
      <c r="I2271">
        <v>39031145</v>
      </c>
      <c r="J2271" t="s">
        <v>2080</v>
      </c>
      <c r="K2271" t="s">
        <v>2401</v>
      </c>
      <c r="L2271">
        <v>0</v>
      </c>
      <c r="M2271">
        <v>0</v>
      </c>
      <c r="N2271" t="s">
        <v>1858</v>
      </c>
      <c r="O2271" t="s">
        <v>1859</v>
      </c>
      <c r="P2271">
        <v>200</v>
      </c>
      <c r="Q2271">
        <v>2</v>
      </c>
      <c r="R2271" t="s">
        <v>2406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 t="s">
        <v>2175</v>
      </c>
      <c r="AA2271" t="s">
        <v>1889</v>
      </c>
      <c r="AB2271">
        <v>1</v>
      </c>
      <c r="AC2271">
        <v>1</v>
      </c>
      <c r="AD2271" t="s">
        <v>1863</v>
      </c>
      <c r="AE2271">
        <v>39031145</v>
      </c>
      <c r="AF2271" t="s">
        <v>653</v>
      </c>
      <c r="AG2271" t="s">
        <v>2082</v>
      </c>
      <c r="AI2271" t="s">
        <v>2066</v>
      </c>
      <c r="AJ2271" t="s">
        <v>2406</v>
      </c>
      <c r="AL2271" t="s">
        <v>1864</v>
      </c>
      <c r="AN2271">
        <v>2.7232876712328768</v>
      </c>
      <c r="AO2271" t="s">
        <v>1890</v>
      </c>
      <c r="AP2271" t="s">
        <v>2437</v>
      </c>
      <c r="AQ2271">
        <v>100038601</v>
      </c>
      <c r="AS2271" t="s">
        <v>1867</v>
      </c>
      <c r="AT2271" t="s">
        <v>1880</v>
      </c>
      <c r="AU2271" t="s">
        <v>2084</v>
      </c>
      <c r="AV2271" t="s">
        <v>2084</v>
      </c>
      <c r="AX2271" t="s">
        <v>2085</v>
      </c>
    </row>
    <row r="2272" spans="1:50" x14ac:dyDescent="0.35">
      <c r="A2272" s="18">
        <v>45838</v>
      </c>
      <c r="B2272" t="s">
        <v>1852</v>
      </c>
      <c r="C2272" t="s">
        <v>8</v>
      </c>
      <c r="D2272">
        <v>70003624</v>
      </c>
      <c r="E2272" t="s">
        <v>2612</v>
      </c>
      <c r="F2272">
        <v>44</v>
      </c>
      <c r="G2272" t="s">
        <v>2613</v>
      </c>
      <c r="H2272">
        <v>44881</v>
      </c>
      <c r="I2272">
        <v>14030320</v>
      </c>
      <c r="J2272" t="s">
        <v>2225</v>
      </c>
      <c r="K2272" t="s">
        <v>2594</v>
      </c>
      <c r="L2272">
        <v>0</v>
      </c>
      <c r="M2272">
        <v>0</v>
      </c>
      <c r="N2272" t="s">
        <v>1858</v>
      </c>
      <c r="O2272" t="s">
        <v>1859</v>
      </c>
      <c r="P2272">
        <v>220</v>
      </c>
      <c r="Q2272">
        <v>9</v>
      </c>
      <c r="R2272" t="s">
        <v>2114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 t="s">
        <v>2614</v>
      </c>
      <c r="AA2272" t="s">
        <v>1889</v>
      </c>
      <c r="AB2272">
        <v>1</v>
      </c>
      <c r="AC2272">
        <v>1</v>
      </c>
      <c r="AD2272" t="s">
        <v>1863</v>
      </c>
      <c r="AE2272">
        <v>14030320</v>
      </c>
      <c r="AF2272" t="s">
        <v>653</v>
      </c>
      <c r="AG2272" t="s">
        <v>2082</v>
      </c>
      <c r="AI2272" t="s">
        <v>2066</v>
      </c>
      <c r="AJ2272" t="s">
        <v>2114</v>
      </c>
      <c r="AL2272" t="s">
        <v>1878</v>
      </c>
      <c r="AN2272">
        <v>2.6219178082191781</v>
      </c>
      <c r="AO2272" t="s">
        <v>1890</v>
      </c>
      <c r="AP2272" t="s">
        <v>2615</v>
      </c>
      <c r="AQ2272">
        <v>100010104</v>
      </c>
      <c r="AS2272" t="s">
        <v>1867</v>
      </c>
      <c r="AT2272" t="s">
        <v>1880</v>
      </c>
      <c r="AU2272" t="s">
        <v>2084</v>
      </c>
      <c r="AV2272" t="s">
        <v>2084</v>
      </c>
      <c r="AX2272" t="s">
        <v>2085</v>
      </c>
    </row>
    <row r="2273" spans="1:50" x14ac:dyDescent="0.35">
      <c r="A2273" s="18">
        <v>45838</v>
      </c>
      <c r="B2273" t="s">
        <v>1852</v>
      </c>
      <c r="C2273" t="s">
        <v>9</v>
      </c>
      <c r="D2273">
        <v>70003634</v>
      </c>
      <c r="E2273" t="s">
        <v>2313</v>
      </c>
      <c r="F2273">
        <v>607</v>
      </c>
      <c r="G2273" t="s">
        <v>1988</v>
      </c>
      <c r="H2273">
        <v>44881</v>
      </c>
      <c r="I2273">
        <v>36030311</v>
      </c>
      <c r="J2273" t="s">
        <v>1855</v>
      </c>
      <c r="K2273" t="s">
        <v>2287</v>
      </c>
      <c r="L2273">
        <v>0</v>
      </c>
      <c r="M2273">
        <v>0</v>
      </c>
      <c r="N2273" t="s">
        <v>1858</v>
      </c>
      <c r="O2273" t="s">
        <v>1859</v>
      </c>
      <c r="P2273">
        <v>220</v>
      </c>
      <c r="Q2273">
        <v>4</v>
      </c>
      <c r="R2273" t="s">
        <v>2286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 t="s">
        <v>1989</v>
      </c>
      <c r="AA2273" t="s">
        <v>1889</v>
      </c>
      <c r="AB2273">
        <v>1</v>
      </c>
      <c r="AC2273">
        <v>1</v>
      </c>
      <c r="AD2273" t="s">
        <v>1863</v>
      </c>
      <c r="AE2273">
        <v>36030311</v>
      </c>
      <c r="AF2273" t="s">
        <v>653</v>
      </c>
      <c r="AG2273" t="s">
        <v>653</v>
      </c>
      <c r="AI2273" t="s">
        <v>1860</v>
      </c>
      <c r="AJ2273" t="s">
        <v>2246</v>
      </c>
      <c r="AL2273" t="s">
        <v>1864</v>
      </c>
      <c r="AN2273">
        <v>2.6219178082191781</v>
      </c>
      <c r="AO2273" t="s">
        <v>1890</v>
      </c>
      <c r="AP2273" t="s">
        <v>2314</v>
      </c>
      <c r="AQ2273">
        <v>100010522</v>
      </c>
      <c r="AS2273" t="s">
        <v>1867</v>
      </c>
      <c r="AT2273" t="s">
        <v>1892</v>
      </c>
      <c r="AU2273" t="s">
        <v>1893</v>
      </c>
    </row>
    <row r="2274" spans="1:50" x14ac:dyDescent="0.35">
      <c r="A2274" s="18">
        <v>45838</v>
      </c>
      <c r="B2274" t="s">
        <v>1852</v>
      </c>
      <c r="C2274" t="s">
        <v>9</v>
      </c>
      <c r="D2274">
        <v>70003635</v>
      </c>
      <c r="E2274" t="s">
        <v>2319</v>
      </c>
      <c r="F2274">
        <v>882</v>
      </c>
      <c r="G2274" t="s">
        <v>2001</v>
      </c>
      <c r="H2274">
        <v>44881</v>
      </c>
      <c r="I2274">
        <v>36030315</v>
      </c>
      <c r="J2274" t="s">
        <v>1855</v>
      </c>
      <c r="K2274" t="s">
        <v>2320</v>
      </c>
      <c r="L2274">
        <v>0</v>
      </c>
      <c r="M2274">
        <v>0</v>
      </c>
      <c r="N2274" t="s">
        <v>1858</v>
      </c>
      <c r="O2274" t="s">
        <v>1859</v>
      </c>
      <c r="P2274">
        <v>220</v>
      </c>
      <c r="Q2274">
        <v>4</v>
      </c>
      <c r="R2274" t="s">
        <v>2286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 t="s">
        <v>2002</v>
      </c>
      <c r="AA2274" t="s">
        <v>1889</v>
      </c>
      <c r="AB2274">
        <v>1</v>
      </c>
      <c r="AC2274">
        <v>1</v>
      </c>
      <c r="AD2274" t="s">
        <v>1863</v>
      </c>
      <c r="AE2274">
        <v>36030315</v>
      </c>
      <c r="AF2274" t="s">
        <v>653</v>
      </c>
      <c r="AG2274" t="s">
        <v>630</v>
      </c>
      <c r="AI2274" t="s">
        <v>1860</v>
      </c>
      <c r="AJ2274" t="s">
        <v>2246</v>
      </c>
      <c r="AL2274" t="s">
        <v>1878</v>
      </c>
      <c r="AN2274">
        <v>13.819178082191781</v>
      </c>
      <c r="AO2274" t="s">
        <v>1890</v>
      </c>
      <c r="AP2274" t="s">
        <v>2321</v>
      </c>
      <c r="AQ2274">
        <v>100032263</v>
      </c>
      <c r="AS2274" t="s">
        <v>1867</v>
      </c>
      <c r="AT2274" t="s">
        <v>1892</v>
      </c>
      <c r="AU2274" t="s">
        <v>1893</v>
      </c>
    </row>
    <row r="2275" spans="1:50" x14ac:dyDescent="0.35">
      <c r="A2275" s="18">
        <v>45838</v>
      </c>
      <c r="B2275" t="s">
        <v>1852</v>
      </c>
      <c r="C2275" t="s">
        <v>9</v>
      </c>
      <c r="D2275">
        <v>70003643</v>
      </c>
      <c r="E2275" t="s">
        <v>2329</v>
      </c>
      <c r="F2275">
        <v>923</v>
      </c>
      <c r="G2275" t="s">
        <v>2330</v>
      </c>
      <c r="H2275">
        <v>44881</v>
      </c>
      <c r="I2275">
        <v>36030712</v>
      </c>
      <c r="J2275" t="s">
        <v>2331</v>
      </c>
      <c r="K2275" t="s">
        <v>2332</v>
      </c>
      <c r="L2275">
        <v>0</v>
      </c>
      <c r="M2275">
        <v>0</v>
      </c>
      <c r="N2275" t="s">
        <v>1858</v>
      </c>
      <c r="O2275" t="s">
        <v>1859</v>
      </c>
      <c r="P2275">
        <v>220</v>
      </c>
      <c r="Q2275">
        <v>4</v>
      </c>
      <c r="R2275" t="s">
        <v>2333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 t="s">
        <v>2334</v>
      </c>
      <c r="AA2275" t="s">
        <v>1889</v>
      </c>
      <c r="AB2275">
        <v>2</v>
      </c>
      <c r="AC2275">
        <v>1</v>
      </c>
      <c r="AD2275" t="s">
        <v>1863</v>
      </c>
      <c r="AE2275">
        <v>36030712</v>
      </c>
      <c r="AF2275" t="s">
        <v>653</v>
      </c>
      <c r="AG2275" t="s">
        <v>653</v>
      </c>
      <c r="AI2275" t="s">
        <v>1872</v>
      </c>
      <c r="AJ2275" t="s">
        <v>2484</v>
      </c>
      <c r="AL2275" t="s">
        <v>1864</v>
      </c>
      <c r="AN2275">
        <v>2.6219178082191781</v>
      </c>
      <c r="AO2275" t="s">
        <v>1890</v>
      </c>
      <c r="AP2275" t="s">
        <v>2335</v>
      </c>
      <c r="AQ2275">
        <v>100009286</v>
      </c>
      <c r="AS2275" t="s">
        <v>1867</v>
      </c>
      <c r="AT2275" t="s">
        <v>1892</v>
      </c>
      <c r="AU2275" t="s">
        <v>1893</v>
      </c>
    </row>
    <row r="2276" spans="1:50" x14ac:dyDescent="0.35">
      <c r="A2276" s="18">
        <v>45838</v>
      </c>
      <c r="B2276" t="s">
        <v>1852</v>
      </c>
      <c r="C2276" t="s">
        <v>7</v>
      </c>
      <c r="D2276">
        <v>70003779</v>
      </c>
      <c r="E2276" t="s">
        <v>2506</v>
      </c>
      <c r="F2276">
        <v>1064</v>
      </c>
      <c r="G2276" t="s">
        <v>2507</v>
      </c>
      <c r="H2276">
        <v>44907</v>
      </c>
      <c r="I2276">
        <v>39031213</v>
      </c>
      <c r="J2276" t="s">
        <v>1906</v>
      </c>
      <c r="K2276" t="s">
        <v>2494</v>
      </c>
      <c r="L2276">
        <v>0</v>
      </c>
      <c r="M2276">
        <v>0</v>
      </c>
      <c r="N2276" t="s">
        <v>1858</v>
      </c>
      <c r="O2276" t="s">
        <v>1859</v>
      </c>
      <c r="P2276">
        <v>200</v>
      </c>
      <c r="Q2276">
        <v>2</v>
      </c>
      <c r="R2276" t="s">
        <v>2372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 t="s">
        <v>2508</v>
      </c>
      <c r="AA2276" t="s">
        <v>1889</v>
      </c>
      <c r="AB2276">
        <v>2</v>
      </c>
      <c r="AC2276">
        <v>1</v>
      </c>
      <c r="AD2276" t="s">
        <v>1863</v>
      </c>
      <c r="AE2276">
        <v>39031213</v>
      </c>
      <c r="AF2276" t="s">
        <v>653</v>
      </c>
      <c r="AG2276" t="s">
        <v>630</v>
      </c>
      <c r="AI2276" t="s">
        <v>1910</v>
      </c>
      <c r="AJ2276" t="s">
        <v>2372</v>
      </c>
      <c r="AL2276" t="s">
        <v>1864</v>
      </c>
      <c r="AN2276">
        <v>2.5506849315068494</v>
      </c>
      <c r="AO2276" t="s">
        <v>1890</v>
      </c>
      <c r="AP2276" t="s">
        <v>2509</v>
      </c>
      <c r="AQ2276">
        <v>100039677</v>
      </c>
      <c r="AS2276" t="s">
        <v>1867</v>
      </c>
      <c r="AT2276" t="s">
        <v>1892</v>
      </c>
      <c r="AU2276" t="s">
        <v>1893</v>
      </c>
    </row>
    <row r="2277" spans="1:50" x14ac:dyDescent="0.35">
      <c r="A2277" s="18">
        <v>45838</v>
      </c>
      <c r="B2277" t="s">
        <v>1852</v>
      </c>
      <c r="C2277" t="s">
        <v>7</v>
      </c>
      <c r="D2277">
        <v>70003773</v>
      </c>
      <c r="E2277" t="s">
        <v>2527</v>
      </c>
      <c r="F2277">
        <v>316</v>
      </c>
      <c r="G2277" t="s">
        <v>2117</v>
      </c>
      <c r="H2277">
        <v>44907</v>
      </c>
      <c r="I2277">
        <v>39031220</v>
      </c>
      <c r="J2277" t="s">
        <v>2331</v>
      </c>
      <c r="K2277" t="s">
        <v>2959</v>
      </c>
      <c r="L2277">
        <v>0</v>
      </c>
      <c r="M2277">
        <v>0</v>
      </c>
      <c r="N2277" t="s">
        <v>1858</v>
      </c>
      <c r="O2277" t="s">
        <v>1859</v>
      </c>
      <c r="P2277">
        <v>200</v>
      </c>
      <c r="Q2277">
        <v>3</v>
      </c>
      <c r="R2277" t="s">
        <v>2431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 t="s">
        <v>2118</v>
      </c>
      <c r="AA2277" t="s">
        <v>1902</v>
      </c>
      <c r="AB2277">
        <v>1</v>
      </c>
      <c r="AC2277">
        <v>1</v>
      </c>
      <c r="AD2277" t="s">
        <v>1863</v>
      </c>
      <c r="AE2277">
        <v>39031220</v>
      </c>
      <c r="AF2277" t="s">
        <v>653</v>
      </c>
      <c r="AG2277" t="s">
        <v>653</v>
      </c>
      <c r="AI2277" t="s">
        <v>1860</v>
      </c>
      <c r="AJ2277" t="s">
        <v>2431</v>
      </c>
      <c r="AL2277" t="s">
        <v>1864</v>
      </c>
      <c r="AN2277">
        <v>2.5506849315068494</v>
      </c>
      <c r="AO2277" t="s">
        <v>1865</v>
      </c>
      <c r="AP2277" t="s">
        <v>2531</v>
      </c>
      <c r="AQ2277">
        <v>100039671</v>
      </c>
      <c r="AS2277" t="s">
        <v>1867</v>
      </c>
      <c r="AT2277" t="s">
        <v>1892</v>
      </c>
      <c r="AU2277" t="s">
        <v>1893</v>
      </c>
    </row>
    <row r="2278" spans="1:50" x14ac:dyDescent="0.35">
      <c r="A2278" s="18">
        <v>45838</v>
      </c>
      <c r="B2278" t="s">
        <v>1852</v>
      </c>
      <c r="C2278" t="s">
        <v>7</v>
      </c>
      <c r="D2278">
        <v>70003846</v>
      </c>
      <c r="E2278" t="s">
        <v>1860</v>
      </c>
      <c r="F2278">
        <v>818</v>
      </c>
      <c r="G2278" t="s">
        <v>2396</v>
      </c>
      <c r="H2278">
        <v>44942</v>
      </c>
      <c r="I2278">
        <v>39031100</v>
      </c>
      <c r="J2278" t="s">
        <v>2331</v>
      </c>
      <c r="K2278" t="s">
        <v>2394</v>
      </c>
      <c r="L2278">
        <v>0</v>
      </c>
      <c r="M2278">
        <v>0</v>
      </c>
      <c r="N2278" t="s">
        <v>1858</v>
      </c>
      <c r="O2278" t="s">
        <v>1859</v>
      </c>
      <c r="P2278">
        <v>220</v>
      </c>
      <c r="Q2278">
        <v>2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 t="s">
        <v>2397</v>
      </c>
      <c r="AA2278" t="s">
        <v>2398</v>
      </c>
      <c r="AB2278">
        <v>1</v>
      </c>
      <c r="AC2278">
        <v>1</v>
      </c>
      <c r="AD2278" t="s">
        <v>1863</v>
      </c>
      <c r="AE2278">
        <v>39031100</v>
      </c>
      <c r="AF2278" t="s">
        <v>653</v>
      </c>
      <c r="AG2278" t="s">
        <v>653</v>
      </c>
      <c r="AI2278" t="s">
        <v>1860</v>
      </c>
      <c r="AJ2278" t="s">
        <v>1860</v>
      </c>
      <c r="AL2278" t="s">
        <v>1864</v>
      </c>
      <c r="AN2278">
        <v>2.4547945205479453</v>
      </c>
      <c r="AO2278" t="s">
        <v>1865</v>
      </c>
      <c r="AP2278" t="s">
        <v>2399</v>
      </c>
      <c r="AQ2278">
        <v>100039962</v>
      </c>
      <c r="AS2278" t="s">
        <v>1867</v>
      </c>
      <c r="AT2278" t="s">
        <v>1880</v>
      </c>
      <c r="AU2278" t="s">
        <v>1961</v>
      </c>
      <c r="AV2278" t="s">
        <v>1962</v>
      </c>
      <c r="AW2278" t="s">
        <v>1870</v>
      </c>
      <c r="AX2278" t="s">
        <v>1963</v>
      </c>
    </row>
    <row r="2279" spans="1:50" x14ac:dyDescent="0.35">
      <c r="A2279" s="18">
        <v>45838</v>
      </c>
      <c r="B2279" t="s">
        <v>1852</v>
      </c>
      <c r="C2279" t="s">
        <v>8</v>
      </c>
      <c r="D2279">
        <v>70003904</v>
      </c>
      <c r="E2279" t="s">
        <v>2651</v>
      </c>
      <c r="F2279">
        <v>103</v>
      </c>
      <c r="G2279" t="s">
        <v>2047</v>
      </c>
      <c r="H2279">
        <v>44942</v>
      </c>
      <c r="I2279">
        <v>14030321</v>
      </c>
      <c r="J2279" t="s">
        <v>1855</v>
      </c>
      <c r="K2279" t="s">
        <v>2005</v>
      </c>
      <c r="L2279">
        <v>0</v>
      </c>
      <c r="M2279">
        <v>0</v>
      </c>
      <c r="N2279" t="s">
        <v>1858</v>
      </c>
      <c r="O2279" t="s">
        <v>1859</v>
      </c>
      <c r="P2279">
        <v>220</v>
      </c>
      <c r="Q2279">
        <v>9</v>
      </c>
      <c r="R2279" t="s">
        <v>2069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 t="s">
        <v>2048</v>
      </c>
      <c r="AA2279" t="s">
        <v>1915</v>
      </c>
      <c r="AB2279">
        <v>1</v>
      </c>
      <c r="AC2279">
        <v>1</v>
      </c>
      <c r="AD2279" t="s">
        <v>1863</v>
      </c>
      <c r="AE2279">
        <v>14030321</v>
      </c>
      <c r="AF2279" t="s">
        <v>653</v>
      </c>
      <c r="AG2279" t="s">
        <v>653</v>
      </c>
      <c r="AI2279" t="s">
        <v>1860</v>
      </c>
      <c r="AJ2279" t="s">
        <v>2069</v>
      </c>
      <c r="AL2279" t="s">
        <v>1864</v>
      </c>
      <c r="AN2279">
        <v>2.4547945205479453</v>
      </c>
      <c r="AO2279" t="s">
        <v>1890</v>
      </c>
      <c r="AP2279" t="s">
        <v>2652</v>
      </c>
      <c r="AQ2279">
        <v>100040085</v>
      </c>
      <c r="AS2279" t="s">
        <v>1867</v>
      </c>
      <c r="AT2279" t="s">
        <v>1892</v>
      </c>
      <c r="AU2279" t="s">
        <v>1893</v>
      </c>
    </row>
    <row r="2280" spans="1:50" x14ac:dyDescent="0.35">
      <c r="A2280" s="18">
        <v>45838</v>
      </c>
      <c r="B2280" t="s">
        <v>1852</v>
      </c>
      <c r="C2280" t="s">
        <v>7</v>
      </c>
      <c r="D2280">
        <v>70003916</v>
      </c>
      <c r="E2280" t="s">
        <v>2482</v>
      </c>
      <c r="F2280">
        <v>924</v>
      </c>
      <c r="G2280" t="s">
        <v>1884</v>
      </c>
      <c r="H2280">
        <v>44942</v>
      </c>
      <c r="I2280">
        <v>39031212</v>
      </c>
      <c r="J2280" t="s">
        <v>2331</v>
      </c>
      <c r="K2280" t="s">
        <v>2483</v>
      </c>
      <c r="L2280">
        <v>0</v>
      </c>
      <c r="M2280">
        <v>0</v>
      </c>
      <c r="N2280" t="s">
        <v>1858</v>
      </c>
      <c r="O2280" t="s">
        <v>1859</v>
      </c>
      <c r="P2280">
        <v>200</v>
      </c>
      <c r="Q2280">
        <v>2</v>
      </c>
      <c r="R2280" t="s">
        <v>2484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 t="s">
        <v>1888</v>
      </c>
      <c r="AA2280" t="s">
        <v>1889</v>
      </c>
      <c r="AB2280">
        <v>1</v>
      </c>
      <c r="AC2280">
        <v>1</v>
      </c>
      <c r="AD2280" t="s">
        <v>1863</v>
      </c>
      <c r="AE2280">
        <v>39031212</v>
      </c>
      <c r="AF2280" t="s">
        <v>653</v>
      </c>
      <c r="AG2280" t="s">
        <v>653</v>
      </c>
      <c r="AI2280" t="s">
        <v>1872</v>
      </c>
      <c r="AJ2280" t="s">
        <v>2484</v>
      </c>
      <c r="AL2280" t="s">
        <v>1878</v>
      </c>
      <c r="AN2280">
        <v>2.4547945205479453</v>
      </c>
      <c r="AO2280" t="s">
        <v>1890</v>
      </c>
      <c r="AP2280" t="s">
        <v>2485</v>
      </c>
      <c r="AQ2280">
        <v>100024637</v>
      </c>
      <c r="AS2280" t="s">
        <v>1867</v>
      </c>
      <c r="AT2280" t="s">
        <v>1892</v>
      </c>
      <c r="AU2280" t="s">
        <v>1893</v>
      </c>
    </row>
    <row r="2281" spans="1:50" x14ac:dyDescent="0.35">
      <c r="A2281" s="18">
        <v>45838</v>
      </c>
      <c r="B2281" t="s">
        <v>1852</v>
      </c>
      <c r="C2281" t="s">
        <v>7</v>
      </c>
      <c r="D2281">
        <v>70003948</v>
      </c>
      <c r="E2281" t="s">
        <v>2438</v>
      </c>
      <c r="F2281">
        <v>858</v>
      </c>
      <c r="G2281" t="s">
        <v>2091</v>
      </c>
      <c r="H2281">
        <v>44963</v>
      </c>
      <c r="I2281">
        <v>39031145</v>
      </c>
      <c r="J2281" t="s">
        <v>2331</v>
      </c>
      <c r="K2281" t="s">
        <v>2933</v>
      </c>
      <c r="L2281">
        <v>0</v>
      </c>
      <c r="M2281">
        <v>0</v>
      </c>
      <c r="N2281" t="s">
        <v>1858</v>
      </c>
      <c r="O2281" t="s">
        <v>1859</v>
      </c>
      <c r="P2281">
        <v>200</v>
      </c>
      <c r="Q2281">
        <v>3</v>
      </c>
      <c r="R2281" t="s">
        <v>2406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 t="s">
        <v>2092</v>
      </c>
      <c r="AA2281" t="s">
        <v>1889</v>
      </c>
      <c r="AB2281">
        <v>1</v>
      </c>
      <c r="AC2281">
        <v>1</v>
      </c>
      <c r="AD2281" t="s">
        <v>1863</v>
      </c>
      <c r="AE2281">
        <v>39031145</v>
      </c>
      <c r="AF2281" t="s">
        <v>653</v>
      </c>
      <c r="AG2281" t="s">
        <v>653</v>
      </c>
      <c r="AI2281" t="s">
        <v>2066</v>
      </c>
      <c r="AJ2281" t="s">
        <v>2406</v>
      </c>
      <c r="AL2281" t="s">
        <v>1864</v>
      </c>
      <c r="AN2281">
        <v>2.3972602739726026</v>
      </c>
      <c r="AO2281" t="s">
        <v>1890</v>
      </c>
      <c r="AP2281" t="s">
        <v>2439</v>
      </c>
      <c r="AQ2281">
        <v>100040322</v>
      </c>
      <c r="AS2281" t="s">
        <v>1867</v>
      </c>
      <c r="AT2281" t="s">
        <v>1880</v>
      </c>
      <c r="AU2281" t="s">
        <v>2084</v>
      </c>
      <c r="AV2281" t="s">
        <v>2084</v>
      </c>
      <c r="AX2281" t="s">
        <v>2085</v>
      </c>
    </row>
    <row r="2282" spans="1:50" x14ac:dyDescent="0.35">
      <c r="A2282" s="18">
        <v>45838</v>
      </c>
      <c r="B2282" t="s">
        <v>1852</v>
      </c>
      <c r="C2282" t="s">
        <v>5</v>
      </c>
      <c r="D2282">
        <v>70003977</v>
      </c>
      <c r="E2282" t="s">
        <v>2169</v>
      </c>
      <c r="F2282">
        <v>858</v>
      </c>
      <c r="G2282" t="s">
        <v>2091</v>
      </c>
      <c r="H2282">
        <v>44963</v>
      </c>
      <c r="I2282">
        <v>19030323</v>
      </c>
      <c r="J2282" t="s">
        <v>2080</v>
      </c>
      <c r="K2282" t="s">
        <v>2081</v>
      </c>
      <c r="L2282">
        <v>0</v>
      </c>
      <c r="M2282">
        <v>0</v>
      </c>
      <c r="N2282" t="s">
        <v>1858</v>
      </c>
      <c r="O2282" t="s">
        <v>1859</v>
      </c>
      <c r="P2282">
        <v>210</v>
      </c>
      <c r="Q2282">
        <v>12</v>
      </c>
      <c r="R2282" t="s">
        <v>2095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 t="s">
        <v>2092</v>
      </c>
      <c r="AA2282" t="s">
        <v>1889</v>
      </c>
      <c r="AB2282">
        <v>1</v>
      </c>
      <c r="AC2282">
        <v>1</v>
      </c>
      <c r="AD2282" t="s">
        <v>1863</v>
      </c>
      <c r="AE2282">
        <v>19030323</v>
      </c>
      <c r="AF2282" t="s">
        <v>653</v>
      </c>
      <c r="AG2282" t="s">
        <v>2082</v>
      </c>
      <c r="AI2282" t="s">
        <v>2066</v>
      </c>
      <c r="AJ2282" t="s">
        <v>2095</v>
      </c>
      <c r="AL2282" t="s">
        <v>1864</v>
      </c>
      <c r="AN2282">
        <v>2.3972602739726026</v>
      </c>
      <c r="AO2282" t="s">
        <v>1890</v>
      </c>
      <c r="AP2282" t="s">
        <v>2170</v>
      </c>
      <c r="AQ2282">
        <v>100040463</v>
      </c>
      <c r="AS2282" t="s">
        <v>1867</v>
      </c>
      <c r="AT2282" t="s">
        <v>1880</v>
      </c>
      <c r="AU2282" t="s">
        <v>2084</v>
      </c>
      <c r="AV2282" t="s">
        <v>2084</v>
      </c>
      <c r="AX2282" t="s">
        <v>2085</v>
      </c>
    </row>
    <row r="2283" spans="1:50" x14ac:dyDescent="0.35">
      <c r="A2283" s="18">
        <v>45838</v>
      </c>
      <c r="B2283" t="s">
        <v>1852</v>
      </c>
      <c r="C2283" t="s">
        <v>5</v>
      </c>
      <c r="D2283">
        <v>70003979</v>
      </c>
      <c r="E2283" t="s">
        <v>2171</v>
      </c>
      <c r="F2283">
        <v>858</v>
      </c>
      <c r="G2283" t="s">
        <v>2091</v>
      </c>
      <c r="H2283">
        <v>44963</v>
      </c>
      <c r="I2283">
        <v>19030323</v>
      </c>
      <c r="J2283" t="s">
        <v>2080</v>
      </c>
      <c r="K2283" t="s">
        <v>2081</v>
      </c>
      <c r="L2283">
        <v>0</v>
      </c>
      <c r="M2283">
        <v>0</v>
      </c>
      <c r="N2283" t="s">
        <v>1858</v>
      </c>
      <c r="O2283" t="s">
        <v>1859</v>
      </c>
      <c r="P2283">
        <v>210</v>
      </c>
      <c r="Q2283">
        <v>12</v>
      </c>
      <c r="R2283" t="s">
        <v>2095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 t="s">
        <v>2092</v>
      </c>
      <c r="AA2283" t="s">
        <v>1889</v>
      </c>
      <c r="AB2283">
        <v>1</v>
      </c>
      <c r="AC2283">
        <v>1</v>
      </c>
      <c r="AD2283" t="s">
        <v>1863</v>
      </c>
      <c r="AE2283">
        <v>19030323</v>
      </c>
      <c r="AF2283" t="s">
        <v>653</v>
      </c>
      <c r="AG2283" t="s">
        <v>2082</v>
      </c>
      <c r="AI2283" t="s">
        <v>2066</v>
      </c>
      <c r="AJ2283" t="s">
        <v>2095</v>
      </c>
      <c r="AL2283" t="s">
        <v>1864</v>
      </c>
      <c r="AN2283">
        <v>2.3972602739726026</v>
      </c>
      <c r="AO2283" t="s">
        <v>1890</v>
      </c>
      <c r="AP2283" t="s">
        <v>2172</v>
      </c>
      <c r="AQ2283">
        <v>100040466</v>
      </c>
      <c r="AS2283" t="s">
        <v>1867</v>
      </c>
      <c r="AT2283" t="s">
        <v>1880</v>
      </c>
      <c r="AU2283" t="s">
        <v>2084</v>
      </c>
      <c r="AV2283" t="s">
        <v>2084</v>
      </c>
      <c r="AX2283" t="s">
        <v>2085</v>
      </c>
    </row>
    <row r="2284" spans="1:50" x14ac:dyDescent="0.35">
      <c r="A2284" s="18">
        <v>45838</v>
      </c>
      <c r="B2284" t="s">
        <v>1852</v>
      </c>
      <c r="C2284" t="s">
        <v>9</v>
      </c>
      <c r="D2284">
        <v>70004006</v>
      </c>
      <c r="E2284" t="s">
        <v>2317</v>
      </c>
      <c r="F2284">
        <v>934</v>
      </c>
      <c r="G2284" t="s">
        <v>1982</v>
      </c>
      <c r="H2284">
        <v>44963</v>
      </c>
      <c r="I2284">
        <v>36030311</v>
      </c>
      <c r="J2284" t="s">
        <v>1855</v>
      </c>
      <c r="K2284" t="s">
        <v>2287</v>
      </c>
      <c r="L2284">
        <v>0</v>
      </c>
      <c r="M2284">
        <v>0</v>
      </c>
      <c r="N2284" t="s">
        <v>1858</v>
      </c>
      <c r="O2284" t="s">
        <v>1859</v>
      </c>
      <c r="P2284">
        <v>220</v>
      </c>
      <c r="Q2284">
        <v>4</v>
      </c>
      <c r="R2284" t="s">
        <v>2275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 t="s">
        <v>1985</v>
      </c>
      <c r="AA2284" t="s">
        <v>1889</v>
      </c>
      <c r="AB2284">
        <v>1</v>
      </c>
      <c r="AC2284">
        <v>1</v>
      </c>
      <c r="AD2284" t="s">
        <v>1863</v>
      </c>
      <c r="AE2284">
        <v>36030311</v>
      </c>
      <c r="AF2284" t="s">
        <v>653</v>
      </c>
      <c r="AG2284" t="s">
        <v>653</v>
      </c>
      <c r="AI2284" t="s">
        <v>1860</v>
      </c>
      <c r="AJ2284" t="s">
        <v>2246</v>
      </c>
      <c r="AL2284" t="s">
        <v>1864</v>
      </c>
      <c r="AN2284">
        <v>2.3972602739726026</v>
      </c>
      <c r="AO2284" t="s">
        <v>1890</v>
      </c>
      <c r="AP2284" t="s">
        <v>2318</v>
      </c>
      <c r="AQ2284">
        <v>100040601</v>
      </c>
      <c r="AS2284" t="s">
        <v>1867</v>
      </c>
      <c r="AT2284" t="s">
        <v>1892</v>
      </c>
      <c r="AU2284" t="s">
        <v>1893</v>
      </c>
    </row>
    <row r="2285" spans="1:50" x14ac:dyDescent="0.35">
      <c r="A2285" s="18">
        <v>45838</v>
      </c>
      <c r="B2285" t="s">
        <v>1852</v>
      </c>
      <c r="C2285" t="s">
        <v>8</v>
      </c>
      <c r="D2285">
        <v>70004038</v>
      </c>
      <c r="E2285" t="s">
        <v>2573</v>
      </c>
      <c r="F2285">
        <v>919</v>
      </c>
      <c r="G2285" t="s">
        <v>2174</v>
      </c>
      <c r="H2285">
        <v>44970</v>
      </c>
      <c r="I2285">
        <v>14030308</v>
      </c>
      <c r="J2285" t="s">
        <v>2225</v>
      </c>
      <c r="K2285" t="s">
        <v>2563</v>
      </c>
      <c r="L2285">
        <v>0</v>
      </c>
      <c r="M2285">
        <v>0</v>
      </c>
      <c r="N2285" t="s">
        <v>1858</v>
      </c>
      <c r="O2285" t="s">
        <v>1859</v>
      </c>
      <c r="P2285">
        <v>220</v>
      </c>
      <c r="Q2285">
        <v>9</v>
      </c>
      <c r="R2285" t="s">
        <v>2566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 t="s">
        <v>2175</v>
      </c>
      <c r="AA2285" t="s">
        <v>1889</v>
      </c>
      <c r="AB2285">
        <v>1</v>
      </c>
      <c r="AC2285">
        <v>1</v>
      </c>
      <c r="AD2285" t="s">
        <v>1863</v>
      </c>
      <c r="AE2285">
        <v>14030308</v>
      </c>
      <c r="AF2285" t="s">
        <v>653</v>
      </c>
      <c r="AG2285" t="s">
        <v>2082</v>
      </c>
      <c r="AI2285" t="s">
        <v>2069</v>
      </c>
      <c r="AJ2285" t="s">
        <v>2566</v>
      </c>
      <c r="AL2285" t="s">
        <v>1864</v>
      </c>
      <c r="AN2285">
        <v>2.3780821917808219</v>
      </c>
      <c r="AO2285" t="s">
        <v>1890</v>
      </c>
      <c r="AP2285" t="s">
        <v>2574</v>
      </c>
      <c r="AQ2285">
        <v>100040705</v>
      </c>
      <c r="AS2285" t="s">
        <v>1867</v>
      </c>
      <c r="AT2285" t="s">
        <v>1892</v>
      </c>
      <c r="AU2285" t="s">
        <v>1893</v>
      </c>
    </row>
    <row r="2286" spans="1:50" x14ac:dyDescent="0.35">
      <c r="A2286" s="18">
        <v>45838</v>
      </c>
      <c r="B2286" t="s">
        <v>1852</v>
      </c>
      <c r="C2286" t="s">
        <v>5</v>
      </c>
      <c r="D2286">
        <v>70004127</v>
      </c>
      <c r="E2286" t="s">
        <v>2034</v>
      </c>
      <c r="F2286">
        <v>316</v>
      </c>
      <c r="G2286" t="s">
        <v>2117</v>
      </c>
      <c r="H2286">
        <v>44991</v>
      </c>
      <c r="I2286">
        <v>19030701</v>
      </c>
      <c r="J2286" t="s">
        <v>2225</v>
      </c>
      <c r="K2286" t="s">
        <v>2226</v>
      </c>
      <c r="L2286">
        <v>0</v>
      </c>
      <c r="M2286">
        <v>0</v>
      </c>
      <c r="N2286" t="s">
        <v>1858</v>
      </c>
      <c r="O2286" t="s">
        <v>1859</v>
      </c>
      <c r="P2286">
        <v>210</v>
      </c>
      <c r="Q2286">
        <v>12</v>
      </c>
      <c r="R2286" t="s">
        <v>1964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 t="s">
        <v>2118</v>
      </c>
      <c r="AA2286" t="s">
        <v>1902</v>
      </c>
      <c r="AB2286">
        <v>1</v>
      </c>
      <c r="AC2286">
        <v>1</v>
      </c>
      <c r="AD2286" t="s">
        <v>1863</v>
      </c>
      <c r="AE2286">
        <v>19030701</v>
      </c>
      <c r="AF2286" t="s">
        <v>653</v>
      </c>
      <c r="AG2286" t="s">
        <v>2082</v>
      </c>
      <c r="AI2286" t="s">
        <v>1860</v>
      </c>
      <c r="AJ2286" t="s">
        <v>1964</v>
      </c>
      <c r="AL2286" t="s">
        <v>1864</v>
      </c>
      <c r="AN2286">
        <v>2.3205479452054796</v>
      </c>
      <c r="AO2286" t="s">
        <v>1865</v>
      </c>
      <c r="AP2286" t="s">
        <v>2238</v>
      </c>
      <c r="AQ2286">
        <v>100041075</v>
      </c>
      <c r="AS2286" t="s">
        <v>1867</v>
      </c>
      <c r="AT2286" t="s">
        <v>1892</v>
      </c>
      <c r="AU2286" t="s">
        <v>1893</v>
      </c>
    </row>
    <row r="2287" spans="1:50" x14ac:dyDescent="0.35">
      <c r="A2287" s="18">
        <v>45838</v>
      </c>
      <c r="B2287" t="s">
        <v>1852</v>
      </c>
      <c r="C2287" t="s">
        <v>5</v>
      </c>
      <c r="D2287">
        <v>70004176</v>
      </c>
      <c r="E2287" t="s">
        <v>2173</v>
      </c>
      <c r="F2287">
        <v>919</v>
      </c>
      <c r="G2287" t="s">
        <v>2174</v>
      </c>
      <c r="H2287">
        <v>44998</v>
      </c>
      <c r="I2287">
        <v>19030323</v>
      </c>
      <c r="J2287" t="s">
        <v>2080</v>
      </c>
      <c r="K2287" t="s">
        <v>2081</v>
      </c>
      <c r="L2287">
        <v>0</v>
      </c>
      <c r="M2287">
        <v>0</v>
      </c>
      <c r="N2287" t="s">
        <v>1858</v>
      </c>
      <c r="O2287" t="s">
        <v>1859</v>
      </c>
      <c r="P2287">
        <v>210</v>
      </c>
      <c r="Q2287">
        <v>11</v>
      </c>
      <c r="R2287" t="s">
        <v>2095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 t="s">
        <v>2175</v>
      </c>
      <c r="AA2287" t="s">
        <v>1889</v>
      </c>
      <c r="AB2287">
        <v>1</v>
      </c>
      <c r="AC2287">
        <v>1</v>
      </c>
      <c r="AD2287" t="s">
        <v>1863</v>
      </c>
      <c r="AE2287">
        <v>19030323</v>
      </c>
      <c r="AF2287" t="s">
        <v>653</v>
      </c>
      <c r="AG2287" t="s">
        <v>2082</v>
      </c>
      <c r="AI2287" t="s">
        <v>2066</v>
      </c>
      <c r="AJ2287" t="s">
        <v>2095</v>
      </c>
      <c r="AL2287" t="s">
        <v>1864</v>
      </c>
      <c r="AN2287">
        <v>2.3013698630136985</v>
      </c>
      <c r="AO2287" t="s">
        <v>1890</v>
      </c>
      <c r="AP2287" t="s">
        <v>2176</v>
      </c>
      <c r="AQ2287">
        <v>100035140</v>
      </c>
      <c r="AS2287" t="s">
        <v>1867</v>
      </c>
      <c r="AT2287" t="s">
        <v>1880</v>
      </c>
      <c r="AU2287" t="s">
        <v>2084</v>
      </c>
      <c r="AV2287" t="s">
        <v>2084</v>
      </c>
      <c r="AX2287" t="s">
        <v>2085</v>
      </c>
    </row>
    <row r="2288" spans="1:50" x14ac:dyDescent="0.35">
      <c r="A2288" s="18">
        <v>45838</v>
      </c>
      <c r="B2288" t="s">
        <v>1852</v>
      </c>
      <c r="C2288" t="s">
        <v>5</v>
      </c>
      <c r="D2288">
        <v>70004177</v>
      </c>
      <c r="E2288" t="s">
        <v>2054</v>
      </c>
      <c r="F2288">
        <v>103</v>
      </c>
      <c r="G2288" t="s">
        <v>2047</v>
      </c>
      <c r="H2288">
        <v>44998</v>
      </c>
      <c r="I2288">
        <v>19030311</v>
      </c>
      <c r="J2288" t="s">
        <v>1855</v>
      </c>
      <c r="K2288" t="s">
        <v>2005</v>
      </c>
      <c r="L2288">
        <v>0</v>
      </c>
      <c r="M2288">
        <v>0</v>
      </c>
      <c r="N2288" t="s">
        <v>1858</v>
      </c>
      <c r="O2288" t="s">
        <v>1859</v>
      </c>
      <c r="P2288">
        <v>210</v>
      </c>
      <c r="Q2288">
        <v>12</v>
      </c>
      <c r="R2288" t="s">
        <v>1971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 t="s">
        <v>2048</v>
      </c>
      <c r="AA2288" t="s">
        <v>1915</v>
      </c>
      <c r="AB2288">
        <v>1</v>
      </c>
      <c r="AC2288">
        <v>1</v>
      </c>
      <c r="AD2288" t="s">
        <v>1863</v>
      </c>
      <c r="AE2288">
        <v>19030311</v>
      </c>
      <c r="AF2288" t="s">
        <v>653</v>
      </c>
      <c r="AG2288" t="s">
        <v>653</v>
      </c>
      <c r="AI2288" t="s">
        <v>1964</v>
      </c>
      <c r="AJ2288" t="s">
        <v>1971</v>
      </c>
      <c r="AL2288" t="s">
        <v>1864</v>
      </c>
      <c r="AN2288">
        <v>2.3013698630136985</v>
      </c>
      <c r="AO2288" t="s">
        <v>1890</v>
      </c>
      <c r="AP2288" t="s">
        <v>2055</v>
      </c>
      <c r="AQ2288">
        <v>100041226</v>
      </c>
      <c r="AS2288" t="s">
        <v>1867</v>
      </c>
      <c r="AT2288" t="s">
        <v>1892</v>
      </c>
      <c r="AU2288" t="s">
        <v>1893</v>
      </c>
    </row>
    <row r="2289" spans="1:50" x14ac:dyDescent="0.35">
      <c r="A2289" s="18">
        <v>45838</v>
      </c>
      <c r="B2289" t="s">
        <v>1852</v>
      </c>
      <c r="C2289" t="s">
        <v>7</v>
      </c>
      <c r="D2289">
        <v>70004227</v>
      </c>
      <c r="E2289" t="s">
        <v>2359</v>
      </c>
      <c r="F2289">
        <v>858</v>
      </c>
      <c r="G2289" t="s">
        <v>2091</v>
      </c>
      <c r="H2289">
        <v>45019</v>
      </c>
      <c r="I2289">
        <v>32431001</v>
      </c>
      <c r="J2289" t="s">
        <v>1969</v>
      </c>
      <c r="K2289" t="s">
        <v>2354</v>
      </c>
      <c r="L2289">
        <v>0</v>
      </c>
      <c r="M2289">
        <v>0</v>
      </c>
      <c r="N2289" t="s">
        <v>1858</v>
      </c>
      <c r="O2289" t="s">
        <v>1859</v>
      </c>
      <c r="P2289">
        <v>200</v>
      </c>
      <c r="Q2289">
        <v>3</v>
      </c>
      <c r="R2289" t="s">
        <v>2355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 t="s">
        <v>2092</v>
      </c>
      <c r="AA2289" t="s">
        <v>1889</v>
      </c>
      <c r="AB2289">
        <v>1</v>
      </c>
      <c r="AC2289">
        <v>1</v>
      </c>
      <c r="AD2289" t="s">
        <v>1863</v>
      </c>
      <c r="AE2289">
        <v>32431001</v>
      </c>
      <c r="AF2289" t="s">
        <v>653</v>
      </c>
      <c r="AG2289" t="s">
        <v>653</v>
      </c>
      <c r="AI2289" t="s">
        <v>1860</v>
      </c>
      <c r="AJ2289" t="s">
        <v>2355</v>
      </c>
      <c r="AL2289" t="s">
        <v>1878</v>
      </c>
      <c r="AN2289">
        <v>2.2438356164383562</v>
      </c>
      <c r="AO2289" t="s">
        <v>1890</v>
      </c>
      <c r="AP2289" t="s">
        <v>2360</v>
      </c>
      <c r="AQ2289">
        <v>100023495</v>
      </c>
      <c r="AS2289" t="s">
        <v>1867</v>
      </c>
      <c r="AT2289" t="s">
        <v>1892</v>
      </c>
      <c r="AU2289" t="s">
        <v>1893</v>
      </c>
    </row>
    <row r="2290" spans="1:50" x14ac:dyDescent="0.35">
      <c r="A2290" s="18">
        <v>45838</v>
      </c>
      <c r="B2290" t="s">
        <v>1852</v>
      </c>
      <c r="C2290" t="s">
        <v>7</v>
      </c>
      <c r="D2290">
        <v>70004277</v>
      </c>
      <c r="E2290" t="s">
        <v>2440</v>
      </c>
      <c r="F2290">
        <v>858</v>
      </c>
      <c r="G2290" t="s">
        <v>2091</v>
      </c>
      <c r="H2290">
        <v>45019</v>
      </c>
      <c r="I2290">
        <v>39031145</v>
      </c>
      <c r="J2290" t="s">
        <v>2331</v>
      </c>
      <c r="K2290" t="s">
        <v>2933</v>
      </c>
      <c r="L2290">
        <v>0</v>
      </c>
      <c r="M2290">
        <v>0</v>
      </c>
      <c r="N2290" t="s">
        <v>1858</v>
      </c>
      <c r="O2290" t="s">
        <v>1859</v>
      </c>
      <c r="P2290">
        <v>200</v>
      </c>
      <c r="Q2290">
        <v>3</v>
      </c>
      <c r="R2290" t="s">
        <v>2114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 t="s">
        <v>2092</v>
      </c>
      <c r="AA2290" t="s">
        <v>1889</v>
      </c>
      <c r="AB2290">
        <v>1</v>
      </c>
      <c r="AC2290">
        <v>1</v>
      </c>
      <c r="AD2290" t="s">
        <v>1863</v>
      </c>
      <c r="AE2290">
        <v>39031145</v>
      </c>
      <c r="AF2290" t="s">
        <v>653</v>
      </c>
      <c r="AG2290" t="s">
        <v>653</v>
      </c>
      <c r="AI2290" t="s">
        <v>2066</v>
      </c>
      <c r="AJ2290" t="s">
        <v>2114</v>
      </c>
      <c r="AL2290" t="s">
        <v>1878</v>
      </c>
      <c r="AN2290">
        <v>2.2438356164383562</v>
      </c>
      <c r="AO2290" t="s">
        <v>1890</v>
      </c>
      <c r="AP2290" t="s">
        <v>2441</v>
      </c>
      <c r="AQ2290">
        <v>100041558</v>
      </c>
      <c r="AS2290" t="s">
        <v>1867</v>
      </c>
      <c r="AT2290" t="s">
        <v>1880</v>
      </c>
      <c r="AU2290" t="s">
        <v>2084</v>
      </c>
      <c r="AV2290" t="s">
        <v>2084</v>
      </c>
      <c r="AX2290" t="s">
        <v>2085</v>
      </c>
    </row>
    <row r="2291" spans="1:50" x14ac:dyDescent="0.35">
      <c r="A2291" s="18">
        <v>45838</v>
      </c>
      <c r="B2291" t="s">
        <v>1852</v>
      </c>
      <c r="C2291" t="s">
        <v>9</v>
      </c>
      <c r="D2291">
        <v>70004276</v>
      </c>
      <c r="E2291" t="s">
        <v>2254</v>
      </c>
      <c r="F2291">
        <v>882120</v>
      </c>
      <c r="G2291" t="s">
        <v>1918</v>
      </c>
      <c r="H2291">
        <v>45019</v>
      </c>
      <c r="I2291">
        <v>36030202</v>
      </c>
      <c r="J2291" t="s">
        <v>1906</v>
      </c>
      <c r="K2291" t="s">
        <v>2244</v>
      </c>
      <c r="L2291">
        <v>0</v>
      </c>
      <c r="M2291">
        <v>0</v>
      </c>
      <c r="N2291" t="s">
        <v>1858</v>
      </c>
      <c r="O2291" t="s">
        <v>1859</v>
      </c>
      <c r="P2291">
        <v>220</v>
      </c>
      <c r="Q2291">
        <v>4</v>
      </c>
      <c r="R2291" t="s">
        <v>2245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 t="s">
        <v>2252</v>
      </c>
      <c r="AA2291" t="s">
        <v>1889</v>
      </c>
      <c r="AB2291">
        <v>1</v>
      </c>
      <c r="AC2291">
        <v>1</v>
      </c>
      <c r="AD2291" t="s">
        <v>1863</v>
      </c>
      <c r="AE2291">
        <v>36030202</v>
      </c>
      <c r="AF2291" t="s">
        <v>653</v>
      </c>
      <c r="AG2291" t="s">
        <v>630</v>
      </c>
      <c r="AI2291" t="s">
        <v>1860</v>
      </c>
      <c r="AJ2291" t="s">
        <v>2246</v>
      </c>
      <c r="AL2291" t="s">
        <v>1864</v>
      </c>
      <c r="AN2291">
        <v>2.2438356164383562</v>
      </c>
      <c r="AO2291" t="s">
        <v>1890</v>
      </c>
      <c r="AP2291" t="s">
        <v>2255</v>
      </c>
      <c r="AQ2291">
        <v>100041556</v>
      </c>
      <c r="AS2291" t="s">
        <v>1867</v>
      </c>
      <c r="AT2291" t="s">
        <v>1892</v>
      </c>
      <c r="AU2291" t="s">
        <v>1893</v>
      </c>
    </row>
    <row r="2292" spans="1:50" x14ac:dyDescent="0.35">
      <c r="A2292" s="18">
        <v>45838</v>
      </c>
      <c r="B2292" t="s">
        <v>1852</v>
      </c>
      <c r="C2292" t="s">
        <v>5</v>
      </c>
      <c r="D2292">
        <v>70004308</v>
      </c>
      <c r="E2292" t="s">
        <v>2177</v>
      </c>
      <c r="F2292">
        <v>858</v>
      </c>
      <c r="G2292" t="s">
        <v>2091</v>
      </c>
      <c r="H2292">
        <v>45026</v>
      </c>
      <c r="I2292">
        <v>19030323</v>
      </c>
      <c r="J2292" t="s">
        <v>2080</v>
      </c>
      <c r="K2292" t="s">
        <v>2081</v>
      </c>
      <c r="L2292">
        <v>0</v>
      </c>
      <c r="M2292">
        <v>0</v>
      </c>
      <c r="N2292" t="s">
        <v>1858</v>
      </c>
      <c r="O2292" t="s">
        <v>1859</v>
      </c>
      <c r="P2292">
        <v>210</v>
      </c>
      <c r="Q2292">
        <v>12</v>
      </c>
      <c r="R2292" t="s">
        <v>2114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 t="s">
        <v>2092</v>
      </c>
      <c r="AA2292" t="s">
        <v>1889</v>
      </c>
      <c r="AB2292">
        <v>1</v>
      </c>
      <c r="AC2292">
        <v>1</v>
      </c>
      <c r="AD2292" t="s">
        <v>1863</v>
      </c>
      <c r="AE2292">
        <v>19030323</v>
      </c>
      <c r="AF2292" t="s">
        <v>653</v>
      </c>
      <c r="AG2292" t="s">
        <v>2082</v>
      </c>
      <c r="AI2292" t="s">
        <v>2066</v>
      </c>
      <c r="AJ2292" t="s">
        <v>2114</v>
      </c>
      <c r="AL2292" t="s">
        <v>1878</v>
      </c>
      <c r="AN2292">
        <v>2.2246575342465755</v>
      </c>
      <c r="AO2292" t="s">
        <v>1890</v>
      </c>
      <c r="AP2292" t="s">
        <v>2178</v>
      </c>
      <c r="AQ2292">
        <v>100041687</v>
      </c>
      <c r="AS2292" t="s">
        <v>1867</v>
      </c>
      <c r="AT2292" t="s">
        <v>1880</v>
      </c>
      <c r="AU2292" t="s">
        <v>2084</v>
      </c>
      <c r="AV2292" t="s">
        <v>2084</v>
      </c>
      <c r="AX2292" t="s">
        <v>2085</v>
      </c>
    </row>
    <row r="2293" spans="1:50" x14ac:dyDescent="0.35">
      <c r="A2293" s="18">
        <v>45838</v>
      </c>
      <c r="B2293" t="s">
        <v>1852</v>
      </c>
      <c r="C2293" t="s">
        <v>5</v>
      </c>
      <c r="D2293">
        <v>70004310</v>
      </c>
      <c r="E2293" t="s">
        <v>2179</v>
      </c>
      <c r="F2293">
        <v>200</v>
      </c>
      <c r="G2293" t="s">
        <v>2105</v>
      </c>
      <c r="H2293">
        <v>45026</v>
      </c>
      <c r="I2293">
        <v>19030323</v>
      </c>
      <c r="J2293" t="s">
        <v>2080</v>
      </c>
      <c r="K2293" t="s">
        <v>2081</v>
      </c>
      <c r="L2293">
        <v>0</v>
      </c>
      <c r="M2293">
        <v>0</v>
      </c>
      <c r="N2293" t="s">
        <v>1858</v>
      </c>
      <c r="O2293" t="s">
        <v>1859</v>
      </c>
      <c r="P2293">
        <v>210</v>
      </c>
      <c r="Q2293">
        <v>12</v>
      </c>
      <c r="R2293" t="s">
        <v>2130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 t="s">
        <v>2106</v>
      </c>
      <c r="AA2293" t="s">
        <v>1915</v>
      </c>
      <c r="AB2293">
        <v>1</v>
      </c>
      <c r="AC2293">
        <v>1</v>
      </c>
      <c r="AD2293" t="s">
        <v>1863</v>
      </c>
      <c r="AE2293">
        <v>19030323</v>
      </c>
      <c r="AF2293" t="s">
        <v>653</v>
      </c>
      <c r="AG2293" t="s">
        <v>2082</v>
      </c>
      <c r="AI2293" t="s">
        <v>2066</v>
      </c>
      <c r="AJ2293" t="s">
        <v>2130</v>
      </c>
      <c r="AL2293" t="s">
        <v>1878</v>
      </c>
      <c r="AN2293">
        <v>2.2246575342465755</v>
      </c>
      <c r="AO2293" t="s">
        <v>1890</v>
      </c>
      <c r="AP2293" t="s">
        <v>2180</v>
      </c>
      <c r="AQ2293">
        <v>100041689</v>
      </c>
      <c r="AS2293" t="s">
        <v>1867</v>
      </c>
      <c r="AT2293" t="s">
        <v>1880</v>
      </c>
      <c r="AU2293" t="s">
        <v>2084</v>
      </c>
      <c r="AV2293" t="s">
        <v>2084</v>
      </c>
      <c r="AX2293" t="s">
        <v>2085</v>
      </c>
    </row>
    <row r="2294" spans="1:50" x14ac:dyDescent="0.35">
      <c r="A2294" s="18">
        <v>45838</v>
      </c>
      <c r="B2294" t="s">
        <v>1852</v>
      </c>
      <c r="C2294" t="s">
        <v>5</v>
      </c>
      <c r="D2294">
        <v>70004311</v>
      </c>
      <c r="E2294" t="s">
        <v>2181</v>
      </c>
      <c r="F2294">
        <v>858</v>
      </c>
      <c r="G2294" t="s">
        <v>2091</v>
      </c>
      <c r="H2294">
        <v>45026</v>
      </c>
      <c r="I2294">
        <v>19030323</v>
      </c>
      <c r="J2294" t="s">
        <v>2080</v>
      </c>
      <c r="K2294" t="s">
        <v>2081</v>
      </c>
      <c r="L2294">
        <v>0</v>
      </c>
      <c r="M2294">
        <v>0</v>
      </c>
      <c r="N2294" t="s">
        <v>1858</v>
      </c>
      <c r="O2294" t="s">
        <v>1859</v>
      </c>
      <c r="P2294">
        <v>210</v>
      </c>
      <c r="Q2294">
        <v>12</v>
      </c>
      <c r="R2294" t="s">
        <v>2114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 t="s">
        <v>2092</v>
      </c>
      <c r="AA2294" t="s">
        <v>1889</v>
      </c>
      <c r="AB2294">
        <v>1</v>
      </c>
      <c r="AC2294">
        <v>1</v>
      </c>
      <c r="AD2294" t="s">
        <v>1863</v>
      </c>
      <c r="AE2294">
        <v>19030323</v>
      </c>
      <c r="AF2294" t="s">
        <v>653</v>
      </c>
      <c r="AG2294" t="s">
        <v>2082</v>
      </c>
      <c r="AI2294" t="s">
        <v>2066</v>
      </c>
      <c r="AJ2294" t="s">
        <v>2114</v>
      </c>
      <c r="AL2294" t="s">
        <v>1864</v>
      </c>
      <c r="AN2294">
        <v>2.2246575342465755</v>
      </c>
      <c r="AO2294" t="s">
        <v>1890</v>
      </c>
      <c r="AP2294" t="s">
        <v>2182</v>
      </c>
      <c r="AQ2294">
        <v>100041690</v>
      </c>
      <c r="AS2294" t="s">
        <v>1867</v>
      </c>
      <c r="AT2294" t="s">
        <v>1880</v>
      </c>
      <c r="AU2294" t="s">
        <v>2084</v>
      </c>
      <c r="AV2294" t="s">
        <v>2084</v>
      </c>
      <c r="AX2294" t="s">
        <v>2085</v>
      </c>
    </row>
    <row r="2295" spans="1:50" x14ac:dyDescent="0.35">
      <c r="A2295" s="18">
        <v>45838</v>
      </c>
      <c r="B2295" t="s">
        <v>1852</v>
      </c>
      <c r="C2295" t="s">
        <v>7</v>
      </c>
      <c r="D2295">
        <v>70004325</v>
      </c>
      <c r="E2295" t="s">
        <v>2370</v>
      </c>
      <c r="F2295">
        <v>1065</v>
      </c>
      <c r="G2295" t="s">
        <v>1918</v>
      </c>
      <c r="H2295">
        <v>45033</v>
      </c>
      <c r="I2295">
        <v>39031213</v>
      </c>
      <c r="J2295" t="s">
        <v>1906</v>
      </c>
      <c r="K2295" t="s">
        <v>2494</v>
      </c>
      <c r="L2295">
        <v>0</v>
      </c>
      <c r="M2295">
        <v>0</v>
      </c>
      <c r="N2295" t="s">
        <v>1858</v>
      </c>
      <c r="O2295" t="s">
        <v>1859</v>
      </c>
      <c r="P2295">
        <v>200</v>
      </c>
      <c r="Q2295">
        <v>3</v>
      </c>
      <c r="R2295" t="s">
        <v>2372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 t="s">
        <v>1919</v>
      </c>
      <c r="AA2295" t="s">
        <v>1889</v>
      </c>
      <c r="AB2295">
        <v>2</v>
      </c>
      <c r="AC2295">
        <v>1</v>
      </c>
      <c r="AD2295" t="s">
        <v>1863</v>
      </c>
      <c r="AE2295">
        <v>39031213</v>
      </c>
      <c r="AF2295" t="s">
        <v>653</v>
      </c>
      <c r="AG2295" t="s">
        <v>630</v>
      </c>
      <c r="AI2295" t="s">
        <v>1910</v>
      </c>
      <c r="AJ2295" t="s">
        <v>2372</v>
      </c>
      <c r="AL2295" t="s">
        <v>1864</v>
      </c>
      <c r="AN2295">
        <v>2.2054794520547945</v>
      </c>
      <c r="AO2295" t="s">
        <v>1890</v>
      </c>
      <c r="AP2295" t="s">
        <v>2373</v>
      </c>
      <c r="AQ2295">
        <v>100041755</v>
      </c>
      <c r="AS2295" t="s">
        <v>1867</v>
      </c>
      <c r="AT2295" t="s">
        <v>1892</v>
      </c>
      <c r="AU2295" t="s">
        <v>1893</v>
      </c>
    </row>
    <row r="2296" spans="1:50" x14ac:dyDescent="0.35">
      <c r="A2296" s="18">
        <v>45838</v>
      </c>
      <c r="B2296" t="s">
        <v>1852</v>
      </c>
      <c r="C2296" t="s">
        <v>5</v>
      </c>
      <c r="D2296">
        <v>70004350</v>
      </c>
      <c r="E2296" t="s">
        <v>2183</v>
      </c>
      <c r="F2296">
        <v>858</v>
      </c>
      <c r="G2296" t="s">
        <v>2091</v>
      </c>
      <c r="H2296">
        <v>45049</v>
      </c>
      <c r="I2296">
        <v>19030323</v>
      </c>
      <c r="J2296" t="s">
        <v>2080</v>
      </c>
      <c r="K2296" t="s">
        <v>2081</v>
      </c>
      <c r="L2296">
        <v>0</v>
      </c>
      <c r="M2296">
        <v>0</v>
      </c>
      <c r="N2296" t="s">
        <v>1858</v>
      </c>
      <c r="O2296" t="s">
        <v>1859</v>
      </c>
      <c r="P2296">
        <v>210</v>
      </c>
      <c r="Q2296">
        <v>12</v>
      </c>
      <c r="R2296" t="s">
        <v>2114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 t="s">
        <v>2092</v>
      </c>
      <c r="AA2296" t="s">
        <v>1889</v>
      </c>
      <c r="AB2296">
        <v>1</v>
      </c>
      <c r="AC2296">
        <v>1</v>
      </c>
      <c r="AD2296" t="s">
        <v>1863</v>
      </c>
      <c r="AE2296">
        <v>19030323</v>
      </c>
      <c r="AF2296" t="s">
        <v>653</v>
      </c>
      <c r="AG2296" t="s">
        <v>2082</v>
      </c>
      <c r="AI2296" t="s">
        <v>2066</v>
      </c>
      <c r="AJ2296" t="s">
        <v>2114</v>
      </c>
      <c r="AL2296" t="s">
        <v>1878</v>
      </c>
      <c r="AN2296">
        <v>2.1616438356164385</v>
      </c>
      <c r="AO2296" t="s">
        <v>1890</v>
      </c>
      <c r="AP2296" t="s">
        <v>2184</v>
      </c>
      <c r="AQ2296">
        <v>100041830</v>
      </c>
      <c r="AS2296" t="s">
        <v>1867</v>
      </c>
      <c r="AT2296" t="s">
        <v>1880</v>
      </c>
      <c r="AU2296" t="s">
        <v>2084</v>
      </c>
      <c r="AV2296" t="s">
        <v>2084</v>
      </c>
      <c r="AX2296" t="s">
        <v>2085</v>
      </c>
    </row>
    <row r="2297" spans="1:50" x14ac:dyDescent="0.35">
      <c r="A2297" s="18">
        <v>45838</v>
      </c>
      <c r="B2297" t="s">
        <v>1852</v>
      </c>
      <c r="C2297" t="s">
        <v>5</v>
      </c>
      <c r="D2297">
        <v>70004486</v>
      </c>
      <c r="E2297" t="s">
        <v>2188</v>
      </c>
      <c r="F2297">
        <v>1473</v>
      </c>
      <c r="G2297" t="s">
        <v>2189</v>
      </c>
      <c r="H2297">
        <v>45061</v>
      </c>
      <c r="I2297">
        <v>19030337</v>
      </c>
      <c r="J2297" t="s">
        <v>2331</v>
      </c>
      <c r="K2297" t="s">
        <v>2190</v>
      </c>
      <c r="L2297">
        <v>0</v>
      </c>
      <c r="M2297">
        <v>0</v>
      </c>
      <c r="N2297" t="s">
        <v>1858</v>
      </c>
      <c r="O2297" t="s">
        <v>1859</v>
      </c>
      <c r="P2297">
        <v>210</v>
      </c>
      <c r="Q2297">
        <v>12</v>
      </c>
      <c r="R2297" t="s">
        <v>2619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 t="s">
        <v>2191</v>
      </c>
      <c r="AA2297" t="s">
        <v>1915</v>
      </c>
      <c r="AB2297">
        <v>1</v>
      </c>
      <c r="AC2297">
        <v>1</v>
      </c>
      <c r="AD2297" t="s">
        <v>1863</v>
      </c>
      <c r="AE2297">
        <v>19030337</v>
      </c>
      <c r="AF2297" t="s">
        <v>653</v>
      </c>
      <c r="AG2297" t="s">
        <v>653</v>
      </c>
      <c r="AI2297" t="s">
        <v>2069</v>
      </c>
      <c r="AJ2297" t="s">
        <v>2619</v>
      </c>
      <c r="AL2297" t="s">
        <v>1864</v>
      </c>
      <c r="AN2297">
        <v>2.128767123287671</v>
      </c>
      <c r="AO2297" t="s">
        <v>1890</v>
      </c>
      <c r="AP2297" t="s">
        <v>2192</v>
      </c>
      <c r="AQ2297">
        <v>100042299</v>
      </c>
      <c r="AS2297" t="s">
        <v>1867</v>
      </c>
      <c r="AT2297" t="s">
        <v>1880</v>
      </c>
      <c r="AU2297" t="s">
        <v>2193</v>
      </c>
      <c r="AV2297" t="s">
        <v>1962</v>
      </c>
      <c r="AW2297" t="s">
        <v>1870</v>
      </c>
      <c r="AX2297" t="s">
        <v>2194</v>
      </c>
    </row>
    <row r="2298" spans="1:50" x14ac:dyDescent="0.35">
      <c r="A2298" s="18">
        <v>45838</v>
      </c>
      <c r="B2298" t="s">
        <v>1852</v>
      </c>
      <c r="C2298" t="s">
        <v>8</v>
      </c>
      <c r="D2298">
        <v>70004558</v>
      </c>
      <c r="E2298" t="s">
        <v>2575</v>
      </c>
      <c r="F2298">
        <v>909</v>
      </c>
      <c r="G2298" t="s">
        <v>2087</v>
      </c>
      <c r="H2298">
        <v>45082</v>
      </c>
      <c r="I2298">
        <v>14030308</v>
      </c>
      <c r="J2298" t="s">
        <v>2225</v>
      </c>
      <c r="K2298" t="s">
        <v>2563</v>
      </c>
      <c r="L2298">
        <v>0</v>
      </c>
      <c r="M2298">
        <v>0</v>
      </c>
      <c r="N2298" t="s">
        <v>1858</v>
      </c>
      <c r="O2298" t="s">
        <v>1859</v>
      </c>
      <c r="P2298">
        <v>220</v>
      </c>
      <c r="Q2298">
        <v>9</v>
      </c>
      <c r="R2298" t="s">
        <v>2566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 t="s">
        <v>2088</v>
      </c>
      <c r="AA2298" t="s">
        <v>1915</v>
      </c>
      <c r="AB2298">
        <v>1</v>
      </c>
      <c r="AC2298">
        <v>1</v>
      </c>
      <c r="AD2298" t="s">
        <v>1863</v>
      </c>
      <c r="AE2298">
        <v>14030308</v>
      </c>
      <c r="AF2298" t="s">
        <v>653</v>
      </c>
      <c r="AG2298" t="s">
        <v>2082</v>
      </c>
      <c r="AI2298" t="s">
        <v>2069</v>
      </c>
      <c r="AJ2298" t="s">
        <v>2566</v>
      </c>
      <c r="AL2298" t="s">
        <v>1864</v>
      </c>
      <c r="AN2298">
        <v>2.0712328767123287</v>
      </c>
      <c r="AO2298" t="s">
        <v>1890</v>
      </c>
      <c r="AP2298" t="s">
        <v>2576</v>
      </c>
      <c r="AQ2298">
        <v>100042638</v>
      </c>
      <c r="AS2298" t="s">
        <v>1867</v>
      </c>
      <c r="AT2298" t="s">
        <v>1892</v>
      </c>
      <c r="AU2298" t="s">
        <v>1893</v>
      </c>
    </row>
    <row r="2299" spans="1:50" x14ac:dyDescent="0.35">
      <c r="A2299" s="18">
        <v>45838</v>
      </c>
      <c r="B2299" t="s">
        <v>1852</v>
      </c>
      <c r="C2299" t="s">
        <v>7</v>
      </c>
      <c r="D2299">
        <v>70004570</v>
      </c>
      <c r="E2299" t="s">
        <v>2486</v>
      </c>
      <c r="F2299">
        <v>1693</v>
      </c>
      <c r="G2299" t="s">
        <v>2898</v>
      </c>
      <c r="H2299">
        <v>45089</v>
      </c>
      <c r="I2299">
        <v>39031212</v>
      </c>
      <c r="J2299" t="s">
        <v>2331</v>
      </c>
      <c r="K2299" t="s">
        <v>2483</v>
      </c>
      <c r="L2299">
        <v>0</v>
      </c>
      <c r="M2299">
        <v>0</v>
      </c>
      <c r="N2299" t="s">
        <v>1858</v>
      </c>
      <c r="O2299" t="s">
        <v>1859</v>
      </c>
      <c r="P2299">
        <v>200</v>
      </c>
      <c r="Q2299">
        <v>2</v>
      </c>
      <c r="R2299" t="s">
        <v>2484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 t="s">
        <v>2899</v>
      </c>
      <c r="AA2299" t="s">
        <v>1915</v>
      </c>
      <c r="AB2299">
        <v>1</v>
      </c>
      <c r="AC2299">
        <v>1</v>
      </c>
      <c r="AD2299" t="s">
        <v>1863</v>
      </c>
      <c r="AE2299">
        <v>39031212</v>
      </c>
      <c r="AF2299" t="s">
        <v>653</v>
      </c>
      <c r="AG2299" t="s">
        <v>653</v>
      </c>
      <c r="AI2299" t="s">
        <v>1872</v>
      </c>
      <c r="AJ2299" t="s">
        <v>2484</v>
      </c>
      <c r="AL2299" t="s">
        <v>1878</v>
      </c>
      <c r="AN2299">
        <v>2.0520547945205481</v>
      </c>
      <c r="AO2299" t="s">
        <v>1890</v>
      </c>
      <c r="AP2299" t="s">
        <v>2487</v>
      </c>
      <c r="AQ2299">
        <v>100009472</v>
      </c>
      <c r="AS2299" t="s">
        <v>1867</v>
      </c>
      <c r="AT2299" t="s">
        <v>1892</v>
      </c>
      <c r="AU2299" t="s">
        <v>1893</v>
      </c>
    </row>
    <row r="2300" spans="1:50" x14ac:dyDescent="0.35">
      <c r="A2300" s="18">
        <v>45838</v>
      </c>
      <c r="B2300" t="s">
        <v>1852</v>
      </c>
      <c r="C2300" t="s">
        <v>7</v>
      </c>
      <c r="D2300">
        <v>70004707</v>
      </c>
      <c r="E2300" t="s">
        <v>2386</v>
      </c>
      <c r="F2300">
        <v>1752</v>
      </c>
      <c r="G2300" t="s">
        <v>2387</v>
      </c>
      <c r="H2300">
        <v>45110</v>
      </c>
      <c r="I2300">
        <v>39030811</v>
      </c>
      <c r="J2300" t="s">
        <v>2197</v>
      </c>
      <c r="K2300" t="s">
        <v>2203</v>
      </c>
      <c r="L2300">
        <v>0</v>
      </c>
      <c r="M2300">
        <v>0</v>
      </c>
      <c r="N2300" t="s">
        <v>1858</v>
      </c>
      <c r="O2300" t="s">
        <v>1859</v>
      </c>
      <c r="P2300">
        <v>200</v>
      </c>
      <c r="Q2300">
        <v>3</v>
      </c>
      <c r="R2300" t="s">
        <v>2130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 t="s">
        <v>2388</v>
      </c>
      <c r="AA2300" t="s">
        <v>1915</v>
      </c>
      <c r="AB2300">
        <v>1</v>
      </c>
      <c r="AC2300">
        <v>1</v>
      </c>
      <c r="AD2300" t="s">
        <v>1863</v>
      </c>
      <c r="AE2300">
        <v>39030811</v>
      </c>
      <c r="AF2300" t="s">
        <v>653</v>
      </c>
      <c r="AG2300" t="s">
        <v>2082</v>
      </c>
      <c r="AI2300" t="s">
        <v>2066</v>
      </c>
      <c r="AJ2300" t="s">
        <v>2130</v>
      </c>
      <c r="AL2300" t="s">
        <v>1864</v>
      </c>
      <c r="AN2300">
        <v>1.9945205479452055</v>
      </c>
      <c r="AO2300" t="s">
        <v>1890</v>
      </c>
      <c r="AP2300" t="s">
        <v>2389</v>
      </c>
      <c r="AQ2300">
        <v>100043095</v>
      </c>
      <c r="AS2300" t="s">
        <v>1867</v>
      </c>
      <c r="AT2300" t="s">
        <v>1880</v>
      </c>
      <c r="AU2300" t="s">
        <v>2084</v>
      </c>
      <c r="AV2300" t="s">
        <v>2084</v>
      </c>
      <c r="AX2300" t="s">
        <v>2085</v>
      </c>
    </row>
    <row r="2301" spans="1:50" x14ac:dyDescent="0.35">
      <c r="A2301" s="18">
        <v>45838</v>
      </c>
      <c r="B2301" t="s">
        <v>1852</v>
      </c>
      <c r="C2301" t="s">
        <v>7</v>
      </c>
      <c r="D2301">
        <v>70004705</v>
      </c>
      <c r="E2301" t="s">
        <v>2442</v>
      </c>
      <c r="F2301">
        <v>857</v>
      </c>
      <c r="G2301" t="s">
        <v>2129</v>
      </c>
      <c r="H2301">
        <v>45110</v>
      </c>
      <c r="I2301">
        <v>39031145</v>
      </c>
      <c r="J2301" t="s">
        <v>2331</v>
      </c>
      <c r="K2301" t="s">
        <v>2933</v>
      </c>
      <c r="L2301">
        <v>0</v>
      </c>
      <c r="M2301">
        <v>0</v>
      </c>
      <c r="N2301" t="s">
        <v>1858</v>
      </c>
      <c r="O2301" t="s">
        <v>1859</v>
      </c>
      <c r="P2301">
        <v>200</v>
      </c>
      <c r="Q2301">
        <v>3</v>
      </c>
      <c r="R2301" t="s">
        <v>2152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 t="s">
        <v>2131</v>
      </c>
      <c r="AA2301" t="s">
        <v>1889</v>
      </c>
      <c r="AB2301">
        <v>1</v>
      </c>
      <c r="AC2301">
        <v>1</v>
      </c>
      <c r="AD2301" t="s">
        <v>1863</v>
      </c>
      <c r="AE2301">
        <v>39031145</v>
      </c>
      <c r="AF2301" t="s">
        <v>653</v>
      </c>
      <c r="AG2301" t="s">
        <v>653</v>
      </c>
      <c r="AI2301" t="s">
        <v>2066</v>
      </c>
      <c r="AJ2301" t="s">
        <v>2152</v>
      </c>
      <c r="AL2301" t="s">
        <v>1878</v>
      </c>
      <c r="AN2301">
        <v>1.9945205479452055</v>
      </c>
      <c r="AO2301" t="s">
        <v>1890</v>
      </c>
      <c r="AP2301" t="s">
        <v>2443</v>
      </c>
      <c r="AQ2301">
        <v>100043087</v>
      </c>
      <c r="AS2301" t="s">
        <v>1867</v>
      </c>
      <c r="AT2301" t="s">
        <v>1880</v>
      </c>
      <c r="AU2301" t="s">
        <v>2084</v>
      </c>
      <c r="AV2301" t="s">
        <v>2084</v>
      </c>
      <c r="AX2301" t="s">
        <v>2085</v>
      </c>
    </row>
    <row r="2302" spans="1:50" x14ac:dyDescent="0.35">
      <c r="A2302" s="18">
        <v>45838</v>
      </c>
      <c r="B2302" t="s">
        <v>1852</v>
      </c>
      <c r="C2302" t="s">
        <v>8</v>
      </c>
      <c r="D2302">
        <v>70004745</v>
      </c>
      <c r="E2302" t="s">
        <v>2616</v>
      </c>
      <c r="F2302">
        <v>858</v>
      </c>
      <c r="G2302" t="s">
        <v>2091</v>
      </c>
      <c r="H2302">
        <v>45110</v>
      </c>
      <c r="I2302">
        <v>14030320</v>
      </c>
      <c r="J2302" t="s">
        <v>2225</v>
      </c>
      <c r="K2302" t="s">
        <v>2594</v>
      </c>
      <c r="L2302">
        <v>0</v>
      </c>
      <c r="M2302">
        <v>0</v>
      </c>
      <c r="N2302" t="s">
        <v>1858</v>
      </c>
      <c r="O2302" t="s">
        <v>1859</v>
      </c>
      <c r="P2302">
        <v>220</v>
      </c>
      <c r="Q2302">
        <v>9</v>
      </c>
      <c r="R2302" t="s">
        <v>2114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 t="s">
        <v>2092</v>
      </c>
      <c r="AA2302" t="s">
        <v>1889</v>
      </c>
      <c r="AB2302">
        <v>1</v>
      </c>
      <c r="AC2302">
        <v>1</v>
      </c>
      <c r="AD2302" t="s">
        <v>1863</v>
      </c>
      <c r="AE2302">
        <v>14030320</v>
      </c>
      <c r="AF2302" t="s">
        <v>653</v>
      </c>
      <c r="AG2302" t="s">
        <v>2082</v>
      </c>
      <c r="AI2302" t="s">
        <v>2066</v>
      </c>
      <c r="AJ2302" t="s">
        <v>2114</v>
      </c>
      <c r="AL2302" t="s">
        <v>1878</v>
      </c>
      <c r="AN2302">
        <v>1.9945205479452055</v>
      </c>
      <c r="AO2302" t="s">
        <v>1890</v>
      </c>
      <c r="AP2302" t="s">
        <v>2617</v>
      </c>
      <c r="AQ2302">
        <v>100043210</v>
      </c>
      <c r="AS2302" t="s">
        <v>1867</v>
      </c>
      <c r="AT2302" t="s">
        <v>1880</v>
      </c>
      <c r="AU2302" t="s">
        <v>2084</v>
      </c>
      <c r="AV2302" t="s">
        <v>2084</v>
      </c>
      <c r="AX2302" t="s">
        <v>2085</v>
      </c>
    </row>
    <row r="2303" spans="1:50" x14ac:dyDescent="0.35">
      <c r="A2303" s="18">
        <v>45838</v>
      </c>
      <c r="B2303" t="s">
        <v>1852</v>
      </c>
      <c r="C2303" t="s">
        <v>5</v>
      </c>
      <c r="D2303">
        <v>70004749</v>
      </c>
      <c r="E2303" t="s">
        <v>1898</v>
      </c>
      <c r="F2303">
        <v>924</v>
      </c>
      <c r="G2303" t="s">
        <v>1884</v>
      </c>
      <c r="H2303">
        <v>45110</v>
      </c>
      <c r="I2303">
        <v>11030712</v>
      </c>
      <c r="J2303" t="s">
        <v>1885</v>
      </c>
      <c r="K2303" t="s">
        <v>1886</v>
      </c>
      <c r="L2303">
        <v>0</v>
      </c>
      <c r="M2303">
        <v>0</v>
      </c>
      <c r="N2303" t="s">
        <v>1858</v>
      </c>
      <c r="O2303" t="s">
        <v>1859</v>
      </c>
      <c r="P2303">
        <v>210</v>
      </c>
      <c r="Q2303">
        <v>11</v>
      </c>
      <c r="R2303" t="s">
        <v>1887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 t="s">
        <v>1888</v>
      </c>
      <c r="AA2303" t="s">
        <v>1889</v>
      </c>
      <c r="AB2303">
        <v>2</v>
      </c>
      <c r="AC2303">
        <v>1</v>
      </c>
      <c r="AD2303" t="s">
        <v>1863</v>
      </c>
      <c r="AE2303">
        <v>11030712</v>
      </c>
      <c r="AF2303" t="s">
        <v>653</v>
      </c>
      <c r="AG2303" t="s">
        <v>653</v>
      </c>
      <c r="AI2303" t="s">
        <v>1872</v>
      </c>
      <c r="AJ2303" t="s">
        <v>2484</v>
      </c>
      <c r="AL2303" t="s">
        <v>1878</v>
      </c>
      <c r="AN2303">
        <v>1.9945205479452055</v>
      </c>
      <c r="AO2303" t="s">
        <v>1890</v>
      </c>
      <c r="AP2303" t="s">
        <v>1899</v>
      </c>
      <c r="AQ2303">
        <v>100043213</v>
      </c>
      <c r="AS2303" t="s">
        <v>1867</v>
      </c>
      <c r="AT2303" t="s">
        <v>1892</v>
      </c>
      <c r="AU2303" t="s">
        <v>1893</v>
      </c>
    </row>
    <row r="2304" spans="1:50" x14ac:dyDescent="0.35">
      <c r="A2304" s="18">
        <v>45838</v>
      </c>
      <c r="B2304" t="s">
        <v>1852</v>
      </c>
      <c r="C2304" t="s">
        <v>9</v>
      </c>
      <c r="D2304">
        <v>70004754</v>
      </c>
      <c r="E2304" t="s">
        <v>2338</v>
      </c>
      <c r="F2304">
        <v>883045</v>
      </c>
      <c r="G2304" t="s">
        <v>2339</v>
      </c>
      <c r="H2304">
        <v>45110</v>
      </c>
      <c r="I2304">
        <v>36030712</v>
      </c>
      <c r="J2304" t="s">
        <v>2331</v>
      </c>
      <c r="K2304" t="s">
        <v>2332</v>
      </c>
      <c r="L2304">
        <v>0</v>
      </c>
      <c r="M2304">
        <v>0</v>
      </c>
      <c r="N2304" t="s">
        <v>1858</v>
      </c>
      <c r="O2304" t="s">
        <v>1859</v>
      </c>
      <c r="P2304">
        <v>220</v>
      </c>
      <c r="Q2304">
        <v>4</v>
      </c>
      <c r="R2304" t="s">
        <v>2333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 t="s">
        <v>2340</v>
      </c>
      <c r="AA2304" t="s">
        <v>1889</v>
      </c>
      <c r="AB2304">
        <v>2</v>
      </c>
      <c r="AC2304">
        <v>1</v>
      </c>
      <c r="AD2304" t="s">
        <v>1863</v>
      </c>
      <c r="AE2304">
        <v>36030712</v>
      </c>
      <c r="AF2304" t="s">
        <v>653</v>
      </c>
      <c r="AG2304" t="s">
        <v>653</v>
      </c>
      <c r="AI2304" t="s">
        <v>1872</v>
      </c>
      <c r="AJ2304" t="s">
        <v>2484</v>
      </c>
      <c r="AL2304" t="s">
        <v>1878</v>
      </c>
      <c r="AN2304">
        <v>1.9945205479452055</v>
      </c>
      <c r="AO2304" t="s">
        <v>1890</v>
      </c>
      <c r="AP2304" t="s">
        <v>2341</v>
      </c>
      <c r="AQ2304">
        <v>100010277</v>
      </c>
      <c r="AS2304" t="s">
        <v>1867</v>
      </c>
      <c r="AT2304" t="s">
        <v>1892</v>
      </c>
      <c r="AU2304" t="s">
        <v>1893</v>
      </c>
    </row>
    <row r="2305" spans="1:50" x14ac:dyDescent="0.35">
      <c r="A2305" s="18">
        <v>45838</v>
      </c>
      <c r="B2305" t="s">
        <v>1852</v>
      </c>
      <c r="C2305" t="s">
        <v>8</v>
      </c>
      <c r="D2305">
        <v>70004850</v>
      </c>
      <c r="E2305" t="s">
        <v>2559</v>
      </c>
      <c r="F2305">
        <v>105</v>
      </c>
      <c r="G2305" t="s">
        <v>1905</v>
      </c>
      <c r="H2305">
        <v>45140</v>
      </c>
      <c r="I2305">
        <v>14030212</v>
      </c>
      <c r="J2305" t="s">
        <v>1906</v>
      </c>
      <c r="K2305" t="s">
        <v>2560</v>
      </c>
      <c r="L2305">
        <v>0</v>
      </c>
      <c r="M2305">
        <v>0</v>
      </c>
      <c r="N2305" t="s">
        <v>1858</v>
      </c>
      <c r="O2305" t="s">
        <v>1859</v>
      </c>
      <c r="P2305">
        <v>220</v>
      </c>
      <c r="Q2305">
        <v>9</v>
      </c>
      <c r="R2305" t="s">
        <v>1910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 t="s">
        <v>1909</v>
      </c>
      <c r="AA2305" t="s">
        <v>1889</v>
      </c>
      <c r="AB2305">
        <v>1</v>
      </c>
      <c r="AC2305">
        <v>1</v>
      </c>
      <c r="AD2305" t="s">
        <v>1863</v>
      </c>
      <c r="AE2305">
        <v>14030212</v>
      </c>
      <c r="AF2305" t="s">
        <v>653</v>
      </c>
      <c r="AG2305" t="s">
        <v>630</v>
      </c>
      <c r="AI2305" t="s">
        <v>1860</v>
      </c>
      <c r="AJ2305" t="s">
        <v>1910</v>
      </c>
      <c r="AL2305" t="s">
        <v>1864</v>
      </c>
      <c r="AN2305">
        <v>1.9123287671232876</v>
      </c>
      <c r="AO2305" t="s">
        <v>1890</v>
      </c>
      <c r="AP2305" t="s">
        <v>2561</v>
      </c>
      <c r="AQ2305">
        <v>100043640</v>
      </c>
      <c r="AS2305" t="s">
        <v>1867</v>
      </c>
      <c r="AT2305" t="s">
        <v>1880</v>
      </c>
      <c r="AU2305" t="s">
        <v>630</v>
      </c>
      <c r="AV2305" t="s">
        <v>630</v>
      </c>
      <c r="AW2305" t="s">
        <v>1870</v>
      </c>
      <c r="AX2305" t="s">
        <v>1943</v>
      </c>
    </row>
    <row r="2306" spans="1:50" x14ac:dyDescent="0.35">
      <c r="A2306" s="18">
        <v>45838</v>
      </c>
      <c r="B2306" t="s">
        <v>1852</v>
      </c>
      <c r="C2306" t="s">
        <v>7</v>
      </c>
      <c r="D2306">
        <v>70004868</v>
      </c>
      <c r="E2306" t="s">
        <v>2372</v>
      </c>
      <c r="F2306">
        <v>881428</v>
      </c>
      <c r="G2306" t="s">
        <v>2510</v>
      </c>
      <c r="H2306">
        <v>45140</v>
      </c>
      <c r="I2306">
        <v>39031213</v>
      </c>
      <c r="J2306" t="s">
        <v>1906</v>
      </c>
      <c r="K2306" t="s">
        <v>2494</v>
      </c>
      <c r="L2306">
        <v>0</v>
      </c>
      <c r="M2306">
        <v>0</v>
      </c>
      <c r="N2306" t="s">
        <v>1858</v>
      </c>
      <c r="O2306" t="s">
        <v>1859</v>
      </c>
      <c r="P2306">
        <v>200</v>
      </c>
      <c r="Q2306">
        <v>2</v>
      </c>
      <c r="R2306" t="s">
        <v>1910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 t="s">
        <v>2511</v>
      </c>
      <c r="AA2306" t="s">
        <v>1902</v>
      </c>
      <c r="AB2306">
        <v>2</v>
      </c>
      <c r="AC2306">
        <v>1</v>
      </c>
      <c r="AD2306" t="s">
        <v>1863</v>
      </c>
      <c r="AE2306">
        <v>39031213</v>
      </c>
      <c r="AF2306" t="s">
        <v>653</v>
      </c>
      <c r="AG2306" t="s">
        <v>630</v>
      </c>
      <c r="AI2306" t="s">
        <v>1860</v>
      </c>
      <c r="AJ2306" t="s">
        <v>1910</v>
      </c>
      <c r="AL2306" t="s">
        <v>1864</v>
      </c>
      <c r="AN2306">
        <v>1.9123287671232876</v>
      </c>
      <c r="AO2306" t="s">
        <v>1865</v>
      </c>
      <c r="AP2306" t="s">
        <v>2512</v>
      </c>
      <c r="AQ2306">
        <v>100043790</v>
      </c>
      <c r="AS2306" t="s">
        <v>1867</v>
      </c>
      <c r="AT2306" t="s">
        <v>1892</v>
      </c>
      <c r="AU2306" t="s">
        <v>1893</v>
      </c>
    </row>
    <row r="2307" spans="1:50" x14ac:dyDescent="0.35">
      <c r="A2307" s="18">
        <v>45838</v>
      </c>
      <c r="B2307" t="s">
        <v>1852</v>
      </c>
      <c r="C2307" t="s">
        <v>7</v>
      </c>
      <c r="D2307">
        <v>70004877</v>
      </c>
      <c r="E2307" t="s">
        <v>2513</v>
      </c>
      <c r="F2307">
        <v>1065</v>
      </c>
      <c r="G2307" t="s">
        <v>1918</v>
      </c>
      <c r="H2307">
        <v>45145</v>
      </c>
      <c r="I2307">
        <v>39031213</v>
      </c>
      <c r="J2307" t="s">
        <v>1906</v>
      </c>
      <c r="K2307" t="s">
        <v>2494</v>
      </c>
      <c r="L2307">
        <v>0</v>
      </c>
      <c r="M2307">
        <v>0</v>
      </c>
      <c r="N2307" t="s">
        <v>1858</v>
      </c>
      <c r="O2307" t="s">
        <v>1859</v>
      </c>
      <c r="P2307">
        <v>200</v>
      </c>
      <c r="Q2307">
        <v>3</v>
      </c>
      <c r="R2307" t="s">
        <v>2372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 t="s">
        <v>1919</v>
      </c>
      <c r="AA2307" t="s">
        <v>1889</v>
      </c>
      <c r="AB2307">
        <v>2</v>
      </c>
      <c r="AC2307">
        <v>1</v>
      </c>
      <c r="AD2307" t="s">
        <v>1863</v>
      </c>
      <c r="AE2307">
        <v>39031213</v>
      </c>
      <c r="AF2307" t="s">
        <v>653</v>
      </c>
      <c r="AG2307" t="s">
        <v>630</v>
      </c>
      <c r="AI2307" t="s">
        <v>1910</v>
      </c>
      <c r="AJ2307" t="s">
        <v>2372</v>
      </c>
      <c r="AL2307" t="s">
        <v>1878</v>
      </c>
      <c r="AN2307">
        <v>1.8986301369863015</v>
      </c>
      <c r="AO2307" t="s">
        <v>1890</v>
      </c>
      <c r="AP2307" t="s">
        <v>2514</v>
      </c>
      <c r="AQ2307">
        <v>100023808</v>
      </c>
      <c r="AS2307" t="s">
        <v>1867</v>
      </c>
      <c r="AT2307" t="s">
        <v>1892</v>
      </c>
      <c r="AU2307" t="s">
        <v>1893</v>
      </c>
    </row>
    <row r="2308" spans="1:50" x14ac:dyDescent="0.35">
      <c r="A2308" s="18">
        <v>45838</v>
      </c>
      <c r="B2308" t="s">
        <v>1852</v>
      </c>
      <c r="C2308" t="s">
        <v>5</v>
      </c>
      <c r="D2308">
        <v>70004911</v>
      </c>
      <c r="E2308" t="s">
        <v>2185</v>
      </c>
      <c r="F2308">
        <v>200</v>
      </c>
      <c r="G2308" t="s">
        <v>2105</v>
      </c>
      <c r="H2308">
        <v>45152</v>
      </c>
      <c r="I2308">
        <v>19030323</v>
      </c>
      <c r="J2308" t="s">
        <v>2080</v>
      </c>
      <c r="K2308" t="s">
        <v>2081</v>
      </c>
      <c r="L2308">
        <v>0</v>
      </c>
      <c r="M2308">
        <v>0</v>
      </c>
      <c r="N2308" t="s">
        <v>1858</v>
      </c>
      <c r="O2308" t="s">
        <v>1859</v>
      </c>
      <c r="P2308">
        <v>210</v>
      </c>
      <c r="Q2308">
        <v>12</v>
      </c>
      <c r="R2308" t="s">
        <v>2152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 t="s">
        <v>2106</v>
      </c>
      <c r="AA2308" t="s">
        <v>1915</v>
      </c>
      <c r="AB2308">
        <v>1</v>
      </c>
      <c r="AC2308">
        <v>1</v>
      </c>
      <c r="AD2308" t="s">
        <v>1863</v>
      </c>
      <c r="AE2308">
        <v>19030323</v>
      </c>
      <c r="AF2308" t="s">
        <v>653</v>
      </c>
      <c r="AG2308" t="s">
        <v>2082</v>
      </c>
      <c r="AI2308" t="s">
        <v>2066</v>
      </c>
      <c r="AJ2308" t="s">
        <v>2152</v>
      </c>
      <c r="AL2308" t="s">
        <v>1864</v>
      </c>
      <c r="AN2308">
        <v>1.8794520547945206</v>
      </c>
      <c r="AO2308" t="s">
        <v>1890</v>
      </c>
      <c r="AP2308" t="s">
        <v>2186</v>
      </c>
      <c r="AQ2308">
        <v>100044096</v>
      </c>
      <c r="AS2308" t="s">
        <v>1867</v>
      </c>
      <c r="AT2308" t="s">
        <v>1880</v>
      </c>
      <c r="AU2308" t="s">
        <v>2084</v>
      </c>
      <c r="AV2308" t="s">
        <v>2084</v>
      </c>
      <c r="AX2308" t="s">
        <v>2085</v>
      </c>
    </row>
    <row r="2309" spans="1:50" x14ac:dyDescent="0.35">
      <c r="A2309" s="18">
        <v>45838</v>
      </c>
      <c r="B2309" t="s">
        <v>1852</v>
      </c>
      <c r="C2309" t="s">
        <v>5</v>
      </c>
      <c r="D2309">
        <v>70004966</v>
      </c>
      <c r="E2309" t="s">
        <v>2114</v>
      </c>
      <c r="F2309">
        <v>316</v>
      </c>
      <c r="G2309" t="s">
        <v>2117</v>
      </c>
      <c r="H2309">
        <v>45173</v>
      </c>
      <c r="I2309">
        <v>19030323</v>
      </c>
      <c r="J2309" t="s">
        <v>2080</v>
      </c>
      <c r="K2309" t="s">
        <v>2081</v>
      </c>
      <c r="L2309">
        <v>0</v>
      </c>
      <c r="M2309">
        <v>0</v>
      </c>
      <c r="N2309" t="s">
        <v>1858</v>
      </c>
      <c r="O2309" t="s">
        <v>1859</v>
      </c>
      <c r="P2309">
        <v>210</v>
      </c>
      <c r="Q2309">
        <v>12</v>
      </c>
      <c r="R2309" t="s">
        <v>2066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 t="s">
        <v>2118</v>
      </c>
      <c r="AA2309" t="s">
        <v>1902</v>
      </c>
      <c r="AB2309">
        <v>1</v>
      </c>
      <c r="AC2309">
        <v>1</v>
      </c>
      <c r="AD2309" t="s">
        <v>1863</v>
      </c>
      <c r="AE2309">
        <v>19030323</v>
      </c>
      <c r="AF2309" t="s">
        <v>653</v>
      </c>
      <c r="AG2309" t="s">
        <v>2082</v>
      </c>
      <c r="AI2309" t="s">
        <v>1860</v>
      </c>
      <c r="AJ2309" t="s">
        <v>2066</v>
      </c>
      <c r="AL2309" t="s">
        <v>1864</v>
      </c>
      <c r="AN2309">
        <v>1.821917808219178</v>
      </c>
      <c r="AO2309" t="s">
        <v>1865</v>
      </c>
      <c r="AP2309" t="s">
        <v>2187</v>
      </c>
      <c r="AQ2309">
        <v>100023252</v>
      </c>
      <c r="AS2309" t="s">
        <v>1867</v>
      </c>
      <c r="AT2309" t="s">
        <v>1880</v>
      </c>
      <c r="AU2309" t="s">
        <v>2084</v>
      </c>
      <c r="AV2309" t="s">
        <v>2084</v>
      </c>
      <c r="AX2309" t="s">
        <v>2085</v>
      </c>
    </row>
    <row r="2310" spans="1:50" x14ac:dyDescent="0.35">
      <c r="A2310" s="18">
        <v>45838</v>
      </c>
      <c r="B2310" t="s">
        <v>1852</v>
      </c>
      <c r="C2310" t="s">
        <v>9</v>
      </c>
      <c r="D2310">
        <v>70004937</v>
      </c>
      <c r="E2310" t="s">
        <v>2322</v>
      </c>
      <c r="F2310">
        <v>1696</v>
      </c>
      <c r="G2310" t="s">
        <v>2300</v>
      </c>
      <c r="H2310">
        <v>45173</v>
      </c>
      <c r="I2310">
        <v>36030315</v>
      </c>
      <c r="J2310" t="s">
        <v>1855</v>
      </c>
      <c r="K2310" t="s">
        <v>2320</v>
      </c>
      <c r="L2310">
        <v>0</v>
      </c>
      <c r="M2310">
        <v>0</v>
      </c>
      <c r="N2310" t="s">
        <v>1858</v>
      </c>
      <c r="O2310" t="s">
        <v>1859</v>
      </c>
      <c r="P2310">
        <v>220</v>
      </c>
      <c r="Q2310">
        <v>4</v>
      </c>
      <c r="R2310" t="s">
        <v>2286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 t="s">
        <v>2301</v>
      </c>
      <c r="AA2310" t="s">
        <v>1915</v>
      </c>
      <c r="AB2310">
        <v>1</v>
      </c>
      <c r="AC2310">
        <v>1</v>
      </c>
      <c r="AD2310" t="s">
        <v>1863</v>
      </c>
      <c r="AE2310">
        <v>36030315</v>
      </c>
      <c r="AF2310" t="s">
        <v>653</v>
      </c>
      <c r="AG2310" t="s">
        <v>630</v>
      </c>
      <c r="AI2310" t="s">
        <v>1860</v>
      </c>
      <c r="AJ2310" t="s">
        <v>2246</v>
      </c>
      <c r="AL2310" t="s">
        <v>1864</v>
      </c>
      <c r="AN2310">
        <v>1.821917808219178</v>
      </c>
      <c r="AO2310" t="s">
        <v>1890</v>
      </c>
      <c r="AP2310" t="s">
        <v>2323</v>
      </c>
      <c r="AQ2310">
        <v>100044259</v>
      </c>
      <c r="AS2310" t="s">
        <v>1867</v>
      </c>
      <c r="AT2310" t="s">
        <v>1892</v>
      </c>
      <c r="AU2310" t="s">
        <v>1893</v>
      </c>
    </row>
    <row r="2311" spans="1:50" x14ac:dyDescent="0.35">
      <c r="A2311" s="18">
        <v>45838</v>
      </c>
      <c r="B2311" t="s">
        <v>1852</v>
      </c>
      <c r="C2311" t="s">
        <v>9</v>
      </c>
      <c r="D2311">
        <v>70004958</v>
      </c>
      <c r="E2311" t="s">
        <v>2351</v>
      </c>
      <c r="F2311">
        <v>857</v>
      </c>
      <c r="G2311" t="s">
        <v>2129</v>
      </c>
      <c r="H2311">
        <v>45173</v>
      </c>
      <c r="I2311">
        <v>36030715</v>
      </c>
      <c r="J2311" t="s">
        <v>2331</v>
      </c>
      <c r="K2311" t="s">
        <v>2343</v>
      </c>
      <c r="L2311">
        <v>0</v>
      </c>
      <c r="M2311">
        <v>0</v>
      </c>
      <c r="N2311" t="s">
        <v>1858</v>
      </c>
      <c r="O2311" t="s">
        <v>1859</v>
      </c>
      <c r="P2311">
        <v>220</v>
      </c>
      <c r="Q2311">
        <v>4</v>
      </c>
      <c r="R2311" t="s">
        <v>2098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 t="s">
        <v>2131</v>
      </c>
      <c r="AA2311" t="s">
        <v>1889</v>
      </c>
      <c r="AB2311">
        <v>1</v>
      </c>
      <c r="AC2311">
        <v>1</v>
      </c>
      <c r="AD2311" t="s">
        <v>1863</v>
      </c>
      <c r="AE2311">
        <v>36030715</v>
      </c>
      <c r="AF2311" t="s">
        <v>653</v>
      </c>
      <c r="AG2311" t="s">
        <v>653</v>
      </c>
      <c r="AI2311" t="s">
        <v>2066</v>
      </c>
      <c r="AJ2311" t="s">
        <v>2098</v>
      </c>
      <c r="AL2311" t="s">
        <v>1864</v>
      </c>
      <c r="AN2311">
        <v>1.821917808219178</v>
      </c>
      <c r="AO2311" t="s">
        <v>1890</v>
      </c>
      <c r="AP2311" t="s">
        <v>2352</v>
      </c>
      <c r="AQ2311">
        <v>100044333</v>
      </c>
      <c r="AS2311" t="s">
        <v>1867</v>
      </c>
      <c r="AT2311" t="s">
        <v>1880</v>
      </c>
      <c r="AU2311" t="s">
        <v>2084</v>
      </c>
      <c r="AV2311" t="s">
        <v>2084</v>
      </c>
      <c r="AX2311" t="s">
        <v>2085</v>
      </c>
    </row>
    <row r="2312" spans="1:50" x14ac:dyDescent="0.35">
      <c r="A2312" s="18">
        <v>45838</v>
      </c>
      <c r="B2312" t="s">
        <v>1852</v>
      </c>
      <c r="C2312" t="s">
        <v>5</v>
      </c>
      <c r="D2312">
        <v>70005024</v>
      </c>
      <c r="E2312" t="s">
        <v>1953</v>
      </c>
      <c r="F2312">
        <v>726</v>
      </c>
      <c r="G2312" t="s">
        <v>1922</v>
      </c>
      <c r="H2312">
        <v>45208</v>
      </c>
      <c r="I2312">
        <v>19030213</v>
      </c>
      <c r="J2312" t="s">
        <v>1906</v>
      </c>
      <c r="K2312" t="s">
        <v>1940</v>
      </c>
      <c r="L2312">
        <v>0</v>
      </c>
      <c r="M2312">
        <v>0</v>
      </c>
      <c r="N2312" t="s">
        <v>1858</v>
      </c>
      <c r="O2312" t="s">
        <v>1859</v>
      </c>
      <c r="P2312">
        <v>210</v>
      </c>
      <c r="Q2312">
        <v>11</v>
      </c>
      <c r="R2312" t="s">
        <v>1910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 t="s">
        <v>1923</v>
      </c>
      <c r="AA2312" t="s">
        <v>1915</v>
      </c>
      <c r="AB2312">
        <v>1</v>
      </c>
      <c r="AC2312">
        <v>1</v>
      </c>
      <c r="AD2312" t="s">
        <v>1863</v>
      </c>
      <c r="AE2312">
        <v>19030213</v>
      </c>
      <c r="AF2312" t="s">
        <v>653</v>
      </c>
      <c r="AG2312" t="s">
        <v>630</v>
      </c>
      <c r="AI2312" t="s">
        <v>1860</v>
      </c>
      <c r="AJ2312" t="s">
        <v>1910</v>
      </c>
      <c r="AL2312" t="s">
        <v>1864</v>
      </c>
      <c r="AN2312">
        <v>1.726027397260274</v>
      </c>
      <c r="AO2312" t="s">
        <v>1890</v>
      </c>
      <c r="AP2312" t="s">
        <v>1954</v>
      </c>
      <c r="AQ2312">
        <v>100044746</v>
      </c>
      <c r="AS2312" t="s">
        <v>1867</v>
      </c>
      <c r="AT2312" t="s">
        <v>1880</v>
      </c>
      <c r="AU2312" t="s">
        <v>630</v>
      </c>
      <c r="AV2312" t="s">
        <v>630</v>
      </c>
      <c r="AW2312" t="s">
        <v>1870</v>
      </c>
      <c r="AX2312" t="s">
        <v>1943</v>
      </c>
    </row>
    <row r="2313" spans="1:50" x14ac:dyDescent="0.35">
      <c r="A2313" s="18">
        <v>45838</v>
      </c>
      <c r="B2313" t="s">
        <v>1852</v>
      </c>
      <c r="C2313" t="s">
        <v>7</v>
      </c>
      <c r="D2313">
        <v>70005065</v>
      </c>
      <c r="E2313" t="s">
        <v>2900</v>
      </c>
      <c r="F2313">
        <v>1064</v>
      </c>
      <c r="G2313" t="s">
        <v>2507</v>
      </c>
      <c r="H2313">
        <v>45215</v>
      </c>
      <c r="I2313">
        <v>39031213</v>
      </c>
      <c r="J2313" t="s">
        <v>1906</v>
      </c>
      <c r="K2313" t="s">
        <v>2494</v>
      </c>
      <c r="L2313">
        <v>0</v>
      </c>
      <c r="M2313">
        <v>0</v>
      </c>
      <c r="N2313" t="s">
        <v>1858</v>
      </c>
      <c r="O2313" t="s">
        <v>1859</v>
      </c>
      <c r="P2313">
        <v>200</v>
      </c>
      <c r="Q2313">
        <v>3</v>
      </c>
      <c r="R2313" t="s">
        <v>2372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 t="s">
        <v>2508</v>
      </c>
      <c r="AA2313" t="s">
        <v>1889</v>
      </c>
      <c r="AB2313">
        <v>2</v>
      </c>
      <c r="AC2313">
        <v>1</v>
      </c>
      <c r="AD2313" t="s">
        <v>1863</v>
      </c>
      <c r="AE2313">
        <v>39031213</v>
      </c>
      <c r="AF2313" t="s">
        <v>653</v>
      </c>
      <c r="AG2313" t="s">
        <v>630</v>
      </c>
      <c r="AI2313" t="s">
        <v>1910</v>
      </c>
      <c r="AJ2313" t="s">
        <v>2372</v>
      </c>
      <c r="AL2313" t="s">
        <v>1864</v>
      </c>
      <c r="AN2313">
        <v>1.7068493150684931</v>
      </c>
      <c r="AO2313" t="s">
        <v>1890</v>
      </c>
      <c r="AP2313" t="s">
        <v>2901</v>
      </c>
      <c r="AQ2313">
        <v>100023823</v>
      </c>
      <c r="AS2313" t="s">
        <v>1867</v>
      </c>
      <c r="AT2313" t="s">
        <v>1892</v>
      </c>
      <c r="AU2313" t="s">
        <v>1893</v>
      </c>
    </row>
    <row r="2314" spans="1:50" x14ac:dyDescent="0.35">
      <c r="A2314" s="18">
        <v>45838</v>
      </c>
      <c r="B2314" t="s">
        <v>1852</v>
      </c>
      <c r="C2314" t="s">
        <v>5</v>
      </c>
      <c r="D2314">
        <v>70005120</v>
      </c>
      <c r="E2314" t="s">
        <v>1971</v>
      </c>
      <c r="F2314">
        <v>881453</v>
      </c>
      <c r="G2314" t="s">
        <v>2056</v>
      </c>
      <c r="H2314">
        <v>45236</v>
      </c>
      <c r="I2314">
        <v>19030311</v>
      </c>
      <c r="J2314" t="s">
        <v>1855</v>
      </c>
      <c r="K2314" t="s">
        <v>2005</v>
      </c>
      <c r="L2314">
        <v>0</v>
      </c>
      <c r="M2314">
        <v>0</v>
      </c>
      <c r="N2314" t="s">
        <v>1858</v>
      </c>
      <c r="O2314" t="s">
        <v>1859</v>
      </c>
      <c r="P2314">
        <v>210</v>
      </c>
      <c r="Q2314">
        <v>11</v>
      </c>
      <c r="R2314" t="s">
        <v>1964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 t="s">
        <v>2057</v>
      </c>
      <c r="AA2314" t="s">
        <v>1902</v>
      </c>
      <c r="AB2314">
        <v>1</v>
      </c>
      <c r="AC2314">
        <v>1</v>
      </c>
      <c r="AD2314" t="s">
        <v>1863</v>
      </c>
      <c r="AE2314">
        <v>19030311</v>
      </c>
      <c r="AF2314" t="s">
        <v>653</v>
      </c>
      <c r="AG2314" t="s">
        <v>653</v>
      </c>
      <c r="AI2314" t="s">
        <v>1860</v>
      </c>
      <c r="AJ2314" t="s">
        <v>1964</v>
      </c>
      <c r="AL2314" t="s">
        <v>1864</v>
      </c>
      <c r="AN2314">
        <v>1.6493150684931508</v>
      </c>
      <c r="AO2314" t="s">
        <v>1865</v>
      </c>
      <c r="AP2314" t="s">
        <v>2058</v>
      </c>
      <c r="AQ2314">
        <v>100044987</v>
      </c>
      <c r="AS2314" t="s">
        <v>1867</v>
      </c>
      <c r="AT2314" t="s">
        <v>1892</v>
      </c>
      <c r="AU2314" t="s">
        <v>1893</v>
      </c>
    </row>
    <row r="2315" spans="1:50" x14ac:dyDescent="0.35">
      <c r="A2315" s="18">
        <v>45838</v>
      </c>
      <c r="B2315" t="s">
        <v>1852</v>
      </c>
      <c r="C2315" t="s">
        <v>8</v>
      </c>
      <c r="D2315">
        <v>70005202</v>
      </c>
      <c r="E2315" t="s">
        <v>2278</v>
      </c>
      <c r="F2315">
        <v>881428</v>
      </c>
      <c r="G2315" t="s">
        <v>2510</v>
      </c>
      <c r="H2315">
        <v>45243</v>
      </c>
      <c r="I2315">
        <v>14030202</v>
      </c>
      <c r="J2315" t="s">
        <v>1906</v>
      </c>
      <c r="K2315" t="s">
        <v>2551</v>
      </c>
      <c r="L2315">
        <v>0</v>
      </c>
      <c r="M2315">
        <v>0</v>
      </c>
      <c r="N2315" t="s">
        <v>1858</v>
      </c>
      <c r="O2315" t="s">
        <v>1859</v>
      </c>
      <c r="P2315">
        <v>220</v>
      </c>
      <c r="Q2315">
        <v>9</v>
      </c>
      <c r="R2315" t="s">
        <v>1910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 t="s">
        <v>2511</v>
      </c>
      <c r="AA2315" t="s">
        <v>1902</v>
      </c>
      <c r="AB2315">
        <v>1</v>
      </c>
      <c r="AC2315">
        <v>1</v>
      </c>
      <c r="AD2315" t="s">
        <v>1863</v>
      </c>
      <c r="AE2315">
        <v>14030202</v>
      </c>
      <c r="AF2315" t="s">
        <v>653</v>
      </c>
      <c r="AG2315" t="s">
        <v>630</v>
      </c>
      <c r="AI2315" t="s">
        <v>1860</v>
      </c>
      <c r="AJ2315" t="s">
        <v>1910</v>
      </c>
      <c r="AL2315" t="s">
        <v>1864</v>
      </c>
      <c r="AN2315">
        <v>1.6301369863013699</v>
      </c>
      <c r="AO2315" t="s">
        <v>1865</v>
      </c>
      <c r="AP2315" t="s">
        <v>2285</v>
      </c>
      <c r="AQ2315">
        <v>100045177</v>
      </c>
      <c r="AS2315" t="s">
        <v>1867</v>
      </c>
      <c r="AT2315" t="s">
        <v>1892</v>
      </c>
      <c r="AU2315" t="s">
        <v>1893</v>
      </c>
    </row>
    <row r="2316" spans="1:50" x14ac:dyDescent="0.35">
      <c r="A2316" s="18">
        <v>45838</v>
      </c>
      <c r="B2316" t="s">
        <v>1852</v>
      </c>
      <c r="C2316" t="s">
        <v>2927</v>
      </c>
      <c r="D2316">
        <v>70005210</v>
      </c>
      <c r="E2316" t="s">
        <v>2098</v>
      </c>
      <c r="F2316">
        <v>316</v>
      </c>
      <c r="G2316" t="s">
        <v>2117</v>
      </c>
      <c r="H2316">
        <v>45264</v>
      </c>
      <c r="I2316">
        <v>39031151</v>
      </c>
      <c r="J2316" t="s">
        <v>2331</v>
      </c>
      <c r="K2316" t="s">
        <v>2960</v>
      </c>
      <c r="L2316">
        <v>0</v>
      </c>
      <c r="M2316">
        <v>0</v>
      </c>
      <c r="N2316" t="s">
        <v>1858</v>
      </c>
      <c r="O2316" t="s">
        <v>1859</v>
      </c>
      <c r="P2316">
        <v>200</v>
      </c>
      <c r="Q2316">
        <v>6</v>
      </c>
      <c r="R2316" t="s">
        <v>2066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 t="s">
        <v>2118</v>
      </c>
      <c r="AA2316" t="s">
        <v>1902</v>
      </c>
      <c r="AB2316">
        <v>1</v>
      </c>
      <c r="AC2316">
        <v>1</v>
      </c>
      <c r="AD2316" t="s">
        <v>1863</v>
      </c>
      <c r="AE2316">
        <v>39031151</v>
      </c>
      <c r="AF2316" t="s">
        <v>653</v>
      </c>
      <c r="AG2316" t="s">
        <v>653</v>
      </c>
      <c r="AI2316" t="s">
        <v>1860</v>
      </c>
      <c r="AJ2316" t="s">
        <v>2066</v>
      </c>
      <c r="AL2316" t="s">
        <v>1864</v>
      </c>
      <c r="AN2316">
        <v>1.5726027397260274</v>
      </c>
      <c r="AO2316" t="s">
        <v>1865</v>
      </c>
      <c r="AP2316" t="s">
        <v>2444</v>
      </c>
      <c r="AQ2316">
        <v>100045286</v>
      </c>
      <c r="AS2316" t="s">
        <v>1867</v>
      </c>
      <c r="AT2316" t="s">
        <v>1880</v>
      </c>
      <c r="AU2316" t="s">
        <v>2084</v>
      </c>
      <c r="AV2316" t="s">
        <v>2084</v>
      </c>
      <c r="AX2316" t="s">
        <v>2085</v>
      </c>
    </row>
    <row r="2317" spans="1:50" x14ac:dyDescent="0.35">
      <c r="A2317" s="18">
        <v>45838</v>
      </c>
      <c r="B2317" t="s">
        <v>1852</v>
      </c>
      <c r="C2317" t="s">
        <v>7</v>
      </c>
      <c r="D2317">
        <v>70005308</v>
      </c>
      <c r="E2317" t="s">
        <v>1910</v>
      </c>
      <c r="F2317">
        <v>881445</v>
      </c>
      <c r="G2317" t="s">
        <v>2541</v>
      </c>
      <c r="H2317">
        <v>45299</v>
      </c>
      <c r="I2317">
        <v>39031221</v>
      </c>
      <c r="J2317" t="s">
        <v>1906</v>
      </c>
      <c r="K2317" t="s">
        <v>2533</v>
      </c>
      <c r="L2317">
        <v>0</v>
      </c>
      <c r="M2317">
        <v>0</v>
      </c>
      <c r="N2317" t="s">
        <v>1858</v>
      </c>
      <c r="O2317" t="s">
        <v>1859</v>
      </c>
      <c r="P2317">
        <v>200</v>
      </c>
      <c r="Q2317">
        <v>2</v>
      </c>
      <c r="R2317" t="s">
        <v>1860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 t="s">
        <v>2542</v>
      </c>
      <c r="AA2317" t="s">
        <v>1862</v>
      </c>
      <c r="AB2317">
        <v>1</v>
      </c>
      <c r="AC2317">
        <v>1</v>
      </c>
      <c r="AD2317" t="s">
        <v>1863</v>
      </c>
      <c r="AE2317">
        <v>39031221</v>
      </c>
      <c r="AF2317" t="s">
        <v>653</v>
      </c>
      <c r="AG2317" t="s">
        <v>630</v>
      </c>
      <c r="AI2317" t="s">
        <v>1860</v>
      </c>
      <c r="AJ2317" t="s">
        <v>1860</v>
      </c>
      <c r="AL2317" t="s">
        <v>1864</v>
      </c>
      <c r="AN2317">
        <v>1.4767123287671233</v>
      </c>
      <c r="AO2317" t="s">
        <v>1865</v>
      </c>
      <c r="AP2317" t="s">
        <v>2543</v>
      </c>
      <c r="AQ2317">
        <v>100045635</v>
      </c>
      <c r="AS2317" t="s">
        <v>1867</v>
      </c>
      <c r="AT2317" t="s">
        <v>1880</v>
      </c>
      <c r="AU2317" t="s">
        <v>630</v>
      </c>
      <c r="AV2317" t="s">
        <v>630</v>
      </c>
      <c r="AW2317" t="s">
        <v>1870</v>
      </c>
      <c r="AX2317" t="s">
        <v>1943</v>
      </c>
    </row>
    <row r="2318" spans="1:50" x14ac:dyDescent="0.35">
      <c r="A2318" s="18">
        <v>45838</v>
      </c>
      <c r="B2318" t="s">
        <v>1852</v>
      </c>
      <c r="C2318" t="s">
        <v>8</v>
      </c>
      <c r="D2318">
        <v>70005319</v>
      </c>
      <c r="E2318" t="s">
        <v>2661</v>
      </c>
      <c r="F2318">
        <v>924</v>
      </c>
      <c r="G2318" t="s">
        <v>1884</v>
      </c>
      <c r="H2318">
        <v>45299</v>
      </c>
      <c r="I2318">
        <v>14030712</v>
      </c>
      <c r="J2318" t="s">
        <v>2331</v>
      </c>
      <c r="K2318" t="s">
        <v>2332</v>
      </c>
      <c r="L2318">
        <v>0</v>
      </c>
      <c r="M2318">
        <v>0</v>
      </c>
      <c r="N2318" t="s">
        <v>1858</v>
      </c>
      <c r="O2318" t="s">
        <v>1859</v>
      </c>
      <c r="P2318">
        <v>220</v>
      </c>
      <c r="Q2318">
        <v>9</v>
      </c>
      <c r="R2318" t="s">
        <v>2333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 t="s">
        <v>1888</v>
      </c>
      <c r="AA2318" t="s">
        <v>1889</v>
      </c>
      <c r="AB2318">
        <v>2</v>
      </c>
      <c r="AC2318">
        <v>1</v>
      </c>
      <c r="AD2318" t="s">
        <v>1863</v>
      </c>
      <c r="AE2318">
        <v>14030712</v>
      </c>
      <c r="AF2318" t="s">
        <v>653</v>
      </c>
      <c r="AG2318" t="s">
        <v>653</v>
      </c>
      <c r="AI2318" t="s">
        <v>1872</v>
      </c>
      <c r="AJ2318" t="s">
        <v>2484</v>
      </c>
      <c r="AL2318" t="s">
        <v>1864</v>
      </c>
      <c r="AN2318">
        <v>1.4767123287671233</v>
      </c>
      <c r="AO2318" t="s">
        <v>1890</v>
      </c>
      <c r="AP2318" t="s">
        <v>2662</v>
      </c>
      <c r="AQ2318">
        <v>100038540</v>
      </c>
      <c r="AS2318" t="s">
        <v>1867</v>
      </c>
      <c r="AT2318" t="s">
        <v>1892</v>
      </c>
      <c r="AU2318" t="s">
        <v>1893</v>
      </c>
    </row>
    <row r="2319" spans="1:50" x14ac:dyDescent="0.35">
      <c r="A2319" s="18">
        <v>45838</v>
      </c>
      <c r="B2319" t="s">
        <v>1852</v>
      </c>
      <c r="C2319" t="s">
        <v>7</v>
      </c>
      <c r="D2319">
        <v>70005327</v>
      </c>
      <c r="E2319" t="s">
        <v>2488</v>
      </c>
      <c r="F2319">
        <v>923</v>
      </c>
      <c r="G2319" t="s">
        <v>2330</v>
      </c>
      <c r="H2319">
        <v>45299</v>
      </c>
      <c r="I2319">
        <v>39031212</v>
      </c>
      <c r="J2319" t="s">
        <v>2331</v>
      </c>
      <c r="K2319" t="s">
        <v>2483</v>
      </c>
      <c r="L2319">
        <v>0</v>
      </c>
      <c r="M2319">
        <v>0</v>
      </c>
      <c r="N2319" t="s">
        <v>1858</v>
      </c>
      <c r="O2319" t="s">
        <v>1859</v>
      </c>
      <c r="P2319">
        <v>200</v>
      </c>
      <c r="Q2319">
        <v>2</v>
      </c>
      <c r="R2319" t="s">
        <v>2484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 t="s">
        <v>2334</v>
      </c>
      <c r="AA2319" t="s">
        <v>1889</v>
      </c>
      <c r="AB2319">
        <v>1</v>
      </c>
      <c r="AC2319">
        <v>1</v>
      </c>
      <c r="AD2319" t="s">
        <v>1863</v>
      </c>
      <c r="AE2319">
        <v>39031212</v>
      </c>
      <c r="AF2319" t="s">
        <v>653</v>
      </c>
      <c r="AG2319" t="s">
        <v>653</v>
      </c>
      <c r="AI2319" t="s">
        <v>1872</v>
      </c>
      <c r="AJ2319" t="s">
        <v>2484</v>
      </c>
      <c r="AL2319" t="s">
        <v>1864</v>
      </c>
      <c r="AN2319">
        <v>1.4767123287671233</v>
      </c>
      <c r="AO2319" t="s">
        <v>1890</v>
      </c>
      <c r="AP2319" t="s">
        <v>2489</v>
      </c>
      <c r="AQ2319">
        <v>100045686</v>
      </c>
      <c r="AS2319" t="s">
        <v>1867</v>
      </c>
      <c r="AT2319" t="s">
        <v>1892</v>
      </c>
      <c r="AU2319" t="s">
        <v>1893</v>
      </c>
    </row>
    <row r="2320" spans="1:50" x14ac:dyDescent="0.35">
      <c r="A2320" s="18">
        <v>45838</v>
      </c>
      <c r="B2320" t="s">
        <v>1852</v>
      </c>
      <c r="C2320" t="s">
        <v>7</v>
      </c>
      <c r="D2320">
        <v>70005329</v>
      </c>
      <c r="E2320" t="s">
        <v>2431</v>
      </c>
      <c r="F2320">
        <v>2528</v>
      </c>
      <c r="G2320" t="s">
        <v>1854</v>
      </c>
      <c r="H2320">
        <v>45299</v>
      </c>
      <c r="I2320">
        <v>39031209</v>
      </c>
      <c r="J2320" t="s">
        <v>2331</v>
      </c>
      <c r="K2320" t="s">
        <v>2961</v>
      </c>
      <c r="L2320">
        <v>0</v>
      </c>
      <c r="M2320">
        <v>0</v>
      </c>
      <c r="N2320" t="s">
        <v>1858</v>
      </c>
      <c r="O2320" t="s">
        <v>1859</v>
      </c>
      <c r="P2320">
        <v>200</v>
      </c>
      <c r="Q2320">
        <v>3</v>
      </c>
      <c r="R2320" t="s">
        <v>1860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 t="s">
        <v>1861</v>
      </c>
      <c r="AA2320" t="s">
        <v>1862</v>
      </c>
      <c r="AB2320">
        <v>1</v>
      </c>
      <c r="AC2320">
        <v>1</v>
      </c>
      <c r="AD2320" t="s">
        <v>1863</v>
      </c>
      <c r="AE2320">
        <v>39031209</v>
      </c>
      <c r="AF2320" t="s">
        <v>653</v>
      </c>
      <c r="AG2320" t="s">
        <v>653</v>
      </c>
      <c r="AI2320" t="s">
        <v>1860</v>
      </c>
      <c r="AJ2320" t="s">
        <v>1860</v>
      </c>
      <c r="AL2320" t="s">
        <v>1864</v>
      </c>
      <c r="AN2320">
        <v>1.4767123287671233</v>
      </c>
      <c r="AO2320" t="s">
        <v>1865</v>
      </c>
      <c r="AP2320" t="s">
        <v>2481</v>
      </c>
      <c r="AQ2320">
        <v>100045721</v>
      </c>
      <c r="AS2320" t="s">
        <v>1867</v>
      </c>
      <c r="AT2320" t="s">
        <v>1892</v>
      </c>
      <c r="AU2320" t="s">
        <v>1893</v>
      </c>
    </row>
    <row r="2321" spans="1:50" x14ac:dyDescent="0.35">
      <c r="A2321" s="18">
        <v>45838</v>
      </c>
      <c r="B2321" t="s">
        <v>1852</v>
      </c>
      <c r="C2321" t="s">
        <v>5</v>
      </c>
      <c r="D2321">
        <v>70005328</v>
      </c>
      <c r="E2321" t="s">
        <v>2239</v>
      </c>
      <c r="F2321">
        <v>940</v>
      </c>
      <c r="G2321" t="s">
        <v>2240</v>
      </c>
      <c r="H2321">
        <v>45313</v>
      </c>
      <c r="I2321">
        <v>19030701</v>
      </c>
      <c r="J2321" t="s">
        <v>2225</v>
      </c>
      <c r="K2321" t="s">
        <v>2226</v>
      </c>
      <c r="L2321">
        <v>0</v>
      </c>
      <c r="M2321">
        <v>0</v>
      </c>
      <c r="N2321" t="s">
        <v>1858</v>
      </c>
      <c r="O2321" t="s">
        <v>1859</v>
      </c>
      <c r="P2321">
        <v>210</v>
      </c>
      <c r="Q2321">
        <v>11</v>
      </c>
      <c r="R2321" t="s">
        <v>2034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 t="s">
        <v>2241</v>
      </c>
      <c r="AA2321" t="s">
        <v>1915</v>
      </c>
      <c r="AB2321">
        <v>1</v>
      </c>
      <c r="AC2321">
        <v>1</v>
      </c>
      <c r="AD2321" t="s">
        <v>1863</v>
      </c>
      <c r="AE2321">
        <v>19030701</v>
      </c>
      <c r="AF2321" t="s">
        <v>653</v>
      </c>
      <c r="AG2321" t="s">
        <v>2082</v>
      </c>
      <c r="AI2321" t="s">
        <v>1964</v>
      </c>
      <c r="AJ2321" t="s">
        <v>2034</v>
      </c>
      <c r="AL2321" t="s">
        <v>1878</v>
      </c>
      <c r="AN2321">
        <v>1.4383561643835616</v>
      </c>
      <c r="AO2321" t="s">
        <v>1865</v>
      </c>
      <c r="AP2321" t="s">
        <v>2242</v>
      </c>
      <c r="AQ2321">
        <v>100045720</v>
      </c>
      <c r="AS2321" t="s">
        <v>1867</v>
      </c>
      <c r="AT2321" t="s">
        <v>1892</v>
      </c>
      <c r="AU2321" t="s">
        <v>1893</v>
      </c>
    </row>
    <row r="2322" spans="1:50" x14ac:dyDescent="0.35">
      <c r="A2322" s="18">
        <v>45838</v>
      </c>
      <c r="B2322" t="s">
        <v>1852</v>
      </c>
      <c r="C2322" t="s">
        <v>5</v>
      </c>
      <c r="D2322">
        <v>70005514</v>
      </c>
      <c r="E2322" t="s">
        <v>1887</v>
      </c>
      <c r="F2322">
        <v>737</v>
      </c>
      <c r="G2322" t="s">
        <v>1900</v>
      </c>
      <c r="H2322">
        <v>45453</v>
      </c>
      <c r="I2322">
        <v>11030712</v>
      </c>
      <c r="J2322" t="s">
        <v>1885</v>
      </c>
      <c r="K2322" t="s">
        <v>1886</v>
      </c>
      <c r="L2322">
        <v>0</v>
      </c>
      <c r="M2322">
        <v>0</v>
      </c>
      <c r="N2322" t="s">
        <v>1858</v>
      </c>
      <c r="O2322" t="s">
        <v>1859</v>
      </c>
      <c r="P2322">
        <v>210</v>
      </c>
      <c r="Q2322">
        <v>11</v>
      </c>
      <c r="R2322" t="s">
        <v>2484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 t="s">
        <v>1901</v>
      </c>
      <c r="AA2322" t="s">
        <v>1902</v>
      </c>
      <c r="AB2322">
        <v>2</v>
      </c>
      <c r="AC2322">
        <v>1</v>
      </c>
      <c r="AD2322" t="s">
        <v>1863</v>
      </c>
      <c r="AE2322">
        <v>11030712</v>
      </c>
      <c r="AF2322" t="s">
        <v>653</v>
      </c>
      <c r="AG2322" t="s">
        <v>653</v>
      </c>
      <c r="AI2322" t="s">
        <v>1872</v>
      </c>
      <c r="AJ2322" t="s">
        <v>2484</v>
      </c>
      <c r="AL2322" t="s">
        <v>1864</v>
      </c>
      <c r="AN2322">
        <v>1.0547945205479452</v>
      </c>
      <c r="AO2322" t="s">
        <v>1865</v>
      </c>
      <c r="AP2322" t="s">
        <v>1903</v>
      </c>
      <c r="AQ2322">
        <v>100047003</v>
      </c>
      <c r="AS2322" t="s">
        <v>1867</v>
      </c>
      <c r="AT2322" t="s">
        <v>1892</v>
      </c>
      <c r="AU2322" t="s">
        <v>1893</v>
      </c>
    </row>
    <row r="2323" spans="1:50" x14ac:dyDescent="0.35">
      <c r="A2323" s="18">
        <v>45838</v>
      </c>
      <c r="B2323" t="s">
        <v>1852</v>
      </c>
      <c r="C2323" t="s">
        <v>7</v>
      </c>
      <c r="D2323">
        <v>70005638</v>
      </c>
      <c r="E2323" t="s">
        <v>2484</v>
      </c>
      <c r="F2323">
        <v>2700</v>
      </c>
      <c r="G2323" t="s">
        <v>1873</v>
      </c>
      <c r="H2323">
        <v>45628</v>
      </c>
      <c r="I2323">
        <v>39031212</v>
      </c>
      <c r="J2323" t="s">
        <v>2331</v>
      </c>
      <c r="K2323" t="s">
        <v>2483</v>
      </c>
      <c r="L2323">
        <v>0</v>
      </c>
      <c r="M2323">
        <v>0</v>
      </c>
      <c r="N2323" t="s">
        <v>1858</v>
      </c>
      <c r="O2323" t="s">
        <v>1859</v>
      </c>
      <c r="P2323">
        <v>200</v>
      </c>
      <c r="Q2323">
        <v>2</v>
      </c>
      <c r="R2323" t="s">
        <v>1872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 t="s">
        <v>1876</v>
      </c>
      <c r="AA2323" t="s">
        <v>1877</v>
      </c>
      <c r="AB2323">
        <v>1</v>
      </c>
      <c r="AC2323">
        <v>1</v>
      </c>
      <c r="AD2323" t="s">
        <v>1863</v>
      </c>
      <c r="AE2323">
        <v>39031212</v>
      </c>
      <c r="AF2323" t="s">
        <v>653</v>
      </c>
      <c r="AG2323" t="s">
        <v>653</v>
      </c>
      <c r="AI2323" t="s">
        <v>1872</v>
      </c>
      <c r="AJ2323" t="s">
        <v>1872</v>
      </c>
      <c r="AL2323" t="s">
        <v>1878</v>
      </c>
      <c r="AN2323">
        <v>0.57534246575342463</v>
      </c>
      <c r="AO2323" t="s">
        <v>1865</v>
      </c>
      <c r="AP2323" t="s">
        <v>2492</v>
      </c>
      <c r="AQ2323">
        <v>100047745</v>
      </c>
      <c r="AS2323" t="s">
        <v>1867</v>
      </c>
      <c r="AT2323" t="s">
        <v>1892</v>
      </c>
      <c r="AU2323" t="s">
        <v>1893</v>
      </c>
    </row>
    <row r="2324" spans="1:50" x14ac:dyDescent="0.35">
      <c r="A2324" s="18">
        <v>45838</v>
      </c>
      <c r="B2324" t="s">
        <v>1852</v>
      </c>
      <c r="C2324" t="s">
        <v>5</v>
      </c>
      <c r="D2324">
        <v>70005687</v>
      </c>
      <c r="E2324" t="s">
        <v>2883</v>
      </c>
      <c r="F2324">
        <v>1088</v>
      </c>
      <c r="G2324" t="s">
        <v>2884</v>
      </c>
      <c r="H2324">
        <v>45677</v>
      </c>
      <c r="I2324">
        <v>19030315</v>
      </c>
      <c r="J2324" t="s">
        <v>1855</v>
      </c>
      <c r="K2324" t="s">
        <v>2061</v>
      </c>
      <c r="L2324">
        <v>0</v>
      </c>
      <c r="M2324">
        <v>0</v>
      </c>
      <c r="N2324" t="s">
        <v>1858</v>
      </c>
      <c r="O2324" t="s">
        <v>1859</v>
      </c>
      <c r="P2324">
        <v>210</v>
      </c>
      <c r="Q2324">
        <v>11</v>
      </c>
      <c r="R2324" t="s">
        <v>2042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 t="s">
        <v>2885</v>
      </c>
      <c r="AA2324" t="s">
        <v>1889</v>
      </c>
      <c r="AB2324">
        <v>1</v>
      </c>
      <c r="AC2324">
        <v>1</v>
      </c>
      <c r="AD2324" t="s">
        <v>1863</v>
      </c>
      <c r="AE2324">
        <v>19030315</v>
      </c>
      <c r="AF2324" t="s">
        <v>653</v>
      </c>
      <c r="AG2324" t="s">
        <v>630</v>
      </c>
      <c r="AI2324" t="s">
        <v>1964</v>
      </c>
      <c r="AJ2324" t="s">
        <v>2042</v>
      </c>
      <c r="AL2324" t="s">
        <v>1878</v>
      </c>
      <c r="AN2324">
        <v>0.44109589041095892</v>
      </c>
      <c r="AO2324" t="s">
        <v>1890</v>
      </c>
      <c r="AP2324" t="s">
        <v>2886</v>
      </c>
      <c r="AQ2324">
        <v>100041691</v>
      </c>
      <c r="AS2324" t="s">
        <v>1867</v>
      </c>
      <c r="AT2324" t="s">
        <v>1892</v>
      </c>
      <c r="AU2324" t="s">
        <v>1893</v>
      </c>
    </row>
    <row r="2325" spans="1:50" x14ac:dyDescent="0.35">
      <c r="A2325" s="18">
        <v>45838</v>
      </c>
      <c r="B2325" t="s">
        <v>1852</v>
      </c>
      <c r="C2325" t="s">
        <v>5</v>
      </c>
      <c r="D2325">
        <v>70005793</v>
      </c>
      <c r="E2325" t="s">
        <v>2821</v>
      </c>
      <c r="F2325">
        <v>1696</v>
      </c>
      <c r="G2325" t="s">
        <v>2300</v>
      </c>
      <c r="H2325">
        <v>45698</v>
      </c>
      <c r="I2325">
        <v>11020967</v>
      </c>
      <c r="J2325" t="s">
        <v>1855</v>
      </c>
      <c r="K2325" t="s">
        <v>1856</v>
      </c>
      <c r="L2325">
        <v>0</v>
      </c>
      <c r="M2325">
        <v>0</v>
      </c>
      <c r="N2325" t="s">
        <v>1858</v>
      </c>
      <c r="O2325" t="s">
        <v>1859</v>
      </c>
      <c r="P2325">
        <v>210</v>
      </c>
      <c r="Q2325">
        <v>11</v>
      </c>
      <c r="R2325" t="s">
        <v>1853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 t="s">
        <v>2301</v>
      </c>
      <c r="AA2325" t="s">
        <v>1915</v>
      </c>
      <c r="AB2325">
        <v>1</v>
      </c>
      <c r="AC2325">
        <v>1</v>
      </c>
      <c r="AD2325" t="s">
        <v>1863</v>
      </c>
      <c r="AE2325">
        <v>11020967</v>
      </c>
      <c r="AF2325" t="s">
        <v>653</v>
      </c>
      <c r="AG2325" t="s">
        <v>653</v>
      </c>
      <c r="AI2325" t="s">
        <v>1860</v>
      </c>
      <c r="AJ2325" t="s">
        <v>1853</v>
      </c>
      <c r="AL2325" t="s">
        <v>1878</v>
      </c>
      <c r="AN2325">
        <v>24.923287671232877</v>
      </c>
      <c r="AO2325" t="s">
        <v>1890</v>
      </c>
      <c r="AP2325" t="s">
        <v>2902</v>
      </c>
      <c r="AQ2325">
        <v>100035141</v>
      </c>
      <c r="AS2325" t="s">
        <v>1867</v>
      </c>
      <c r="AT2325" t="s">
        <v>1868</v>
      </c>
      <c r="AU2325" t="s">
        <v>1869</v>
      </c>
      <c r="AV2325" t="s">
        <v>1857</v>
      </c>
      <c r="AW2325" t="s">
        <v>1870</v>
      </c>
      <c r="AX2325" t="s">
        <v>1871</v>
      </c>
    </row>
    <row r="2326" spans="1:50" x14ac:dyDescent="0.35">
      <c r="A2326" s="18">
        <v>45838</v>
      </c>
      <c r="B2326" t="s">
        <v>1852</v>
      </c>
      <c r="C2326" t="s">
        <v>5</v>
      </c>
      <c r="D2326">
        <v>70005932</v>
      </c>
      <c r="E2326" t="s">
        <v>2895</v>
      </c>
      <c r="F2326">
        <v>881512</v>
      </c>
      <c r="G2326" t="s">
        <v>1978</v>
      </c>
      <c r="H2326">
        <v>45733</v>
      </c>
      <c r="I2326">
        <v>19030201</v>
      </c>
      <c r="J2326" t="s">
        <v>1906</v>
      </c>
      <c r="K2326" t="s">
        <v>1907</v>
      </c>
      <c r="L2326">
        <v>0</v>
      </c>
      <c r="M2326">
        <v>0</v>
      </c>
      <c r="N2326" t="s">
        <v>1858</v>
      </c>
      <c r="O2326" t="s">
        <v>1859</v>
      </c>
      <c r="P2326">
        <v>210</v>
      </c>
      <c r="Q2326">
        <v>12</v>
      </c>
      <c r="R2326" t="s">
        <v>1910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 t="s">
        <v>1979</v>
      </c>
      <c r="AA2326" t="s">
        <v>1877</v>
      </c>
      <c r="AB2326">
        <v>1</v>
      </c>
      <c r="AC2326">
        <v>1</v>
      </c>
      <c r="AD2326" t="s">
        <v>1863</v>
      </c>
      <c r="AE2326">
        <v>19030201</v>
      </c>
      <c r="AF2326" t="s">
        <v>653</v>
      </c>
      <c r="AG2326" t="s">
        <v>630</v>
      </c>
      <c r="AI2326" t="s">
        <v>1860</v>
      </c>
      <c r="AJ2326" t="s">
        <v>1910</v>
      </c>
      <c r="AL2326" t="s">
        <v>1864</v>
      </c>
      <c r="AN2326">
        <v>0.28767123287671231</v>
      </c>
      <c r="AO2326" t="s">
        <v>1865</v>
      </c>
      <c r="AP2326" t="s">
        <v>2919</v>
      </c>
      <c r="AQ2326">
        <v>100048253</v>
      </c>
      <c r="AS2326" t="s">
        <v>1867</v>
      </c>
      <c r="AT2326" t="s">
        <v>1892</v>
      </c>
      <c r="AU2326" t="s">
        <v>1893</v>
      </c>
    </row>
    <row r="2327" spans="1:50" x14ac:dyDescent="0.35">
      <c r="A2327" s="18">
        <v>45838</v>
      </c>
      <c r="B2327" t="s">
        <v>1852</v>
      </c>
      <c r="C2327" t="s">
        <v>5</v>
      </c>
      <c r="D2327">
        <v>70005934</v>
      </c>
      <c r="E2327" t="s">
        <v>2858</v>
      </c>
      <c r="F2327">
        <v>1695</v>
      </c>
      <c r="G2327" t="s">
        <v>2296</v>
      </c>
      <c r="H2327">
        <v>45754</v>
      </c>
      <c r="I2327">
        <v>19030311</v>
      </c>
      <c r="J2327" t="s">
        <v>1855</v>
      </c>
      <c r="K2327" t="s">
        <v>2005</v>
      </c>
      <c r="L2327">
        <v>0</v>
      </c>
      <c r="M2327">
        <v>0</v>
      </c>
      <c r="N2327" t="s">
        <v>1858</v>
      </c>
      <c r="O2327" t="s">
        <v>1859</v>
      </c>
      <c r="P2327">
        <v>210</v>
      </c>
      <c r="Q2327">
        <v>12</v>
      </c>
      <c r="R2327" t="s">
        <v>1971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 t="s">
        <v>2297</v>
      </c>
      <c r="AA2327" t="s">
        <v>1889</v>
      </c>
      <c r="AB2327">
        <v>1</v>
      </c>
      <c r="AC2327">
        <v>1</v>
      </c>
      <c r="AD2327" t="s">
        <v>1863</v>
      </c>
      <c r="AE2327">
        <v>19030311</v>
      </c>
      <c r="AF2327" t="s">
        <v>653</v>
      </c>
      <c r="AG2327" t="s">
        <v>653</v>
      </c>
      <c r="AI2327" t="s">
        <v>1964</v>
      </c>
      <c r="AJ2327" t="s">
        <v>1971</v>
      </c>
      <c r="AL2327" t="s">
        <v>1864</v>
      </c>
      <c r="AN2327">
        <v>0.23013698630136986</v>
      </c>
      <c r="AO2327" t="s">
        <v>1890</v>
      </c>
      <c r="AP2327" t="s">
        <v>2920</v>
      </c>
      <c r="AQ2327">
        <v>100048294</v>
      </c>
      <c r="AS2327" t="s">
        <v>1867</v>
      </c>
      <c r="AT2327" t="s">
        <v>1892</v>
      </c>
      <c r="AU2327" t="s">
        <v>1893</v>
      </c>
    </row>
    <row r="2328" spans="1:50" x14ac:dyDescent="0.35">
      <c r="A2328" s="18">
        <v>45838</v>
      </c>
      <c r="B2328" t="s">
        <v>1852</v>
      </c>
      <c r="C2328" t="s">
        <v>5</v>
      </c>
      <c r="D2328">
        <v>70005942</v>
      </c>
      <c r="E2328" t="s">
        <v>2847</v>
      </c>
      <c r="F2328">
        <v>934</v>
      </c>
      <c r="G2328" t="s">
        <v>1982</v>
      </c>
      <c r="H2328">
        <v>45754</v>
      </c>
      <c r="I2328">
        <v>19030311</v>
      </c>
      <c r="J2328" t="s">
        <v>1855</v>
      </c>
      <c r="K2328" t="s">
        <v>2005</v>
      </c>
      <c r="L2328">
        <v>0</v>
      </c>
      <c r="M2328">
        <v>0</v>
      </c>
      <c r="N2328" t="s">
        <v>1858</v>
      </c>
      <c r="O2328" t="s">
        <v>1859</v>
      </c>
      <c r="P2328">
        <v>210</v>
      </c>
      <c r="Q2328">
        <v>11</v>
      </c>
      <c r="R2328" t="s">
        <v>1971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 t="s">
        <v>1985</v>
      </c>
      <c r="AA2328" t="s">
        <v>1889</v>
      </c>
      <c r="AB2328">
        <v>1</v>
      </c>
      <c r="AC2328">
        <v>1</v>
      </c>
      <c r="AD2328" t="s">
        <v>1863</v>
      </c>
      <c r="AE2328">
        <v>19030311</v>
      </c>
      <c r="AF2328" t="s">
        <v>653</v>
      </c>
      <c r="AG2328" t="s">
        <v>653</v>
      </c>
      <c r="AI2328" t="s">
        <v>1964</v>
      </c>
      <c r="AJ2328" t="s">
        <v>1971</v>
      </c>
      <c r="AL2328" t="s">
        <v>1864</v>
      </c>
      <c r="AN2328">
        <v>0.23013698630136986</v>
      </c>
      <c r="AO2328" t="s">
        <v>1890</v>
      </c>
      <c r="AP2328" t="s">
        <v>2921</v>
      </c>
      <c r="AQ2328">
        <v>100048318</v>
      </c>
      <c r="AS2328" t="s">
        <v>1867</v>
      </c>
      <c r="AT2328" t="s">
        <v>1892</v>
      </c>
      <c r="AU2328" t="s">
        <v>1893</v>
      </c>
    </row>
    <row r="2329" spans="1:50" x14ac:dyDescent="0.35">
      <c r="A2329" s="18">
        <v>45838</v>
      </c>
      <c r="B2329" t="s">
        <v>1852</v>
      </c>
      <c r="C2329" t="s">
        <v>5</v>
      </c>
      <c r="D2329">
        <v>70005995</v>
      </c>
      <c r="E2329" t="s">
        <v>2922</v>
      </c>
      <c r="F2329">
        <v>200</v>
      </c>
      <c r="G2329" t="s">
        <v>2105</v>
      </c>
      <c r="H2329">
        <v>45761</v>
      </c>
      <c r="I2329">
        <v>19030701</v>
      </c>
      <c r="J2329" t="s">
        <v>2225</v>
      </c>
      <c r="K2329" t="s">
        <v>2226</v>
      </c>
      <c r="L2329">
        <v>0</v>
      </c>
      <c r="M2329">
        <v>0</v>
      </c>
      <c r="N2329" t="s">
        <v>1858</v>
      </c>
      <c r="O2329" t="s">
        <v>1859</v>
      </c>
      <c r="P2329">
        <v>210</v>
      </c>
      <c r="Q2329">
        <v>12</v>
      </c>
      <c r="R2329" t="s">
        <v>2034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 t="s">
        <v>2106</v>
      </c>
      <c r="AA2329" t="s">
        <v>1915</v>
      </c>
      <c r="AB2329">
        <v>1</v>
      </c>
      <c r="AC2329">
        <v>1</v>
      </c>
      <c r="AD2329" t="s">
        <v>1863</v>
      </c>
      <c r="AE2329">
        <v>19030701</v>
      </c>
      <c r="AF2329" t="s">
        <v>653</v>
      </c>
      <c r="AG2329" t="s">
        <v>2082</v>
      </c>
      <c r="AI2329" t="s">
        <v>1964</v>
      </c>
      <c r="AJ2329" t="s">
        <v>2034</v>
      </c>
      <c r="AL2329" t="s">
        <v>1864</v>
      </c>
      <c r="AN2329">
        <v>0.21095890410958903</v>
      </c>
      <c r="AO2329" t="s">
        <v>1890</v>
      </c>
      <c r="AP2329" t="s">
        <v>2923</v>
      </c>
      <c r="AQ2329">
        <v>100048391</v>
      </c>
      <c r="AS2329" t="s">
        <v>1867</v>
      </c>
      <c r="AT2329" t="s">
        <v>1892</v>
      </c>
      <c r="AU2329" t="s">
        <v>1893</v>
      </c>
    </row>
    <row r="2330" spans="1:50" x14ac:dyDescent="0.35">
      <c r="A2330" s="18">
        <v>45838</v>
      </c>
      <c r="B2330" t="s">
        <v>1852</v>
      </c>
      <c r="C2330" t="s">
        <v>8</v>
      </c>
      <c r="D2330">
        <v>70006039</v>
      </c>
      <c r="E2330" t="s">
        <v>2962</v>
      </c>
      <c r="F2330">
        <v>924</v>
      </c>
      <c r="G2330" t="s">
        <v>1884</v>
      </c>
      <c r="H2330">
        <v>45824</v>
      </c>
      <c r="I2330">
        <v>14030712</v>
      </c>
      <c r="J2330" t="s">
        <v>2331</v>
      </c>
      <c r="K2330" t="s">
        <v>2332</v>
      </c>
      <c r="L2330">
        <v>0</v>
      </c>
      <c r="M2330">
        <v>0</v>
      </c>
      <c r="N2330" t="s">
        <v>1858</v>
      </c>
      <c r="O2330" t="s">
        <v>1859</v>
      </c>
      <c r="P2330">
        <v>220</v>
      </c>
      <c r="Q2330">
        <v>9</v>
      </c>
      <c r="R2330" t="s">
        <v>2333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 t="s">
        <v>1888</v>
      </c>
      <c r="AA2330" t="s">
        <v>1889</v>
      </c>
      <c r="AB2330">
        <v>2</v>
      </c>
      <c r="AC2330">
        <v>1</v>
      </c>
      <c r="AD2330" t="s">
        <v>1863</v>
      </c>
      <c r="AE2330">
        <v>14030712</v>
      </c>
      <c r="AF2330" t="s">
        <v>653</v>
      </c>
      <c r="AG2330" t="s">
        <v>653</v>
      </c>
      <c r="AI2330" t="s">
        <v>1872</v>
      </c>
      <c r="AJ2330" t="s">
        <v>2484</v>
      </c>
      <c r="AL2330" t="s">
        <v>1864</v>
      </c>
      <c r="AN2330">
        <v>3.8356164383561646E-2</v>
      </c>
      <c r="AO2330" t="s">
        <v>1890</v>
      </c>
      <c r="AP2330" t="s">
        <v>2963</v>
      </c>
      <c r="AQ2330">
        <v>100048605</v>
      </c>
      <c r="AS2330" t="s">
        <v>1867</v>
      </c>
      <c r="AT2330" t="s">
        <v>1892</v>
      </c>
      <c r="AU2330" t="s">
        <v>1893</v>
      </c>
    </row>
    <row r="2331" spans="1:50" x14ac:dyDescent="0.35">
      <c r="A2331" s="18">
        <v>45838</v>
      </c>
      <c r="B2331" t="s">
        <v>1852</v>
      </c>
      <c r="C2331" t="s">
        <v>5</v>
      </c>
      <c r="D2331">
        <v>70006043</v>
      </c>
      <c r="E2331" t="s">
        <v>2848</v>
      </c>
      <c r="F2331">
        <v>857</v>
      </c>
      <c r="G2331" t="s">
        <v>2129</v>
      </c>
      <c r="H2331">
        <v>45810</v>
      </c>
      <c r="I2331">
        <v>19030323</v>
      </c>
      <c r="J2331" t="s">
        <v>2080</v>
      </c>
      <c r="K2331" t="s">
        <v>2081</v>
      </c>
      <c r="L2331">
        <v>0</v>
      </c>
      <c r="M2331">
        <v>0</v>
      </c>
      <c r="N2331" t="s">
        <v>1858</v>
      </c>
      <c r="O2331" t="s">
        <v>1859</v>
      </c>
      <c r="P2331">
        <v>210</v>
      </c>
      <c r="Q2331">
        <v>12</v>
      </c>
      <c r="R2331" t="s">
        <v>2095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 t="s">
        <v>2131</v>
      </c>
      <c r="AA2331" t="s">
        <v>1889</v>
      </c>
      <c r="AB2331">
        <v>1</v>
      </c>
      <c r="AC2331">
        <v>1</v>
      </c>
      <c r="AD2331" t="s">
        <v>1863</v>
      </c>
      <c r="AE2331">
        <v>19030323</v>
      </c>
      <c r="AF2331" t="s">
        <v>653</v>
      </c>
      <c r="AG2331" t="s">
        <v>2082</v>
      </c>
      <c r="AI2331" t="s">
        <v>2066</v>
      </c>
      <c r="AJ2331" t="s">
        <v>2095</v>
      </c>
      <c r="AL2331" t="s">
        <v>1878</v>
      </c>
      <c r="AN2331">
        <v>7.6712328767123292E-2</v>
      </c>
      <c r="AO2331" t="s">
        <v>1890</v>
      </c>
      <c r="AP2331" t="s">
        <v>2964</v>
      </c>
      <c r="AQ2331">
        <v>100048650</v>
      </c>
      <c r="AS2331" t="s">
        <v>1867</v>
      </c>
      <c r="AT2331" t="s">
        <v>1880</v>
      </c>
      <c r="AU2331" t="s">
        <v>2084</v>
      </c>
      <c r="AV2331" t="s">
        <v>2084</v>
      </c>
      <c r="AW2331" t="s">
        <v>1870</v>
      </c>
      <c r="AX2331" t="s">
        <v>2085</v>
      </c>
    </row>
    <row r="2332" spans="1:50" x14ac:dyDescent="0.35">
      <c r="A2332" s="18">
        <v>45838</v>
      </c>
      <c r="B2332" t="s">
        <v>1852</v>
      </c>
      <c r="C2332" t="s">
        <v>5</v>
      </c>
      <c r="D2332">
        <v>70006030</v>
      </c>
      <c r="E2332" t="s">
        <v>2965</v>
      </c>
      <c r="F2332">
        <v>919</v>
      </c>
      <c r="G2332" t="s">
        <v>2174</v>
      </c>
      <c r="H2332">
        <v>45810</v>
      </c>
      <c r="I2332">
        <v>19030323</v>
      </c>
      <c r="J2332" t="s">
        <v>2080</v>
      </c>
      <c r="K2332" t="s">
        <v>2081</v>
      </c>
      <c r="L2332">
        <v>0</v>
      </c>
      <c r="M2332">
        <v>0</v>
      </c>
      <c r="N2332" t="s">
        <v>1858</v>
      </c>
      <c r="O2332" t="s">
        <v>1859</v>
      </c>
      <c r="P2332">
        <v>210</v>
      </c>
      <c r="Q2332">
        <v>11</v>
      </c>
      <c r="R2332" t="s">
        <v>2095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 t="s">
        <v>2175</v>
      </c>
      <c r="AA2332" t="s">
        <v>1889</v>
      </c>
      <c r="AB2332">
        <v>1</v>
      </c>
      <c r="AC2332">
        <v>1</v>
      </c>
      <c r="AD2332" t="s">
        <v>1863</v>
      </c>
      <c r="AE2332">
        <v>19030323</v>
      </c>
      <c r="AF2332" t="s">
        <v>653</v>
      </c>
      <c r="AG2332" t="s">
        <v>2082</v>
      </c>
      <c r="AI2332" t="s">
        <v>2066</v>
      </c>
      <c r="AJ2332" t="s">
        <v>2095</v>
      </c>
      <c r="AL2332" t="s">
        <v>1878</v>
      </c>
      <c r="AN2332">
        <v>7.6712328767123292E-2</v>
      </c>
      <c r="AO2332" t="s">
        <v>1890</v>
      </c>
      <c r="AP2332" t="s">
        <v>2966</v>
      </c>
      <c r="AQ2332">
        <v>100042994</v>
      </c>
      <c r="AS2332" t="s">
        <v>1867</v>
      </c>
      <c r="AT2332" t="s">
        <v>1880</v>
      </c>
      <c r="AU2332" t="s">
        <v>2084</v>
      </c>
      <c r="AV2332" t="s">
        <v>2084</v>
      </c>
      <c r="AX2332" t="s">
        <v>2085</v>
      </c>
    </row>
    <row r="2333" spans="1:50" x14ac:dyDescent="0.35">
      <c r="A2333" s="18">
        <v>45838</v>
      </c>
      <c r="B2333" t="s">
        <v>1852</v>
      </c>
      <c r="C2333" t="s">
        <v>7</v>
      </c>
      <c r="D2333">
        <v>70006047</v>
      </c>
      <c r="E2333" t="s">
        <v>2967</v>
      </c>
      <c r="F2333">
        <v>881428</v>
      </c>
      <c r="G2333" t="s">
        <v>2510</v>
      </c>
      <c r="H2333">
        <v>45810</v>
      </c>
      <c r="I2333">
        <v>39031221</v>
      </c>
      <c r="J2333" t="s">
        <v>1906</v>
      </c>
      <c r="K2333" t="s">
        <v>2533</v>
      </c>
      <c r="L2333">
        <v>0</v>
      </c>
      <c r="M2333">
        <v>0</v>
      </c>
      <c r="N2333" t="s">
        <v>1858</v>
      </c>
      <c r="O2333" t="s">
        <v>1859</v>
      </c>
      <c r="P2333">
        <v>200</v>
      </c>
      <c r="Q2333">
        <v>2</v>
      </c>
      <c r="R2333" t="s">
        <v>1910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 t="s">
        <v>2511</v>
      </c>
      <c r="AA2333" t="s">
        <v>1902</v>
      </c>
      <c r="AB2333">
        <v>1</v>
      </c>
      <c r="AC2333">
        <v>1</v>
      </c>
      <c r="AD2333" t="s">
        <v>1863</v>
      </c>
      <c r="AE2333">
        <v>39031221</v>
      </c>
      <c r="AF2333" t="s">
        <v>653</v>
      </c>
      <c r="AG2333" t="s">
        <v>630</v>
      </c>
      <c r="AI2333" t="s">
        <v>1860</v>
      </c>
      <c r="AJ2333" t="s">
        <v>1910</v>
      </c>
      <c r="AL2333" t="s">
        <v>1864</v>
      </c>
      <c r="AN2333">
        <v>7.6712328767123292E-2</v>
      </c>
      <c r="AO2333" t="s">
        <v>1890</v>
      </c>
      <c r="AP2333" t="s">
        <v>2968</v>
      </c>
      <c r="AQ2333">
        <v>100048659</v>
      </c>
      <c r="AS2333" t="s">
        <v>1867</v>
      </c>
      <c r="AT2333" t="s">
        <v>1880</v>
      </c>
      <c r="AU2333" t="s">
        <v>630</v>
      </c>
      <c r="AV2333" t="s">
        <v>630</v>
      </c>
      <c r="AW2333" t="s">
        <v>1870</v>
      </c>
      <c r="AX2333" t="s">
        <v>1943</v>
      </c>
    </row>
    <row r="2334" spans="1:50" x14ac:dyDescent="0.35">
      <c r="A2334" s="18">
        <v>45838</v>
      </c>
      <c r="B2334" t="s">
        <v>1852</v>
      </c>
      <c r="C2334" t="s">
        <v>7</v>
      </c>
      <c r="D2334">
        <v>70006060</v>
      </c>
      <c r="E2334" t="s">
        <v>2969</v>
      </c>
      <c r="F2334">
        <v>923</v>
      </c>
      <c r="G2334" t="s">
        <v>2330</v>
      </c>
      <c r="H2334">
        <v>45817</v>
      </c>
      <c r="I2334">
        <v>39031212</v>
      </c>
      <c r="J2334" t="s">
        <v>2331</v>
      </c>
      <c r="K2334" t="s">
        <v>2483</v>
      </c>
      <c r="L2334">
        <v>0</v>
      </c>
      <c r="M2334">
        <v>0</v>
      </c>
      <c r="N2334" t="s">
        <v>1858</v>
      </c>
      <c r="O2334" t="s">
        <v>1859</v>
      </c>
      <c r="P2334">
        <v>200</v>
      </c>
      <c r="Q2334">
        <v>2</v>
      </c>
      <c r="R2334" t="s">
        <v>2484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 t="s">
        <v>2334</v>
      </c>
      <c r="AA2334" t="s">
        <v>1889</v>
      </c>
      <c r="AB2334">
        <v>1</v>
      </c>
      <c r="AC2334">
        <v>1</v>
      </c>
      <c r="AD2334" t="s">
        <v>1863</v>
      </c>
      <c r="AE2334">
        <v>39031212</v>
      </c>
      <c r="AF2334" t="s">
        <v>653</v>
      </c>
      <c r="AG2334" t="s">
        <v>653</v>
      </c>
      <c r="AI2334" t="s">
        <v>1872</v>
      </c>
      <c r="AJ2334" t="s">
        <v>2484</v>
      </c>
      <c r="AL2334" t="s">
        <v>1864</v>
      </c>
      <c r="AN2334">
        <v>5.7534246575342465E-2</v>
      </c>
      <c r="AO2334" t="s">
        <v>1890</v>
      </c>
      <c r="AP2334" t="s">
        <v>2970</v>
      </c>
      <c r="AQ2334">
        <v>100048689</v>
      </c>
      <c r="AS2334" t="s">
        <v>1867</v>
      </c>
      <c r="AT2334" t="s">
        <v>1892</v>
      </c>
      <c r="AU2334" t="s">
        <v>1893</v>
      </c>
    </row>
    <row r="2335" spans="1:50" x14ac:dyDescent="0.35">
      <c r="A2335" s="18">
        <v>45838</v>
      </c>
      <c r="B2335" t="s">
        <v>1852</v>
      </c>
      <c r="C2335" t="s">
        <v>581</v>
      </c>
      <c r="D2335">
        <v>4906</v>
      </c>
      <c r="E2335" t="s">
        <v>2663</v>
      </c>
      <c r="F2335">
        <v>2</v>
      </c>
      <c r="G2335" t="s">
        <v>2664</v>
      </c>
      <c r="H2335">
        <v>41487</v>
      </c>
      <c r="I2335">
        <v>29030303</v>
      </c>
      <c r="J2335">
        <v>29030303</v>
      </c>
      <c r="K2335" t="s">
        <v>2665</v>
      </c>
      <c r="L2335">
        <v>0</v>
      </c>
      <c r="M2335">
        <v>0</v>
      </c>
      <c r="N2335" t="s">
        <v>1858</v>
      </c>
      <c r="O2335" t="s">
        <v>1859</v>
      </c>
      <c r="P2335">
        <v>200</v>
      </c>
      <c r="Q2335" t="s">
        <v>2666</v>
      </c>
      <c r="R2335" t="s">
        <v>2971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 t="s">
        <v>2668</v>
      </c>
      <c r="AA2335" t="s">
        <v>1915</v>
      </c>
      <c r="AB2335">
        <v>0</v>
      </c>
      <c r="AC2335">
        <v>0</v>
      </c>
      <c r="AE2335">
        <v>29030303</v>
      </c>
      <c r="AF2335" t="s">
        <v>653</v>
      </c>
      <c r="AG2335" t="s">
        <v>653</v>
      </c>
      <c r="AI2335" t="s">
        <v>2972</v>
      </c>
      <c r="AJ2335" t="s">
        <v>2973</v>
      </c>
      <c r="AL2335" t="s">
        <v>2908</v>
      </c>
      <c r="AN2335">
        <v>11.920547945205479</v>
      </c>
      <c r="AO2335" t="s">
        <v>1890</v>
      </c>
      <c r="AP2335" t="s">
        <v>2670</v>
      </c>
      <c r="AQ2335">
        <v>100017283</v>
      </c>
      <c r="AS2335" t="s">
        <v>1867</v>
      </c>
      <c r="AT2335" t="s">
        <v>1892</v>
      </c>
      <c r="AU2335" t="s">
        <v>2084</v>
      </c>
      <c r="AW2335" t="s">
        <v>1870</v>
      </c>
      <c r="AX2335" t="s">
        <v>2888</v>
      </c>
    </row>
    <row r="2336" spans="1:50" x14ac:dyDescent="0.35">
      <c r="A2336" s="18">
        <v>45838</v>
      </c>
      <c r="B2336" t="s">
        <v>1852</v>
      </c>
      <c r="C2336" t="s">
        <v>581</v>
      </c>
      <c r="D2336">
        <v>4909</v>
      </c>
      <c r="E2336" t="s">
        <v>2671</v>
      </c>
      <c r="F2336">
        <v>47</v>
      </c>
      <c r="G2336" t="s">
        <v>2672</v>
      </c>
      <c r="H2336">
        <v>41512</v>
      </c>
      <c r="I2336">
        <v>29030401</v>
      </c>
      <c r="J2336">
        <v>29030401</v>
      </c>
      <c r="K2336" t="s">
        <v>2673</v>
      </c>
      <c r="L2336">
        <v>0</v>
      </c>
      <c r="M2336">
        <v>0</v>
      </c>
      <c r="N2336" t="s">
        <v>1858</v>
      </c>
      <c r="O2336" t="s">
        <v>1859</v>
      </c>
      <c r="P2336">
        <v>200</v>
      </c>
      <c r="Q2336" t="s">
        <v>2666</v>
      </c>
      <c r="R2336" t="s">
        <v>2683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 t="s">
        <v>2674</v>
      </c>
      <c r="AA2336" t="s">
        <v>1889</v>
      </c>
      <c r="AB2336">
        <v>0</v>
      </c>
      <c r="AC2336">
        <v>0</v>
      </c>
      <c r="AE2336">
        <v>29030401</v>
      </c>
      <c r="AF2336" t="s">
        <v>653</v>
      </c>
      <c r="AG2336" t="s">
        <v>653</v>
      </c>
      <c r="AI2336" t="s">
        <v>2972</v>
      </c>
      <c r="AJ2336" t="s">
        <v>2683</v>
      </c>
      <c r="AL2336" t="s">
        <v>1864</v>
      </c>
      <c r="AN2336">
        <v>11.852054794520548</v>
      </c>
      <c r="AO2336" t="s">
        <v>1865</v>
      </c>
      <c r="AP2336" t="s">
        <v>2675</v>
      </c>
      <c r="AQ2336">
        <v>100017390</v>
      </c>
      <c r="AS2336" t="s">
        <v>1867</v>
      </c>
      <c r="AT2336" t="s">
        <v>1892</v>
      </c>
      <c r="AU2336" t="s">
        <v>2084</v>
      </c>
      <c r="AW2336" t="s">
        <v>1870</v>
      </c>
      <c r="AX2336" t="s">
        <v>2888</v>
      </c>
    </row>
    <row r="2337" spans="1:50" x14ac:dyDescent="0.35">
      <c r="A2337" s="18">
        <v>45838</v>
      </c>
      <c r="B2337" t="s">
        <v>1852</v>
      </c>
      <c r="C2337" t="s">
        <v>581</v>
      </c>
      <c r="D2337">
        <v>4913</v>
      </c>
      <c r="E2337" t="s">
        <v>2676</v>
      </c>
      <c r="F2337">
        <v>129</v>
      </c>
      <c r="G2337" t="s">
        <v>2677</v>
      </c>
      <c r="H2337">
        <v>41522</v>
      </c>
      <c r="I2337">
        <v>29030301</v>
      </c>
      <c r="J2337">
        <v>29030301</v>
      </c>
      <c r="K2337" t="s">
        <v>2678</v>
      </c>
      <c r="L2337">
        <v>0</v>
      </c>
      <c r="M2337">
        <v>0</v>
      </c>
      <c r="N2337" t="s">
        <v>1858</v>
      </c>
      <c r="O2337" t="s">
        <v>1859</v>
      </c>
      <c r="P2337">
        <v>200</v>
      </c>
      <c r="Q2337" t="s">
        <v>2666</v>
      </c>
      <c r="R2337" t="s">
        <v>2971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 t="s">
        <v>2679</v>
      </c>
      <c r="AA2337" t="s">
        <v>1915</v>
      </c>
      <c r="AB2337">
        <v>0</v>
      </c>
      <c r="AC2337">
        <v>0</v>
      </c>
      <c r="AE2337">
        <v>29030301</v>
      </c>
      <c r="AF2337" t="s">
        <v>653</v>
      </c>
      <c r="AG2337" t="s">
        <v>653</v>
      </c>
      <c r="AI2337" t="s">
        <v>2972</v>
      </c>
      <c r="AJ2337" t="s">
        <v>2973</v>
      </c>
      <c r="AL2337" t="s">
        <v>1864</v>
      </c>
      <c r="AN2337">
        <v>11.824657534246576</v>
      </c>
      <c r="AO2337" t="s">
        <v>1890</v>
      </c>
      <c r="AP2337" t="s">
        <v>2680</v>
      </c>
      <c r="AQ2337">
        <v>100017288</v>
      </c>
      <c r="AS2337" t="s">
        <v>1867</v>
      </c>
      <c r="AT2337" t="s">
        <v>1892</v>
      </c>
      <c r="AU2337" t="s">
        <v>1893</v>
      </c>
    </row>
    <row r="2338" spans="1:50" x14ac:dyDescent="0.35">
      <c r="A2338" s="18">
        <v>45838</v>
      </c>
      <c r="B2338" t="s">
        <v>1852</v>
      </c>
      <c r="C2338" t="s">
        <v>581</v>
      </c>
      <c r="D2338">
        <v>4982</v>
      </c>
      <c r="E2338" t="s">
        <v>2686</v>
      </c>
      <c r="F2338">
        <v>31</v>
      </c>
      <c r="G2338" t="s">
        <v>2687</v>
      </c>
      <c r="H2338">
        <v>41736</v>
      </c>
      <c r="I2338">
        <v>29030302</v>
      </c>
      <c r="J2338">
        <v>29030302</v>
      </c>
      <c r="K2338" t="s">
        <v>2688</v>
      </c>
      <c r="L2338">
        <v>0</v>
      </c>
      <c r="M2338">
        <v>0</v>
      </c>
      <c r="N2338" t="s">
        <v>1858</v>
      </c>
      <c r="O2338" t="s">
        <v>1859</v>
      </c>
      <c r="P2338">
        <v>200</v>
      </c>
      <c r="Q2338" t="s">
        <v>2666</v>
      </c>
      <c r="R2338" t="s">
        <v>2689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 t="s">
        <v>2690</v>
      </c>
      <c r="AA2338" t="s">
        <v>1902</v>
      </c>
      <c r="AB2338">
        <v>0</v>
      </c>
      <c r="AC2338">
        <v>0</v>
      </c>
      <c r="AD2338">
        <v>0</v>
      </c>
      <c r="AE2338">
        <v>29030302</v>
      </c>
      <c r="AF2338" t="s">
        <v>653</v>
      </c>
      <c r="AG2338" t="s">
        <v>630</v>
      </c>
      <c r="AI2338" t="s">
        <v>2972</v>
      </c>
      <c r="AJ2338" t="s">
        <v>2689</v>
      </c>
      <c r="AL2338" t="s">
        <v>1864</v>
      </c>
      <c r="AN2338">
        <v>11.238356164383562</v>
      </c>
      <c r="AO2338" t="s">
        <v>1865</v>
      </c>
      <c r="AP2338" t="s">
        <v>2691</v>
      </c>
      <c r="AQ2338">
        <v>100017314</v>
      </c>
      <c r="AS2338" t="s">
        <v>1867</v>
      </c>
      <c r="AT2338" t="s">
        <v>1892</v>
      </c>
      <c r="AU2338" t="s">
        <v>1893</v>
      </c>
    </row>
    <row r="2339" spans="1:50" x14ac:dyDescent="0.35">
      <c r="A2339" s="18">
        <v>45838</v>
      </c>
      <c r="B2339" t="s">
        <v>1852</v>
      </c>
      <c r="C2339" t="s">
        <v>581</v>
      </c>
      <c r="D2339">
        <v>4992</v>
      </c>
      <c r="E2339" t="s">
        <v>2692</v>
      </c>
      <c r="F2339">
        <v>84</v>
      </c>
      <c r="G2339" t="s">
        <v>2693</v>
      </c>
      <c r="H2339">
        <v>41820</v>
      </c>
      <c r="I2339">
        <v>29030301</v>
      </c>
      <c r="J2339">
        <v>29030301</v>
      </c>
      <c r="K2339" t="s">
        <v>2678</v>
      </c>
      <c r="L2339">
        <v>0</v>
      </c>
      <c r="M2339">
        <v>0</v>
      </c>
      <c r="N2339" t="s">
        <v>1858</v>
      </c>
      <c r="O2339" t="s">
        <v>1859</v>
      </c>
      <c r="P2339">
        <v>200</v>
      </c>
      <c r="Q2339" t="s">
        <v>2666</v>
      </c>
      <c r="R2339" t="s">
        <v>2971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 t="s">
        <v>2694</v>
      </c>
      <c r="AA2339" t="s">
        <v>1902</v>
      </c>
      <c r="AB2339">
        <v>0</v>
      </c>
      <c r="AC2339">
        <v>0</v>
      </c>
      <c r="AD2339">
        <v>0</v>
      </c>
      <c r="AE2339">
        <v>29030301</v>
      </c>
      <c r="AF2339" t="s">
        <v>653</v>
      </c>
      <c r="AG2339" t="s">
        <v>653</v>
      </c>
      <c r="AI2339" t="s">
        <v>2972</v>
      </c>
      <c r="AJ2339" t="s">
        <v>2973</v>
      </c>
      <c r="AL2339" t="s">
        <v>1864</v>
      </c>
      <c r="AN2339">
        <v>11.008219178082191</v>
      </c>
      <c r="AO2339" t="s">
        <v>1865</v>
      </c>
      <c r="AP2339" t="s">
        <v>2695</v>
      </c>
      <c r="AQ2339">
        <v>100017291</v>
      </c>
      <c r="AS2339" t="s">
        <v>1867</v>
      </c>
      <c r="AT2339" t="s">
        <v>1892</v>
      </c>
      <c r="AU2339" t="s">
        <v>1893</v>
      </c>
    </row>
    <row r="2340" spans="1:50" x14ac:dyDescent="0.35">
      <c r="A2340" s="18">
        <v>45838</v>
      </c>
      <c r="B2340" t="s">
        <v>1852</v>
      </c>
      <c r="C2340" t="s">
        <v>581</v>
      </c>
      <c r="D2340">
        <v>5050</v>
      </c>
      <c r="E2340" t="s">
        <v>2973</v>
      </c>
      <c r="F2340">
        <v>123</v>
      </c>
      <c r="G2340" t="s">
        <v>2682</v>
      </c>
      <c r="H2340">
        <v>42464</v>
      </c>
      <c r="I2340">
        <v>29030301</v>
      </c>
      <c r="J2340">
        <v>29030301</v>
      </c>
      <c r="K2340" t="s">
        <v>2678</v>
      </c>
      <c r="L2340">
        <v>0</v>
      </c>
      <c r="M2340">
        <v>0</v>
      </c>
      <c r="N2340" t="s">
        <v>1858</v>
      </c>
      <c r="O2340" t="s">
        <v>1859</v>
      </c>
      <c r="P2340">
        <v>200</v>
      </c>
      <c r="Q2340" t="s">
        <v>2666</v>
      </c>
      <c r="R2340" t="s">
        <v>2683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 t="s">
        <v>2684</v>
      </c>
      <c r="AA2340" t="s">
        <v>1877</v>
      </c>
      <c r="AB2340">
        <v>0</v>
      </c>
      <c r="AC2340">
        <v>0</v>
      </c>
      <c r="AD2340">
        <v>0</v>
      </c>
      <c r="AE2340">
        <v>29030301</v>
      </c>
      <c r="AF2340" t="s">
        <v>653</v>
      </c>
      <c r="AG2340" t="s">
        <v>653</v>
      </c>
      <c r="AI2340" t="s">
        <v>2972</v>
      </c>
      <c r="AJ2340" t="s">
        <v>2683</v>
      </c>
      <c r="AL2340" t="s">
        <v>2908</v>
      </c>
      <c r="AN2340">
        <v>9.2438356164383571</v>
      </c>
      <c r="AO2340" t="s">
        <v>1865</v>
      </c>
      <c r="AP2340" t="s">
        <v>2974</v>
      </c>
      <c r="AQ2340">
        <v>100017410</v>
      </c>
      <c r="AS2340" t="s">
        <v>1867</v>
      </c>
      <c r="AT2340" t="s">
        <v>1892</v>
      </c>
      <c r="AU2340" t="s">
        <v>1893</v>
      </c>
    </row>
    <row r="2341" spans="1:50" x14ac:dyDescent="0.35">
      <c r="A2341" s="18">
        <v>45838</v>
      </c>
      <c r="B2341" t="s">
        <v>1852</v>
      </c>
      <c r="C2341" t="s">
        <v>581</v>
      </c>
      <c r="D2341">
        <v>5063</v>
      </c>
      <c r="E2341" t="s">
        <v>2696</v>
      </c>
      <c r="F2341">
        <v>157</v>
      </c>
      <c r="G2341" t="s">
        <v>2697</v>
      </c>
      <c r="H2341">
        <v>42639</v>
      </c>
      <c r="I2341">
        <v>29030304</v>
      </c>
      <c r="J2341">
        <v>29030304</v>
      </c>
      <c r="K2341" t="s">
        <v>2698</v>
      </c>
      <c r="L2341">
        <v>0</v>
      </c>
      <c r="M2341">
        <v>0</v>
      </c>
      <c r="N2341" t="s">
        <v>1858</v>
      </c>
      <c r="O2341" t="s">
        <v>1859</v>
      </c>
      <c r="P2341">
        <v>200</v>
      </c>
      <c r="Q2341" t="s">
        <v>2666</v>
      </c>
      <c r="R2341" t="s">
        <v>2975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 t="s">
        <v>2700</v>
      </c>
      <c r="AA2341" t="s">
        <v>1915</v>
      </c>
      <c r="AB2341">
        <v>0</v>
      </c>
      <c r="AC2341">
        <v>0</v>
      </c>
      <c r="AD2341">
        <v>0</v>
      </c>
      <c r="AE2341">
        <v>29030304</v>
      </c>
      <c r="AF2341" t="s">
        <v>653</v>
      </c>
      <c r="AG2341" t="s">
        <v>653</v>
      </c>
      <c r="AI2341" t="s">
        <v>2972</v>
      </c>
      <c r="AJ2341" t="s">
        <v>2975</v>
      </c>
      <c r="AL2341" t="s">
        <v>1864</v>
      </c>
      <c r="AN2341">
        <v>8.7643835616438359</v>
      </c>
      <c r="AO2341" t="s">
        <v>1865</v>
      </c>
      <c r="AP2341" t="s">
        <v>2701</v>
      </c>
      <c r="AQ2341">
        <v>100017408</v>
      </c>
      <c r="AS2341" t="s">
        <v>1867</v>
      </c>
      <c r="AT2341" t="s">
        <v>1892</v>
      </c>
      <c r="AU2341" t="s">
        <v>1893</v>
      </c>
    </row>
    <row r="2342" spans="1:50" x14ac:dyDescent="0.35">
      <c r="A2342" s="18">
        <v>45838</v>
      </c>
      <c r="B2342" t="s">
        <v>1852</v>
      </c>
      <c r="C2342" t="s">
        <v>581</v>
      </c>
      <c r="D2342">
        <v>5153</v>
      </c>
      <c r="E2342" t="s">
        <v>2702</v>
      </c>
      <c r="F2342">
        <v>158</v>
      </c>
      <c r="G2342" t="s">
        <v>2703</v>
      </c>
      <c r="H2342">
        <v>43871</v>
      </c>
      <c r="I2342">
        <v>29030301</v>
      </c>
      <c r="J2342">
        <v>29030301</v>
      </c>
      <c r="K2342" t="s">
        <v>2678</v>
      </c>
      <c r="L2342">
        <v>0</v>
      </c>
      <c r="M2342">
        <v>0</v>
      </c>
      <c r="N2342" t="s">
        <v>1858</v>
      </c>
      <c r="O2342" t="s">
        <v>1859</v>
      </c>
      <c r="P2342">
        <v>200</v>
      </c>
      <c r="Q2342" t="s">
        <v>2666</v>
      </c>
      <c r="R2342" t="s">
        <v>2704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 t="s">
        <v>2705</v>
      </c>
      <c r="AA2342" t="s">
        <v>1915</v>
      </c>
      <c r="AB2342">
        <v>0</v>
      </c>
      <c r="AC2342">
        <v>0</v>
      </c>
      <c r="AD2342">
        <v>0</v>
      </c>
      <c r="AE2342">
        <v>29030301</v>
      </c>
      <c r="AF2342" t="s">
        <v>653</v>
      </c>
      <c r="AG2342" t="s">
        <v>653</v>
      </c>
      <c r="AI2342" t="s">
        <v>2972</v>
      </c>
      <c r="AJ2342" t="s">
        <v>2971</v>
      </c>
      <c r="AL2342" t="s">
        <v>1864</v>
      </c>
      <c r="AN2342">
        <v>5.3890410958904109</v>
      </c>
      <c r="AO2342" t="s">
        <v>1865</v>
      </c>
      <c r="AP2342" t="s">
        <v>2708</v>
      </c>
      <c r="AQ2342">
        <v>100017272</v>
      </c>
      <c r="AS2342" t="s">
        <v>1867</v>
      </c>
      <c r="AT2342" t="s">
        <v>1892</v>
      </c>
      <c r="AU2342" t="s">
        <v>1893</v>
      </c>
    </row>
    <row r="2343" spans="1:50" x14ac:dyDescent="0.35">
      <c r="A2343" s="18">
        <v>45838</v>
      </c>
      <c r="B2343" t="s">
        <v>1852</v>
      </c>
      <c r="C2343" t="s">
        <v>581</v>
      </c>
      <c r="D2343">
        <v>5166</v>
      </c>
      <c r="E2343" t="s">
        <v>2709</v>
      </c>
      <c r="F2343">
        <v>76</v>
      </c>
      <c r="G2343" t="s">
        <v>2710</v>
      </c>
      <c r="H2343">
        <v>44914</v>
      </c>
      <c r="I2343">
        <v>29030301</v>
      </c>
      <c r="J2343">
        <v>29030301</v>
      </c>
      <c r="K2343" t="s">
        <v>2678</v>
      </c>
      <c r="L2343">
        <v>0</v>
      </c>
      <c r="M2343">
        <v>0</v>
      </c>
      <c r="N2343" t="s">
        <v>1858</v>
      </c>
      <c r="O2343" t="s">
        <v>1859</v>
      </c>
      <c r="P2343">
        <v>200</v>
      </c>
      <c r="Q2343" t="s">
        <v>2666</v>
      </c>
      <c r="R2343" t="s">
        <v>2976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 t="s">
        <v>2712</v>
      </c>
      <c r="AA2343" t="s">
        <v>1889</v>
      </c>
      <c r="AB2343">
        <v>0</v>
      </c>
      <c r="AC2343">
        <v>0</v>
      </c>
      <c r="AD2343">
        <v>0</v>
      </c>
      <c r="AE2343">
        <v>29030301</v>
      </c>
      <c r="AF2343" t="s">
        <v>653</v>
      </c>
      <c r="AG2343" t="s">
        <v>653</v>
      </c>
      <c r="AI2343" t="s">
        <v>2972</v>
      </c>
      <c r="AJ2343" t="s">
        <v>2971</v>
      </c>
      <c r="AL2343" t="s">
        <v>1864</v>
      </c>
      <c r="AN2343">
        <v>2.5315068493150683</v>
      </c>
      <c r="AO2343" t="s">
        <v>1890</v>
      </c>
      <c r="AP2343" t="s">
        <v>2713</v>
      </c>
      <c r="AQ2343">
        <v>100017281</v>
      </c>
      <c r="AS2343" t="s">
        <v>1867</v>
      </c>
      <c r="AT2343" t="s">
        <v>1892</v>
      </c>
      <c r="AU2343" t="s">
        <v>1893</v>
      </c>
    </row>
    <row r="2344" spans="1:50" x14ac:dyDescent="0.35">
      <c r="A2344" s="18">
        <v>45838</v>
      </c>
      <c r="B2344" t="s">
        <v>1852</v>
      </c>
      <c r="C2344" t="s">
        <v>581</v>
      </c>
      <c r="D2344">
        <v>5167</v>
      </c>
      <c r="E2344" t="s">
        <v>2714</v>
      </c>
      <c r="F2344">
        <v>47</v>
      </c>
      <c r="G2344" t="s">
        <v>2672</v>
      </c>
      <c r="H2344">
        <v>44287</v>
      </c>
      <c r="I2344">
        <v>29030301</v>
      </c>
      <c r="J2344">
        <v>29030301</v>
      </c>
      <c r="K2344" t="s">
        <v>2678</v>
      </c>
      <c r="L2344">
        <v>0</v>
      </c>
      <c r="M2344">
        <v>0</v>
      </c>
      <c r="N2344" t="s">
        <v>1858</v>
      </c>
      <c r="O2344" t="s">
        <v>1859</v>
      </c>
      <c r="P2344">
        <v>200</v>
      </c>
      <c r="Q2344" t="s">
        <v>2666</v>
      </c>
      <c r="R2344" t="s">
        <v>2704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 t="s">
        <v>2674</v>
      </c>
      <c r="AA2344" t="s">
        <v>1889</v>
      </c>
      <c r="AB2344">
        <v>0</v>
      </c>
      <c r="AC2344">
        <v>0</v>
      </c>
      <c r="AD2344">
        <v>0</v>
      </c>
      <c r="AE2344">
        <v>29030301</v>
      </c>
      <c r="AF2344" t="s">
        <v>653</v>
      </c>
      <c r="AG2344" t="s">
        <v>653</v>
      </c>
      <c r="AI2344" t="s">
        <v>2972</v>
      </c>
      <c r="AJ2344" t="s">
        <v>2971</v>
      </c>
      <c r="AL2344" t="s">
        <v>1864</v>
      </c>
      <c r="AN2344">
        <v>4.2493150684931509</v>
      </c>
      <c r="AO2344" t="s">
        <v>1865</v>
      </c>
      <c r="AP2344" t="s">
        <v>2717</v>
      </c>
      <c r="AQ2344">
        <v>100017246</v>
      </c>
      <c r="AS2344" t="s">
        <v>1867</v>
      </c>
      <c r="AT2344" t="s">
        <v>1892</v>
      </c>
      <c r="AU2344" t="s">
        <v>1893</v>
      </c>
    </row>
    <row r="2345" spans="1:50" x14ac:dyDescent="0.35">
      <c r="A2345" s="18">
        <v>45838</v>
      </c>
      <c r="B2345" t="s">
        <v>1852</v>
      </c>
      <c r="C2345" t="s">
        <v>581</v>
      </c>
      <c r="D2345">
        <v>94000017</v>
      </c>
      <c r="E2345" t="s">
        <v>2718</v>
      </c>
      <c r="F2345">
        <v>47</v>
      </c>
      <c r="G2345" t="s">
        <v>2672</v>
      </c>
      <c r="H2345">
        <v>44606</v>
      </c>
      <c r="I2345">
        <v>29030301</v>
      </c>
      <c r="J2345">
        <v>29030301</v>
      </c>
      <c r="K2345" t="s">
        <v>2678</v>
      </c>
      <c r="L2345">
        <v>0</v>
      </c>
      <c r="M2345">
        <v>0</v>
      </c>
      <c r="N2345" t="s">
        <v>1858</v>
      </c>
      <c r="O2345" t="s">
        <v>1859</v>
      </c>
      <c r="P2345">
        <v>200</v>
      </c>
      <c r="Q2345" t="s">
        <v>2666</v>
      </c>
      <c r="R2345" t="s">
        <v>2704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 t="s">
        <v>2674</v>
      </c>
      <c r="AA2345" t="s">
        <v>1889</v>
      </c>
      <c r="AB2345">
        <v>0</v>
      </c>
      <c r="AC2345">
        <v>0</v>
      </c>
      <c r="AD2345">
        <v>0</v>
      </c>
      <c r="AE2345">
        <v>29030301</v>
      </c>
      <c r="AF2345" t="s">
        <v>653</v>
      </c>
      <c r="AG2345" t="s">
        <v>653</v>
      </c>
      <c r="AI2345" t="s">
        <v>2972</v>
      </c>
      <c r="AJ2345" t="s">
        <v>2971</v>
      </c>
      <c r="AL2345" t="s">
        <v>1864</v>
      </c>
      <c r="AN2345">
        <v>3.3753424657534246</v>
      </c>
      <c r="AO2345" t="s">
        <v>1865</v>
      </c>
      <c r="AP2345" t="s">
        <v>2720</v>
      </c>
      <c r="AQ2345">
        <v>100024093</v>
      </c>
      <c r="AS2345" t="s">
        <v>1867</v>
      </c>
      <c r="AT2345" t="s">
        <v>1892</v>
      </c>
      <c r="AU2345" t="s">
        <v>1893</v>
      </c>
    </row>
    <row r="2346" spans="1:50" x14ac:dyDescent="0.35">
      <c r="A2346" s="18">
        <v>45838</v>
      </c>
      <c r="B2346" t="s">
        <v>1852</v>
      </c>
      <c r="C2346" t="s">
        <v>581</v>
      </c>
      <c r="D2346">
        <v>94000067</v>
      </c>
      <c r="E2346" t="s">
        <v>2721</v>
      </c>
      <c r="F2346">
        <v>3</v>
      </c>
      <c r="G2346" t="s">
        <v>2722</v>
      </c>
      <c r="H2346">
        <v>44593</v>
      </c>
      <c r="I2346">
        <v>29030303</v>
      </c>
      <c r="J2346">
        <v>29030303</v>
      </c>
      <c r="K2346" t="s">
        <v>2665</v>
      </c>
      <c r="L2346">
        <v>0</v>
      </c>
      <c r="M2346">
        <v>0</v>
      </c>
      <c r="N2346" t="s">
        <v>1858</v>
      </c>
      <c r="O2346" t="s">
        <v>1859</v>
      </c>
      <c r="P2346">
        <v>200</v>
      </c>
      <c r="Q2346" t="s">
        <v>2666</v>
      </c>
      <c r="R2346" t="s">
        <v>2683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 t="s">
        <v>2723</v>
      </c>
      <c r="AA2346" t="s">
        <v>1889</v>
      </c>
      <c r="AB2346">
        <v>0</v>
      </c>
      <c r="AC2346">
        <v>0</v>
      </c>
      <c r="AD2346">
        <v>0</v>
      </c>
      <c r="AE2346">
        <v>29030303</v>
      </c>
      <c r="AF2346" t="s">
        <v>653</v>
      </c>
      <c r="AG2346" t="s">
        <v>653</v>
      </c>
      <c r="AI2346" t="s">
        <v>2972</v>
      </c>
      <c r="AJ2346" t="s">
        <v>2683</v>
      </c>
      <c r="AL2346" t="s">
        <v>1864</v>
      </c>
      <c r="AN2346">
        <v>3.4109589041095889</v>
      </c>
      <c r="AO2346" t="s">
        <v>1890</v>
      </c>
      <c r="AP2346" t="s">
        <v>2724</v>
      </c>
      <c r="AQ2346">
        <v>100030152</v>
      </c>
      <c r="AS2346" t="s">
        <v>1867</v>
      </c>
      <c r="AT2346" t="s">
        <v>1892</v>
      </c>
      <c r="AU2346" t="s">
        <v>2084</v>
      </c>
      <c r="AW2346" t="s">
        <v>1870</v>
      </c>
      <c r="AX2346" t="s">
        <v>2888</v>
      </c>
    </row>
    <row r="2347" spans="1:50" x14ac:dyDescent="0.35">
      <c r="A2347" s="18">
        <v>45838</v>
      </c>
      <c r="B2347" t="s">
        <v>1852</v>
      </c>
      <c r="C2347" t="s">
        <v>581</v>
      </c>
      <c r="D2347">
        <v>94000081</v>
      </c>
      <c r="E2347" t="s">
        <v>2704</v>
      </c>
      <c r="F2347">
        <v>66</v>
      </c>
      <c r="G2347" t="s">
        <v>2726</v>
      </c>
      <c r="H2347">
        <v>44277</v>
      </c>
      <c r="I2347">
        <v>29030301</v>
      </c>
      <c r="J2347">
        <v>29030301</v>
      </c>
      <c r="K2347" t="s">
        <v>2678</v>
      </c>
      <c r="L2347">
        <v>0</v>
      </c>
      <c r="M2347">
        <v>0</v>
      </c>
      <c r="N2347" t="s">
        <v>1858</v>
      </c>
      <c r="O2347" t="s">
        <v>1859</v>
      </c>
      <c r="P2347">
        <v>200</v>
      </c>
      <c r="Q2347" t="s">
        <v>2666</v>
      </c>
      <c r="R2347" t="s">
        <v>2971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 t="s">
        <v>2259</v>
      </c>
      <c r="AA2347" t="s">
        <v>1915</v>
      </c>
      <c r="AB2347">
        <v>0</v>
      </c>
      <c r="AC2347">
        <v>0</v>
      </c>
      <c r="AD2347">
        <v>0</v>
      </c>
      <c r="AE2347">
        <v>29030301</v>
      </c>
      <c r="AF2347" t="s">
        <v>653</v>
      </c>
      <c r="AG2347" t="s">
        <v>653</v>
      </c>
      <c r="AI2347" t="s">
        <v>2972</v>
      </c>
      <c r="AJ2347" t="s">
        <v>2973</v>
      </c>
      <c r="AL2347" t="s">
        <v>1864</v>
      </c>
      <c r="AN2347">
        <v>4.2767123287671236</v>
      </c>
      <c r="AO2347" t="s">
        <v>1865</v>
      </c>
      <c r="AP2347" t="s">
        <v>2728</v>
      </c>
      <c r="AQ2347">
        <v>100030261</v>
      </c>
      <c r="AS2347" t="s">
        <v>1867</v>
      </c>
      <c r="AT2347" t="s">
        <v>1892</v>
      </c>
      <c r="AU2347" t="s">
        <v>1893</v>
      </c>
    </row>
    <row r="2348" spans="1:50" x14ac:dyDescent="0.35">
      <c r="A2348" s="18">
        <v>45838</v>
      </c>
      <c r="B2348" t="s">
        <v>1852</v>
      </c>
      <c r="C2348" t="s">
        <v>581</v>
      </c>
      <c r="D2348">
        <v>94000102</v>
      </c>
      <c r="E2348" t="s">
        <v>2729</v>
      </c>
      <c r="F2348">
        <v>47</v>
      </c>
      <c r="G2348" t="s">
        <v>2672</v>
      </c>
      <c r="H2348">
        <v>44622</v>
      </c>
      <c r="I2348">
        <v>29030302</v>
      </c>
      <c r="J2348">
        <v>29030302</v>
      </c>
      <c r="K2348" t="s">
        <v>2688</v>
      </c>
      <c r="L2348">
        <v>0</v>
      </c>
      <c r="M2348">
        <v>0</v>
      </c>
      <c r="N2348" t="s">
        <v>1858</v>
      </c>
      <c r="O2348" t="s">
        <v>1859</v>
      </c>
      <c r="P2348">
        <v>200</v>
      </c>
      <c r="Q2348" t="s">
        <v>2666</v>
      </c>
      <c r="R2348" t="s">
        <v>2730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 t="s">
        <v>2674</v>
      </c>
      <c r="AA2348" t="s">
        <v>1889</v>
      </c>
      <c r="AB2348">
        <v>0</v>
      </c>
      <c r="AC2348">
        <v>0</v>
      </c>
      <c r="AD2348">
        <v>0</v>
      </c>
      <c r="AE2348">
        <v>29030302</v>
      </c>
      <c r="AF2348" t="s">
        <v>653</v>
      </c>
      <c r="AG2348" t="s">
        <v>630</v>
      </c>
      <c r="AI2348" t="s">
        <v>2972</v>
      </c>
      <c r="AJ2348" t="s">
        <v>2689</v>
      </c>
      <c r="AL2348" t="s">
        <v>1864</v>
      </c>
      <c r="AN2348">
        <v>3.3315068493150686</v>
      </c>
      <c r="AO2348" t="s">
        <v>1865</v>
      </c>
      <c r="AP2348" t="s">
        <v>2977</v>
      </c>
      <c r="AQ2348">
        <v>100030879</v>
      </c>
      <c r="AS2348" t="s">
        <v>1867</v>
      </c>
      <c r="AT2348" t="s">
        <v>1892</v>
      </c>
      <c r="AU2348" t="s">
        <v>1893</v>
      </c>
    </row>
    <row r="2349" spans="1:50" x14ac:dyDescent="0.35">
      <c r="A2349" s="18">
        <v>45838</v>
      </c>
      <c r="B2349" t="s">
        <v>1852</v>
      </c>
      <c r="C2349" t="s">
        <v>581</v>
      </c>
      <c r="D2349">
        <v>94000184</v>
      </c>
      <c r="E2349" t="s">
        <v>2734</v>
      </c>
      <c r="F2349">
        <v>2</v>
      </c>
      <c r="G2349" t="s">
        <v>2664</v>
      </c>
      <c r="H2349">
        <v>44669</v>
      </c>
      <c r="I2349">
        <v>29030303</v>
      </c>
      <c r="J2349">
        <v>29030303</v>
      </c>
      <c r="K2349" t="s">
        <v>2665</v>
      </c>
      <c r="L2349">
        <v>0</v>
      </c>
      <c r="M2349">
        <v>0</v>
      </c>
      <c r="N2349" t="s">
        <v>1858</v>
      </c>
      <c r="O2349" t="s">
        <v>1859</v>
      </c>
      <c r="P2349">
        <v>200</v>
      </c>
      <c r="Q2349" t="s">
        <v>2666</v>
      </c>
      <c r="R2349" t="s">
        <v>2971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 t="s">
        <v>2668</v>
      </c>
      <c r="AA2349" t="s">
        <v>1915</v>
      </c>
      <c r="AB2349">
        <v>0</v>
      </c>
      <c r="AC2349">
        <v>0</v>
      </c>
      <c r="AD2349">
        <v>0</v>
      </c>
      <c r="AE2349">
        <v>29030303</v>
      </c>
      <c r="AF2349" t="s">
        <v>653</v>
      </c>
      <c r="AG2349" t="s">
        <v>653</v>
      </c>
      <c r="AI2349" t="s">
        <v>2972</v>
      </c>
      <c r="AJ2349" t="s">
        <v>2973</v>
      </c>
      <c r="AL2349" t="s">
        <v>1864</v>
      </c>
      <c r="AN2349">
        <v>3.2027397260273971</v>
      </c>
      <c r="AO2349" t="s">
        <v>1890</v>
      </c>
      <c r="AP2349" t="s">
        <v>2735</v>
      </c>
      <c r="AQ2349">
        <v>100035613</v>
      </c>
      <c r="AS2349" t="s">
        <v>1867</v>
      </c>
      <c r="AT2349" t="s">
        <v>1892</v>
      </c>
      <c r="AU2349" t="s">
        <v>2084</v>
      </c>
      <c r="AW2349" t="s">
        <v>1870</v>
      </c>
      <c r="AX2349" t="s">
        <v>2888</v>
      </c>
    </row>
    <row r="2350" spans="1:50" x14ac:dyDescent="0.35">
      <c r="A2350" s="18">
        <v>45838</v>
      </c>
      <c r="B2350" t="s">
        <v>1852</v>
      </c>
      <c r="C2350" t="s">
        <v>581</v>
      </c>
      <c r="D2350">
        <v>94000187</v>
      </c>
      <c r="E2350" t="s">
        <v>2736</v>
      </c>
      <c r="F2350">
        <v>48</v>
      </c>
      <c r="G2350" t="s">
        <v>2737</v>
      </c>
      <c r="H2350">
        <v>44690</v>
      </c>
      <c r="I2350">
        <v>29030302</v>
      </c>
      <c r="J2350">
        <v>29030302</v>
      </c>
      <c r="K2350" t="s">
        <v>2688</v>
      </c>
      <c r="L2350">
        <v>0</v>
      </c>
      <c r="M2350">
        <v>0</v>
      </c>
      <c r="N2350" t="s">
        <v>1858</v>
      </c>
      <c r="O2350" t="s">
        <v>1859</v>
      </c>
      <c r="P2350">
        <v>200</v>
      </c>
      <c r="Q2350" t="s">
        <v>2666</v>
      </c>
      <c r="R2350" t="s">
        <v>2730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 t="s">
        <v>1914</v>
      </c>
      <c r="AA2350" t="s">
        <v>1915</v>
      </c>
      <c r="AB2350">
        <v>0</v>
      </c>
      <c r="AC2350">
        <v>0</v>
      </c>
      <c r="AD2350">
        <v>0</v>
      </c>
      <c r="AE2350">
        <v>29030302</v>
      </c>
      <c r="AF2350" t="s">
        <v>653</v>
      </c>
      <c r="AG2350" t="s">
        <v>630</v>
      </c>
      <c r="AI2350" t="s">
        <v>2972</v>
      </c>
      <c r="AJ2350" t="s">
        <v>2689</v>
      </c>
      <c r="AL2350" t="s">
        <v>1864</v>
      </c>
      <c r="AN2350">
        <v>3.1452054794520548</v>
      </c>
      <c r="AO2350" t="s">
        <v>1890</v>
      </c>
      <c r="AP2350" t="s">
        <v>2738</v>
      </c>
      <c r="AQ2350">
        <v>100036072</v>
      </c>
      <c r="AS2350" t="s">
        <v>1867</v>
      </c>
      <c r="AT2350" t="s">
        <v>1892</v>
      </c>
      <c r="AU2350" t="s">
        <v>1893</v>
      </c>
    </row>
    <row r="2351" spans="1:50" x14ac:dyDescent="0.35">
      <c r="A2351" s="18">
        <v>45838</v>
      </c>
      <c r="B2351" t="s">
        <v>1852</v>
      </c>
      <c r="C2351" t="s">
        <v>581</v>
      </c>
      <c r="D2351">
        <v>94000191</v>
      </c>
      <c r="E2351" t="s">
        <v>2739</v>
      </c>
      <c r="F2351">
        <v>2</v>
      </c>
      <c r="G2351" t="s">
        <v>2664</v>
      </c>
      <c r="H2351">
        <v>44697</v>
      </c>
      <c r="I2351">
        <v>29030303</v>
      </c>
      <c r="J2351">
        <v>29030303</v>
      </c>
      <c r="K2351" t="s">
        <v>2665</v>
      </c>
      <c r="L2351">
        <v>0</v>
      </c>
      <c r="M2351">
        <v>0</v>
      </c>
      <c r="N2351" t="s">
        <v>1858</v>
      </c>
      <c r="O2351" t="s">
        <v>1859</v>
      </c>
      <c r="P2351">
        <v>200</v>
      </c>
      <c r="Q2351" t="s">
        <v>2666</v>
      </c>
      <c r="R2351" t="s">
        <v>2971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 t="s">
        <v>2668</v>
      </c>
      <c r="AA2351" t="s">
        <v>1915</v>
      </c>
      <c r="AB2351">
        <v>0</v>
      </c>
      <c r="AC2351">
        <v>0</v>
      </c>
      <c r="AD2351">
        <v>0</v>
      </c>
      <c r="AE2351">
        <v>29030303</v>
      </c>
      <c r="AF2351" t="s">
        <v>653</v>
      </c>
      <c r="AG2351" t="s">
        <v>653</v>
      </c>
      <c r="AI2351" t="s">
        <v>2972</v>
      </c>
      <c r="AJ2351" t="s">
        <v>2973</v>
      </c>
      <c r="AL2351" t="s">
        <v>1864</v>
      </c>
      <c r="AN2351">
        <v>3.1260273972602741</v>
      </c>
      <c r="AO2351" t="s">
        <v>1890</v>
      </c>
      <c r="AP2351" t="s">
        <v>2740</v>
      </c>
      <c r="AQ2351">
        <v>100036132</v>
      </c>
      <c r="AS2351" t="s">
        <v>1867</v>
      </c>
      <c r="AT2351" t="s">
        <v>1892</v>
      </c>
      <c r="AU2351" t="s">
        <v>2084</v>
      </c>
      <c r="AW2351" t="s">
        <v>1870</v>
      </c>
      <c r="AX2351" t="s">
        <v>2888</v>
      </c>
    </row>
    <row r="2352" spans="1:50" x14ac:dyDescent="0.35">
      <c r="A2352" s="18">
        <v>45838</v>
      </c>
      <c r="B2352" t="s">
        <v>1852</v>
      </c>
      <c r="C2352" t="s">
        <v>581</v>
      </c>
      <c r="D2352">
        <v>94000259</v>
      </c>
      <c r="E2352" t="s">
        <v>2741</v>
      </c>
      <c r="F2352">
        <v>145</v>
      </c>
      <c r="G2352" t="s">
        <v>2742</v>
      </c>
      <c r="H2352">
        <v>44986</v>
      </c>
      <c r="I2352">
        <v>29030301</v>
      </c>
      <c r="J2352">
        <v>29030301</v>
      </c>
      <c r="K2352" t="s">
        <v>2678</v>
      </c>
      <c r="L2352">
        <v>0</v>
      </c>
      <c r="M2352">
        <v>0</v>
      </c>
      <c r="N2352" t="s">
        <v>1858</v>
      </c>
      <c r="O2352" t="s">
        <v>1859</v>
      </c>
      <c r="P2352">
        <v>200</v>
      </c>
      <c r="Q2352" t="s">
        <v>2666</v>
      </c>
      <c r="R2352" t="s">
        <v>2743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 t="s">
        <v>2744</v>
      </c>
      <c r="AA2352" t="s">
        <v>1889</v>
      </c>
      <c r="AB2352">
        <v>0</v>
      </c>
      <c r="AC2352">
        <v>0</v>
      </c>
      <c r="AD2352">
        <v>0</v>
      </c>
      <c r="AE2352">
        <v>29030301</v>
      </c>
      <c r="AF2352" t="s">
        <v>653</v>
      </c>
      <c r="AG2352" t="s">
        <v>653</v>
      </c>
      <c r="AI2352" t="s">
        <v>2972</v>
      </c>
      <c r="AJ2352" t="s">
        <v>2971</v>
      </c>
      <c r="AL2352" t="s">
        <v>1864</v>
      </c>
      <c r="AN2352">
        <v>2.3342465753424659</v>
      </c>
      <c r="AO2352" t="s">
        <v>1890</v>
      </c>
      <c r="AP2352" t="s">
        <v>2745</v>
      </c>
      <c r="AQ2352">
        <v>100041000</v>
      </c>
      <c r="AS2352" t="s">
        <v>1867</v>
      </c>
      <c r="AT2352" t="s">
        <v>1892</v>
      </c>
      <c r="AU2352" t="s">
        <v>1893</v>
      </c>
    </row>
    <row r="2353" spans="1:50" x14ac:dyDescent="0.35">
      <c r="A2353" s="18">
        <v>45838</v>
      </c>
      <c r="B2353" t="s">
        <v>1852</v>
      </c>
      <c r="C2353" t="s">
        <v>581</v>
      </c>
      <c r="D2353">
        <v>94000283</v>
      </c>
      <c r="E2353" t="s">
        <v>2751</v>
      </c>
      <c r="F2353">
        <v>76</v>
      </c>
      <c r="G2353" t="s">
        <v>2710</v>
      </c>
      <c r="H2353">
        <v>45082</v>
      </c>
      <c r="I2353">
        <v>29030301</v>
      </c>
      <c r="J2353">
        <v>29030301</v>
      </c>
      <c r="K2353" t="s">
        <v>2678</v>
      </c>
      <c r="L2353">
        <v>0</v>
      </c>
      <c r="M2353">
        <v>0</v>
      </c>
      <c r="N2353" t="s">
        <v>1858</v>
      </c>
      <c r="O2353" t="s">
        <v>1859</v>
      </c>
      <c r="P2353">
        <v>200</v>
      </c>
      <c r="Q2353" t="s">
        <v>2666</v>
      </c>
      <c r="R2353" t="s">
        <v>2976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 t="s">
        <v>2752</v>
      </c>
      <c r="AA2353" t="s">
        <v>1889</v>
      </c>
      <c r="AB2353">
        <v>0</v>
      </c>
      <c r="AC2353">
        <v>0</v>
      </c>
      <c r="AD2353">
        <v>0</v>
      </c>
      <c r="AE2353">
        <v>29030301</v>
      </c>
      <c r="AF2353" t="s">
        <v>653</v>
      </c>
      <c r="AG2353" t="s">
        <v>653</v>
      </c>
      <c r="AI2353" t="s">
        <v>2972</v>
      </c>
      <c r="AJ2353" t="s">
        <v>2971</v>
      </c>
      <c r="AL2353" t="s">
        <v>1864</v>
      </c>
      <c r="AN2353">
        <v>2.0712328767123287</v>
      </c>
      <c r="AO2353" t="s">
        <v>1890</v>
      </c>
      <c r="AP2353" t="s">
        <v>2753</v>
      </c>
      <c r="AQ2353">
        <v>100042612</v>
      </c>
      <c r="AS2353" t="s">
        <v>1867</v>
      </c>
      <c r="AT2353" t="s">
        <v>1892</v>
      </c>
      <c r="AU2353" t="s">
        <v>1893</v>
      </c>
    </row>
    <row r="2354" spans="1:50" x14ac:dyDescent="0.35">
      <c r="A2354" s="18">
        <v>45838</v>
      </c>
      <c r="B2354" t="s">
        <v>1852</v>
      </c>
      <c r="C2354" t="s">
        <v>581</v>
      </c>
      <c r="D2354">
        <v>94000301</v>
      </c>
      <c r="E2354" t="s">
        <v>2754</v>
      </c>
      <c r="F2354">
        <v>50</v>
      </c>
      <c r="G2354" t="s">
        <v>2755</v>
      </c>
      <c r="H2354">
        <v>45173</v>
      </c>
      <c r="I2354">
        <v>29030301</v>
      </c>
      <c r="J2354">
        <v>29030301</v>
      </c>
      <c r="K2354" t="s">
        <v>2678</v>
      </c>
      <c r="L2354">
        <v>0</v>
      </c>
      <c r="M2354">
        <v>0</v>
      </c>
      <c r="N2354" t="s">
        <v>1858</v>
      </c>
      <c r="O2354" t="s">
        <v>1859</v>
      </c>
      <c r="P2354">
        <v>200</v>
      </c>
      <c r="Q2354" t="s">
        <v>2666</v>
      </c>
      <c r="R2354" t="s">
        <v>2976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 t="s">
        <v>2756</v>
      </c>
      <c r="AA2354" t="s">
        <v>1915</v>
      </c>
      <c r="AB2354">
        <v>0</v>
      </c>
      <c r="AC2354">
        <v>0</v>
      </c>
      <c r="AD2354">
        <v>0</v>
      </c>
      <c r="AE2354">
        <v>29030301</v>
      </c>
      <c r="AF2354" t="s">
        <v>653</v>
      </c>
      <c r="AG2354" t="s">
        <v>653</v>
      </c>
      <c r="AI2354" t="s">
        <v>2972</v>
      </c>
      <c r="AJ2354" t="s">
        <v>2971</v>
      </c>
      <c r="AL2354" t="s">
        <v>1864</v>
      </c>
      <c r="AN2354">
        <v>1.821917808219178</v>
      </c>
      <c r="AO2354" t="s">
        <v>1890</v>
      </c>
      <c r="AP2354" t="s">
        <v>2978</v>
      </c>
      <c r="AQ2354">
        <v>100044337</v>
      </c>
      <c r="AS2354" t="s">
        <v>1867</v>
      </c>
      <c r="AT2354" t="s">
        <v>1892</v>
      </c>
      <c r="AU2354" t="s">
        <v>1893</v>
      </c>
    </row>
    <row r="2355" spans="1:50" x14ac:dyDescent="0.35">
      <c r="A2355" s="18">
        <v>45838</v>
      </c>
      <c r="B2355" t="s">
        <v>1852</v>
      </c>
      <c r="C2355" t="s">
        <v>581</v>
      </c>
      <c r="D2355">
        <v>94000305</v>
      </c>
      <c r="E2355" t="s">
        <v>2759</v>
      </c>
      <c r="F2355">
        <v>3</v>
      </c>
      <c r="G2355" t="s">
        <v>2722</v>
      </c>
      <c r="H2355">
        <v>45222</v>
      </c>
      <c r="I2355">
        <v>29030303</v>
      </c>
      <c r="J2355">
        <v>29030303</v>
      </c>
      <c r="K2355" t="s">
        <v>2665</v>
      </c>
      <c r="L2355">
        <v>0</v>
      </c>
      <c r="M2355">
        <v>0</v>
      </c>
      <c r="N2355" t="s">
        <v>1858</v>
      </c>
      <c r="O2355" t="s">
        <v>1859</v>
      </c>
      <c r="P2355">
        <v>200</v>
      </c>
      <c r="Q2355" t="s">
        <v>2666</v>
      </c>
      <c r="R2355" t="s">
        <v>2683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 t="s">
        <v>2760</v>
      </c>
      <c r="AA2355" t="s">
        <v>1889</v>
      </c>
      <c r="AB2355">
        <v>0</v>
      </c>
      <c r="AC2355">
        <v>0</v>
      </c>
      <c r="AD2355">
        <v>0</v>
      </c>
      <c r="AE2355">
        <v>29030303</v>
      </c>
      <c r="AF2355" t="s">
        <v>653</v>
      </c>
      <c r="AG2355" t="s">
        <v>653</v>
      </c>
      <c r="AI2355" t="s">
        <v>2972</v>
      </c>
      <c r="AJ2355" t="s">
        <v>2683</v>
      </c>
      <c r="AL2355" t="s">
        <v>1864</v>
      </c>
      <c r="AN2355">
        <v>1.6876712328767123</v>
      </c>
      <c r="AO2355" t="s">
        <v>1890</v>
      </c>
      <c r="AP2355" t="s">
        <v>2979</v>
      </c>
      <c r="AQ2355">
        <v>100044988</v>
      </c>
      <c r="AS2355" t="s">
        <v>1867</v>
      </c>
      <c r="AT2355" t="s">
        <v>1892</v>
      </c>
      <c r="AU2355" t="s">
        <v>2084</v>
      </c>
      <c r="AW2355" t="s">
        <v>1870</v>
      </c>
      <c r="AX2355" t="s">
        <v>2888</v>
      </c>
    </row>
    <row r="2356" spans="1:50" x14ac:dyDescent="0.35">
      <c r="A2356" s="18">
        <v>45838</v>
      </c>
      <c r="B2356" t="s">
        <v>1852</v>
      </c>
      <c r="C2356" t="s">
        <v>581</v>
      </c>
      <c r="D2356">
        <v>94000320</v>
      </c>
      <c r="E2356" t="s">
        <v>2909</v>
      </c>
      <c r="F2356">
        <v>2</v>
      </c>
      <c r="G2356" t="s">
        <v>2664</v>
      </c>
      <c r="H2356">
        <v>45299</v>
      </c>
      <c r="I2356">
        <v>29030303</v>
      </c>
      <c r="J2356">
        <v>29030303</v>
      </c>
      <c r="K2356" t="s">
        <v>2665</v>
      </c>
      <c r="L2356">
        <v>0</v>
      </c>
      <c r="M2356">
        <v>0</v>
      </c>
      <c r="N2356" t="s">
        <v>1858</v>
      </c>
      <c r="O2356" t="s">
        <v>1859</v>
      </c>
      <c r="P2356">
        <v>200</v>
      </c>
      <c r="Q2356" t="s">
        <v>2666</v>
      </c>
      <c r="R2356" t="s">
        <v>2971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 t="s">
        <v>2910</v>
      </c>
      <c r="AA2356" t="s">
        <v>1915</v>
      </c>
      <c r="AB2356">
        <v>0</v>
      </c>
      <c r="AC2356">
        <v>0</v>
      </c>
      <c r="AD2356">
        <v>0</v>
      </c>
      <c r="AE2356">
        <v>29030303</v>
      </c>
      <c r="AF2356" t="s">
        <v>653</v>
      </c>
      <c r="AG2356" t="s">
        <v>653</v>
      </c>
      <c r="AI2356" t="s">
        <v>2972</v>
      </c>
      <c r="AJ2356" t="s">
        <v>2973</v>
      </c>
      <c r="AL2356" t="s">
        <v>1864</v>
      </c>
      <c r="AN2356">
        <v>1.4767123287671233</v>
      </c>
      <c r="AO2356" t="s">
        <v>1890</v>
      </c>
      <c r="AP2356" t="s">
        <v>2911</v>
      </c>
      <c r="AQ2356">
        <v>100045649</v>
      </c>
      <c r="AS2356" t="s">
        <v>1867</v>
      </c>
      <c r="AT2356" t="s">
        <v>1892</v>
      </c>
      <c r="AU2356" t="s">
        <v>2084</v>
      </c>
      <c r="AW2356" t="s">
        <v>1870</v>
      </c>
      <c r="AX2356" t="s">
        <v>2888</v>
      </c>
    </row>
    <row r="2357" spans="1:50" x14ac:dyDescent="0.35">
      <c r="A2357" s="18">
        <v>45838</v>
      </c>
      <c r="B2357" t="s">
        <v>2764</v>
      </c>
      <c r="C2357" t="s">
        <v>5</v>
      </c>
      <c r="E2357" t="s">
        <v>2812</v>
      </c>
      <c r="G2357" t="s">
        <v>2813</v>
      </c>
      <c r="N2357" t="s">
        <v>1858</v>
      </c>
      <c r="O2357" t="s">
        <v>1859</v>
      </c>
      <c r="AT2357" t="s">
        <v>1880</v>
      </c>
      <c r="AU2357" t="s">
        <v>2084</v>
      </c>
      <c r="AV2357" t="s">
        <v>2084</v>
      </c>
      <c r="AW2357" t="s">
        <v>1870</v>
      </c>
      <c r="AX2357" t="s">
        <v>2085</v>
      </c>
    </row>
    <row r="2358" spans="1:50" x14ac:dyDescent="0.35">
      <c r="A2358" s="18">
        <v>45838</v>
      </c>
      <c r="B2358" t="s">
        <v>2764</v>
      </c>
      <c r="C2358" t="s">
        <v>5</v>
      </c>
      <c r="E2358" t="s">
        <v>2853</v>
      </c>
      <c r="G2358" t="s">
        <v>2854</v>
      </c>
      <c r="N2358" t="s">
        <v>1858</v>
      </c>
      <c r="O2358" t="s">
        <v>1859</v>
      </c>
      <c r="AT2358" t="s">
        <v>1880</v>
      </c>
      <c r="AU2358" t="s">
        <v>2084</v>
      </c>
      <c r="AV2358" t="s">
        <v>2084</v>
      </c>
      <c r="AW2358" t="s">
        <v>1870</v>
      </c>
      <c r="AX2358" t="s">
        <v>2085</v>
      </c>
    </row>
    <row r="2359" spans="1:50" x14ac:dyDescent="0.35">
      <c r="A2359" s="18">
        <v>45838</v>
      </c>
      <c r="B2359" t="s">
        <v>2764</v>
      </c>
      <c r="C2359" t="s">
        <v>5</v>
      </c>
      <c r="E2359" t="s">
        <v>2980</v>
      </c>
      <c r="G2359" t="s">
        <v>2981</v>
      </c>
      <c r="N2359" t="s">
        <v>1858</v>
      </c>
      <c r="O2359" t="s">
        <v>1859</v>
      </c>
      <c r="AT2359" t="s">
        <v>1880</v>
      </c>
      <c r="AU2359" t="s">
        <v>2084</v>
      </c>
      <c r="AV2359" t="s">
        <v>2084</v>
      </c>
      <c r="AW2359" t="s">
        <v>1870</v>
      </c>
      <c r="AX2359" t="s">
        <v>2085</v>
      </c>
    </row>
    <row r="2360" spans="1:50" x14ac:dyDescent="0.35">
      <c r="A2360" s="18">
        <v>45838</v>
      </c>
      <c r="B2360" t="s">
        <v>2764</v>
      </c>
      <c r="C2360" t="s">
        <v>5</v>
      </c>
      <c r="E2360" t="s">
        <v>2829</v>
      </c>
      <c r="G2360" t="s">
        <v>2830</v>
      </c>
      <c r="N2360" t="s">
        <v>1858</v>
      </c>
      <c r="O2360" t="s">
        <v>1859</v>
      </c>
      <c r="AT2360" t="s">
        <v>1880</v>
      </c>
      <c r="AU2360" t="s">
        <v>2084</v>
      </c>
      <c r="AV2360" t="s">
        <v>2084</v>
      </c>
      <c r="AW2360" t="s">
        <v>1870</v>
      </c>
      <c r="AX2360" t="s">
        <v>2085</v>
      </c>
    </row>
    <row r="2361" spans="1:50" x14ac:dyDescent="0.35">
      <c r="A2361" s="18">
        <v>45838</v>
      </c>
      <c r="B2361" t="s">
        <v>2764</v>
      </c>
      <c r="C2361" t="s">
        <v>5</v>
      </c>
      <c r="E2361" t="s">
        <v>2859</v>
      </c>
      <c r="G2361" t="s">
        <v>2830</v>
      </c>
      <c r="N2361" t="s">
        <v>1858</v>
      </c>
      <c r="O2361" t="s">
        <v>1859</v>
      </c>
      <c r="AT2361" t="s">
        <v>1880</v>
      </c>
      <c r="AU2361" t="s">
        <v>2084</v>
      </c>
      <c r="AV2361" t="s">
        <v>2084</v>
      </c>
      <c r="AW2361" t="s">
        <v>1870</v>
      </c>
      <c r="AX2361" t="s">
        <v>2085</v>
      </c>
    </row>
    <row r="2362" spans="1:50" x14ac:dyDescent="0.35">
      <c r="A2362" s="18">
        <v>45838</v>
      </c>
      <c r="B2362" t="s">
        <v>2764</v>
      </c>
      <c r="C2362" t="s">
        <v>5</v>
      </c>
      <c r="E2362" t="s">
        <v>2795</v>
      </c>
      <c r="G2362" t="s">
        <v>2796</v>
      </c>
      <c r="N2362" t="s">
        <v>1858</v>
      </c>
      <c r="O2362" t="s">
        <v>1859</v>
      </c>
      <c r="AT2362" t="s">
        <v>1880</v>
      </c>
      <c r="AU2362" t="s">
        <v>2084</v>
      </c>
      <c r="AV2362" t="s">
        <v>2084</v>
      </c>
      <c r="AW2362" t="s">
        <v>1870</v>
      </c>
      <c r="AX2362" t="s">
        <v>2085</v>
      </c>
    </row>
    <row r="2363" spans="1:50" x14ac:dyDescent="0.35">
      <c r="A2363" s="18">
        <v>45838</v>
      </c>
      <c r="B2363" t="s">
        <v>2764</v>
      </c>
      <c r="C2363" t="s">
        <v>5</v>
      </c>
      <c r="E2363" t="s">
        <v>2860</v>
      </c>
      <c r="G2363" t="s">
        <v>2830</v>
      </c>
      <c r="N2363" t="s">
        <v>1858</v>
      </c>
      <c r="O2363" t="s">
        <v>1859</v>
      </c>
      <c r="AT2363" t="s">
        <v>1880</v>
      </c>
      <c r="AU2363" t="s">
        <v>2084</v>
      </c>
      <c r="AV2363" t="s">
        <v>2084</v>
      </c>
      <c r="AW2363" t="s">
        <v>1870</v>
      </c>
      <c r="AX2363" t="s">
        <v>2085</v>
      </c>
    </row>
    <row r="2364" spans="1:50" x14ac:dyDescent="0.35">
      <c r="A2364" s="18">
        <v>45838</v>
      </c>
      <c r="B2364" t="s">
        <v>2764</v>
      </c>
      <c r="C2364" t="s">
        <v>5</v>
      </c>
      <c r="E2364" t="s">
        <v>2783</v>
      </c>
      <c r="G2364" t="s">
        <v>2826</v>
      </c>
      <c r="N2364" t="s">
        <v>1858</v>
      </c>
      <c r="O2364" t="s">
        <v>1859</v>
      </c>
      <c r="AT2364" t="s">
        <v>1880</v>
      </c>
      <c r="AU2364" t="s">
        <v>2084</v>
      </c>
      <c r="AV2364" t="s">
        <v>2084</v>
      </c>
      <c r="AW2364" t="s">
        <v>1870</v>
      </c>
      <c r="AX2364" t="s">
        <v>2085</v>
      </c>
    </row>
    <row r="2365" spans="1:50" x14ac:dyDescent="0.35">
      <c r="A2365" s="18">
        <v>45838</v>
      </c>
      <c r="B2365" t="s">
        <v>2764</v>
      </c>
      <c r="C2365" t="s">
        <v>5</v>
      </c>
      <c r="E2365" t="s">
        <v>2805</v>
      </c>
      <c r="G2365" t="s">
        <v>2806</v>
      </c>
      <c r="N2365" t="s">
        <v>1858</v>
      </c>
      <c r="O2365" t="s">
        <v>1859</v>
      </c>
      <c r="AT2365" t="s">
        <v>1880</v>
      </c>
      <c r="AU2365" t="s">
        <v>2084</v>
      </c>
      <c r="AV2365" t="s">
        <v>2084</v>
      </c>
      <c r="AW2365" t="s">
        <v>1870</v>
      </c>
      <c r="AX2365" t="s">
        <v>2085</v>
      </c>
    </row>
    <row r="2366" spans="1:50" x14ac:dyDescent="0.35">
      <c r="A2366" s="18">
        <v>45838</v>
      </c>
      <c r="B2366" t="s">
        <v>2764</v>
      </c>
      <c r="C2366" t="s">
        <v>5</v>
      </c>
      <c r="E2366" t="s">
        <v>2855</v>
      </c>
      <c r="G2366" t="s">
        <v>2856</v>
      </c>
      <c r="N2366" t="s">
        <v>1858</v>
      </c>
      <c r="O2366" t="s">
        <v>1859</v>
      </c>
      <c r="AT2366" t="s">
        <v>1880</v>
      </c>
      <c r="AU2366" t="s">
        <v>2084</v>
      </c>
      <c r="AV2366" t="s">
        <v>2084</v>
      </c>
      <c r="AW2366" t="s">
        <v>1870</v>
      </c>
      <c r="AX2366" t="s">
        <v>2085</v>
      </c>
    </row>
    <row r="2367" spans="1:50" x14ac:dyDescent="0.35">
      <c r="A2367" s="18">
        <v>45838</v>
      </c>
      <c r="B2367" t="s">
        <v>2764</v>
      </c>
      <c r="C2367" t="s">
        <v>9</v>
      </c>
      <c r="E2367" t="s">
        <v>2814</v>
      </c>
      <c r="G2367" t="s">
        <v>2813</v>
      </c>
      <c r="N2367" t="s">
        <v>1858</v>
      </c>
      <c r="O2367" t="s">
        <v>1859</v>
      </c>
      <c r="AT2367" t="s">
        <v>1880</v>
      </c>
      <c r="AU2367" t="s">
        <v>2084</v>
      </c>
      <c r="AV2367" t="s">
        <v>2084</v>
      </c>
      <c r="AW2367" t="s">
        <v>1870</v>
      </c>
      <c r="AX2367" t="s">
        <v>2085</v>
      </c>
    </row>
    <row r="2368" spans="1:50" x14ac:dyDescent="0.35">
      <c r="A2368" s="18">
        <v>45838</v>
      </c>
      <c r="B2368" t="s">
        <v>2764</v>
      </c>
      <c r="C2368" t="s">
        <v>9</v>
      </c>
      <c r="E2368" t="s">
        <v>2982</v>
      </c>
      <c r="G2368" t="s">
        <v>2819</v>
      </c>
      <c r="N2368" t="s">
        <v>1858</v>
      </c>
      <c r="O2368" t="s">
        <v>1859</v>
      </c>
      <c r="AT2368" t="s">
        <v>1880</v>
      </c>
      <c r="AU2368" t="s">
        <v>2084</v>
      </c>
      <c r="AV2368" t="s">
        <v>2084</v>
      </c>
      <c r="AW2368" t="s">
        <v>1870</v>
      </c>
      <c r="AX2368" t="s">
        <v>2085</v>
      </c>
    </row>
    <row r="2369" spans="1:50" x14ac:dyDescent="0.35">
      <c r="A2369" s="18">
        <v>45838</v>
      </c>
      <c r="B2369" t="s">
        <v>2764</v>
      </c>
      <c r="C2369" t="s">
        <v>7</v>
      </c>
      <c r="E2369" t="s">
        <v>2845</v>
      </c>
      <c r="G2369" t="s">
        <v>2819</v>
      </c>
      <c r="N2369" t="s">
        <v>1858</v>
      </c>
      <c r="O2369" t="s">
        <v>1859</v>
      </c>
      <c r="AT2369" t="s">
        <v>1880</v>
      </c>
      <c r="AU2369" t="s">
        <v>2084</v>
      </c>
      <c r="AV2369" t="s">
        <v>2084</v>
      </c>
      <c r="AW2369" t="s">
        <v>1870</v>
      </c>
      <c r="AX2369" t="s">
        <v>2085</v>
      </c>
    </row>
    <row r="2370" spans="1:50" x14ac:dyDescent="0.35">
      <c r="A2370" s="18">
        <v>45838</v>
      </c>
      <c r="B2370" t="s">
        <v>2764</v>
      </c>
      <c r="C2370" t="s">
        <v>7</v>
      </c>
      <c r="E2370" t="s">
        <v>2765</v>
      </c>
      <c r="G2370" t="s">
        <v>2766</v>
      </c>
      <c r="N2370" t="s">
        <v>1858</v>
      </c>
      <c r="O2370" t="s">
        <v>1859</v>
      </c>
      <c r="AT2370" t="s">
        <v>1880</v>
      </c>
      <c r="AU2370" t="s">
        <v>2084</v>
      </c>
      <c r="AV2370" t="s">
        <v>2084</v>
      </c>
      <c r="AW2370" t="s">
        <v>1870</v>
      </c>
      <c r="AX2370" t="s">
        <v>2085</v>
      </c>
    </row>
    <row r="2371" spans="1:50" x14ac:dyDescent="0.35">
      <c r="A2371" s="18">
        <v>45838</v>
      </c>
      <c r="B2371" t="s">
        <v>2764</v>
      </c>
      <c r="C2371" t="s">
        <v>7</v>
      </c>
      <c r="E2371" t="s">
        <v>2809</v>
      </c>
      <c r="G2371" t="s">
        <v>2775</v>
      </c>
      <c r="N2371" t="s">
        <v>1858</v>
      </c>
      <c r="O2371" t="s">
        <v>1859</v>
      </c>
      <c r="AT2371" t="s">
        <v>1880</v>
      </c>
      <c r="AU2371" t="s">
        <v>2084</v>
      </c>
      <c r="AV2371" t="s">
        <v>2084</v>
      </c>
      <c r="AW2371" t="s">
        <v>1870</v>
      </c>
      <c r="AX2371" t="s">
        <v>2085</v>
      </c>
    </row>
    <row r="2372" spans="1:50" x14ac:dyDescent="0.35">
      <c r="A2372" s="18">
        <v>45838</v>
      </c>
      <c r="B2372" t="s">
        <v>2764</v>
      </c>
      <c r="C2372" t="s">
        <v>7</v>
      </c>
      <c r="E2372" t="s">
        <v>2801</v>
      </c>
      <c r="G2372" t="s">
        <v>2802</v>
      </c>
      <c r="N2372" t="s">
        <v>1858</v>
      </c>
      <c r="O2372" t="s">
        <v>1859</v>
      </c>
      <c r="AT2372" t="s">
        <v>1880</v>
      </c>
      <c r="AU2372" t="s">
        <v>2084</v>
      </c>
      <c r="AV2372" t="s">
        <v>2084</v>
      </c>
      <c r="AW2372" t="s">
        <v>1870</v>
      </c>
      <c r="AX2372" t="s">
        <v>2085</v>
      </c>
    </row>
    <row r="2373" spans="1:50" x14ac:dyDescent="0.35">
      <c r="A2373" s="18">
        <v>45838</v>
      </c>
      <c r="B2373" t="s">
        <v>2764</v>
      </c>
      <c r="C2373" t="s">
        <v>7</v>
      </c>
      <c r="E2373" t="s">
        <v>2983</v>
      </c>
      <c r="G2373" t="s">
        <v>2800</v>
      </c>
      <c r="N2373" t="s">
        <v>1858</v>
      </c>
      <c r="O2373" t="s">
        <v>1859</v>
      </c>
      <c r="AT2373" t="s">
        <v>1880</v>
      </c>
      <c r="AU2373" t="s">
        <v>2084</v>
      </c>
      <c r="AV2373" t="s">
        <v>2084</v>
      </c>
      <c r="AW2373" t="s">
        <v>1870</v>
      </c>
      <c r="AX2373" t="s">
        <v>2085</v>
      </c>
    </row>
    <row r="2374" spans="1:50" x14ac:dyDescent="0.35">
      <c r="A2374" s="18">
        <v>45838</v>
      </c>
      <c r="B2374" t="s">
        <v>2764</v>
      </c>
      <c r="C2374" t="s">
        <v>7</v>
      </c>
      <c r="E2374" t="s">
        <v>2774</v>
      </c>
      <c r="G2374" t="s">
        <v>2775</v>
      </c>
      <c r="N2374" t="s">
        <v>1858</v>
      </c>
      <c r="O2374" t="s">
        <v>1859</v>
      </c>
      <c r="AT2374" t="s">
        <v>1880</v>
      </c>
      <c r="AU2374" t="s">
        <v>2084</v>
      </c>
      <c r="AV2374" t="s">
        <v>2084</v>
      </c>
      <c r="AW2374" t="s">
        <v>1870</v>
      </c>
      <c r="AX2374" t="s">
        <v>2085</v>
      </c>
    </row>
    <row r="2375" spans="1:50" x14ac:dyDescent="0.35">
      <c r="A2375" s="18">
        <v>45838</v>
      </c>
      <c r="B2375" t="s">
        <v>2764</v>
      </c>
      <c r="C2375" t="s">
        <v>7</v>
      </c>
      <c r="E2375" t="s">
        <v>2825</v>
      </c>
      <c r="G2375" t="s">
        <v>2826</v>
      </c>
      <c r="N2375" t="s">
        <v>1858</v>
      </c>
      <c r="O2375" t="s">
        <v>1859</v>
      </c>
      <c r="AT2375" t="s">
        <v>1880</v>
      </c>
      <c r="AU2375" t="s">
        <v>2084</v>
      </c>
      <c r="AV2375" t="s">
        <v>2084</v>
      </c>
      <c r="AW2375" t="s">
        <v>1870</v>
      </c>
      <c r="AX2375" t="s">
        <v>2085</v>
      </c>
    </row>
    <row r="2376" spans="1:50" x14ac:dyDescent="0.35">
      <c r="A2376" s="18">
        <v>45838</v>
      </c>
      <c r="B2376" t="s">
        <v>2764</v>
      </c>
      <c r="C2376" t="s">
        <v>7</v>
      </c>
      <c r="E2376" t="s">
        <v>2843</v>
      </c>
      <c r="G2376" t="s">
        <v>2775</v>
      </c>
      <c r="N2376" t="s">
        <v>1858</v>
      </c>
      <c r="O2376" t="s">
        <v>1859</v>
      </c>
      <c r="AT2376" t="s">
        <v>1880</v>
      </c>
      <c r="AU2376" t="s">
        <v>2084</v>
      </c>
      <c r="AV2376" t="s">
        <v>2084</v>
      </c>
      <c r="AW2376" t="s">
        <v>1870</v>
      </c>
      <c r="AX2376" t="s">
        <v>2085</v>
      </c>
    </row>
    <row r="2377" spans="1:50" x14ac:dyDescent="0.35">
      <c r="A2377" s="18">
        <v>45838</v>
      </c>
      <c r="B2377" t="s">
        <v>2764</v>
      </c>
      <c r="C2377" t="s">
        <v>7</v>
      </c>
      <c r="E2377" t="s">
        <v>2818</v>
      </c>
      <c r="G2377" t="s">
        <v>2819</v>
      </c>
      <c r="N2377" t="s">
        <v>1858</v>
      </c>
      <c r="O2377" t="s">
        <v>1859</v>
      </c>
      <c r="AT2377" t="s">
        <v>1880</v>
      </c>
      <c r="AU2377" t="s">
        <v>2084</v>
      </c>
      <c r="AV2377" t="s">
        <v>2084</v>
      </c>
      <c r="AW2377" t="s">
        <v>1870</v>
      </c>
      <c r="AX2377" t="s">
        <v>2085</v>
      </c>
    </row>
    <row r="2378" spans="1:50" x14ac:dyDescent="0.35">
      <c r="A2378" s="18">
        <v>45838</v>
      </c>
      <c r="B2378" t="s">
        <v>2764</v>
      </c>
      <c r="C2378" t="s">
        <v>7</v>
      </c>
      <c r="E2378" t="s">
        <v>2784</v>
      </c>
      <c r="G2378" t="s">
        <v>2785</v>
      </c>
      <c r="N2378" t="s">
        <v>1858</v>
      </c>
      <c r="O2378" t="s">
        <v>1859</v>
      </c>
      <c r="AT2378" t="s">
        <v>1880</v>
      </c>
      <c r="AU2378" t="s">
        <v>2084</v>
      </c>
      <c r="AV2378" t="s">
        <v>2084</v>
      </c>
      <c r="AW2378" t="s">
        <v>1870</v>
      </c>
      <c r="AX2378" t="s">
        <v>2085</v>
      </c>
    </row>
    <row r="2379" spans="1:50" x14ac:dyDescent="0.35">
      <c r="A2379" s="18">
        <v>45838</v>
      </c>
      <c r="B2379" t="s">
        <v>2764</v>
      </c>
      <c r="C2379" t="s">
        <v>7</v>
      </c>
      <c r="E2379" t="s">
        <v>2807</v>
      </c>
      <c r="G2379" t="s">
        <v>2808</v>
      </c>
      <c r="N2379" t="s">
        <v>1858</v>
      </c>
      <c r="O2379" t="s">
        <v>1859</v>
      </c>
      <c r="AT2379" t="s">
        <v>1880</v>
      </c>
      <c r="AU2379" t="s">
        <v>2084</v>
      </c>
      <c r="AV2379" t="s">
        <v>2084</v>
      </c>
      <c r="AW2379" t="s">
        <v>1870</v>
      </c>
      <c r="AX2379" t="s">
        <v>2085</v>
      </c>
    </row>
    <row r="2380" spans="1:50" x14ac:dyDescent="0.35">
      <c r="A2380" s="18">
        <v>45838</v>
      </c>
      <c r="B2380" t="s">
        <v>2764</v>
      </c>
      <c r="C2380" t="s">
        <v>7</v>
      </c>
      <c r="E2380" t="s">
        <v>2772</v>
      </c>
      <c r="G2380" t="s">
        <v>2773</v>
      </c>
      <c r="N2380" t="s">
        <v>1858</v>
      </c>
      <c r="O2380" t="s">
        <v>1859</v>
      </c>
      <c r="AT2380" t="s">
        <v>1880</v>
      </c>
      <c r="AU2380" t="s">
        <v>2084</v>
      </c>
      <c r="AV2380" t="s">
        <v>2084</v>
      </c>
      <c r="AW2380" t="s">
        <v>1870</v>
      </c>
      <c r="AX2380" t="s">
        <v>2085</v>
      </c>
    </row>
    <row r="2381" spans="1:50" x14ac:dyDescent="0.35">
      <c r="A2381" s="18">
        <v>45838</v>
      </c>
      <c r="B2381" t="s">
        <v>2764</v>
      </c>
      <c r="C2381" t="s">
        <v>7</v>
      </c>
      <c r="E2381" t="s">
        <v>2852</v>
      </c>
      <c r="G2381" t="s">
        <v>2819</v>
      </c>
      <c r="N2381" t="s">
        <v>1858</v>
      </c>
      <c r="O2381" t="s">
        <v>1859</v>
      </c>
      <c r="AT2381" t="s">
        <v>1880</v>
      </c>
      <c r="AU2381" t="s">
        <v>2084</v>
      </c>
      <c r="AV2381" t="s">
        <v>2084</v>
      </c>
      <c r="AW2381" t="s">
        <v>1870</v>
      </c>
      <c r="AX2381" t="s">
        <v>2085</v>
      </c>
    </row>
    <row r="2382" spans="1:50" x14ac:dyDescent="0.35">
      <c r="A2382" s="18">
        <v>45838</v>
      </c>
      <c r="B2382" t="s">
        <v>2764</v>
      </c>
      <c r="C2382" t="s">
        <v>8</v>
      </c>
      <c r="E2382" t="s">
        <v>2841</v>
      </c>
      <c r="G2382" t="s">
        <v>2830</v>
      </c>
      <c r="N2382" t="s">
        <v>1858</v>
      </c>
      <c r="O2382" t="s">
        <v>1859</v>
      </c>
      <c r="AT2382" t="s">
        <v>1880</v>
      </c>
      <c r="AU2382" t="s">
        <v>2084</v>
      </c>
      <c r="AV2382" t="s">
        <v>2084</v>
      </c>
      <c r="AW2382" t="s">
        <v>1870</v>
      </c>
      <c r="AX2382" t="s">
        <v>2085</v>
      </c>
    </row>
    <row r="2383" spans="1:50" x14ac:dyDescent="0.35">
      <c r="A2383" s="18">
        <v>45838</v>
      </c>
      <c r="B2383" t="s">
        <v>2764</v>
      </c>
      <c r="C2383" t="s">
        <v>8</v>
      </c>
      <c r="E2383" t="s">
        <v>2831</v>
      </c>
      <c r="G2383" t="s">
        <v>2832</v>
      </c>
      <c r="N2383" t="s">
        <v>1858</v>
      </c>
      <c r="O2383" t="s">
        <v>1859</v>
      </c>
      <c r="AT2383" t="s">
        <v>1880</v>
      </c>
      <c r="AU2383" t="s">
        <v>2084</v>
      </c>
      <c r="AV2383" t="s">
        <v>2084</v>
      </c>
      <c r="AW2383" t="s">
        <v>1870</v>
      </c>
      <c r="AX2383" t="s">
        <v>2085</v>
      </c>
    </row>
    <row r="2384" spans="1:50" x14ac:dyDescent="0.35">
      <c r="A2384" s="18">
        <v>45838</v>
      </c>
      <c r="B2384" t="s">
        <v>2764</v>
      </c>
      <c r="C2384" t="s">
        <v>8</v>
      </c>
      <c r="E2384" t="s">
        <v>2857</v>
      </c>
      <c r="G2384" t="s">
        <v>2796</v>
      </c>
      <c r="N2384" t="s">
        <v>1858</v>
      </c>
      <c r="O2384" t="s">
        <v>1859</v>
      </c>
      <c r="AT2384" t="s">
        <v>1880</v>
      </c>
      <c r="AU2384" t="s">
        <v>2084</v>
      </c>
      <c r="AV2384" t="s">
        <v>2084</v>
      </c>
      <c r="AW2384" t="s">
        <v>1870</v>
      </c>
      <c r="AX2384" t="s">
        <v>2085</v>
      </c>
    </row>
    <row r="2385" spans="1:50" x14ac:dyDescent="0.35">
      <c r="A2385" s="18">
        <v>45839</v>
      </c>
      <c r="B2385" t="s">
        <v>1852</v>
      </c>
      <c r="C2385" t="s">
        <v>9</v>
      </c>
      <c r="D2385">
        <v>55000760</v>
      </c>
      <c r="E2385" t="s">
        <v>2275</v>
      </c>
      <c r="F2385">
        <v>884</v>
      </c>
      <c r="G2385" t="s">
        <v>2257</v>
      </c>
      <c r="H2385">
        <v>37455</v>
      </c>
      <c r="I2385">
        <v>36030301</v>
      </c>
      <c r="J2385" t="s">
        <v>1957</v>
      </c>
      <c r="K2385" t="s">
        <v>2258</v>
      </c>
      <c r="L2385">
        <v>0</v>
      </c>
      <c r="M2385">
        <v>0</v>
      </c>
      <c r="N2385" t="s">
        <v>1858</v>
      </c>
      <c r="O2385" t="s">
        <v>1859</v>
      </c>
      <c r="P2385">
        <v>220</v>
      </c>
      <c r="Q2385">
        <v>4</v>
      </c>
      <c r="R2385" t="s">
        <v>2245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 t="s">
        <v>2259</v>
      </c>
      <c r="AA2385" t="s">
        <v>1915</v>
      </c>
      <c r="AB2385">
        <v>1</v>
      </c>
      <c r="AC2385">
        <v>1</v>
      </c>
      <c r="AD2385" t="s">
        <v>1863</v>
      </c>
      <c r="AE2385">
        <v>36030301</v>
      </c>
      <c r="AF2385" t="s">
        <v>653</v>
      </c>
      <c r="AG2385" t="s">
        <v>653</v>
      </c>
      <c r="AI2385" t="s">
        <v>1860</v>
      </c>
      <c r="AJ2385" t="s">
        <v>2246</v>
      </c>
      <c r="AL2385" t="s">
        <v>1864</v>
      </c>
      <c r="AN2385">
        <v>23.052054794520547</v>
      </c>
      <c r="AO2385" t="s">
        <v>1865</v>
      </c>
      <c r="AP2385" t="s">
        <v>2280</v>
      </c>
      <c r="AQ2385">
        <v>100009595</v>
      </c>
      <c r="AS2385" t="s">
        <v>1867</v>
      </c>
      <c r="AT2385" t="s">
        <v>1892</v>
      </c>
      <c r="AU2385" t="s">
        <v>1893</v>
      </c>
    </row>
    <row r="2386" spans="1:50" x14ac:dyDescent="0.35">
      <c r="A2386" s="18">
        <v>45839</v>
      </c>
      <c r="B2386" t="s">
        <v>1852</v>
      </c>
      <c r="C2386" t="s">
        <v>9</v>
      </c>
      <c r="D2386">
        <v>55000763</v>
      </c>
      <c r="E2386" t="s">
        <v>2281</v>
      </c>
      <c r="F2386">
        <v>857</v>
      </c>
      <c r="G2386" t="s">
        <v>2129</v>
      </c>
      <c r="H2386">
        <v>38012</v>
      </c>
      <c r="I2386">
        <v>36030308</v>
      </c>
      <c r="J2386" t="s">
        <v>2225</v>
      </c>
      <c r="K2386" t="s">
        <v>2274</v>
      </c>
      <c r="L2386">
        <v>0</v>
      </c>
      <c r="M2386">
        <v>0</v>
      </c>
      <c r="N2386" t="s">
        <v>1858</v>
      </c>
      <c r="O2386" t="s">
        <v>1859</v>
      </c>
      <c r="P2386">
        <v>220</v>
      </c>
      <c r="Q2386">
        <v>4</v>
      </c>
      <c r="R2386" t="s">
        <v>2271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 t="s">
        <v>2131</v>
      </c>
      <c r="AA2386" t="s">
        <v>1889</v>
      </c>
      <c r="AB2386">
        <v>1</v>
      </c>
      <c r="AC2386">
        <v>1</v>
      </c>
      <c r="AD2386" t="s">
        <v>1863</v>
      </c>
      <c r="AE2386">
        <v>36030308</v>
      </c>
      <c r="AF2386" t="s">
        <v>653</v>
      </c>
      <c r="AG2386" t="s">
        <v>2082</v>
      </c>
      <c r="AI2386" t="s">
        <v>1860</v>
      </c>
      <c r="AJ2386" t="s">
        <v>2246</v>
      </c>
      <c r="AL2386" t="s">
        <v>1864</v>
      </c>
      <c r="AN2386">
        <v>21.526027397260275</v>
      </c>
      <c r="AO2386" t="s">
        <v>1890</v>
      </c>
      <c r="AP2386" t="s">
        <v>2282</v>
      </c>
      <c r="AQ2386">
        <v>100010331</v>
      </c>
      <c r="AS2386" t="s">
        <v>1867</v>
      </c>
      <c r="AT2386" t="s">
        <v>1892</v>
      </c>
      <c r="AU2386" t="s">
        <v>1893</v>
      </c>
    </row>
    <row r="2387" spans="1:50" x14ac:dyDescent="0.35">
      <c r="A2387" s="18">
        <v>45839</v>
      </c>
      <c r="B2387" t="s">
        <v>1852</v>
      </c>
      <c r="C2387" t="s">
        <v>7</v>
      </c>
      <c r="D2387">
        <v>13104645</v>
      </c>
      <c r="E2387" t="s">
        <v>2456</v>
      </c>
      <c r="F2387">
        <v>1527</v>
      </c>
      <c r="G2387" t="s">
        <v>2018</v>
      </c>
      <c r="H2387">
        <v>42857</v>
      </c>
      <c r="I2387">
        <v>39031201</v>
      </c>
      <c r="J2387" t="s">
        <v>1855</v>
      </c>
      <c r="K2387" t="s">
        <v>2446</v>
      </c>
      <c r="L2387">
        <v>0</v>
      </c>
      <c r="M2387">
        <v>0</v>
      </c>
      <c r="N2387" t="s">
        <v>1858</v>
      </c>
      <c r="O2387" t="s">
        <v>1859</v>
      </c>
      <c r="P2387">
        <v>200</v>
      </c>
      <c r="Q2387">
        <v>3</v>
      </c>
      <c r="R2387" t="s">
        <v>2430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 t="s">
        <v>2019</v>
      </c>
      <c r="AA2387" t="s">
        <v>1915</v>
      </c>
      <c r="AB2387">
        <v>1</v>
      </c>
      <c r="AC2387">
        <v>1</v>
      </c>
      <c r="AD2387" t="s">
        <v>1863</v>
      </c>
      <c r="AE2387">
        <v>39031201</v>
      </c>
      <c r="AF2387" t="s">
        <v>653</v>
      </c>
      <c r="AG2387" t="s">
        <v>653</v>
      </c>
      <c r="AI2387" t="s">
        <v>2431</v>
      </c>
      <c r="AJ2387" t="s">
        <v>2430</v>
      </c>
      <c r="AL2387" t="s">
        <v>1864</v>
      </c>
      <c r="AN2387">
        <v>8.2520547945205482</v>
      </c>
      <c r="AO2387" t="s">
        <v>1890</v>
      </c>
      <c r="AP2387" t="s">
        <v>2457</v>
      </c>
      <c r="AQ2387">
        <v>100011142</v>
      </c>
      <c r="AS2387" t="s">
        <v>1867</v>
      </c>
      <c r="AT2387" t="s">
        <v>1892</v>
      </c>
      <c r="AU2387" t="s">
        <v>1893</v>
      </c>
    </row>
    <row r="2388" spans="1:50" x14ac:dyDescent="0.35">
      <c r="A2388" s="18">
        <v>45839</v>
      </c>
      <c r="B2388" t="s">
        <v>1852</v>
      </c>
      <c r="C2388" t="s">
        <v>7</v>
      </c>
      <c r="D2388">
        <v>123327</v>
      </c>
      <c r="E2388" t="s">
        <v>2412</v>
      </c>
      <c r="F2388">
        <v>200</v>
      </c>
      <c r="G2388" t="s">
        <v>2105</v>
      </c>
      <c r="H2388">
        <v>34464</v>
      </c>
      <c r="I2388">
        <v>39031145</v>
      </c>
      <c r="J2388" t="s">
        <v>2331</v>
      </c>
      <c r="K2388" t="s">
        <v>2933</v>
      </c>
      <c r="L2388">
        <v>0</v>
      </c>
      <c r="M2388">
        <v>0</v>
      </c>
      <c r="N2388" t="s">
        <v>1858</v>
      </c>
      <c r="O2388" t="s">
        <v>1859</v>
      </c>
      <c r="P2388">
        <v>200</v>
      </c>
      <c r="Q2388">
        <v>3</v>
      </c>
      <c r="R2388" t="s">
        <v>2098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 t="s">
        <v>2106</v>
      </c>
      <c r="AA2388" t="s">
        <v>1915</v>
      </c>
      <c r="AB2388">
        <v>1</v>
      </c>
      <c r="AC2388">
        <v>1</v>
      </c>
      <c r="AD2388" t="s">
        <v>1863</v>
      </c>
      <c r="AE2388">
        <v>39031145</v>
      </c>
      <c r="AF2388" t="s">
        <v>653</v>
      </c>
      <c r="AG2388" t="s">
        <v>653</v>
      </c>
      <c r="AI2388" t="s">
        <v>2066</v>
      </c>
      <c r="AJ2388" t="s">
        <v>2098</v>
      </c>
      <c r="AL2388" t="s">
        <v>1864</v>
      </c>
      <c r="AN2388">
        <v>31.246575342465754</v>
      </c>
      <c r="AO2388" t="s">
        <v>1890</v>
      </c>
      <c r="AP2388" t="s">
        <v>2413</v>
      </c>
      <c r="AQ2388">
        <v>100009862</v>
      </c>
      <c r="AS2388" t="s">
        <v>1867</v>
      </c>
      <c r="AT2388" t="s">
        <v>1880</v>
      </c>
      <c r="AU2388" t="s">
        <v>2084</v>
      </c>
      <c r="AV2388" t="s">
        <v>2084</v>
      </c>
      <c r="AW2388" t="s">
        <v>1870</v>
      </c>
      <c r="AX2388" t="s">
        <v>2085</v>
      </c>
    </row>
    <row r="2389" spans="1:50" x14ac:dyDescent="0.35">
      <c r="A2389" s="18">
        <v>45839</v>
      </c>
      <c r="B2389" t="s">
        <v>1852</v>
      </c>
      <c r="C2389" t="s">
        <v>8</v>
      </c>
      <c r="D2389">
        <v>40176760</v>
      </c>
      <c r="E2389" t="s">
        <v>2333</v>
      </c>
      <c r="F2389">
        <v>737</v>
      </c>
      <c r="G2389" t="s">
        <v>1900</v>
      </c>
      <c r="H2389">
        <v>42583</v>
      </c>
      <c r="I2389">
        <v>14030712</v>
      </c>
      <c r="J2389" t="s">
        <v>2331</v>
      </c>
      <c r="K2389" t="s">
        <v>2332</v>
      </c>
      <c r="L2389">
        <v>0</v>
      </c>
      <c r="M2389">
        <v>0</v>
      </c>
      <c r="N2389" t="s">
        <v>1858</v>
      </c>
      <c r="O2389" t="s">
        <v>1859</v>
      </c>
      <c r="P2389">
        <v>220</v>
      </c>
      <c r="Q2389">
        <v>9</v>
      </c>
      <c r="R2389" t="s">
        <v>2484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 t="s">
        <v>1901</v>
      </c>
      <c r="AA2389" t="s">
        <v>1902</v>
      </c>
      <c r="AB2389">
        <v>2</v>
      </c>
      <c r="AC2389">
        <v>1</v>
      </c>
      <c r="AD2389" t="s">
        <v>1863</v>
      </c>
      <c r="AE2389">
        <v>14030712</v>
      </c>
      <c r="AF2389" t="s">
        <v>653</v>
      </c>
      <c r="AG2389" t="s">
        <v>653</v>
      </c>
      <c r="AI2389" t="s">
        <v>1872</v>
      </c>
      <c r="AJ2389" t="s">
        <v>2484</v>
      </c>
      <c r="AL2389" t="s">
        <v>1864</v>
      </c>
      <c r="AN2389">
        <v>9.0027397260273965</v>
      </c>
      <c r="AO2389" t="s">
        <v>1865</v>
      </c>
      <c r="AP2389" t="s">
        <v>2656</v>
      </c>
      <c r="AQ2389">
        <v>100009994</v>
      </c>
      <c r="AS2389" t="s">
        <v>1867</v>
      </c>
      <c r="AT2389" t="s">
        <v>1892</v>
      </c>
      <c r="AU2389" t="s">
        <v>1893</v>
      </c>
    </row>
    <row r="2390" spans="1:50" x14ac:dyDescent="0.35">
      <c r="A2390" s="18">
        <v>45839</v>
      </c>
      <c r="B2390" t="s">
        <v>1852</v>
      </c>
      <c r="C2390" t="s">
        <v>8</v>
      </c>
      <c r="D2390">
        <v>50165073</v>
      </c>
      <c r="E2390" t="s">
        <v>2555</v>
      </c>
      <c r="F2390">
        <v>1065</v>
      </c>
      <c r="G2390" t="s">
        <v>1918</v>
      </c>
      <c r="H2390">
        <v>40182</v>
      </c>
      <c r="I2390">
        <v>14030202</v>
      </c>
      <c r="J2390" t="s">
        <v>1906</v>
      </c>
      <c r="K2390" t="s">
        <v>2551</v>
      </c>
      <c r="L2390">
        <v>0</v>
      </c>
      <c r="M2390">
        <v>0</v>
      </c>
      <c r="N2390" t="s">
        <v>1858</v>
      </c>
      <c r="O2390" t="s">
        <v>1859</v>
      </c>
      <c r="P2390">
        <v>220</v>
      </c>
      <c r="Q2390">
        <v>9</v>
      </c>
      <c r="R2390" t="s">
        <v>2278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 t="s">
        <v>1919</v>
      </c>
      <c r="AA2390" t="s">
        <v>1889</v>
      </c>
      <c r="AB2390">
        <v>1</v>
      </c>
      <c r="AC2390">
        <v>1</v>
      </c>
      <c r="AD2390" t="s">
        <v>1863</v>
      </c>
      <c r="AE2390">
        <v>14030202</v>
      </c>
      <c r="AF2390" t="s">
        <v>653</v>
      </c>
      <c r="AG2390" t="s">
        <v>630</v>
      </c>
      <c r="AI2390" t="s">
        <v>1910</v>
      </c>
      <c r="AJ2390" t="s">
        <v>2278</v>
      </c>
      <c r="AL2390" t="s">
        <v>1864</v>
      </c>
      <c r="AN2390">
        <v>15.580821917808219</v>
      </c>
      <c r="AO2390" t="s">
        <v>1890</v>
      </c>
      <c r="AP2390" t="s">
        <v>2556</v>
      </c>
      <c r="AQ2390">
        <v>100009883</v>
      </c>
      <c r="AS2390" t="s">
        <v>1867</v>
      </c>
      <c r="AT2390" t="s">
        <v>1892</v>
      </c>
      <c r="AU2390" t="s">
        <v>1893</v>
      </c>
    </row>
    <row r="2391" spans="1:50" x14ac:dyDescent="0.35">
      <c r="A2391" s="18">
        <v>45839</v>
      </c>
      <c r="B2391" t="s">
        <v>1852</v>
      </c>
      <c r="C2391" t="s">
        <v>8</v>
      </c>
      <c r="D2391">
        <v>40105738</v>
      </c>
      <c r="E2391" t="s">
        <v>2593</v>
      </c>
      <c r="F2391">
        <v>200</v>
      </c>
      <c r="G2391" t="s">
        <v>2105</v>
      </c>
      <c r="H2391">
        <v>32021</v>
      </c>
      <c r="I2391">
        <v>14030320</v>
      </c>
      <c r="J2391" t="s">
        <v>2225</v>
      </c>
      <c r="K2391" t="s">
        <v>2594</v>
      </c>
      <c r="L2391">
        <v>0</v>
      </c>
      <c r="M2391">
        <v>0</v>
      </c>
      <c r="N2391" t="s">
        <v>1858</v>
      </c>
      <c r="O2391" t="s">
        <v>1859</v>
      </c>
      <c r="P2391">
        <v>220</v>
      </c>
      <c r="Q2391">
        <v>9</v>
      </c>
      <c r="R2391" t="s">
        <v>2098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 t="s">
        <v>2106</v>
      </c>
      <c r="AA2391" t="s">
        <v>1915</v>
      </c>
      <c r="AB2391">
        <v>1</v>
      </c>
      <c r="AC2391">
        <v>1</v>
      </c>
      <c r="AD2391" t="s">
        <v>1863</v>
      </c>
      <c r="AE2391">
        <v>14030320</v>
      </c>
      <c r="AF2391" t="s">
        <v>653</v>
      </c>
      <c r="AG2391" t="s">
        <v>2082</v>
      </c>
      <c r="AI2391" t="s">
        <v>2066</v>
      </c>
      <c r="AJ2391" t="s">
        <v>2098</v>
      </c>
      <c r="AL2391" t="s">
        <v>1878</v>
      </c>
      <c r="AN2391">
        <v>37.939726027397263</v>
      </c>
      <c r="AO2391" t="s">
        <v>1890</v>
      </c>
      <c r="AP2391" t="s">
        <v>2595</v>
      </c>
      <c r="AQ2391">
        <v>100010234</v>
      </c>
      <c r="AS2391" t="s">
        <v>1867</v>
      </c>
      <c r="AT2391" t="s">
        <v>1880</v>
      </c>
      <c r="AU2391" t="s">
        <v>2084</v>
      </c>
      <c r="AV2391" t="s">
        <v>2084</v>
      </c>
      <c r="AW2391" t="s">
        <v>1870</v>
      </c>
      <c r="AX2391" t="s">
        <v>2085</v>
      </c>
    </row>
    <row r="2392" spans="1:50" x14ac:dyDescent="0.35">
      <c r="A2392" s="18">
        <v>45839</v>
      </c>
      <c r="B2392" t="s">
        <v>1852</v>
      </c>
      <c r="C2392" t="s">
        <v>8</v>
      </c>
      <c r="D2392">
        <v>40140802</v>
      </c>
      <c r="E2392" t="s">
        <v>2562</v>
      </c>
      <c r="F2392">
        <v>940</v>
      </c>
      <c r="G2392" t="s">
        <v>2240</v>
      </c>
      <c r="H2392">
        <v>35142</v>
      </c>
      <c r="I2392">
        <v>14030320</v>
      </c>
      <c r="J2392" t="s">
        <v>2225</v>
      </c>
      <c r="K2392" t="s">
        <v>2594</v>
      </c>
      <c r="L2392">
        <v>0</v>
      </c>
      <c r="M2392">
        <v>0</v>
      </c>
      <c r="N2392" t="s">
        <v>1858</v>
      </c>
      <c r="O2392" t="s">
        <v>1859</v>
      </c>
      <c r="P2392">
        <v>220</v>
      </c>
      <c r="Q2392">
        <v>9</v>
      </c>
      <c r="R2392" t="s">
        <v>2152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 t="s">
        <v>2241</v>
      </c>
      <c r="AA2392" t="s">
        <v>1915</v>
      </c>
      <c r="AB2392">
        <v>1</v>
      </c>
      <c r="AC2392">
        <v>1</v>
      </c>
      <c r="AD2392" t="s">
        <v>1863</v>
      </c>
      <c r="AE2392">
        <v>14030320</v>
      </c>
      <c r="AF2392" t="s">
        <v>653</v>
      </c>
      <c r="AG2392" t="s">
        <v>2082</v>
      </c>
      <c r="AI2392" t="s">
        <v>2066</v>
      </c>
      <c r="AJ2392" t="s">
        <v>2152</v>
      </c>
      <c r="AL2392" t="s">
        <v>1864</v>
      </c>
      <c r="AN2392">
        <v>29.389041095890413</v>
      </c>
      <c r="AO2392" t="s">
        <v>1890</v>
      </c>
      <c r="AP2392" t="s">
        <v>2564</v>
      </c>
      <c r="AQ2392">
        <v>100010566</v>
      </c>
      <c r="AS2392" t="s">
        <v>1867</v>
      </c>
      <c r="AT2392" t="s">
        <v>1880</v>
      </c>
      <c r="AU2392" t="s">
        <v>2084</v>
      </c>
      <c r="AV2392" t="s">
        <v>2084</v>
      </c>
      <c r="AW2392" t="s">
        <v>1870</v>
      </c>
      <c r="AX2392" t="s">
        <v>2085</v>
      </c>
    </row>
    <row r="2393" spans="1:50" x14ac:dyDescent="0.35">
      <c r="A2393" s="18">
        <v>45839</v>
      </c>
      <c r="B2393" t="s">
        <v>1852</v>
      </c>
      <c r="C2393" t="s">
        <v>8</v>
      </c>
      <c r="D2393">
        <v>40144512</v>
      </c>
      <c r="E2393" t="s">
        <v>2565</v>
      </c>
      <c r="F2393">
        <v>858</v>
      </c>
      <c r="G2393" t="s">
        <v>2091</v>
      </c>
      <c r="H2393">
        <v>36102</v>
      </c>
      <c r="I2393">
        <v>14030308</v>
      </c>
      <c r="J2393" t="s">
        <v>2225</v>
      </c>
      <c r="K2393" t="s">
        <v>2563</v>
      </c>
      <c r="L2393">
        <v>0</v>
      </c>
      <c r="M2393">
        <v>0</v>
      </c>
      <c r="N2393" t="s">
        <v>1858</v>
      </c>
      <c r="O2393" t="s">
        <v>1859</v>
      </c>
      <c r="P2393">
        <v>220</v>
      </c>
      <c r="Q2393">
        <v>9</v>
      </c>
      <c r="R2393" t="s">
        <v>2566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 t="s">
        <v>2092</v>
      </c>
      <c r="AA2393" t="s">
        <v>1889</v>
      </c>
      <c r="AB2393">
        <v>1</v>
      </c>
      <c r="AC2393">
        <v>1</v>
      </c>
      <c r="AD2393" t="s">
        <v>1863</v>
      </c>
      <c r="AE2393">
        <v>14030308</v>
      </c>
      <c r="AF2393" t="s">
        <v>653</v>
      </c>
      <c r="AG2393" t="s">
        <v>2082</v>
      </c>
      <c r="AI2393" t="s">
        <v>2069</v>
      </c>
      <c r="AJ2393" t="s">
        <v>2566</v>
      </c>
      <c r="AL2393" t="s">
        <v>1878</v>
      </c>
      <c r="AN2393">
        <v>26.758904109589039</v>
      </c>
      <c r="AO2393" t="s">
        <v>1890</v>
      </c>
      <c r="AP2393" t="s">
        <v>2567</v>
      </c>
      <c r="AQ2393">
        <v>100009824</v>
      </c>
      <c r="AS2393" t="s">
        <v>1867</v>
      </c>
      <c r="AT2393" t="s">
        <v>1892</v>
      </c>
      <c r="AU2393" t="s">
        <v>1893</v>
      </c>
    </row>
    <row r="2394" spans="1:50" x14ac:dyDescent="0.35">
      <c r="A2394" s="18">
        <v>45839</v>
      </c>
      <c r="B2394" t="s">
        <v>1852</v>
      </c>
      <c r="C2394" t="s">
        <v>8</v>
      </c>
      <c r="D2394">
        <v>50125315</v>
      </c>
      <c r="E2394" t="s">
        <v>2596</v>
      </c>
      <c r="F2394">
        <v>857</v>
      </c>
      <c r="G2394" t="s">
        <v>2129</v>
      </c>
      <c r="H2394">
        <v>33064</v>
      </c>
      <c r="I2394">
        <v>14030320</v>
      </c>
      <c r="J2394" t="s">
        <v>2225</v>
      </c>
      <c r="K2394" t="s">
        <v>2594</v>
      </c>
      <c r="L2394">
        <v>0</v>
      </c>
      <c r="M2394">
        <v>0</v>
      </c>
      <c r="N2394" t="s">
        <v>1858</v>
      </c>
      <c r="O2394" t="s">
        <v>1859</v>
      </c>
      <c r="P2394">
        <v>220</v>
      </c>
      <c r="Q2394">
        <v>9</v>
      </c>
      <c r="R2394" t="s">
        <v>2095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 t="s">
        <v>2131</v>
      </c>
      <c r="AA2394" t="s">
        <v>1889</v>
      </c>
      <c r="AB2394">
        <v>1</v>
      </c>
      <c r="AC2394">
        <v>1</v>
      </c>
      <c r="AD2394" t="s">
        <v>1863</v>
      </c>
      <c r="AE2394">
        <v>14030320</v>
      </c>
      <c r="AF2394" t="s">
        <v>653</v>
      </c>
      <c r="AG2394" t="s">
        <v>2082</v>
      </c>
      <c r="AI2394" t="s">
        <v>2066</v>
      </c>
      <c r="AJ2394" t="s">
        <v>2095</v>
      </c>
      <c r="AL2394" t="s">
        <v>1864</v>
      </c>
      <c r="AN2394">
        <v>35.082191780821915</v>
      </c>
      <c r="AO2394" t="s">
        <v>1890</v>
      </c>
      <c r="AP2394" t="s">
        <v>2597</v>
      </c>
      <c r="AQ2394">
        <v>100011555</v>
      </c>
      <c r="AS2394" t="s">
        <v>1867</v>
      </c>
      <c r="AT2394" t="s">
        <v>1880</v>
      </c>
      <c r="AU2394" t="s">
        <v>2084</v>
      </c>
      <c r="AV2394" t="s">
        <v>2084</v>
      </c>
      <c r="AW2394" t="s">
        <v>1870</v>
      </c>
      <c r="AX2394" t="s">
        <v>2085</v>
      </c>
    </row>
    <row r="2395" spans="1:50" x14ac:dyDescent="0.35">
      <c r="A2395" s="18">
        <v>45839</v>
      </c>
      <c r="B2395" t="s">
        <v>1852</v>
      </c>
      <c r="C2395" t="s">
        <v>8</v>
      </c>
      <c r="D2395">
        <v>50147076</v>
      </c>
      <c r="E2395" t="s">
        <v>2598</v>
      </c>
      <c r="F2395">
        <v>857</v>
      </c>
      <c r="G2395" t="s">
        <v>2129</v>
      </c>
      <c r="H2395">
        <v>37118</v>
      </c>
      <c r="I2395">
        <v>14030320</v>
      </c>
      <c r="J2395" t="s">
        <v>2225</v>
      </c>
      <c r="K2395" t="s">
        <v>2594</v>
      </c>
      <c r="L2395">
        <v>0</v>
      </c>
      <c r="M2395">
        <v>0</v>
      </c>
      <c r="N2395" t="s">
        <v>1858</v>
      </c>
      <c r="O2395" t="s">
        <v>1859</v>
      </c>
      <c r="P2395">
        <v>220</v>
      </c>
      <c r="Q2395">
        <v>9</v>
      </c>
      <c r="R2395" t="s">
        <v>2095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 t="s">
        <v>2131</v>
      </c>
      <c r="AA2395" t="s">
        <v>1889</v>
      </c>
      <c r="AB2395">
        <v>1</v>
      </c>
      <c r="AC2395">
        <v>1</v>
      </c>
      <c r="AD2395" t="s">
        <v>1863</v>
      </c>
      <c r="AE2395">
        <v>14030320</v>
      </c>
      <c r="AF2395" t="s">
        <v>653</v>
      </c>
      <c r="AG2395" t="s">
        <v>2082</v>
      </c>
      <c r="AI2395" t="s">
        <v>2066</v>
      </c>
      <c r="AJ2395" t="s">
        <v>2095</v>
      </c>
      <c r="AL2395" t="s">
        <v>1864</v>
      </c>
      <c r="AN2395">
        <v>23.975342465753425</v>
      </c>
      <c r="AO2395" t="s">
        <v>1890</v>
      </c>
      <c r="AP2395" t="s">
        <v>2599</v>
      </c>
      <c r="AQ2395">
        <v>100011412</v>
      </c>
      <c r="AS2395" t="s">
        <v>1867</v>
      </c>
      <c r="AT2395" t="s">
        <v>1880</v>
      </c>
      <c r="AU2395" t="s">
        <v>2084</v>
      </c>
      <c r="AV2395" t="s">
        <v>2084</v>
      </c>
      <c r="AW2395" t="s">
        <v>1870</v>
      </c>
      <c r="AX2395" t="s">
        <v>2085</v>
      </c>
    </row>
    <row r="2396" spans="1:50" x14ac:dyDescent="0.35">
      <c r="A2396" s="18">
        <v>45839</v>
      </c>
      <c r="B2396" t="s">
        <v>1852</v>
      </c>
      <c r="C2396" t="s">
        <v>8</v>
      </c>
      <c r="D2396">
        <v>50150204</v>
      </c>
      <c r="E2396" t="s">
        <v>2600</v>
      </c>
      <c r="F2396">
        <v>200</v>
      </c>
      <c r="G2396" t="s">
        <v>2105</v>
      </c>
      <c r="H2396">
        <v>37681</v>
      </c>
      <c r="I2396">
        <v>14030320</v>
      </c>
      <c r="J2396" t="s">
        <v>2225</v>
      </c>
      <c r="K2396" t="s">
        <v>2594</v>
      </c>
      <c r="L2396">
        <v>0</v>
      </c>
      <c r="M2396">
        <v>0</v>
      </c>
      <c r="N2396" t="s">
        <v>1858</v>
      </c>
      <c r="O2396" t="s">
        <v>1859</v>
      </c>
      <c r="P2396">
        <v>220</v>
      </c>
      <c r="Q2396">
        <v>9</v>
      </c>
      <c r="R2396" t="s">
        <v>2095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 t="s">
        <v>2106</v>
      </c>
      <c r="AA2396" t="s">
        <v>1915</v>
      </c>
      <c r="AB2396">
        <v>1</v>
      </c>
      <c r="AC2396">
        <v>1</v>
      </c>
      <c r="AD2396" t="s">
        <v>1863</v>
      </c>
      <c r="AE2396">
        <v>14030320</v>
      </c>
      <c r="AF2396" t="s">
        <v>653</v>
      </c>
      <c r="AG2396" t="s">
        <v>2082</v>
      </c>
      <c r="AI2396" t="s">
        <v>2066</v>
      </c>
      <c r="AJ2396" t="s">
        <v>2095</v>
      </c>
      <c r="AL2396" t="s">
        <v>1864</v>
      </c>
      <c r="AN2396">
        <v>22.432876712328767</v>
      </c>
      <c r="AO2396" t="s">
        <v>1890</v>
      </c>
      <c r="AP2396" t="s">
        <v>2601</v>
      </c>
      <c r="AQ2396">
        <v>100009919</v>
      </c>
      <c r="AS2396" t="s">
        <v>1867</v>
      </c>
      <c r="AT2396" t="s">
        <v>1880</v>
      </c>
      <c r="AU2396" t="s">
        <v>2084</v>
      </c>
      <c r="AV2396" t="s">
        <v>2084</v>
      </c>
      <c r="AW2396" t="s">
        <v>1870</v>
      </c>
      <c r="AX2396" t="s">
        <v>2085</v>
      </c>
    </row>
    <row r="2397" spans="1:50" x14ac:dyDescent="0.35">
      <c r="A2397" s="18">
        <v>45839</v>
      </c>
      <c r="B2397" t="s">
        <v>1852</v>
      </c>
      <c r="C2397" t="s">
        <v>8</v>
      </c>
      <c r="D2397">
        <v>50167103</v>
      </c>
      <c r="E2397" t="s">
        <v>2604</v>
      </c>
      <c r="F2397">
        <v>919</v>
      </c>
      <c r="G2397" t="s">
        <v>2174</v>
      </c>
      <c r="H2397">
        <v>40787</v>
      </c>
      <c r="I2397">
        <v>14030320</v>
      </c>
      <c r="J2397" t="s">
        <v>2225</v>
      </c>
      <c r="K2397" t="s">
        <v>2594</v>
      </c>
      <c r="L2397">
        <v>0</v>
      </c>
      <c r="M2397">
        <v>0</v>
      </c>
      <c r="N2397" t="s">
        <v>1858</v>
      </c>
      <c r="O2397" t="s">
        <v>1859</v>
      </c>
      <c r="P2397">
        <v>220</v>
      </c>
      <c r="Q2397">
        <v>9</v>
      </c>
      <c r="R2397" t="s">
        <v>2095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 t="s">
        <v>2175</v>
      </c>
      <c r="AA2397" t="s">
        <v>1889</v>
      </c>
      <c r="AB2397">
        <v>1</v>
      </c>
      <c r="AC2397">
        <v>1</v>
      </c>
      <c r="AD2397" t="s">
        <v>1863</v>
      </c>
      <c r="AE2397">
        <v>14030320</v>
      </c>
      <c r="AF2397" t="s">
        <v>653</v>
      </c>
      <c r="AG2397" t="s">
        <v>2082</v>
      </c>
      <c r="AI2397" t="s">
        <v>2066</v>
      </c>
      <c r="AJ2397" t="s">
        <v>2095</v>
      </c>
      <c r="AL2397" t="s">
        <v>1878</v>
      </c>
      <c r="AN2397">
        <v>13.923287671232877</v>
      </c>
      <c r="AO2397" t="s">
        <v>1890</v>
      </c>
      <c r="AP2397" t="s">
        <v>2605</v>
      </c>
      <c r="AQ2397">
        <v>100011595</v>
      </c>
      <c r="AS2397" t="s">
        <v>1867</v>
      </c>
      <c r="AT2397" t="s">
        <v>1880</v>
      </c>
      <c r="AU2397" t="s">
        <v>2084</v>
      </c>
      <c r="AV2397" t="s">
        <v>2084</v>
      </c>
      <c r="AW2397" t="s">
        <v>1870</v>
      </c>
      <c r="AX2397" t="s">
        <v>2085</v>
      </c>
    </row>
    <row r="2398" spans="1:50" x14ac:dyDescent="0.35">
      <c r="A2398" s="18">
        <v>45839</v>
      </c>
      <c r="B2398" t="s">
        <v>1852</v>
      </c>
      <c r="C2398" t="s">
        <v>8</v>
      </c>
      <c r="D2398">
        <v>59000100</v>
      </c>
      <c r="E2398" t="s">
        <v>2608</v>
      </c>
      <c r="F2398">
        <v>858</v>
      </c>
      <c r="G2398" t="s">
        <v>2091</v>
      </c>
      <c r="H2398">
        <v>42828</v>
      </c>
      <c r="I2398">
        <v>14030320</v>
      </c>
      <c r="J2398" t="s">
        <v>2225</v>
      </c>
      <c r="K2398" t="s">
        <v>2594</v>
      </c>
      <c r="L2398">
        <v>0</v>
      </c>
      <c r="M2398">
        <v>0</v>
      </c>
      <c r="N2398" t="s">
        <v>1858</v>
      </c>
      <c r="O2398" t="s">
        <v>1859</v>
      </c>
      <c r="P2398">
        <v>220</v>
      </c>
      <c r="Q2398">
        <v>9</v>
      </c>
      <c r="R2398" t="s">
        <v>2095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 t="s">
        <v>2092</v>
      </c>
      <c r="AA2398" t="s">
        <v>1889</v>
      </c>
      <c r="AB2398">
        <v>1</v>
      </c>
      <c r="AC2398">
        <v>1</v>
      </c>
      <c r="AD2398" t="s">
        <v>1863</v>
      </c>
      <c r="AE2398">
        <v>14030320</v>
      </c>
      <c r="AF2398" t="s">
        <v>653</v>
      </c>
      <c r="AG2398" t="s">
        <v>2082</v>
      </c>
      <c r="AI2398" t="s">
        <v>2066</v>
      </c>
      <c r="AJ2398" t="s">
        <v>2095</v>
      </c>
      <c r="AL2398" t="s">
        <v>1864</v>
      </c>
      <c r="AN2398">
        <v>8.331506849315069</v>
      </c>
      <c r="AO2398" t="s">
        <v>1890</v>
      </c>
      <c r="AP2398" t="s">
        <v>2609</v>
      </c>
      <c r="AQ2398">
        <v>100010521</v>
      </c>
      <c r="AS2398" t="s">
        <v>1867</v>
      </c>
      <c r="AT2398" t="s">
        <v>1880</v>
      </c>
      <c r="AU2398" t="s">
        <v>2084</v>
      </c>
      <c r="AV2398" t="s">
        <v>2084</v>
      </c>
      <c r="AW2398" t="s">
        <v>1870</v>
      </c>
      <c r="AX2398" t="s">
        <v>2085</v>
      </c>
    </row>
    <row r="2399" spans="1:50" x14ac:dyDescent="0.35">
      <c r="A2399" s="18">
        <v>45839</v>
      </c>
      <c r="B2399" t="s">
        <v>1852</v>
      </c>
      <c r="C2399" t="s">
        <v>8</v>
      </c>
      <c r="D2399">
        <v>50164235</v>
      </c>
      <c r="E2399" t="s">
        <v>2577</v>
      </c>
      <c r="F2399">
        <v>887</v>
      </c>
      <c r="G2399" t="s">
        <v>2578</v>
      </c>
      <c r="H2399">
        <v>40042</v>
      </c>
      <c r="I2399">
        <v>14030309</v>
      </c>
      <c r="J2399" t="s">
        <v>1957</v>
      </c>
      <c r="K2399" t="s">
        <v>2579</v>
      </c>
      <c r="L2399">
        <v>0</v>
      </c>
      <c r="M2399">
        <v>0</v>
      </c>
      <c r="N2399" t="s">
        <v>1858</v>
      </c>
      <c r="O2399" t="s">
        <v>1859</v>
      </c>
      <c r="P2399">
        <v>220</v>
      </c>
      <c r="Q2399">
        <v>9</v>
      </c>
      <c r="R2399" t="s">
        <v>2069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 t="s">
        <v>2580</v>
      </c>
      <c r="AA2399" t="s">
        <v>1889</v>
      </c>
      <c r="AB2399">
        <v>1</v>
      </c>
      <c r="AC2399">
        <v>1</v>
      </c>
      <c r="AD2399" t="s">
        <v>1863</v>
      </c>
      <c r="AE2399">
        <v>14030309</v>
      </c>
      <c r="AF2399" t="s">
        <v>653</v>
      </c>
      <c r="AG2399" t="s">
        <v>653</v>
      </c>
      <c r="AI2399" t="s">
        <v>1860</v>
      </c>
      <c r="AJ2399" t="s">
        <v>2069</v>
      </c>
      <c r="AL2399" t="s">
        <v>1878</v>
      </c>
      <c r="AN2399">
        <v>15.964383561643835</v>
      </c>
      <c r="AO2399" t="s">
        <v>1890</v>
      </c>
      <c r="AP2399" t="s">
        <v>2581</v>
      </c>
      <c r="AQ2399">
        <v>100010533</v>
      </c>
      <c r="AS2399" t="s">
        <v>1867</v>
      </c>
      <c r="AT2399" t="s">
        <v>1892</v>
      </c>
      <c r="AU2399" t="s">
        <v>1893</v>
      </c>
    </row>
    <row r="2400" spans="1:50" x14ac:dyDescent="0.35">
      <c r="A2400" s="18">
        <v>45839</v>
      </c>
      <c r="B2400" t="s">
        <v>1852</v>
      </c>
      <c r="C2400" t="s">
        <v>8</v>
      </c>
      <c r="D2400">
        <v>40176660</v>
      </c>
      <c r="E2400" t="s">
        <v>2622</v>
      </c>
      <c r="F2400">
        <v>154</v>
      </c>
      <c r="G2400" t="s">
        <v>2039</v>
      </c>
      <c r="H2400">
        <v>42464</v>
      </c>
      <c r="I2400">
        <v>14030321</v>
      </c>
      <c r="J2400" t="s">
        <v>1855</v>
      </c>
      <c r="K2400" t="s">
        <v>2005</v>
      </c>
      <c r="L2400">
        <v>0</v>
      </c>
      <c r="M2400">
        <v>0</v>
      </c>
      <c r="N2400" t="s">
        <v>1858</v>
      </c>
      <c r="O2400" t="s">
        <v>1859</v>
      </c>
      <c r="P2400">
        <v>220</v>
      </c>
      <c r="Q2400">
        <v>9</v>
      </c>
      <c r="R2400" t="s">
        <v>2619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 t="s">
        <v>2040</v>
      </c>
      <c r="AA2400" t="s">
        <v>1889</v>
      </c>
      <c r="AB2400">
        <v>1</v>
      </c>
      <c r="AC2400">
        <v>1</v>
      </c>
      <c r="AD2400" t="s">
        <v>1863</v>
      </c>
      <c r="AE2400">
        <v>14030321</v>
      </c>
      <c r="AF2400" t="s">
        <v>653</v>
      </c>
      <c r="AG2400" t="s">
        <v>653</v>
      </c>
      <c r="AI2400" t="s">
        <v>2069</v>
      </c>
      <c r="AJ2400" t="s">
        <v>2619</v>
      </c>
      <c r="AL2400" t="s">
        <v>1864</v>
      </c>
      <c r="AN2400">
        <v>9.3287671232876708</v>
      </c>
      <c r="AO2400" t="s">
        <v>1890</v>
      </c>
      <c r="AP2400" t="s">
        <v>2623</v>
      </c>
      <c r="AQ2400">
        <v>100009708</v>
      </c>
      <c r="AS2400" t="s">
        <v>1867</v>
      </c>
      <c r="AT2400" t="s">
        <v>1892</v>
      </c>
      <c r="AU2400" t="s">
        <v>1893</v>
      </c>
    </row>
    <row r="2401" spans="1:50" x14ac:dyDescent="0.35">
      <c r="A2401" s="18">
        <v>45839</v>
      </c>
      <c r="B2401" t="s">
        <v>1852</v>
      </c>
      <c r="C2401" t="s">
        <v>8</v>
      </c>
      <c r="D2401">
        <v>50158473</v>
      </c>
      <c r="E2401" t="s">
        <v>2631</v>
      </c>
      <c r="F2401">
        <v>607</v>
      </c>
      <c r="G2401" t="s">
        <v>1988</v>
      </c>
      <c r="H2401">
        <v>39338</v>
      </c>
      <c r="I2401">
        <v>14030321</v>
      </c>
      <c r="J2401" t="s">
        <v>1855</v>
      </c>
      <c r="K2401" t="s">
        <v>2005</v>
      </c>
      <c r="L2401">
        <v>0</v>
      </c>
      <c r="M2401">
        <v>0</v>
      </c>
      <c r="N2401" t="s">
        <v>1858</v>
      </c>
      <c r="O2401" t="s">
        <v>1859</v>
      </c>
      <c r="P2401">
        <v>220</v>
      </c>
      <c r="Q2401">
        <v>9</v>
      </c>
      <c r="R2401" t="s">
        <v>2619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 t="s">
        <v>1989</v>
      </c>
      <c r="AA2401" t="s">
        <v>1889</v>
      </c>
      <c r="AB2401">
        <v>1</v>
      </c>
      <c r="AC2401">
        <v>1</v>
      </c>
      <c r="AD2401" t="s">
        <v>1863</v>
      </c>
      <c r="AE2401">
        <v>14030321</v>
      </c>
      <c r="AF2401" t="s">
        <v>653</v>
      </c>
      <c r="AG2401" t="s">
        <v>653</v>
      </c>
      <c r="AI2401" t="s">
        <v>2069</v>
      </c>
      <c r="AJ2401" t="s">
        <v>2619</v>
      </c>
      <c r="AL2401" t="s">
        <v>1864</v>
      </c>
      <c r="AN2401">
        <v>17.893150684931506</v>
      </c>
      <c r="AO2401" t="s">
        <v>1890</v>
      </c>
      <c r="AP2401" t="s">
        <v>2632</v>
      </c>
      <c r="AQ2401">
        <v>100009758</v>
      </c>
      <c r="AS2401" t="s">
        <v>1867</v>
      </c>
      <c r="AT2401" t="s">
        <v>1892</v>
      </c>
      <c r="AU2401" t="s">
        <v>1893</v>
      </c>
    </row>
    <row r="2402" spans="1:50" x14ac:dyDescent="0.35">
      <c r="A2402" s="18">
        <v>45839</v>
      </c>
      <c r="B2402" t="s">
        <v>1852</v>
      </c>
      <c r="C2402" t="s">
        <v>8</v>
      </c>
      <c r="D2402">
        <v>40145195</v>
      </c>
      <c r="E2402" t="s">
        <v>2582</v>
      </c>
      <c r="F2402">
        <v>884</v>
      </c>
      <c r="G2402" t="s">
        <v>2257</v>
      </c>
      <c r="H2402">
        <v>36557</v>
      </c>
      <c r="I2402">
        <v>14030310</v>
      </c>
      <c r="J2402" t="s">
        <v>1969</v>
      </c>
      <c r="K2402" t="s">
        <v>2583</v>
      </c>
      <c r="L2402">
        <v>0</v>
      </c>
      <c r="M2402">
        <v>0</v>
      </c>
      <c r="N2402" t="s">
        <v>1858</v>
      </c>
      <c r="O2402" t="s">
        <v>1859</v>
      </c>
      <c r="P2402">
        <v>220</v>
      </c>
      <c r="Q2402">
        <v>9</v>
      </c>
      <c r="R2402" t="s">
        <v>2069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 t="s">
        <v>2259</v>
      </c>
      <c r="AA2402" t="s">
        <v>1915</v>
      </c>
      <c r="AB2402">
        <v>1</v>
      </c>
      <c r="AC2402">
        <v>1</v>
      </c>
      <c r="AD2402" t="s">
        <v>1863</v>
      </c>
      <c r="AE2402">
        <v>14030310</v>
      </c>
      <c r="AF2402" t="s">
        <v>653</v>
      </c>
      <c r="AG2402" t="s">
        <v>653</v>
      </c>
      <c r="AI2402" t="s">
        <v>1860</v>
      </c>
      <c r="AJ2402" t="s">
        <v>2069</v>
      </c>
      <c r="AL2402" t="s">
        <v>1864</v>
      </c>
      <c r="AN2402">
        <v>25.512328767123286</v>
      </c>
      <c r="AO2402" t="s">
        <v>1865</v>
      </c>
      <c r="AP2402" t="s">
        <v>2584</v>
      </c>
      <c r="AQ2402">
        <v>100011049</v>
      </c>
      <c r="AS2402" t="s">
        <v>1867</v>
      </c>
      <c r="AT2402" t="s">
        <v>1892</v>
      </c>
      <c r="AU2402" t="s">
        <v>1893</v>
      </c>
    </row>
    <row r="2403" spans="1:50" x14ac:dyDescent="0.35">
      <c r="A2403" s="18">
        <v>45839</v>
      </c>
      <c r="B2403" t="s">
        <v>1852</v>
      </c>
      <c r="C2403" t="s">
        <v>8</v>
      </c>
      <c r="D2403">
        <v>40146973</v>
      </c>
      <c r="E2403" t="s">
        <v>2585</v>
      </c>
      <c r="F2403">
        <v>884</v>
      </c>
      <c r="G2403" t="s">
        <v>2257</v>
      </c>
      <c r="H2403">
        <v>37109</v>
      </c>
      <c r="I2403">
        <v>14030313</v>
      </c>
      <c r="J2403" t="s">
        <v>1969</v>
      </c>
      <c r="K2403" t="s">
        <v>2586</v>
      </c>
      <c r="L2403">
        <v>0</v>
      </c>
      <c r="M2403">
        <v>0</v>
      </c>
      <c r="N2403" t="s">
        <v>1858</v>
      </c>
      <c r="O2403" t="s">
        <v>1859</v>
      </c>
      <c r="P2403">
        <v>220</v>
      </c>
      <c r="Q2403">
        <v>9</v>
      </c>
      <c r="R2403" t="s">
        <v>2069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 t="s">
        <v>2259</v>
      </c>
      <c r="AA2403" t="s">
        <v>1915</v>
      </c>
      <c r="AB2403">
        <v>1</v>
      </c>
      <c r="AC2403">
        <v>1</v>
      </c>
      <c r="AD2403" t="s">
        <v>1863</v>
      </c>
      <c r="AE2403">
        <v>14030313</v>
      </c>
      <c r="AF2403" t="s">
        <v>653</v>
      </c>
      <c r="AG2403" t="s">
        <v>653</v>
      </c>
      <c r="AI2403" t="s">
        <v>1860</v>
      </c>
      <c r="AJ2403" t="s">
        <v>2069</v>
      </c>
      <c r="AL2403" t="s">
        <v>1864</v>
      </c>
      <c r="AN2403">
        <v>24</v>
      </c>
      <c r="AO2403" t="s">
        <v>1865</v>
      </c>
      <c r="AP2403" t="s">
        <v>2587</v>
      </c>
      <c r="AQ2403">
        <v>100009995</v>
      </c>
      <c r="AS2403" t="s">
        <v>1867</v>
      </c>
      <c r="AT2403" t="s">
        <v>1892</v>
      </c>
      <c r="AU2403" t="s">
        <v>1893</v>
      </c>
    </row>
    <row r="2404" spans="1:50" x14ac:dyDescent="0.35">
      <c r="A2404" s="18">
        <v>45839</v>
      </c>
      <c r="B2404" t="s">
        <v>1852</v>
      </c>
      <c r="C2404" t="s">
        <v>8</v>
      </c>
      <c r="D2404">
        <v>50146622</v>
      </c>
      <c r="E2404" t="s">
        <v>2627</v>
      </c>
      <c r="F2404">
        <v>103</v>
      </c>
      <c r="G2404" t="s">
        <v>2047</v>
      </c>
      <c r="H2404">
        <v>37026</v>
      </c>
      <c r="I2404">
        <v>14030321</v>
      </c>
      <c r="J2404" t="s">
        <v>1855</v>
      </c>
      <c r="K2404" t="s">
        <v>2005</v>
      </c>
      <c r="L2404">
        <v>0</v>
      </c>
      <c r="M2404">
        <v>0</v>
      </c>
      <c r="N2404" t="s">
        <v>1858</v>
      </c>
      <c r="O2404" t="s">
        <v>1859</v>
      </c>
      <c r="P2404">
        <v>220</v>
      </c>
      <c r="Q2404">
        <v>9</v>
      </c>
      <c r="R2404" t="s">
        <v>2619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 t="s">
        <v>2048</v>
      </c>
      <c r="AA2404" t="s">
        <v>1915</v>
      </c>
      <c r="AB2404">
        <v>1</v>
      </c>
      <c r="AC2404">
        <v>1</v>
      </c>
      <c r="AD2404" t="s">
        <v>1863</v>
      </c>
      <c r="AE2404">
        <v>14030321</v>
      </c>
      <c r="AF2404" t="s">
        <v>653</v>
      </c>
      <c r="AG2404" t="s">
        <v>653</v>
      </c>
      <c r="AI2404" t="s">
        <v>2069</v>
      </c>
      <c r="AJ2404" t="s">
        <v>2619</v>
      </c>
      <c r="AL2404" t="s">
        <v>1864</v>
      </c>
      <c r="AN2404">
        <v>24.227397260273971</v>
      </c>
      <c r="AO2404" t="s">
        <v>1890</v>
      </c>
      <c r="AP2404" t="s">
        <v>2628</v>
      </c>
      <c r="AQ2404">
        <v>100010694</v>
      </c>
      <c r="AS2404" t="s">
        <v>1867</v>
      </c>
      <c r="AT2404" t="s">
        <v>1892</v>
      </c>
      <c r="AU2404" t="s">
        <v>1893</v>
      </c>
    </row>
    <row r="2405" spans="1:50" x14ac:dyDescent="0.35">
      <c r="A2405" s="18">
        <v>45839</v>
      </c>
      <c r="B2405" t="s">
        <v>1852</v>
      </c>
      <c r="C2405" t="s">
        <v>8</v>
      </c>
      <c r="D2405">
        <v>50150000</v>
      </c>
      <c r="E2405" t="s">
        <v>2629</v>
      </c>
      <c r="F2405">
        <v>103</v>
      </c>
      <c r="G2405" t="s">
        <v>2047</v>
      </c>
      <c r="H2405">
        <v>37681</v>
      </c>
      <c r="I2405">
        <v>14030321</v>
      </c>
      <c r="J2405" t="s">
        <v>1855</v>
      </c>
      <c r="K2405" t="s">
        <v>2005</v>
      </c>
      <c r="L2405">
        <v>0</v>
      </c>
      <c r="M2405">
        <v>0</v>
      </c>
      <c r="N2405" t="s">
        <v>1858</v>
      </c>
      <c r="O2405" t="s">
        <v>1859</v>
      </c>
      <c r="P2405">
        <v>220</v>
      </c>
      <c r="Q2405">
        <v>9</v>
      </c>
      <c r="R2405" t="s">
        <v>2619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 t="s">
        <v>2048</v>
      </c>
      <c r="AA2405" t="s">
        <v>1915</v>
      </c>
      <c r="AB2405">
        <v>1</v>
      </c>
      <c r="AC2405">
        <v>1</v>
      </c>
      <c r="AD2405" t="s">
        <v>1863</v>
      </c>
      <c r="AE2405">
        <v>14030321</v>
      </c>
      <c r="AF2405" t="s">
        <v>653</v>
      </c>
      <c r="AG2405" t="s">
        <v>653</v>
      </c>
      <c r="AI2405" t="s">
        <v>2069</v>
      </c>
      <c r="AJ2405" t="s">
        <v>2619</v>
      </c>
      <c r="AL2405" t="s">
        <v>1864</v>
      </c>
      <c r="AN2405">
        <v>22.432876712328767</v>
      </c>
      <c r="AO2405" t="s">
        <v>1890</v>
      </c>
      <c r="AP2405" t="s">
        <v>2630</v>
      </c>
      <c r="AQ2405">
        <v>100010271</v>
      </c>
      <c r="AS2405" t="s">
        <v>1867</v>
      </c>
      <c r="AT2405" t="s">
        <v>1892</v>
      </c>
      <c r="AU2405" t="s">
        <v>1893</v>
      </c>
    </row>
    <row r="2406" spans="1:50" x14ac:dyDescent="0.35">
      <c r="A2406" s="18">
        <v>45839</v>
      </c>
      <c r="B2406" t="s">
        <v>1852</v>
      </c>
      <c r="C2406" t="s">
        <v>8</v>
      </c>
      <c r="D2406">
        <v>40163718</v>
      </c>
      <c r="E2406" t="s">
        <v>2618</v>
      </c>
      <c r="F2406">
        <v>513</v>
      </c>
      <c r="G2406" t="s">
        <v>2060</v>
      </c>
      <c r="H2406">
        <v>39762</v>
      </c>
      <c r="I2406">
        <v>14030321</v>
      </c>
      <c r="J2406" t="s">
        <v>1855</v>
      </c>
      <c r="K2406" t="s">
        <v>2005</v>
      </c>
      <c r="L2406">
        <v>0</v>
      </c>
      <c r="M2406">
        <v>0</v>
      </c>
      <c r="N2406" t="s">
        <v>1858</v>
      </c>
      <c r="O2406" t="s">
        <v>1859</v>
      </c>
      <c r="P2406">
        <v>220</v>
      </c>
      <c r="Q2406">
        <v>9</v>
      </c>
      <c r="R2406" t="s">
        <v>2619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 t="s">
        <v>2062</v>
      </c>
      <c r="AA2406" t="s">
        <v>1915</v>
      </c>
      <c r="AB2406">
        <v>1</v>
      </c>
      <c r="AC2406">
        <v>1</v>
      </c>
      <c r="AD2406" t="s">
        <v>1863</v>
      </c>
      <c r="AE2406">
        <v>14030321</v>
      </c>
      <c r="AF2406" t="s">
        <v>653</v>
      </c>
      <c r="AG2406" t="s">
        <v>653</v>
      </c>
      <c r="AI2406" t="s">
        <v>2069</v>
      </c>
      <c r="AJ2406" t="s">
        <v>2619</v>
      </c>
      <c r="AL2406" t="s">
        <v>1864</v>
      </c>
      <c r="AN2406">
        <v>16.731506849315068</v>
      </c>
      <c r="AO2406" t="s">
        <v>1890</v>
      </c>
      <c r="AP2406" t="s">
        <v>2620</v>
      </c>
      <c r="AQ2406">
        <v>100010344</v>
      </c>
      <c r="AS2406" t="s">
        <v>1867</v>
      </c>
      <c r="AT2406" t="s">
        <v>1892</v>
      </c>
      <c r="AU2406" t="s">
        <v>1893</v>
      </c>
    </row>
    <row r="2407" spans="1:50" x14ac:dyDescent="0.35">
      <c r="A2407" s="18">
        <v>45839</v>
      </c>
      <c r="B2407" t="s">
        <v>1852</v>
      </c>
      <c r="C2407" t="s">
        <v>8</v>
      </c>
      <c r="D2407">
        <v>50167147</v>
      </c>
      <c r="E2407" t="s">
        <v>2635</v>
      </c>
      <c r="F2407">
        <v>110</v>
      </c>
      <c r="G2407" t="s">
        <v>2636</v>
      </c>
      <c r="H2407">
        <v>40798</v>
      </c>
      <c r="I2407">
        <v>14030321</v>
      </c>
      <c r="J2407" t="s">
        <v>1855</v>
      </c>
      <c r="K2407" t="s">
        <v>2005</v>
      </c>
      <c r="L2407">
        <v>0</v>
      </c>
      <c r="M2407">
        <v>0</v>
      </c>
      <c r="N2407" t="s">
        <v>1858</v>
      </c>
      <c r="O2407" t="s">
        <v>1859</v>
      </c>
      <c r="P2407">
        <v>220</v>
      </c>
      <c r="Q2407">
        <v>9</v>
      </c>
      <c r="R2407" t="s">
        <v>2619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 t="s">
        <v>2637</v>
      </c>
      <c r="AA2407" t="s">
        <v>1889</v>
      </c>
      <c r="AB2407">
        <v>1</v>
      </c>
      <c r="AC2407">
        <v>1</v>
      </c>
      <c r="AD2407" t="s">
        <v>1863</v>
      </c>
      <c r="AE2407">
        <v>14030321</v>
      </c>
      <c r="AF2407" t="s">
        <v>653</v>
      </c>
      <c r="AG2407" t="s">
        <v>653</v>
      </c>
      <c r="AI2407" t="s">
        <v>2069</v>
      </c>
      <c r="AJ2407" t="s">
        <v>2619</v>
      </c>
      <c r="AL2407" t="s">
        <v>1864</v>
      </c>
      <c r="AN2407">
        <v>13.893150684931507</v>
      </c>
      <c r="AO2407" t="s">
        <v>1890</v>
      </c>
      <c r="AP2407" t="s">
        <v>2638</v>
      </c>
      <c r="AQ2407">
        <v>100011413</v>
      </c>
      <c r="AS2407" t="s">
        <v>1867</v>
      </c>
      <c r="AT2407" t="s">
        <v>1892</v>
      </c>
      <c r="AU2407" t="s">
        <v>1893</v>
      </c>
    </row>
    <row r="2408" spans="1:50" x14ac:dyDescent="0.35">
      <c r="A2408" s="18">
        <v>45839</v>
      </c>
      <c r="B2408" t="s">
        <v>1852</v>
      </c>
      <c r="C2408" t="s">
        <v>8</v>
      </c>
      <c r="D2408">
        <v>40173670</v>
      </c>
      <c r="E2408" t="s">
        <v>2619</v>
      </c>
      <c r="F2408">
        <v>881494</v>
      </c>
      <c r="G2408" t="s">
        <v>2070</v>
      </c>
      <c r="H2408">
        <v>41533</v>
      </c>
      <c r="I2408">
        <v>14030324</v>
      </c>
      <c r="J2408" t="s">
        <v>2331</v>
      </c>
      <c r="K2408" t="s">
        <v>2894</v>
      </c>
      <c r="L2408">
        <v>0</v>
      </c>
      <c r="M2408">
        <v>0</v>
      </c>
      <c r="N2408" t="s">
        <v>1858</v>
      </c>
      <c r="O2408" t="s">
        <v>1859</v>
      </c>
      <c r="P2408">
        <v>220</v>
      </c>
      <c r="Q2408">
        <v>9</v>
      </c>
      <c r="R2408" t="s">
        <v>2069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 t="s">
        <v>2072</v>
      </c>
      <c r="AA2408" t="s">
        <v>1877</v>
      </c>
      <c r="AB2408">
        <v>1</v>
      </c>
      <c r="AC2408">
        <v>1</v>
      </c>
      <c r="AD2408" t="s">
        <v>1863</v>
      </c>
      <c r="AE2408">
        <v>14030324</v>
      </c>
      <c r="AF2408" t="s">
        <v>653</v>
      </c>
      <c r="AG2408" t="s">
        <v>653</v>
      </c>
      <c r="AI2408" t="s">
        <v>1860</v>
      </c>
      <c r="AJ2408" t="s">
        <v>2069</v>
      </c>
      <c r="AL2408" t="s">
        <v>1864</v>
      </c>
      <c r="AN2408">
        <v>11.87945205479452</v>
      </c>
      <c r="AO2408" t="s">
        <v>1865</v>
      </c>
      <c r="AP2408" t="s">
        <v>2621</v>
      </c>
      <c r="AQ2408">
        <v>100009755</v>
      </c>
      <c r="AS2408" t="s">
        <v>1867</v>
      </c>
      <c r="AT2408" t="s">
        <v>1880</v>
      </c>
      <c r="AU2408" t="s">
        <v>2193</v>
      </c>
      <c r="AV2408" t="s">
        <v>1962</v>
      </c>
      <c r="AW2408" t="s">
        <v>1870</v>
      </c>
      <c r="AX2408" t="s">
        <v>2194</v>
      </c>
    </row>
    <row r="2409" spans="1:50" x14ac:dyDescent="0.35">
      <c r="A2409" s="18">
        <v>45839</v>
      </c>
      <c r="B2409" t="s">
        <v>1852</v>
      </c>
      <c r="C2409" t="s">
        <v>8</v>
      </c>
      <c r="D2409">
        <v>50167752</v>
      </c>
      <c r="E2409" t="s">
        <v>2639</v>
      </c>
      <c r="F2409">
        <v>607</v>
      </c>
      <c r="G2409" t="s">
        <v>1988</v>
      </c>
      <c r="H2409">
        <v>40868</v>
      </c>
      <c r="I2409">
        <v>14030321</v>
      </c>
      <c r="J2409" t="s">
        <v>1855</v>
      </c>
      <c r="K2409" t="s">
        <v>2005</v>
      </c>
      <c r="L2409">
        <v>0</v>
      </c>
      <c r="M2409">
        <v>0</v>
      </c>
      <c r="N2409" t="s">
        <v>1858</v>
      </c>
      <c r="O2409" t="s">
        <v>1859</v>
      </c>
      <c r="P2409">
        <v>220</v>
      </c>
      <c r="Q2409">
        <v>9</v>
      </c>
      <c r="R2409" t="s">
        <v>2619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 t="s">
        <v>1989</v>
      </c>
      <c r="AA2409" t="s">
        <v>1889</v>
      </c>
      <c r="AB2409">
        <v>1</v>
      </c>
      <c r="AC2409">
        <v>1</v>
      </c>
      <c r="AD2409" t="s">
        <v>1863</v>
      </c>
      <c r="AE2409">
        <v>14030321</v>
      </c>
      <c r="AF2409" t="s">
        <v>653</v>
      </c>
      <c r="AG2409" t="s">
        <v>653</v>
      </c>
      <c r="AI2409" t="s">
        <v>2069</v>
      </c>
      <c r="AJ2409" t="s">
        <v>2619</v>
      </c>
      <c r="AL2409" t="s">
        <v>1864</v>
      </c>
      <c r="AN2409">
        <v>13.701369863013699</v>
      </c>
      <c r="AO2409" t="s">
        <v>1890</v>
      </c>
      <c r="AP2409" t="s">
        <v>2640</v>
      </c>
      <c r="AQ2409">
        <v>100011527</v>
      </c>
      <c r="AS2409" t="s">
        <v>1867</v>
      </c>
      <c r="AT2409" t="s">
        <v>1892</v>
      </c>
      <c r="AU2409" t="s">
        <v>1893</v>
      </c>
    </row>
    <row r="2410" spans="1:50" x14ac:dyDescent="0.35">
      <c r="A2410" s="18">
        <v>45839</v>
      </c>
      <c r="B2410" t="s">
        <v>1852</v>
      </c>
      <c r="C2410" t="s">
        <v>8</v>
      </c>
      <c r="D2410">
        <v>40174480</v>
      </c>
      <c r="E2410" t="s">
        <v>2934</v>
      </c>
      <c r="F2410">
        <v>119</v>
      </c>
      <c r="G2410" t="s">
        <v>2935</v>
      </c>
      <c r="H2410">
        <v>42009</v>
      </c>
      <c r="I2410">
        <v>14030709</v>
      </c>
      <c r="J2410" t="s">
        <v>2936</v>
      </c>
      <c r="K2410" t="s">
        <v>2937</v>
      </c>
      <c r="L2410">
        <v>0</v>
      </c>
      <c r="M2410">
        <v>0</v>
      </c>
      <c r="N2410" t="s">
        <v>1858</v>
      </c>
      <c r="O2410" t="s">
        <v>1859</v>
      </c>
      <c r="P2410">
        <v>100</v>
      </c>
      <c r="Q2410">
        <v>9</v>
      </c>
      <c r="R2410" t="s">
        <v>2938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 t="s">
        <v>2939</v>
      </c>
      <c r="AA2410" t="s">
        <v>1915</v>
      </c>
      <c r="AB2410">
        <v>1</v>
      </c>
      <c r="AC2410">
        <v>1</v>
      </c>
      <c r="AD2410" t="s">
        <v>1863</v>
      </c>
      <c r="AE2410">
        <v>14030709</v>
      </c>
      <c r="AF2410" t="s">
        <v>653</v>
      </c>
      <c r="AG2410" t="s">
        <v>653</v>
      </c>
      <c r="AI2410" t="s">
        <v>2757</v>
      </c>
      <c r="AJ2410" t="s">
        <v>2938</v>
      </c>
      <c r="AL2410" t="s">
        <v>1864</v>
      </c>
      <c r="AN2410">
        <v>10.575342465753424</v>
      </c>
      <c r="AO2410" t="s">
        <v>1890</v>
      </c>
      <c r="AP2410" t="s">
        <v>2940</v>
      </c>
      <c r="AQ2410">
        <v>100010938</v>
      </c>
      <c r="AS2410" t="s">
        <v>1867</v>
      </c>
      <c r="AT2410" t="s">
        <v>1892</v>
      </c>
      <c r="AU2410" t="s">
        <v>2941</v>
      </c>
    </row>
    <row r="2411" spans="1:50" x14ac:dyDescent="0.35">
      <c r="A2411" s="18">
        <v>45839</v>
      </c>
      <c r="B2411" t="s">
        <v>1852</v>
      </c>
      <c r="C2411" t="s">
        <v>8</v>
      </c>
      <c r="D2411">
        <v>50154501</v>
      </c>
      <c r="E2411" t="s">
        <v>2553</v>
      </c>
      <c r="F2411">
        <v>1064</v>
      </c>
      <c r="G2411" t="s">
        <v>2507</v>
      </c>
      <c r="H2411">
        <v>38082</v>
      </c>
      <c r="I2411">
        <v>14030202</v>
      </c>
      <c r="J2411" t="s">
        <v>1906</v>
      </c>
      <c r="K2411" t="s">
        <v>2551</v>
      </c>
      <c r="L2411">
        <v>0</v>
      </c>
      <c r="M2411">
        <v>0</v>
      </c>
      <c r="N2411" t="s">
        <v>1858</v>
      </c>
      <c r="O2411" t="s">
        <v>1859</v>
      </c>
      <c r="P2411">
        <v>220</v>
      </c>
      <c r="Q2411">
        <v>9</v>
      </c>
      <c r="R2411" t="s">
        <v>2535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 t="s">
        <v>2508</v>
      </c>
      <c r="AA2411" t="s">
        <v>1889</v>
      </c>
      <c r="AB2411">
        <v>1</v>
      </c>
      <c r="AC2411">
        <v>1</v>
      </c>
      <c r="AD2411" t="s">
        <v>1863</v>
      </c>
      <c r="AE2411">
        <v>14030202</v>
      </c>
      <c r="AF2411" t="s">
        <v>653</v>
      </c>
      <c r="AG2411" t="s">
        <v>630</v>
      </c>
      <c r="AI2411" t="s">
        <v>1910</v>
      </c>
      <c r="AJ2411" t="s">
        <v>2535</v>
      </c>
      <c r="AL2411" t="s">
        <v>1864</v>
      </c>
      <c r="AN2411">
        <v>21.334246575342465</v>
      </c>
      <c r="AO2411" t="s">
        <v>1890</v>
      </c>
      <c r="AP2411" t="s">
        <v>2554</v>
      </c>
      <c r="AQ2411">
        <v>100010282</v>
      </c>
      <c r="AS2411" t="s">
        <v>1867</v>
      </c>
      <c r="AT2411" t="s">
        <v>1892</v>
      </c>
      <c r="AU2411" t="s">
        <v>1893</v>
      </c>
    </row>
    <row r="2412" spans="1:50" x14ac:dyDescent="0.35">
      <c r="A2412" s="18">
        <v>45839</v>
      </c>
      <c r="B2412" t="s">
        <v>1852</v>
      </c>
      <c r="C2412" t="s">
        <v>8</v>
      </c>
      <c r="D2412">
        <v>50119666</v>
      </c>
      <c r="E2412" t="s">
        <v>2624</v>
      </c>
      <c r="F2412">
        <v>935</v>
      </c>
      <c r="G2412" t="s">
        <v>2625</v>
      </c>
      <c r="H2412">
        <v>32965</v>
      </c>
      <c r="I2412">
        <v>14030321</v>
      </c>
      <c r="J2412" t="s">
        <v>1855</v>
      </c>
      <c r="K2412" t="s">
        <v>2005</v>
      </c>
      <c r="L2412">
        <v>0</v>
      </c>
      <c r="M2412">
        <v>0</v>
      </c>
      <c r="N2412" t="s">
        <v>1858</v>
      </c>
      <c r="O2412" t="s">
        <v>1859</v>
      </c>
      <c r="P2412">
        <v>220</v>
      </c>
      <c r="Q2412">
        <v>9</v>
      </c>
      <c r="R2412" t="s">
        <v>2619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 t="s">
        <v>2023</v>
      </c>
      <c r="AA2412" t="s">
        <v>1915</v>
      </c>
      <c r="AB2412">
        <v>1</v>
      </c>
      <c r="AC2412">
        <v>1</v>
      </c>
      <c r="AD2412" t="s">
        <v>1863</v>
      </c>
      <c r="AE2412">
        <v>14030321</v>
      </c>
      <c r="AF2412" t="s">
        <v>653</v>
      </c>
      <c r="AG2412" t="s">
        <v>653</v>
      </c>
      <c r="AI2412" t="s">
        <v>2069</v>
      </c>
      <c r="AJ2412" t="s">
        <v>2619</v>
      </c>
      <c r="AL2412" t="s">
        <v>1864</v>
      </c>
      <c r="AN2412">
        <v>35.353424657534248</v>
      </c>
      <c r="AO2412" t="s">
        <v>1890</v>
      </c>
      <c r="AP2412" t="s">
        <v>2626</v>
      </c>
      <c r="AQ2412">
        <v>100011485</v>
      </c>
      <c r="AS2412" t="s">
        <v>1867</v>
      </c>
      <c r="AT2412" t="s">
        <v>1892</v>
      </c>
      <c r="AU2412" t="s">
        <v>1893</v>
      </c>
    </row>
    <row r="2413" spans="1:50" x14ac:dyDescent="0.35">
      <c r="A2413" s="18">
        <v>45839</v>
      </c>
      <c r="B2413" t="s">
        <v>1852</v>
      </c>
      <c r="C2413" t="s">
        <v>8</v>
      </c>
      <c r="D2413">
        <v>50173770</v>
      </c>
      <c r="E2413" t="s">
        <v>2588</v>
      </c>
      <c r="F2413">
        <v>883074</v>
      </c>
      <c r="G2413" t="s">
        <v>2942</v>
      </c>
      <c r="H2413">
        <v>41652</v>
      </c>
      <c r="I2413">
        <v>14030316</v>
      </c>
      <c r="J2413" t="s">
        <v>1957</v>
      </c>
      <c r="K2413" t="s">
        <v>2589</v>
      </c>
      <c r="L2413">
        <v>0</v>
      </c>
      <c r="M2413">
        <v>0</v>
      </c>
      <c r="N2413" t="s">
        <v>1858</v>
      </c>
      <c r="O2413" t="s">
        <v>1859</v>
      </c>
      <c r="P2413">
        <v>220</v>
      </c>
      <c r="Q2413">
        <v>9</v>
      </c>
      <c r="R2413" t="s">
        <v>2590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 t="s">
        <v>2943</v>
      </c>
      <c r="AA2413" t="s">
        <v>1889</v>
      </c>
      <c r="AB2413">
        <v>1</v>
      </c>
      <c r="AC2413">
        <v>1</v>
      </c>
      <c r="AD2413" t="s">
        <v>1863</v>
      </c>
      <c r="AE2413">
        <v>14030316</v>
      </c>
      <c r="AF2413" t="s">
        <v>653</v>
      </c>
      <c r="AG2413" t="s">
        <v>653</v>
      </c>
      <c r="AI2413" t="s">
        <v>2069</v>
      </c>
      <c r="AJ2413" t="s">
        <v>2590</v>
      </c>
      <c r="AL2413" t="s">
        <v>1864</v>
      </c>
      <c r="AN2413">
        <v>11.553424657534247</v>
      </c>
      <c r="AO2413" t="s">
        <v>1890</v>
      </c>
      <c r="AP2413" t="s">
        <v>2591</v>
      </c>
      <c r="AQ2413">
        <v>100009633</v>
      </c>
      <c r="AS2413" t="s">
        <v>1867</v>
      </c>
      <c r="AT2413" t="s">
        <v>1892</v>
      </c>
      <c r="AU2413" t="s">
        <v>1893</v>
      </c>
    </row>
    <row r="2414" spans="1:50" x14ac:dyDescent="0.35">
      <c r="A2414" s="18">
        <v>45839</v>
      </c>
      <c r="B2414" t="s">
        <v>1852</v>
      </c>
      <c r="C2414" t="s">
        <v>8</v>
      </c>
      <c r="D2414">
        <v>50161030</v>
      </c>
      <c r="E2414" t="s">
        <v>2633</v>
      </c>
      <c r="F2414">
        <v>607</v>
      </c>
      <c r="G2414" t="s">
        <v>1988</v>
      </c>
      <c r="H2414">
        <v>39573</v>
      </c>
      <c r="I2414">
        <v>14030321</v>
      </c>
      <c r="J2414" t="s">
        <v>1855</v>
      </c>
      <c r="K2414" t="s">
        <v>2005</v>
      </c>
      <c r="L2414">
        <v>0</v>
      </c>
      <c r="M2414">
        <v>0</v>
      </c>
      <c r="N2414" t="s">
        <v>1858</v>
      </c>
      <c r="O2414" t="s">
        <v>1859</v>
      </c>
      <c r="P2414">
        <v>220</v>
      </c>
      <c r="Q2414">
        <v>9</v>
      </c>
      <c r="R2414" t="s">
        <v>2619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 t="s">
        <v>1989</v>
      </c>
      <c r="AA2414" t="s">
        <v>1889</v>
      </c>
      <c r="AB2414">
        <v>1</v>
      </c>
      <c r="AC2414">
        <v>1</v>
      </c>
      <c r="AD2414" t="s">
        <v>1863</v>
      </c>
      <c r="AE2414">
        <v>14030321</v>
      </c>
      <c r="AF2414" t="s">
        <v>653</v>
      </c>
      <c r="AG2414" t="s">
        <v>653</v>
      </c>
      <c r="AI2414" t="s">
        <v>2069</v>
      </c>
      <c r="AJ2414" t="s">
        <v>2619</v>
      </c>
      <c r="AL2414" t="s">
        <v>1864</v>
      </c>
      <c r="AN2414">
        <v>17.24931506849315</v>
      </c>
      <c r="AO2414" t="s">
        <v>1890</v>
      </c>
      <c r="AP2414" t="s">
        <v>2634</v>
      </c>
      <c r="AQ2414">
        <v>100009608</v>
      </c>
      <c r="AS2414" t="s">
        <v>1867</v>
      </c>
      <c r="AT2414" t="s">
        <v>1892</v>
      </c>
      <c r="AU2414" t="s">
        <v>1893</v>
      </c>
    </row>
    <row r="2415" spans="1:50" x14ac:dyDescent="0.35">
      <c r="A2415" s="18">
        <v>45839</v>
      </c>
      <c r="B2415" t="s">
        <v>1852</v>
      </c>
      <c r="C2415" t="s">
        <v>5</v>
      </c>
      <c r="D2415">
        <v>46028900</v>
      </c>
      <c r="E2415" t="s">
        <v>2868</v>
      </c>
      <c r="F2415">
        <v>708</v>
      </c>
      <c r="G2415" t="s">
        <v>2113</v>
      </c>
      <c r="H2415">
        <v>40084</v>
      </c>
      <c r="I2415">
        <v>19030339</v>
      </c>
      <c r="J2415" t="s">
        <v>1885</v>
      </c>
      <c r="K2415" t="s">
        <v>2869</v>
      </c>
      <c r="L2415">
        <v>0</v>
      </c>
      <c r="M2415">
        <v>0</v>
      </c>
      <c r="N2415" t="s">
        <v>1858</v>
      </c>
      <c r="O2415" t="s">
        <v>1859</v>
      </c>
      <c r="P2415">
        <v>210</v>
      </c>
      <c r="Q2415">
        <v>12</v>
      </c>
      <c r="R2415" t="s">
        <v>2124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 t="s">
        <v>2115</v>
      </c>
      <c r="AA2415" t="s">
        <v>1915</v>
      </c>
      <c r="AB2415">
        <v>1</v>
      </c>
      <c r="AC2415">
        <v>1</v>
      </c>
      <c r="AD2415" t="s">
        <v>1863</v>
      </c>
      <c r="AE2415">
        <v>19030339</v>
      </c>
      <c r="AF2415" t="s">
        <v>653</v>
      </c>
      <c r="AG2415" t="s">
        <v>653</v>
      </c>
      <c r="AI2415" t="s">
        <v>2066</v>
      </c>
      <c r="AJ2415" t="s">
        <v>2130</v>
      </c>
      <c r="AL2415" t="s">
        <v>1878</v>
      </c>
      <c r="AN2415">
        <v>15.849315068493151</v>
      </c>
      <c r="AO2415" t="s">
        <v>1890</v>
      </c>
      <c r="AP2415" t="s">
        <v>2871</v>
      </c>
      <c r="AQ2415">
        <v>100009617</v>
      </c>
      <c r="AS2415" t="s">
        <v>1867</v>
      </c>
      <c r="AT2415" t="s">
        <v>1880</v>
      </c>
      <c r="AU2415" t="s">
        <v>2084</v>
      </c>
      <c r="AV2415" t="s">
        <v>2084</v>
      </c>
      <c r="AW2415" t="s">
        <v>1870</v>
      </c>
      <c r="AX2415" t="s">
        <v>2085</v>
      </c>
    </row>
    <row r="2416" spans="1:50" x14ac:dyDescent="0.35">
      <c r="A2416" s="18">
        <v>45839</v>
      </c>
      <c r="B2416" t="s">
        <v>1852</v>
      </c>
      <c r="C2416" t="s">
        <v>5</v>
      </c>
      <c r="D2416">
        <v>58000074</v>
      </c>
      <c r="E2416" t="s">
        <v>1883</v>
      </c>
      <c r="F2416">
        <v>924</v>
      </c>
      <c r="G2416" t="s">
        <v>1884</v>
      </c>
      <c r="H2416">
        <v>42842</v>
      </c>
      <c r="I2416">
        <v>11030712</v>
      </c>
      <c r="J2416" t="s">
        <v>1885</v>
      </c>
      <c r="K2416" t="s">
        <v>1886</v>
      </c>
      <c r="L2416">
        <v>0</v>
      </c>
      <c r="M2416">
        <v>0</v>
      </c>
      <c r="N2416" t="s">
        <v>1858</v>
      </c>
      <c r="O2416" t="s">
        <v>1859</v>
      </c>
      <c r="P2416">
        <v>210</v>
      </c>
      <c r="Q2416">
        <v>11</v>
      </c>
      <c r="R2416" t="s">
        <v>1887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 t="s">
        <v>1888</v>
      </c>
      <c r="AA2416" t="s">
        <v>1889</v>
      </c>
      <c r="AB2416">
        <v>2</v>
      </c>
      <c r="AC2416">
        <v>1</v>
      </c>
      <c r="AD2416" t="s">
        <v>1863</v>
      </c>
      <c r="AE2416">
        <v>11030712</v>
      </c>
      <c r="AF2416" t="s">
        <v>653</v>
      </c>
      <c r="AG2416" t="s">
        <v>653</v>
      </c>
      <c r="AI2416" t="s">
        <v>1872</v>
      </c>
      <c r="AJ2416" t="s">
        <v>2484</v>
      </c>
      <c r="AL2416" t="s">
        <v>1878</v>
      </c>
      <c r="AN2416">
        <v>8.293150684931506</v>
      </c>
      <c r="AO2416" t="s">
        <v>1890</v>
      </c>
      <c r="AP2416" t="s">
        <v>1891</v>
      </c>
      <c r="AQ2416">
        <v>100010125</v>
      </c>
      <c r="AS2416" t="s">
        <v>1867</v>
      </c>
      <c r="AT2416" t="s">
        <v>1892</v>
      </c>
      <c r="AU2416" t="s">
        <v>1893</v>
      </c>
    </row>
    <row r="2417" spans="1:50" x14ac:dyDescent="0.35">
      <c r="A2417" s="18">
        <v>45839</v>
      </c>
      <c r="B2417" t="s">
        <v>1852</v>
      </c>
      <c r="C2417" t="s">
        <v>5</v>
      </c>
      <c r="D2417">
        <v>24001410</v>
      </c>
      <c r="E2417" t="s">
        <v>2004</v>
      </c>
      <c r="F2417">
        <v>607</v>
      </c>
      <c r="G2417" t="s">
        <v>1988</v>
      </c>
      <c r="H2417">
        <v>35886</v>
      </c>
      <c r="I2417">
        <v>19030311</v>
      </c>
      <c r="J2417" t="s">
        <v>1855</v>
      </c>
      <c r="K2417" t="s">
        <v>2005</v>
      </c>
      <c r="L2417">
        <v>0</v>
      </c>
      <c r="M2417">
        <v>0</v>
      </c>
      <c r="N2417" t="s">
        <v>1858</v>
      </c>
      <c r="O2417" t="s">
        <v>1859</v>
      </c>
      <c r="P2417">
        <v>210</v>
      </c>
      <c r="Q2417">
        <v>11</v>
      </c>
      <c r="R2417" t="s">
        <v>1971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 t="s">
        <v>1989</v>
      </c>
      <c r="AA2417" t="s">
        <v>1889</v>
      </c>
      <c r="AB2417">
        <v>1</v>
      </c>
      <c r="AC2417">
        <v>1</v>
      </c>
      <c r="AD2417" t="s">
        <v>1863</v>
      </c>
      <c r="AE2417">
        <v>19030311</v>
      </c>
      <c r="AF2417" t="s">
        <v>653</v>
      </c>
      <c r="AG2417" t="s">
        <v>653</v>
      </c>
      <c r="AI2417" t="s">
        <v>1964</v>
      </c>
      <c r="AJ2417" t="s">
        <v>1971</v>
      </c>
      <c r="AL2417" t="s">
        <v>1864</v>
      </c>
      <c r="AN2417">
        <v>27.350684931506848</v>
      </c>
      <c r="AO2417" t="s">
        <v>1890</v>
      </c>
      <c r="AP2417" t="s">
        <v>2006</v>
      </c>
      <c r="AQ2417">
        <v>100009209</v>
      </c>
      <c r="AS2417" t="s">
        <v>1867</v>
      </c>
      <c r="AT2417" t="s">
        <v>1892</v>
      </c>
      <c r="AU2417" t="s">
        <v>1893</v>
      </c>
    </row>
    <row r="2418" spans="1:50" x14ac:dyDescent="0.35">
      <c r="A2418" s="18">
        <v>45839</v>
      </c>
      <c r="B2418" t="s">
        <v>1852</v>
      </c>
      <c r="C2418" t="s">
        <v>5</v>
      </c>
      <c r="D2418">
        <v>58000015</v>
      </c>
      <c r="E2418" t="s">
        <v>2872</v>
      </c>
      <c r="F2418">
        <v>44</v>
      </c>
      <c r="G2418" t="s">
        <v>2613</v>
      </c>
      <c r="H2418">
        <v>42751</v>
      </c>
      <c r="I2418">
        <v>19030339</v>
      </c>
      <c r="J2418" t="s">
        <v>1885</v>
      </c>
      <c r="K2418" t="s">
        <v>2869</v>
      </c>
      <c r="L2418">
        <v>0</v>
      </c>
      <c r="M2418">
        <v>0</v>
      </c>
      <c r="N2418" t="s">
        <v>1858</v>
      </c>
      <c r="O2418" t="s">
        <v>1859</v>
      </c>
      <c r="P2418">
        <v>210</v>
      </c>
      <c r="Q2418">
        <v>12</v>
      </c>
      <c r="R2418" t="s">
        <v>2124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 t="s">
        <v>2614</v>
      </c>
      <c r="AA2418" t="s">
        <v>1889</v>
      </c>
      <c r="AB2418">
        <v>1</v>
      </c>
      <c r="AC2418">
        <v>1</v>
      </c>
      <c r="AD2418" t="s">
        <v>1863</v>
      </c>
      <c r="AE2418">
        <v>19030339</v>
      </c>
      <c r="AF2418" t="s">
        <v>653</v>
      </c>
      <c r="AG2418" t="s">
        <v>653</v>
      </c>
      <c r="AI2418" t="s">
        <v>2066</v>
      </c>
      <c r="AJ2418" t="s">
        <v>2130</v>
      </c>
      <c r="AL2418" t="s">
        <v>1878</v>
      </c>
      <c r="AN2418">
        <v>8.5424657534246577</v>
      </c>
      <c r="AO2418" t="s">
        <v>1890</v>
      </c>
      <c r="AP2418" t="s">
        <v>2873</v>
      </c>
      <c r="AQ2418">
        <v>100010114</v>
      </c>
      <c r="AS2418" t="s">
        <v>1867</v>
      </c>
      <c r="AT2418" t="s">
        <v>1880</v>
      </c>
      <c r="AU2418" t="s">
        <v>2084</v>
      </c>
      <c r="AV2418" t="s">
        <v>2084</v>
      </c>
      <c r="AW2418" t="s">
        <v>1870</v>
      </c>
      <c r="AX2418" t="s">
        <v>2085</v>
      </c>
    </row>
    <row r="2419" spans="1:50" x14ac:dyDescent="0.35">
      <c r="A2419" s="18">
        <v>45839</v>
      </c>
      <c r="B2419" t="s">
        <v>1852</v>
      </c>
      <c r="C2419" t="s">
        <v>5</v>
      </c>
      <c r="D2419">
        <v>46023200</v>
      </c>
      <c r="E2419" t="s">
        <v>2120</v>
      </c>
      <c r="F2419">
        <v>200</v>
      </c>
      <c r="G2419" t="s">
        <v>2105</v>
      </c>
      <c r="H2419">
        <v>39244</v>
      </c>
      <c r="I2419">
        <v>19030323</v>
      </c>
      <c r="J2419" t="s">
        <v>2080</v>
      </c>
      <c r="K2419" t="s">
        <v>2081</v>
      </c>
      <c r="L2419">
        <v>0</v>
      </c>
      <c r="M2419">
        <v>0</v>
      </c>
      <c r="N2419" t="s">
        <v>1858</v>
      </c>
      <c r="O2419" t="s">
        <v>1859</v>
      </c>
      <c r="P2419">
        <v>210</v>
      </c>
      <c r="Q2419">
        <v>12</v>
      </c>
      <c r="R2419" t="s">
        <v>2114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 t="s">
        <v>2106</v>
      </c>
      <c r="AA2419" t="s">
        <v>1915</v>
      </c>
      <c r="AB2419">
        <v>1</v>
      </c>
      <c r="AC2419">
        <v>1</v>
      </c>
      <c r="AD2419" t="s">
        <v>1863</v>
      </c>
      <c r="AE2419">
        <v>19030323</v>
      </c>
      <c r="AF2419" t="s">
        <v>653</v>
      </c>
      <c r="AG2419" t="s">
        <v>2082</v>
      </c>
      <c r="AI2419" t="s">
        <v>2066</v>
      </c>
      <c r="AJ2419" t="s">
        <v>2114</v>
      </c>
      <c r="AL2419" t="s">
        <v>1878</v>
      </c>
      <c r="AN2419">
        <v>18.150684931506849</v>
      </c>
      <c r="AO2419" t="s">
        <v>1890</v>
      </c>
      <c r="AP2419" t="s">
        <v>2121</v>
      </c>
      <c r="AQ2419">
        <v>100011590</v>
      </c>
      <c r="AS2419" t="s">
        <v>1867</v>
      </c>
      <c r="AT2419" t="s">
        <v>1880</v>
      </c>
      <c r="AU2419" t="s">
        <v>2084</v>
      </c>
      <c r="AV2419" t="s">
        <v>2084</v>
      </c>
      <c r="AW2419" t="s">
        <v>1870</v>
      </c>
      <c r="AX2419" t="s">
        <v>2085</v>
      </c>
    </row>
    <row r="2420" spans="1:50" x14ac:dyDescent="0.35">
      <c r="A2420" s="18">
        <v>45839</v>
      </c>
      <c r="B2420" t="s">
        <v>1852</v>
      </c>
      <c r="C2420" t="s">
        <v>5</v>
      </c>
      <c r="D2420">
        <v>24015250</v>
      </c>
      <c r="E2420" t="s">
        <v>1904</v>
      </c>
      <c r="F2420">
        <v>105</v>
      </c>
      <c r="G2420" t="s">
        <v>1905</v>
      </c>
      <c r="H2420">
        <v>38033</v>
      </c>
      <c r="I2420">
        <v>19030201</v>
      </c>
      <c r="J2420" t="s">
        <v>1906</v>
      </c>
      <c r="K2420" t="s">
        <v>1907</v>
      </c>
      <c r="L2420">
        <v>0</v>
      </c>
      <c r="M2420">
        <v>0</v>
      </c>
      <c r="N2420" t="s">
        <v>1858</v>
      </c>
      <c r="O2420" t="s">
        <v>1859</v>
      </c>
      <c r="P2420">
        <v>210</v>
      </c>
      <c r="Q2420">
        <v>11</v>
      </c>
      <c r="R2420" t="s">
        <v>2895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 t="s">
        <v>1909</v>
      </c>
      <c r="AA2420" t="s">
        <v>1889</v>
      </c>
      <c r="AB2420">
        <v>1</v>
      </c>
      <c r="AC2420">
        <v>1</v>
      </c>
      <c r="AD2420" t="s">
        <v>1863</v>
      </c>
      <c r="AE2420">
        <v>19030201</v>
      </c>
      <c r="AF2420" t="s">
        <v>653</v>
      </c>
      <c r="AG2420" t="s">
        <v>630</v>
      </c>
      <c r="AI2420" t="s">
        <v>1910</v>
      </c>
      <c r="AJ2420" t="s">
        <v>2895</v>
      </c>
      <c r="AL2420" t="s">
        <v>1864</v>
      </c>
      <c r="AN2420">
        <v>21.468493150684932</v>
      </c>
      <c r="AO2420" t="s">
        <v>1890</v>
      </c>
      <c r="AP2420" t="s">
        <v>1911</v>
      </c>
      <c r="AQ2420">
        <v>100009688</v>
      </c>
      <c r="AS2420" t="s">
        <v>1867</v>
      </c>
      <c r="AT2420" t="s">
        <v>1892</v>
      </c>
      <c r="AU2420" t="s">
        <v>1893</v>
      </c>
    </row>
    <row r="2421" spans="1:50" x14ac:dyDescent="0.35">
      <c r="A2421" s="18">
        <v>45839</v>
      </c>
      <c r="B2421" t="s">
        <v>1852</v>
      </c>
      <c r="C2421" t="s">
        <v>5</v>
      </c>
      <c r="D2421">
        <v>29009470</v>
      </c>
      <c r="E2421" t="s">
        <v>1912</v>
      </c>
      <c r="F2421">
        <v>1066</v>
      </c>
      <c r="G2421" t="s">
        <v>1913</v>
      </c>
      <c r="H2421">
        <v>37663</v>
      </c>
      <c r="I2421">
        <v>19030201</v>
      </c>
      <c r="J2421" t="s">
        <v>1906</v>
      </c>
      <c r="K2421" t="s">
        <v>1907</v>
      </c>
      <c r="L2421">
        <v>0</v>
      </c>
      <c r="M2421">
        <v>0</v>
      </c>
      <c r="N2421" t="s">
        <v>1858</v>
      </c>
      <c r="O2421" t="s">
        <v>1859</v>
      </c>
      <c r="P2421">
        <v>210</v>
      </c>
      <c r="Q2421">
        <v>11</v>
      </c>
      <c r="R2421" t="s">
        <v>2895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 t="s">
        <v>1914</v>
      </c>
      <c r="AA2421" t="s">
        <v>1915</v>
      </c>
      <c r="AB2421">
        <v>1</v>
      </c>
      <c r="AC2421">
        <v>1</v>
      </c>
      <c r="AD2421" t="s">
        <v>1863</v>
      </c>
      <c r="AE2421">
        <v>19030201</v>
      </c>
      <c r="AF2421" t="s">
        <v>653</v>
      </c>
      <c r="AG2421" t="s">
        <v>630</v>
      </c>
      <c r="AI2421" t="s">
        <v>1910</v>
      </c>
      <c r="AJ2421" t="s">
        <v>2895</v>
      </c>
      <c r="AL2421" t="s">
        <v>1864</v>
      </c>
      <c r="AN2421">
        <v>22.482191780821918</v>
      </c>
      <c r="AO2421" t="s">
        <v>1890</v>
      </c>
      <c r="AP2421" t="s">
        <v>1916</v>
      </c>
      <c r="AQ2421">
        <v>100011096</v>
      </c>
      <c r="AS2421" t="s">
        <v>1867</v>
      </c>
      <c r="AT2421" t="s">
        <v>1892</v>
      </c>
      <c r="AU2421" t="s">
        <v>1893</v>
      </c>
    </row>
    <row r="2422" spans="1:50" x14ac:dyDescent="0.35">
      <c r="A2422" s="18">
        <v>45839</v>
      </c>
      <c r="B2422" t="s">
        <v>1852</v>
      </c>
      <c r="C2422" t="s">
        <v>5</v>
      </c>
      <c r="D2422">
        <v>46040682</v>
      </c>
      <c r="E2422" t="s">
        <v>1917</v>
      </c>
      <c r="F2422">
        <v>1065</v>
      </c>
      <c r="G2422" t="s">
        <v>1918</v>
      </c>
      <c r="H2422">
        <v>42163</v>
      </c>
      <c r="I2422">
        <v>19030201</v>
      </c>
      <c r="J2422" t="s">
        <v>1906</v>
      </c>
      <c r="K2422" t="s">
        <v>1907</v>
      </c>
      <c r="L2422">
        <v>0</v>
      </c>
      <c r="M2422">
        <v>0</v>
      </c>
      <c r="N2422" t="s">
        <v>1858</v>
      </c>
      <c r="O2422" t="s">
        <v>1859</v>
      </c>
      <c r="P2422">
        <v>210</v>
      </c>
      <c r="Q2422">
        <v>11</v>
      </c>
      <c r="R2422" t="s">
        <v>2895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 t="s">
        <v>1919</v>
      </c>
      <c r="AA2422" t="s">
        <v>1889</v>
      </c>
      <c r="AB2422">
        <v>1</v>
      </c>
      <c r="AC2422">
        <v>1</v>
      </c>
      <c r="AD2422" t="s">
        <v>1863</v>
      </c>
      <c r="AE2422">
        <v>19030201</v>
      </c>
      <c r="AF2422" t="s">
        <v>653</v>
      </c>
      <c r="AG2422" t="s">
        <v>630</v>
      </c>
      <c r="AI2422" t="s">
        <v>1910</v>
      </c>
      <c r="AJ2422" t="s">
        <v>2895</v>
      </c>
      <c r="AL2422" t="s">
        <v>1864</v>
      </c>
      <c r="AN2422">
        <v>10.153424657534247</v>
      </c>
      <c r="AO2422" t="s">
        <v>1890</v>
      </c>
      <c r="AP2422" t="s">
        <v>1920</v>
      </c>
      <c r="AQ2422">
        <v>100010099</v>
      </c>
      <c r="AS2422" t="s">
        <v>1867</v>
      </c>
      <c r="AT2422" t="s">
        <v>1892</v>
      </c>
      <c r="AU2422" t="s">
        <v>1893</v>
      </c>
    </row>
    <row r="2423" spans="1:50" x14ac:dyDescent="0.35">
      <c r="A2423" s="18">
        <v>45839</v>
      </c>
      <c r="B2423" t="s">
        <v>1852</v>
      </c>
      <c r="C2423" t="s">
        <v>5</v>
      </c>
      <c r="D2423">
        <v>24029710</v>
      </c>
      <c r="E2423" t="s">
        <v>1939</v>
      </c>
      <c r="F2423">
        <v>106</v>
      </c>
      <c r="G2423" t="s">
        <v>1926</v>
      </c>
      <c r="H2423">
        <v>40269</v>
      </c>
      <c r="I2423">
        <v>19030213</v>
      </c>
      <c r="J2423" t="s">
        <v>1906</v>
      </c>
      <c r="K2423" t="s">
        <v>1940</v>
      </c>
      <c r="L2423">
        <v>0</v>
      </c>
      <c r="M2423">
        <v>0</v>
      </c>
      <c r="N2423" t="s">
        <v>1858</v>
      </c>
      <c r="O2423" t="s">
        <v>1859</v>
      </c>
      <c r="P2423">
        <v>210</v>
      </c>
      <c r="Q2423">
        <v>11</v>
      </c>
      <c r="R2423" t="s">
        <v>2967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 t="s">
        <v>1927</v>
      </c>
      <c r="AA2423" t="s">
        <v>1915</v>
      </c>
      <c r="AB2423">
        <v>1</v>
      </c>
      <c r="AC2423">
        <v>1</v>
      </c>
      <c r="AD2423" t="s">
        <v>1863</v>
      </c>
      <c r="AE2423">
        <v>19030213</v>
      </c>
      <c r="AF2423" t="s">
        <v>653</v>
      </c>
      <c r="AG2423" t="s">
        <v>630</v>
      </c>
      <c r="AI2423" t="s">
        <v>1910</v>
      </c>
      <c r="AJ2423" t="s">
        <v>2967</v>
      </c>
      <c r="AL2423" t="s">
        <v>1864</v>
      </c>
      <c r="AN2423">
        <v>15.342465753424657</v>
      </c>
      <c r="AO2423" t="s">
        <v>1890</v>
      </c>
      <c r="AP2423" t="s">
        <v>1942</v>
      </c>
      <c r="AQ2423">
        <v>100010719</v>
      </c>
      <c r="AS2423" t="s">
        <v>1867</v>
      </c>
      <c r="AT2423" t="s">
        <v>1880</v>
      </c>
      <c r="AU2423" t="s">
        <v>630</v>
      </c>
      <c r="AV2423" t="s">
        <v>630</v>
      </c>
      <c r="AW2423" t="s">
        <v>1870</v>
      </c>
      <c r="AX2423" t="s">
        <v>1943</v>
      </c>
    </row>
    <row r="2424" spans="1:50" x14ac:dyDescent="0.35">
      <c r="A2424" s="18">
        <v>45839</v>
      </c>
      <c r="B2424" t="s">
        <v>1852</v>
      </c>
      <c r="C2424" t="s">
        <v>5</v>
      </c>
      <c r="D2424">
        <v>46040586</v>
      </c>
      <c r="E2424" t="s">
        <v>1947</v>
      </c>
      <c r="F2424">
        <v>726</v>
      </c>
      <c r="G2424" t="s">
        <v>1922</v>
      </c>
      <c r="H2424">
        <v>41821</v>
      </c>
      <c r="I2424">
        <v>19030213</v>
      </c>
      <c r="J2424" t="s">
        <v>1906</v>
      </c>
      <c r="K2424" t="s">
        <v>1940</v>
      </c>
      <c r="L2424">
        <v>0</v>
      </c>
      <c r="M2424">
        <v>0</v>
      </c>
      <c r="N2424" t="s">
        <v>1858</v>
      </c>
      <c r="O2424" t="s">
        <v>1859</v>
      </c>
      <c r="P2424">
        <v>210</v>
      </c>
      <c r="Q2424">
        <v>11</v>
      </c>
      <c r="R2424" t="s">
        <v>2967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 t="s">
        <v>1923</v>
      </c>
      <c r="AA2424" t="s">
        <v>1915</v>
      </c>
      <c r="AB2424">
        <v>1</v>
      </c>
      <c r="AC2424">
        <v>1</v>
      </c>
      <c r="AD2424" t="s">
        <v>1863</v>
      </c>
      <c r="AE2424">
        <v>19030213</v>
      </c>
      <c r="AF2424" t="s">
        <v>653</v>
      </c>
      <c r="AG2424" t="s">
        <v>630</v>
      </c>
      <c r="AI2424" t="s">
        <v>1910</v>
      </c>
      <c r="AJ2424" t="s">
        <v>2967</v>
      </c>
      <c r="AL2424" t="s">
        <v>1864</v>
      </c>
      <c r="AN2424">
        <v>11.09041095890411</v>
      </c>
      <c r="AO2424" t="s">
        <v>1890</v>
      </c>
      <c r="AP2424" t="s">
        <v>1948</v>
      </c>
      <c r="AQ2424">
        <v>100009941</v>
      </c>
      <c r="AS2424" t="s">
        <v>1867</v>
      </c>
      <c r="AT2424" t="s">
        <v>1880</v>
      </c>
      <c r="AU2424" t="s">
        <v>630</v>
      </c>
      <c r="AV2424" t="s">
        <v>630</v>
      </c>
      <c r="AW2424" t="s">
        <v>1870</v>
      </c>
      <c r="AX2424" t="s">
        <v>1943</v>
      </c>
    </row>
    <row r="2425" spans="1:50" x14ac:dyDescent="0.35">
      <c r="A2425" s="18">
        <v>45839</v>
      </c>
      <c r="B2425" t="s">
        <v>1852</v>
      </c>
      <c r="C2425" t="s">
        <v>5</v>
      </c>
      <c r="D2425">
        <v>46040703</v>
      </c>
      <c r="E2425" t="s">
        <v>1949</v>
      </c>
      <c r="F2425">
        <v>68</v>
      </c>
      <c r="G2425" t="s">
        <v>2362</v>
      </c>
      <c r="H2425">
        <v>42261</v>
      </c>
      <c r="I2425">
        <v>19030201</v>
      </c>
      <c r="J2425" t="s">
        <v>1906</v>
      </c>
      <c r="K2425" t="s">
        <v>1907</v>
      </c>
      <c r="L2425">
        <v>0</v>
      </c>
      <c r="M2425">
        <v>0</v>
      </c>
      <c r="N2425" t="s">
        <v>1858</v>
      </c>
      <c r="O2425" t="s">
        <v>1859</v>
      </c>
      <c r="P2425">
        <v>210</v>
      </c>
      <c r="Q2425">
        <v>11</v>
      </c>
      <c r="R2425" t="s">
        <v>2895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 t="s">
        <v>2364</v>
      </c>
      <c r="AA2425" t="s">
        <v>1915</v>
      </c>
      <c r="AB2425">
        <v>1</v>
      </c>
      <c r="AC2425">
        <v>1</v>
      </c>
      <c r="AD2425" t="s">
        <v>1863</v>
      </c>
      <c r="AE2425">
        <v>19030201</v>
      </c>
      <c r="AF2425" t="s">
        <v>653</v>
      </c>
      <c r="AG2425" t="s">
        <v>630</v>
      </c>
      <c r="AI2425" t="s">
        <v>1910</v>
      </c>
      <c r="AJ2425" t="s">
        <v>2895</v>
      </c>
      <c r="AL2425" t="s">
        <v>1864</v>
      </c>
      <c r="AN2425">
        <v>9.8849315068493144</v>
      </c>
      <c r="AO2425" t="s">
        <v>1890</v>
      </c>
      <c r="AP2425" t="s">
        <v>1950</v>
      </c>
      <c r="AQ2425">
        <v>100010281</v>
      </c>
      <c r="AS2425" t="s">
        <v>1867</v>
      </c>
      <c r="AT2425" t="s">
        <v>1892</v>
      </c>
      <c r="AU2425" t="s">
        <v>1893</v>
      </c>
    </row>
    <row r="2426" spans="1:50" x14ac:dyDescent="0.35">
      <c r="A2426" s="18">
        <v>45839</v>
      </c>
      <c r="B2426" t="s">
        <v>1852</v>
      </c>
      <c r="C2426" t="s">
        <v>5</v>
      </c>
      <c r="D2426">
        <v>46040718</v>
      </c>
      <c r="E2426" t="s">
        <v>2076</v>
      </c>
      <c r="F2426">
        <v>14343</v>
      </c>
      <c r="G2426" t="s">
        <v>1978</v>
      </c>
      <c r="H2426">
        <v>42430</v>
      </c>
      <c r="I2426">
        <v>19030319</v>
      </c>
      <c r="J2426" t="s">
        <v>1855</v>
      </c>
      <c r="K2426" t="s">
        <v>2071</v>
      </c>
      <c r="L2426">
        <v>0</v>
      </c>
      <c r="M2426">
        <v>0</v>
      </c>
      <c r="N2426" t="s">
        <v>1858</v>
      </c>
      <c r="O2426" t="s">
        <v>1859</v>
      </c>
      <c r="P2426">
        <v>210</v>
      </c>
      <c r="Q2426">
        <v>12</v>
      </c>
      <c r="R2426" t="s">
        <v>1853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 t="s">
        <v>2077</v>
      </c>
      <c r="AA2426" t="s">
        <v>1877</v>
      </c>
      <c r="AB2426">
        <v>1</v>
      </c>
      <c r="AC2426">
        <v>1</v>
      </c>
      <c r="AD2426" t="s">
        <v>1863</v>
      </c>
      <c r="AE2426">
        <v>19030319</v>
      </c>
      <c r="AF2426" t="s">
        <v>653</v>
      </c>
      <c r="AG2426" t="s">
        <v>630</v>
      </c>
      <c r="AI2426" t="s">
        <v>1860</v>
      </c>
      <c r="AJ2426" t="s">
        <v>1853</v>
      </c>
      <c r="AL2426" t="s">
        <v>1864</v>
      </c>
      <c r="AN2426">
        <v>9.4219178082191775</v>
      </c>
      <c r="AO2426" t="s">
        <v>1865</v>
      </c>
      <c r="AP2426" t="s">
        <v>2078</v>
      </c>
      <c r="AQ2426">
        <v>100011362</v>
      </c>
      <c r="AS2426" t="s">
        <v>1867</v>
      </c>
      <c r="AT2426" t="s">
        <v>1880</v>
      </c>
      <c r="AU2426" t="s">
        <v>2074</v>
      </c>
      <c r="AV2426" t="s">
        <v>1962</v>
      </c>
      <c r="AW2426" t="s">
        <v>1870</v>
      </c>
      <c r="AX2426" t="s">
        <v>2075</v>
      </c>
    </row>
    <row r="2427" spans="1:50" x14ac:dyDescent="0.35">
      <c r="A2427" s="18">
        <v>45839</v>
      </c>
      <c r="B2427" t="s">
        <v>1852</v>
      </c>
      <c r="C2427" t="s">
        <v>5</v>
      </c>
      <c r="D2427">
        <v>46039760</v>
      </c>
      <c r="E2427" t="s">
        <v>1955</v>
      </c>
      <c r="F2427">
        <v>388</v>
      </c>
      <c r="G2427" t="s">
        <v>1956</v>
      </c>
      <c r="H2427">
        <v>41589</v>
      </c>
      <c r="I2427">
        <v>19030300</v>
      </c>
      <c r="J2427" t="s">
        <v>1957</v>
      </c>
      <c r="K2427" t="s">
        <v>1958</v>
      </c>
      <c r="L2427">
        <v>0</v>
      </c>
      <c r="M2427">
        <v>0</v>
      </c>
      <c r="N2427" t="s">
        <v>1858</v>
      </c>
      <c r="O2427" t="s">
        <v>1859</v>
      </c>
      <c r="P2427">
        <v>210</v>
      </c>
      <c r="Q2427">
        <v>12</v>
      </c>
      <c r="R2427" t="s">
        <v>1860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 t="s">
        <v>1959</v>
      </c>
      <c r="AA2427" t="s">
        <v>1915</v>
      </c>
      <c r="AB2427">
        <v>1</v>
      </c>
      <c r="AC2427">
        <v>1</v>
      </c>
      <c r="AD2427" t="s">
        <v>1863</v>
      </c>
      <c r="AE2427">
        <v>19030300</v>
      </c>
      <c r="AF2427" t="s">
        <v>653</v>
      </c>
      <c r="AG2427" t="s">
        <v>653</v>
      </c>
      <c r="AI2427" t="s">
        <v>1860</v>
      </c>
      <c r="AJ2427" t="s">
        <v>1860</v>
      </c>
      <c r="AL2427" t="s">
        <v>1878</v>
      </c>
      <c r="AN2427">
        <v>11.726027397260275</v>
      </c>
      <c r="AO2427" t="s">
        <v>1890</v>
      </c>
      <c r="AP2427" t="s">
        <v>1960</v>
      </c>
      <c r="AQ2427">
        <v>100011477</v>
      </c>
      <c r="AS2427" t="s">
        <v>1867</v>
      </c>
      <c r="AT2427" t="s">
        <v>1880</v>
      </c>
      <c r="AU2427" t="s">
        <v>1961</v>
      </c>
      <c r="AV2427" t="s">
        <v>1962</v>
      </c>
      <c r="AW2427" t="s">
        <v>1870</v>
      </c>
      <c r="AX2427" t="s">
        <v>1963</v>
      </c>
    </row>
    <row r="2428" spans="1:50" x14ac:dyDescent="0.35">
      <c r="A2428" s="18">
        <v>45839</v>
      </c>
      <c r="B2428" t="s">
        <v>1852</v>
      </c>
      <c r="C2428" t="s">
        <v>5</v>
      </c>
      <c r="D2428">
        <v>24001680</v>
      </c>
      <c r="E2428" t="s">
        <v>2079</v>
      </c>
      <c r="F2428">
        <v>168</v>
      </c>
      <c r="G2428" t="s">
        <v>1968</v>
      </c>
      <c r="H2428">
        <v>35898</v>
      </c>
      <c r="I2428">
        <v>19030323</v>
      </c>
      <c r="J2428" t="s">
        <v>2080</v>
      </c>
      <c r="K2428" t="s">
        <v>2081</v>
      </c>
      <c r="L2428">
        <v>0</v>
      </c>
      <c r="M2428">
        <v>0</v>
      </c>
      <c r="N2428" t="s">
        <v>1858</v>
      </c>
      <c r="O2428" t="s">
        <v>1859</v>
      </c>
      <c r="P2428">
        <v>210</v>
      </c>
      <c r="Q2428">
        <v>11</v>
      </c>
      <c r="R2428" t="s">
        <v>2064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 t="s">
        <v>1972</v>
      </c>
      <c r="AA2428" t="s">
        <v>1889</v>
      </c>
      <c r="AB2428">
        <v>1</v>
      </c>
      <c r="AC2428">
        <v>1</v>
      </c>
      <c r="AD2428" t="s">
        <v>1863</v>
      </c>
      <c r="AE2428">
        <v>19030323</v>
      </c>
      <c r="AF2428" t="s">
        <v>653</v>
      </c>
      <c r="AG2428" t="s">
        <v>2082</v>
      </c>
      <c r="AI2428" t="s">
        <v>2066</v>
      </c>
      <c r="AJ2428" t="s">
        <v>2064</v>
      </c>
      <c r="AL2428" t="s">
        <v>1864</v>
      </c>
      <c r="AN2428">
        <v>27.317808219178083</v>
      </c>
      <c r="AO2428" t="s">
        <v>1890</v>
      </c>
      <c r="AP2428" t="s">
        <v>2083</v>
      </c>
      <c r="AQ2428">
        <v>100011454</v>
      </c>
      <c r="AS2428" t="s">
        <v>1867</v>
      </c>
      <c r="AT2428" t="s">
        <v>1880</v>
      </c>
      <c r="AU2428" t="s">
        <v>2084</v>
      </c>
      <c r="AV2428" t="s">
        <v>2084</v>
      </c>
      <c r="AW2428" t="s">
        <v>1870</v>
      </c>
      <c r="AX2428" t="s">
        <v>2085</v>
      </c>
    </row>
    <row r="2429" spans="1:50" x14ac:dyDescent="0.35">
      <c r="A2429" s="18">
        <v>45839</v>
      </c>
      <c r="B2429" t="s">
        <v>1852</v>
      </c>
      <c r="C2429" t="s">
        <v>5</v>
      </c>
      <c r="D2429">
        <v>24007130</v>
      </c>
      <c r="E2429" t="s">
        <v>2090</v>
      </c>
      <c r="F2429">
        <v>858</v>
      </c>
      <c r="G2429" t="s">
        <v>2091</v>
      </c>
      <c r="H2429">
        <v>37398</v>
      </c>
      <c r="I2429">
        <v>19030323</v>
      </c>
      <c r="J2429" t="s">
        <v>2080</v>
      </c>
      <c r="K2429" t="s">
        <v>2081</v>
      </c>
      <c r="L2429">
        <v>0</v>
      </c>
      <c r="M2429">
        <v>0</v>
      </c>
      <c r="N2429" t="s">
        <v>1858</v>
      </c>
      <c r="O2429" t="s">
        <v>1859</v>
      </c>
      <c r="P2429">
        <v>210</v>
      </c>
      <c r="Q2429">
        <v>12</v>
      </c>
      <c r="R2429" t="s">
        <v>2064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 t="s">
        <v>2092</v>
      </c>
      <c r="AA2429" t="s">
        <v>1889</v>
      </c>
      <c r="AB2429">
        <v>1</v>
      </c>
      <c r="AC2429">
        <v>1</v>
      </c>
      <c r="AD2429" t="s">
        <v>1863</v>
      </c>
      <c r="AE2429">
        <v>19030323</v>
      </c>
      <c r="AF2429" t="s">
        <v>653</v>
      </c>
      <c r="AG2429" t="s">
        <v>2082</v>
      </c>
      <c r="AI2429" t="s">
        <v>2066</v>
      </c>
      <c r="AJ2429" t="s">
        <v>2064</v>
      </c>
      <c r="AL2429" t="s">
        <v>1864</v>
      </c>
      <c r="AN2429">
        <v>23.208219178082192</v>
      </c>
      <c r="AO2429" t="s">
        <v>1890</v>
      </c>
      <c r="AP2429" t="s">
        <v>2093</v>
      </c>
      <c r="AQ2429">
        <v>100010569</v>
      </c>
      <c r="AS2429" t="s">
        <v>1867</v>
      </c>
      <c r="AT2429" t="s">
        <v>1880</v>
      </c>
      <c r="AU2429" t="s">
        <v>2084</v>
      </c>
      <c r="AV2429" t="s">
        <v>2084</v>
      </c>
      <c r="AW2429" t="s">
        <v>1870</v>
      </c>
      <c r="AX2429" t="s">
        <v>2085</v>
      </c>
    </row>
    <row r="2430" spans="1:50" x14ac:dyDescent="0.35">
      <c r="A2430" s="18">
        <v>45839</v>
      </c>
      <c r="B2430" t="s">
        <v>1852</v>
      </c>
      <c r="C2430" t="s">
        <v>5</v>
      </c>
      <c r="D2430">
        <v>29015700</v>
      </c>
      <c r="E2430" t="s">
        <v>2110</v>
      </c>
      <c r="F2430">
        <v>858</v>
      </c>
      <c r="G2430" t="s">
        <v>2091</v>
      </c>
      <c r="H2430">
        <v>38145</v>
      </c>
      <c r="I2430">
        <v>19030323</v>
      </c>
      <c r="J2430" t="s">
        <v>2080</v>
      </c>
      <c r="K2430" t="s">
        <v>2081</v>
      </c>
      <c r="L2430">
        <v>0</v>
      </c>
      <c r="M2430">
        <v>0</v>
      </c>
      <c r="N2430" t="s">
        <v>1858</v>
      </c>
      <c r="O2430" t="s">
        <v>1859</v>
      </c>
      <c r="P2430">
        <v>210</v>
      </c>
      <c r="Q2430">
        <v>12</v>
      </c>
      <c r="R2430" t="s">
        <v>2064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 t="s">
        <v>2092</v>
      </c>
      <c r="AA2430" t="s">
        <v>1889</v>
      </c>
      <c r="AB2430">
        <v>1</v>
      </c>
      <c r="AC2430">
        <v>1</v>
      </c>
      <c r="AD2430" t="s">
        <v>1863</v>
      </c>
      <c r="AE2430">
        <v>19030323</v>
      </c>
      <c r="AF2430" t="s">
        <v>653</v>
      </c>
      <c r="AG2430" t="s">
        <v>2082</v>
      </c>
      <c r="AI2430" t="s">
        <v>2066</v>
      </c>
      <c r="AJ2430" t="s">
        <v>2064</v>
      </c>
      <c r="AL2430" t="s">
        <v>1864</v>
      </c>
      <c r="AN2430">
        <v>21.161643835616438</v>
      </c>
      <c r="AO2430" t="s">
        <v>1890</v>
      </c>
      <c r="AP2430" t="s">
        <v>2111</v>
      </c>
      <c r="AQ2430">
        <v>100011549</v>
      </c>
      <c r="AS2430" t="s">
        <v>1867</v>
      </c>
      <c r="AT2430" t="s">
        <v>1880</v>
      </c>
      <c r="AU2430" t="s">
        <v>2084</v>
      </c>
      <c r="AV2430" t="s">
        <v>2084</v>
      </c>
      <c r="AW2430" t="s">
        <v>1870</v>
      </c>
      <c r="AX2430" t="s">
        <v>2085</v>
      </c>
    </row>
    <row r="2431" spans="1:50" x14ac:dyDescent="0.35">
      <c r="A2431" s="18">
        <v>45839</v>
      </c>
      <c r="B2431" t="s">
        <v>1852</v>
      </c>
      <c r="C2431" t="s">
        <v>5</v>
      </c>
      <c r="D2431">
        <v>24023900</v>
      </c>
      <c r="E2431" t="s">
        <v>2097</v>
      </c>
      <c r="F2431">
        <v>909</v>
      </c>
      <c r="G2431" t="s">
        <v>2087</v>
      </c>
      <c r="H2431">
        <v>39274</v>
      </c>
      <c r="I2431">
        <v>19030323</v>
      </c>
      <c r="J2431" t="s">
        <v>2080</v>
      </c>
      <c r="K2431" t="s">
        <v>2081</v>
      </c>
      <c r="L2431">
        <v>0</v>
      </c>
      <c r="M2431">
        <v>0</v>
      </c>
      <c r="N2431" t="s">
        <v>1858</v>
      </c>
      <c r="O2431" t="s">
        <v>1859</v>
      </c>
      <c r="P2431">
        <v>210</v>
      </c>
      <c r="Q2431">
        <v>11</v>
      </c>
      <c r="R2431" t="s">
        <v>2098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 t="s">
        <v>2088</v>
      </c>
      <c r="AA2431" t="s">
        <v>1915</v>
      </c>
      <c r="AB2431">
        <v>1</v>
      </c>
      <c r="AC2431">
        <v>1</v>
      </c>
      <c r="AD2431" t="s">
        <v>1863</v>
      </c>
      <c r="AE2431">
        <v>19030323</v>
      </c>
      <c r="AF2431" t="s">
        <v>653</v>
      </c>
      <c r="AG2431" t="s">
        <v>2082</v>
      </c>
      <c r="AI2431" t="s">
        <v>2066</v>
      </c>
      <c r="AJ2431" t="s">
        <v>2098</v>
      </c>
      <c r="AL2431" t="s">
        <v>1864</v>
      </c>
      <c r="AN2431">
        <v>18.068493150684933</v>
      </c>
      <c r="AO2431" t="s">
        <v>1890</v>
      </c>
      <c r="AP2431" t="s">
        <v>2099</v>
      </c>
      <c r="AQ2431">
        <v>100010129</v>
      </c>
      <c r="AS2431" t="s">
        <v>1867</v>
      </c>
      <c r="AT2431" t="s">
        <v>1880</v>
      </c>
      <c r="AU2431" t="s">
        <v>2084</v>
      </c>
      <c r="AV2431" t="s">
        <v>2084</v>
      </c>
      <c r="AW2431" t="s">
        <v>1870</v>
      </c>
      <c r="AX2431" t="s">
        <v>2085</v>
      </c>
    </row>
    <row r="2432" spans="1:50" x14ac:dyDescent="0.35">
      <c r="A2432" s="18">
        <v>45839</v>
      </c>
      <c r="B2432" t="s">
        <v>1852</v>
      </c>
      <c r="C2432" t="s">
        <v>5</v>
      </c>
      <c r="D2432">
        <v>24005130</v>
      </c>
      <c r="E2432" t="s">
        <v>2228</v>
      </c>
      <c r="F2432">
        <v>858</v>
      </c>
      <c r="G2432" t="s">
        <v>2091</v>
      </c>
      <c r="H2432">
        <v>37165</v>
      </c>
      <c r="I2432">
        <v>19030302</v>
      </c>
      <c r="J2432" t="s">
        <v>2080</v>
      </c>
      <c r="K2432" t="s">
        <v>2874</v>
      </c>
      <c r="L2432">
        <v>0</v>
      </c>
      <c r="M2432">
        <v>0</v>
      </c>
      <c r="N2432" t="s">
        <v>1858</v>
      </c>
      <c r="O2432" t="s">
        <v>1859</v>
      </c>
      <c r="P2432">
        <v>210</v>
      </c>
      <c r="Q2432">
        <v>12</v>
      </c>
      <c r="R2432" t="s">
        <v>2034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 t="s">
        <v>2092</v>
      </c>
      <c r="AA2432" t="s">
        <v>1889</v>
      </c>
      <c r="AB2432">
        <v>1</v>
      </c>
      <c r="AC2432">
        <v>1</v>
      </c>
      <c r="AD2432" t="s">
        <v>1863</v>
      </c>
      <c r="AE2432">
        <v>19030302</v>
      </c>
      <c r="AF2432" t="s">
        <v>653</v>
      </c>
      <c r="AG2432" t="s">
        <v>2082</v>
      </c>
      <c r="AI2432" t="s">
        <v>1964</v>
      </c>
      <c r="AJ2432" t="s">
        <v>2034</v>
      </c>
      <c r="AL2432" t="s">
        <v>1864</v>
      </c>
      <c r="AN2432">
        <v>23.846575342465755</v>
      </c>
      <c r="AO2432" t="s">
        <v>1890</v>
      </c>
      <c r="AP2432" t="s">
        <v>2229</v>
      </c>
      <c r="AQ2432">
        <v>100011684</v>
      </c>
      <c r="AS2432" t="s">
        <v>1867</v>
      </c>
      <c r="AT2432" t="s">
        <v>1892</v>
      </c>
      <c r="AU2432" t="s">
        <v>1893</v>
      </c>
    </row>
    <row r="2433" spans="1:50" x14ac:dyDescent="0.35">
      <c r="A2433" s="18">
        <v>45839</v>
      </c>
      <c r="B2433" t="s">
        <v>1852</v>
      </c>
      <c r="C2433" t="s">
        <v>5</v>
      </c>
      <c r="D2433">
        <v>29012170</v>
      </c>
      <c r="E2433" t="s">
        <v>1987</v>
      </c>
      <c r="F2433">
        <v>607</v>
      </c>
      <c r="G2433" t="s">
        <v>1988</v>
      </c>
      <c r="H2433">
        <v>37746</v>
      </c>
      <c r="I2433">
        <v>19030307</v>
      </c>
      <c r="J2433" t="s">
        <v>1957</v>
      </c>
      <c r="K2433" t="s">
        <v>1983</v>
      </c>
      <c r="L2433">
        <v>0</v>
      </c>
      <c r="M2433">
        <v>0</v>
      </c>
      <c r="N2433" t="s">
        <v>1858</v>
      </c>
      <c r="O2433" t="s">
        <v>1859</v>
      </c>
      <c r="P2433">
        <v>210</v>
      </c>
      <c r="Q2433">
        <v>11</v>
      </c>
      <c r="R2433" t="s">
        <v>1984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 t="s">
        <v>1989</v>
      </c>
      <c r="AA2433" t="s">
        <v>1889</v>
      </c>
      <c r="AB2433">
        <v>1</v>
      </c>
      <c r="AC2433">
        <v>1</v>
      </c>
      <c r="AD2433" t="s">
        <v>1863</v>
      </c>
      <c r="AE2433">
        <v>19030307</v>
      </c>
      <c r="AF2433" t="s">
        <v>653</v>
      </c>
      <c r="AG2433" t="s">
        <v>653</v>
      </c>
      <c r="AI2433" t="s">
        <v>1964</v>
      </c>
      <c r="AJ2433" t="s">
        <v>1984</v>
      </c>
      <c r="AL2433" t="s">
        <v>1864</v>
      </c>
      <c r="AN2433">
        <v>22.254794520547946</v>
      </c>
      <c r="AO2433" t="s">
        <v>1890</v>
      </c>
      <c r="AP2433" t="s">
        <v>1990</v>
      </c>
      <c r="AQ2433">
        <v>100009026</v>
      </c>
      <c r="AS2433" t="s">
        <v>1867</v>
      </c>
      <c r="AT2433" t="s">
        <v>1892</v>
      </c>
      <c r="AU2433" t="s">
        <v>1893</v>
      </c>
    </row>
    <row r="2434" spans="1:50" x14ac:dyDescent="0.35">
      <c r="A2434" s="18">
        <v>45839</v>
      </c>
      <c r="B2434" t="s">
        <v>1852</v>
      </c>
      <c r="C2434" t="s">
        <v>5</v>
      </c>
      <c r="D2434">
        <v>46015870</v>
      </c>
      <c r="E2434" t="s">
        <v>1995</v>
      </c>
      <c r="F2434">
        <v>9160</v>
      </c>
      <c r="G2434" t="s">
        <v>1996</v>
      </c>
      <c r="H2434">
        <v>38180</v>
      </c>
      <c r="I2434">
        <v>19030307</v>
      </c>
      <c r="J2434" t="s">
        <v>1957</v>
      </c>
      <c r="K2434" t="s">
        <v>1983</v>
      </c>
      <c r="L2434">
        <v>0</v>
      </c>
      <c r="M2434">
        <v>0</v>
      </c>
      <c r="N2434" t="s">
        <v>1858</v>
      </c>
      <c r="O2434" t="s">
        <v>1859</v>
      </c>
      <c r="P2434">
        <v>210</v>
      </c>
      <c r="Q2434">
        <v>11</v>
      </c>
      <c r="R2434" t="s">
        <v>1984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 t="s">
        <v>1997</v>
      </c>
      <c r="AA2434" t="s">
        <v>1889</v>
      </c>
      <c r="AB2434">
        <v>1</v>
      </c>
      <c r="AC2434">
        <v>1</v>
      </c>
      <c r="AD2434" t="s">
        <v>1863</v>
      </c>
      <c r="AE2434">
        <v>19030307</v>
      </c>
      <c r="AF2434" t="s">
        <v>653</v>
      </c>
      <c r="AG2434" t="s">
        <v>653</v>
      </c>
      <c r="AI2434" t="s">
        <v>1964</v>
      </c>
      <c r="AJ2434" t="s">
        <v>1984</v>
      </c>
      <c r="AL2434" t="s">
        <v>1864</v>
      </c>
      <c r="AN2434">
        <v>21.065753424657533</v>
      </c>
      <c r="AO2434" t="s">
        <v>1890</v>
      </c>
      <c r="AP2434" t="s">
        <v>1998</v>
      </c>
      <c r="AQ2434">
        <v>100010188</v>
      </c>
      <c r="AS2434" t="s">
        <v>1867</v>
      </c>
      <c r="AT2434" t="s">
        <v>1892</v>
      </c>
      <c r="AU2434" t="s">
        <v>1893</v>
      </c>
    </row>
    <row r="2435" spans="1:50" x14ac:dyDescent="0.35">
      <c r="A2435" s="18">
        <v>45839</v>
      </c>
      <c r="B2435" t="s">
        <v>1852</v>
      </c>
      <c r="C2435" t="s">
        <v>5</v>
      </c>
      <c r="D2435">
        <v>24006070</v>
      </c>
      <c r="E2435" t="s">
        <v>2086</v>
      </c>
      <c r="F2435">
        <v>909</v>
      </c>
      <c r="G2435" t="s">
        <v>2087</v>
      </c>
      <c r="H2435">
        <v>37347</v>
      </c>
      <c r="I2435">
        <v>19030323</v>
      </c>
      <c r="J2435" t="s">
        <v>2080</v>
      </c>
      <c r="K2435" t="s">
        <v>2081</v>
      </c>
      <c r="L2435">
        <v>0</v>
      </c>
      <c r="M2435">
        <v>0</v>
      </c>
      <c r="N2435" t="s">
        <v>1858</v>
      </c>
      <c r="O2435" t="s">
        <v>1859</v>
      </c>
      <c r="P2435">
        <v>210</v>
      </c>
      <c r="Q2435">
        <v>11</v>
      </c>
      <c r="R2435" t="s">
        <v>2064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 t="s">
        <v>2088</v>
      </c>
      <c r="AA2435" t="s">
        <v>1915</v>
      </c>
      <c r="AB2435">
        <v>1</v>
      </c>
      <c r="AC2435">
        <v>1</v>
      </c>
      <c r="AD2435" t="s">
        <v>1863</v>
      </c>
      <c r="AE2435">
        <v>19030323</v>
      </c>
      <c r="AF2435" t="s">
        <v>653</v>
      </c>
      <c r="AG2435" t="s">
        <v>2082</v>
      </c>
      <c r="AI2435" t="s">
        <v>2066</v>
      </c>
      <c r="AJ2435" t="s">
        <v>2064</v>
      </c>
      <c r="AL2435" t="s">
        <v>1864</v>
      </c>
      <c r="AN2435">
        <v>23.347945205479451</v>
      </c>
      <c r="AO2435" t="s">
        <v>1890</v>
      </c>
      <c r="AP2435" t="s">
        <v>2089</v>
      </c>
      <c r="AQ2435">
        <v>100009866</v>
      </c>
      <c r="AS2435" t="s">
        <v>1867</v>
      </c>
      <c r="AT2435" t="s">
        <v>1880</v>
      </c>
      <c r="AU2435" t="s">
        <v>2084</v>
      </c>
      <c r="AV2435" t="s">
        <v>2084</v>
      </c>
      <c r="AW2435" t="s">
        <v>1870</v>
      </c>
      <c r="AX2435" t="s">
        <v>2085</v>
      </c>
    </row>
    <row r="2436" spans="1:50" x14ac:dyDescent="0.35">
      <c r="A2436" s="18">
        <v>45839</v>
      </c>
      <c r="B2436" t="s">
        <v>1852</v>
      </c>
      <c r="C2436" t="s">
        <v>5</v>
      </c>
      <c r="D2436">
        <v>24013250</v>
      </c>
      <c r="E2436" t="s">
        <v>2094</v>
      </c>
      <c r="F2436">
        <v>858</v>
      </c>
      <c r="G2436" t="s">
        <v>2091</v>
      </c>
      <c r="H2436">
        <v>37852</v>
      </c>
      <c r="I2436">
        <v>19030323</v>
      </c>
      <c r="J2436" t="s">
        <v>2080</v>
      </c>
      <c r="K2436" t="s">
        <v>2081</v>
      </c>
      <c r="L2436">
        <v>0</v>
      </c>
      <c r="M2436">
        <v>0</v>
      </c>
      <c r="N2436" t="s">
        <v>1858</v>
      </c>
      <c r="O2436" t="s">
        <v>1859</v>
      </c>
      <c r="P2436">
        <v>210</v>
      </c>
      <c r="Q2436">
        <v>12</v>
      </c>
      <c r="R2436" t="s">
        <v>2095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 t="s">
        <v>2092</v>
      </c>
      <c r="AA2436" t="s">
        <v>1889</v>
      </c>
      <c r="AB2436">
        <v>1</v>
      </c>
      <c r="AC2436">
        <v>1</v>
      </c>
      <c r="AD2436" t="s">
        <v>1863</v>
      </c>
      <c r="AE2436">
        <v>19030323</v>
      </c>
      <c r="AF2436" t="s">
        <v>653</v>
      </c>
      <c r="AG2436" t="s">
        <v>2082</v>
      </c>
      <c r="AI2436" t="s">
        <v>2066</v>
      </c>
      <c r="AJ2436" t="s">
        <v>2095</v>
      </c>
      <c r="AL2436" t="s">
        <v>1864</v>
      </c>
      <c r="AN2436">
        <v>21.964383561643835</v>
      </c>
      <c r="AO2436" t="s">
        <v>1890</v>
      </c>
      <c r="AP2436" t="s">
        <v>2096</v>
      </c>
      <c r="AQ2436">
        <v>100009453</v>
      </c>
      <c r="AS2436" t="s">
        <v>1867</v>
      </c>
      <c r="AT2436" t="s">
        <v>1880</v>
      </c>
      <c r="AU2436" t="s">
        <v>2084</v>
      </c>
      <c r="AV2436" t="s">
        <v>2084</v>
      </c>
      <c r="AW2436" t="s">
        <v>1870</v>
      </c>
      <c r="AX2436" t="s">
        <v>2085</v>
      </c>
    </row>
    <row r="2437" spans="1:50" x14ac:dyDescent="0.35">
      <c r="A2437" s="18">
        <v>45839</v>
      </c>
      <c r="B2437" t="s">
        <v>1852</v>
      </c>
      <c r="C2437" t="s">
        <v>5</v>
      </c>
      <c r="D2437">
        <v>29014900</v>
      </c>
      <c r="E2437" t="s">
        <v>2108</v>
      </c>
      <c r="F2437">
        <v>858</v>
      </c>
      <c r="G2437" t="s">
        <v>2091</v>
      </c>
      <c r="H2437">
        <v>37942</v>
      </c>
      <c r="I2437">
        <v>19030323</v>
      </c>
      <c r="J2437" t="s">
        <v>2080</v>
      </c>
      <c r="K2437" t="s">
        <v>2081</v>
      </c>
      <c r="L2437">
        <v>0</v>
      </c>
      <c r="M2437">
        <v>0</v>
      </c>
      <c r="N2437" t="s">
        <v>1858</v>
      </c>
      <c r="O2437" t="s">
        <v>1859</v>
      </c>
      <c r="P2437">
        <v>210</v>
      </c>
      <c r="Q2437">
        <v>12</v>
      </c>
      <c r="R2437" t="s">
        <v>2095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 t="s">
        <v>2092</v>
      </c>
      <c r="AA2437" t="s">
        <v>1889</v>
      </c>
      <c r="AB2437">
        <v>1</v>
      </c>
      <c r="AC2437">
        <v>1</v>
      </c>
      <c r="AD2437" t="s">
        <v>1863</v>
      </c>
      <c r="AE2437">
        <v>19030323</v>
      </c>
      <c r="AF2437" t="s">
        <v>653</v>
      </c>
      <c r="AG2437" t="s">
        <v>2082</v>
      </c>
      <c r="AI2437" t="s">
        <v>2066</v>
      </c>
      <c r="AJ2437" t="s">
        <v>2095</v>
      </c>
      <c r="AL2437" t="s">
        <v>1864</v>
      </c>
      <c r="AN2437">
        <v>21.717808219178082</v>
      </c>
      <c r="AO2437" t="s">
        <v>1890</v>
      </c>
      <c r="AP2437" t="s">
        <v>2109</v>
      </c>
      <c r="AQ2437">
        <v>100009993</v>
      </c>
      <c r="AS2437" t="s">
        <v>1867</v>
      </c>
      <c r="AT2437" t="s">
        <v>1880</v>
      </c>
      <c r="AU2437" t="s">
        <v>2084</v>
      </c>
      <c r="AV2437" t="s">
        <v>2084</v>
      </c>
      <c r="AW2437" t="s">
        <v>1870</v>
      </c>
      <c r="AX2437" t="s">
        <v>2085</v>
      </c>
    </row>
    <row r="2438" spans="1:50" x14ac:dyDescent="0.35">
      <c r="A2438" s="18">
        <v>45839</v>
      </c>
      <c r="B2438" t="s">
        <v>1852</v>
      </c>
      <c r="C2438" t="s">
        <v>5</v>
      </c>
      <c r="D2438">
        <v>31012940</v>
      </c>
      <c r="E2438" t="s">
        <v>2112</v>
      </c>
      <c r="F2438">
        <v>708</v>
      </c>
      <c r="G2438" t="s">
        <v>2113</v>
      </c>
      <c r="H2438">
        <v>37844</v>
      </c>
      <c r="I2438">
        <v>19030323</v>
      </c>
      <c r="J2438" t="s">
        <v>2080</v>
      </c>
      <c r="K2438" t="s">
        <v>2081</v>
      </c>
      <c r="L2438">
        <v>0</v>
      </c>
      <c r="M2438">
        <v>0</v>
      </c>
      <c r="N2438" t="s">
        <v>1858</v>
      </c>
      <c r="O2438" t="s">
        <v>1859</v>
      </c>
      <c r="P2438">
        <v>210</v>
      </c>
      <c r="Q2438">
        <v>12</v>
      </c>
      <c r="R2438" t="s">
        <v>2114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 t="s">
        <v>2115</v>
      </c>
      <c r="AA2438" t="s">
        <v>1915</v>
      </c>
      <c r="AB2438">
        <v>1</v>
      </c>
      <c r="AC2438">
        <v>1</v>
      </c>
      <c r="AD2438" t="s">
        <v>1863</v>
      </c>
      <c r="AE2438">
        <v>19030323</v>
      </c>
      <c r="AF2438" t="s">
        <v>653</v>
      </c>
      <c r="AG2438" t="s">
        <v>2082</v>
      </c>
      <c r="AI2438" t="s">
        <v>2066</v>
      </c>
      <c r="AJ2438" t="s">
        <v>2114</v>
      </c>
      <c r="AL2438" t="s">
        <v>1878</v>
      </c>
      <c r="AN2438">
        <v>21.986301369863014</v>
      </c>
      <c r="AO2438" t="s">
        <v>1890</v>
      </c>
      <c r="AP2438" t="s">
        <v>2116</v>
      </c>
      <c r="AQ2438">
        <v>100011214</v>
      </c>
      <c r="AS2438" t="s">
        <v>1867</v>
      </c>
      <c r="AT2438" t="s">
        <v>1880</v>
      </c>
      <c r="AU2438" t="s">
        <v>2084</v>
      </c>
      <c r="AV2438" t="s">
        <v>2084</v>
      </c>
      <c r="AW2438" t="s">
        <v>1870</v>
      </c>
      <c r="AX2438" t="s">
        <v>2085</v>
      </c>
    </row>
    <row r="2439" spans="1:50" x14ac:dyDescent="0.35">
      <c r="A2439" s="18">
        <v>45839</v>
      </c>
      <c r="B2439" t="s">
        <v>1852</v>
      </c>
      <c r="C2439" t="s">
        <v>5</v>
      </c>
      <c r="D2439">
        <v>29009600</v>
      </c>
      <c r="E2439" t="s">
        <v>2104</v>
      </c>
      <c r="F2439">
        <v>200</v>
      </c>
      <c r="G2439" t="s">
        <v>2105</v>
      </c>
      <c r="H2439">
        <v>37664</v>
      </c>
      <c r="I2439">
        <v>19030323</v>
      </c>
      <c r="J2439" t="s">
        <v>2080</v>
      </c>
      <c r="K2439" t="s">
        <v>2081</v>
      </c>
      <c r="L2439">
        <v>0</v>
      </c>
      <c r="M2439">
        <v>0</v>
      </c>
      <c r="N2439" t="s">
        <v>1858</v>
      </c>
      <c r="O2439" t="s">
        <v>1859</v>
      </c>
      <c r="P2439">
        <v>210</v>
      </c>
      <c r="Q2439">
        <v>12</v>
      </c>
      <c r="R2439" t="s">
        <v>2095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 t="s">
        <v>2106</v>
      </c>
      <c r="AA2439" t="s">
        <v>1915</v>
      </c>
      <c r="AB2439">
        <v>1</v>
      </c>
      <c r="AC2439">
        <v>1</v>
      </c>
      <c r="AD2439" t="s">
        <v>1863</v>
      </c>
      <c r="AE2439">
        <v>19030323</v>
      </c>
      <c r="AF2439" t="s">
        <v>653</v>
      </c>
      <c r="AG2439" t="s">
        <v>2082</v>
      </c>
      <c r="AI2439" t="s">
        <v>2066</v>
      </c>
      <c r="AJ2439" t="s">
        <v>2095</v>
      </c>
      <c r="AL2439" t="s">
        <v>1864</v>
      </c>
      <c r="AN2439">
        <v>22.479452054794521</v>
      </c>
      <c r="AO2439" t="s">
        <v>1890</v>
      </c>
      <c r="AP2439" t="s">
        <v>2107</v>
      </c>
      <c r="AQ2439">
        <v>100009580</v>
      </c>
      <c r="AS2439" t="s">
        <v>1867</v>
      </c>
      <c r="AT2439" t="s">
        <v>1880</v>
      </c>
      <c r="AU2439" t="s">
        <v>2084</v>
      </c>
      <c r="AV2439" t="s">
        <v>2084</v>
      </c>
      <c r="AW2439" t="s">
        <v>1870</v>
      </c>
      <c r="AX2439" t="s">
        <v>2085</v>
      </c>
    </row>
    <row r="2440" spans="1:50" x14ac:dyDescent="0.35">
      <c r="A2440" s="18">
        <v>45839</v>
      </c>
      <c r="B2440" t="s">
        <v>1852</v>
      </c>
      <c r="C2440" t="s">
        <v>5</v>
      </c>
      <c r="D2440">
        <v>46039040</v>
      </c>
      <c r="E2440" t="s">
        <v>2122</v>
      </c>
      <c r="F2440">
        <v>200</v>
      </c>
      <c r="G2440" t="s">
        <v>2105</v>
      </c>
      <c r="H2440">
        <v>41491</v>
      </c>
      <c r="I2440">
        <v>19030323</v>
      </c>
      <c r="J2440" t="s">
        <v>2080</v>
      </c>
      <c r="K2440" t="s">
        <v>2081</v>
      </c>
      <c r="L2440">
        <v>0</v>
      </c>
      <c r="M2440">
        <v>0</v>
      </c>
      <c r="N2440" t="s">
        <v>1858</v>
      </c>
      <c r="O2440" t="s">
        <v>1859</v>
      </c>
      <c r="P2440">
        <v>210</v>
      </c>
      <c r="Q2440">
        <v>12</v>
      </c>
      <c r="R2440" t="s">
        <v>2095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 t="s">
        <v>2106</v>
      </c>
      <c r="AA2440" t="s">
        <v>1915</v>
      </c>
      <c r="AB2440">
        <v>1</v>
      </c>
      <c r="AC2440">
        <v>1</v>
      </c>
      <c r="AD2440" t="s">
        <v>1863</v>
      </c>
      <c r="AE2440">
        <v>19030323</v>
      </c>
      <c r="AF2440" t="s">
        <v>653</v>
      </c>
      <c r="AG2440" t="s">
        <v>2082</v>
      </c>
      <c r="AI2440" t="s">
        <v>2066</v>
      </c>
      <c r="AJ2440" t="s">
        <v>2095</v>
      </c>
      <c r="AL2440" t="s">
        <v>1864</v>
      </c>
      <c r="AN2440">
        <v>10.227397260273973</v>
      </c>
      <c r="AO2440" t="s">
        <v>1890</v>
      </c>
      <c r="AP2440" t="s">
        <v>2123</v>
      </c>
      <c r="AQ2440">
        <v>100010711</v>
      </c>
      <c r="AS2440" t="s">
        <v>1867</v>
      </c>
      <c r="AT2440" t="s">
        <v>1880</v>
      </c>
      <c r="AU2440" t="s">
        <v>2084</v>
      </c>
      <c r="AV2440" t="s">
        <v>2084</v>
      </c>
      <c r="AW2440" t="s">
        <v>1870</v>
      </c>
      <c r="AX2440" t="s">
        <v>2085</v>
      </c>
    </row>
    <row r="2441" spans="1:50" x14ac:dyDescent="0.35">
      <c r="A2441" s="18">
        <v>45839</v>
      </c>
      <c r="B2441" t="s">
        <v>1852</v>
      </c>
      <c r="C2441" t="s">
        <v>5</v>
      </c>
      <c r="D2441">
        <v>24001470</v>
      </c>
      <c r="E2441" t="s">
        <v>2007</v>
      </c>
      <c r="F2441">
        <v>101</v>
      </c>
      <c r="G2441" t="s">
        <v>1930</v>
      </c>
      <c r="H2441">
        <v>35886</v>
      </c>
      <c r="I2441">
        <v>19030311</v>
      </c>
      <c r="J2441" t="s">
        <v>1855</v>
      </c>
      <c r="K2441" t="s">
        <v>2005</v>
      </c>
      <c r="L2441">
        <v>0</v>
      </c>
      <c r="M2441">
        <v>0</v>
      </c>
      <c r="N2441" t="s">
        <v>1858</v>
      </c>
      <c r="O2441" t="s">
        <v>1859</v>
      </c>
      <c r="P2441">
        <v>210</v>
      </c>
      <c r="Q2441">
        <v>11</v>
      </c>
      <c r="R2441" t="s">
        <v>1971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 t="s">
        <v>1931</v>
      </c>
      <c r="AA2441" t="s">
        <v>1889</v>
      </c>
      <c r="AB2441">
        <v>1</v>
      </c>
      <c r="AC2441">
        <v>1</v>
      </c>
      <c r="AD2441" t="s">
        <v>1863</v>
      </c>
      <c r="AE2441">
        <v>19030311</v>
      </c>
      <c r="AF2441" t="s">
        <v>653</v>
      </c>
      <c r="AG2441" t="s">
        <v>653</v>
      </c>
      <c r="AI2441" t="s">
        <v>1964</v>
      </c>
      <c r="AJ2441" t="s">
        <v>1971</v>
      </c>
      <c r="AL2441" t="s">
        <v>1864</v>
      </c>
      <c r="AN2441">
        <v>27.350684931506848</v>
      </c>
      <c r="AO2441" t="s">
        <v>1890</v>
      </c>
      <c r="AP2441" t="s">
        <v>2008</v>
      </c>
      <c r="AQ2441">
        <v>100011456</v>
      </c>
      <c r="AS2441" t="s">
        <v>1867</v>
      </c>
      <c r="AT2441" t="s">
        <v>1892</v>
      </c>
      <c r="AU2441" t="s">
        <v>1893</v>
      </c>
    </row>
    <row r="2442" spans="1:50" x14ac:dyDescent="0.35">
      <c r="A2442" s="18">
        <v>45839</v>
      </c>
      <c r="B2442" t="s">
        <v>1852</v>
      </c>
      <c r="C2442" t="s">
        <v>5</v>
      </c>
      <c r="D2442">
        <v>24003060</v>
      </c>
      <c r="E2442" t="s">
        <v>1981</v>
      </c>
      <c r="F2442">
        <v>934</v>
      </c>
      <c r="G2442" t="s">
        <v>1982</v>
      </c>
      <c r="H2442">
        <v>36787</v>
      </c>
      <c r="I2442">
        <v>19030311</v>
      </c>
      <c r="J2442" t="s">
        <v>1855</v>
      </c>
      <c r="K2442" t="s">
        <v>2005</v>
      </c>
      <c r="L2442">
        <v>0</v>
      </c>
      <c r="M2442">
        <v>0</v>
      </c>
      <c r="N2442" t="s">
        <v>1858</v>
      </c>
      <c r="O2442" t="s">
        <v>1859</v>
      </c>
      <c r="P2442">
        <v>210</v>
      </c>
      <c r="Q2442">
        <v>11</v>
      </c>
      <c r="R2442" t="s">
        <v>1984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 t="s">
        <v>1985</v>
      </c>
      <c r="AA2442" t="s">
        <v>1889</v>
      </c>
      <c r="AB2442">
        <v>1</v>
      </c>
      <c r="AC2442">
        <v>1</v>
      </c>
      <c r="AD2442" t="s">
        <v>1863</v>
      </c>
      <c r="AE2442">
        <v>19030311</v>
      </c>
      <c r="AF2442" t="s">
        <v>653</v>
      </c>
      <c r="AG2442" t="s">
        <v>653</v>
      </c>
      <c r="AI2442" t="s">
        <v>1964</v>
      </c>
      <c r="AJ2442" t="s">
        <v>1984</v>
      </c>
      <c r="AL2442" t="s">
        <v>1864</v>
      </c>
      <c r="AN2442">
        <v>24.882191780821916</v>
      </c>
      <c r="AO2442" t="s">
        <v>1890</v>
      </c>
      <c r="AP2442" t="s">
        <v>1986</v>
      </c>
      <c r="AQ2442">
        <v>100009524</v>
      </c>
      <c r="AS2442" t="s">
        <v>1867</v>
      </c>
      <c r="AT2442" t="s">
        <v>1892</v>
      </c>
      <c r="AU2442" t="s">
        <v>1893</v>
      </c>
    </row>
    <row r="2443" spans="1:50" x14ac:dyDescent="0.35">
      <c r="A2443" s="18">
        <v>45839</v>
      </c>
      <c r="B2443" t="s">
        <v>1852</v>
      </c>
      <c r="C2443" t="s">
        <v>5</v>
      </c>
      <c r="D2443">
        <v>24008990</v>
      </c>
      <c r="E2443" t="s">
        <v>2017</v>
      </c>
      <c r="F2443">
        <v>1527</v>
      </c>
      <c r="G2443" t="s">
        <v>2018</v>
      </c>
      <c r="H2443">
        <v>37515</v>
      </c>
      <c r="I2443">
        <v>19030311</v>
      </c>
      <c r="J2443" t="s">
        <v>1855</v>
      </c>
      <c r="K2443" t="s">
        <v>2005</v>
      </c>
      <c r="L2443">
        <v>0</v>
      </c>
      <c r="M2443">
        <v>0</v>
      </c>
      <c r="N2443" t="s">
        <v>1858</v>
      </c>
      <c r="O2443" t="s">
        <v>1859</v>
      </c>
      <c r="P2443">
        <v>210</v>
      </c>
      <c r="Q2443">
        <v>12</v>
      </c>
      <c r="R2443" t="s">
        <v>1971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 t="s">
        <v>2019</v>
      </c>
      <c r="AA2443" t="s">
        <v>1915</v>
      </c>
      <c r="AB2443">
        <v>1</v>
      </c>
      <c r="AC2443">
        <v>1</v>
      </c>
      <c r="AD2443" t="s">
        <v>1863</v>
      </c>
      <c r="AE2443">
        <v>19030311</v>
      </c>
      <c r="AF2443" t="s">
        <v>653</v>
      </c>
      <c r="AG2443" t="s">
        <v>653</v>
      </c>
      <c r="AI2443" t="s">
        <v>1964</v>
      </c>
      <c r="AJ2443" t="s">
        <v>1971</v>
      </c>
      <c r="AL2443" t="s">
        <v>1864</v>
      </c>
      <c r="AN2443">
        <v>22.887671232876713</v>
      </c>
      <c r="AO2443" t="s">
        <v>1890</v>
      </c>
      <c r="AP2443" t="s">
        <v>2020</v>
      </c>
      <c r="AQ2443">
        <v>100010688</v>
      </c>
      <c r="AS2443" t="s">
        <v>1867</v>
      </c>
      <c r="AT2443" t="s">
        <v>1892</v>
      </c>
      <c r="AU2443" t="s">
        <v>1893</v>
      </c>
    </row>
    <row r="2444" spans="1:50" x14ac:dyDescent="0.35">
      <c r="A2444" s="18">
        <v>45839</v>
      </c>
      <c r="B2444" t="s">
        <v>1852</v>
      </c>
      <c r="C2444" t="s">
        <v>5</v>
      </c>
      <c r="D2444">
        <v>24018090</v>
      </c>
      <c r="E2444" t="s">
        <v>2021</v>
      </c>
      <c r="F2444">
        <v>882984</v>
      </c>
      <c r="G2444" t="s">
        <v>2022</v>
      </c>
      <c r="H2444">
        <v>36983</v>
      </c>
      <c r="I2444">
        <v>19030311</v>
      </c>
      <c r="J2444" t="s">
        <v>1855</v>
      </c>
      <c r="K2444" t="s">
        <v>2005</v>
      </c>
      <c r="L2444">
        <v>0</v>
      </c>
      <c r="M2444">
        <v>0</v>
      </c>
      <c r="N2444" t="s">
        <v>1858</v>
      </c>
      <c r="O2444" t="s">
        <v>1859</v>
      </c>
      <c r="P2444">
        <v>210</v>
      </c>
      <c r="Q2444">
        <v>11</v>
      </c>
      <c r="R2444" t="s">
        <v>1971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 t="s">
        <v>2023</v>
      </c>
      <c r="AA2444" t="s">
        <v>1915</v>
      </c>
      <c r="AB2444">
        <v>1</v>
      </c>
      <c r="AC2444">
        <v>1</v>
      </c>
      <c r="AD2444" t="s">
        <v>1863</v>
      </c>
      <c r="AE2444">
        <v>19030311</v>
      </c>
      <c r="AF2444" t="s">
        <v>653</v>
      </c>
      <c r="AG2444" t="s">
        <v>653</v>
      </c>
      <c r="AI2444" t="s">
        <v>1964</v>
      </c>
      <c r="AJ2444" t="s">
        <v>1971</v>
      </c>
      <c r="AL2444" t="s">
        <v>1864</v>
      </c>
      <c r="AN2444">
        <v>24.345205479452055</v>
      </c>
      <c r="AO2444" t="s">
        <v>1890</v>
      </c>
      <c r="AP2444" t="s">
        <v>2024</v>
      </c>
      <c r="AQ2444">
        <v>100009108</v>
      </c>
      <c r="AS2444" t="s">
        <v>1867</v>
      </c>
      <c r="AT2444" t="s">
        <v>1892</v>
      </c>
      <c r="AU2444" t="s">
        <v>1893</v>
      </c>
    </row>
    <row r="2445" spans="1:50" x14ac:dyDescent="0.35">
      <c r="A2445" s="18">
        <v>45839</v>
      </c>
      <c r="B2445" t="s">
        <v>1852</v>
      </c>
      <c r="C2445" t="s">
        <v>5</v>
      </c>
      <c r="D2445">
        <v>46036500</v>
      </c>
      <c r="E2445" t="s">
        <v>2038</v>
      </c>
      <c r="F2445">
        <v>154</v>
      </c>
      <c r="G2445" t="s">
        <v>2039</v>
      </c>
      <c r="H2445">
        <v>41220</v>
      </c>
      <c r="I2445">
        <v>19030311</v>
      </c>
      <c r="J2445" t="s">
        <v>1855</v>
      </c>
      <c r="K2445" t="s">
        <v>2005</v>
      </c>
      <c r="L2445">
        <v>0</v>
      </c>
      <c r="M2445">
        <v>0</v>
      </c>
      <c r="N2445" t="s">
        <v>1858</v>
      </c>
      <c r="O2445" t="s">
        <v>1859</v>
      </c>
      <c r="P2445">
        <v>210</v>
      </c>
      <c r="Q2445">
        <v>11</v>
      </c>
      <c r="R2445" t="s">
        <v>1971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 t="s">
        <v>2040</v>
      </c>
      <c r="AA2445" t="s">
        <v>1889</v>
      </c>
      <c r="AB2445">
        <v>1</v>
      </c>
      <c r="AC2445">
        <v>1</v>
      </c>
      <c r="AD2445" t="s">
        <v>1863</v>
      </c>
      <c r="AE2445">
        <v>19030311</v>
      </c>
      <c r="AF2445" t="s">
        <v>653</v>
      </c>
      <c r="AG2445" t="s">
        <v>653</v>
      </c>
      <c r="AI2445" t="s">
        <v>1964</v>
      </c>
      <c r="AJ2445" t="s">
        <v>1971</v>
      </c>
      <c r="AL2445" t="s">
        <v>1864</v>
      </c>
      <c r="AN2445">
        <v>12.736986301369862</v>
      </c>
      <c r="AO2445" t="s">
        <v>1890</v>
      </c>
      <c r="AP2445" t="s">
        <v>2041</v>
      </c>
      <c r="AQ2445">
        <v>100010381</v>
      </c>
      <c r="AS2445" t="s">
        <v>1867</v>
      </c>
      <c r="AT2445" t="s">
        <v>1892</v>
      </c>
      <c r="AU2445" t="s">
        <v>1893</v>
      </c>
    </row>
    <row r="2446" spans="1:50" x14ac:dyDescent="0.35">
      <c r="A2446" s="18">
        <v>45839</v>
      </c>
      <c r="B2446" t="s">
        <v>1852</v>
      </c>
      <c r="C2446" t="s">
        <v>5</v>
      </c>
      <c r="D2446">
        <v>24040619</v>
      </c>
      <c r="E2446" t="s">
        <v>2029</v>
      </c>
      <c r="F2446">
        <v>101</v>
      </c>
      <c r="G2446" t="s">
        <v>1930</v>
      </c>
      <c r="H2446">
        <v>41841</v>
      </c>
      <c r="I2446">
        <v>19030311</v>
      </c>
      <c r="J2446" t="s">
        <v>1855</v>
      </c>
      <c r="K2446" t="s">
        <v>2005</v>
      </c>
      <c r="L2446">
        <v>0</v>
      </c>
      <c r="M2446">
        <v>0</v>
      </c>
      <c r="N2446" t="s">
        <v>1858</v>
      </c>
      <c r="O2446" t="s">
        <v>1859</v>
      </c>
      <c r="P2446">
        <v>210</v>
      </c>
      <c r="Q2446">
        <v>11</v>
      </c>
      <c r="R2446" t="s">
        <v>1971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 t="s">
        <v>1931</v>
      </c>
      <c r="AA2446" t="s">
        <v>1889</v>
      </c>
      <c r="AB2446">
        <v>1</v>
      </c>
      <c r="AC2446">
        <v>1</v>
      </c>
      <c r="AD2446" t="s">
        <v>1863</v>
      </c>
      <c r="AE2446">
        <v>19030311</v>
      </c>
      <c r="AF2446" t="s">
        <v>653</v>
      </c>
      <c r="AG2446" t="s">
        <v>653</v>
      </c>
      <c r="AI2446" t="s">
        <v>1964</v>
      </c>
      <c r="AJ2446" t="s">
        <v>1971</v>
      </c>
      <c r="AL2446" t="s">
        <v>1864</v>
      </c>
      <c r="AN2446">
        <v>11.035616438356165</v>
      </c>
      <c r="AO2446" t="s">
        <v>1890</v>
      </c>
      <c r="AP2446" t="s">
        <v>2030</v>
      </c>
      <c r="AQ2446">
        <v>100009770</v>
      </c>
      <c r="AS2446" t="s">
        <v>1867</v>
      </c>
      <c r="AT2446" t="s">
        <v>1892</v>
      </c>
      <c r="AU2446" t="s">
        <v>1893</v>
      </c>
    </row>
    <row r="2447" spans="1:50" x14ac:dyDescent="0.35">
      <c r="A2447" s="18">
        <v>45839</v>
      </c>
      <c r="B2447" t="s">
        <v>1852</v>
      </c>
      <c r="C2447" t="s">
        <v>5</v>
      </c>
      <c r="D2447">
        <v>24001580</v>
      </c>
      <c r="E2447" t="s">
        <v>2009</v>
      </c>
      <c r="F2447">
        <v>883</v>
      </c>
      <c r="G2447" t="s">
        <v>2010</v>
      </c>
      <c r="H2447">
        <v>35891</v>
      </c>
      <c r="I2447">
        <v>19030311</v>
      </c>
      <c r="J2447" t="s">
        <v>1855</v>
      </c>
      <c r="K2447" t="s">
        <v>2005</v>
      </c>
      <c r="L2447">
        <v>0</v>
      </c>
      <c r="M2447">
        <v>0</v>
      </c>
      <c r="N2447" t="s">
        <v>1858</v>
      </c>
      <c r="O2447" t="s">
        <v>1859</v>
      </c>
      <c r="P2447">
        <v>210</v>
      </c>
      <c r="Q2447">
        <v>11</v>
      </c>
      <c r="R2447" t="s">
        <v>1971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 t="s">
        <v>2011</v>
      </c>
      <c r="AA2447" t="s">
        <v>1889</v>
      </c>
      <c r="AB2447">
        <v>1</v>
      </c>
      <c r="AC2447">
        <v>1</v>
      </c>
      <c r="AD2447" t="s">
        <v>1863</v>
      </c>
      <c r="AE2447">
        <v>19030311</v>
      </c>
      <c r="AF2447" t="s">
        <v>653</v>
      </c>
      <c r="AG2447" t="s">
        <v>653</v>
      </c>
      <c r="AI2447" t="s">
        <v>1964</v>
      </c>
      <c r="AJ2447" t="s">
        <v>1971</v>
      </c>
      <c r="AL2447" t="s">
        <v>1864</v>
      </c>
      <c r="AN2447">
        <v>27.336986301369862</v>
      </c>
      <c r="AO2447" t="s">
        <v>1890</v>
      </c>
      <c r="AP2447" t="s">
        <v>2012</v>
      </c>
      <c r="AQ2447">
        <v>100010880</v>
      </c>
      <c r="AS2447" t="s">
        <v>1867</v>
      </c>
      <c r="AT2447" t="s">
        <v>1892</v>
      </c>
      <c r="AU2447" t="s">
        <v>1893</v>
      </c>
    </row>
    <row r="2448" spans="1:50" x14ac:dyDescent="0.35">
      <c r="A2448" s="18">
        <v>45839</v>
      </c>
      <c r="B2448" t="s">
        <v>1852</v>
      </c>
      <c r="C2448" t="s">
        <v>5</v>
      </c>
      <c r="D2448">
        <v>46024780</v>
      </c>
      <c r="E2448" t="s">
        <v>2036</v>
      </c>
      <c r="F2448">
        <v>1527</v>
      </c>
      <c r="G2448" t="s">
        <v>2018</v>
      </c>
      <c r="H2448">
        <v>39454</v>
      </c>
      <c r="I2448">
        <v>19030311</v>
      </c>
      <c r="J2448" t="s">
        <v>1855</v>
      </c>
      <c r="K2448" t="s">
        <v>2005</v>
      </c>
      <c r="L2448">
        <v>0</v>
      </c>
      <c r="M2448">
        <v>0</v>
      </c>
      <c r="N2448" t="s">
        <v>1858</v>
      </c>
      <c r="O2448" t="s">
        <v>1859</v>
      </c>
      <c r="P2448">
        <v>210</v>
      </c>
      <c r="Q2448">
        <v>12</v>
      </c>
      <c r="R2448" t="s">
        <v>1971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 t="s">
        <v>2019</v>
      </c>
      <c r="AA2448" t="s">
        <v>1915</v>
      </c>
      <c r="AB2448">
        <v>1</v>
      </c>
      <c r="AC2448">
        <v>1</v>
      </c>
      <c r="AD2448" t="s">
        <v>1863</v>
      </c>
      <c r="AE2448">
        <v>19030311</v>
      </c>
      <c r="AF2448" t="s">
        <v>653</v>
      </c>
      <c r="AG2448" t="s">
        <v>653</v>
      </c>
      <c r="AI2448" t="s">
        <v>1964</v>
      </c>
      <c r="AJ2448" t="s">
        <v>1971</v>
      </c>
      <c r="AL2448" t="s">
        <v>1864</v>
      </c>
      <c r="AN2448">
        <v>17.575342465753426</v>
      </c>
      <c r="AO2448" t="s">
        <v>1890</v>
      </c>
      <c r="AP2448" t="s">
        <v>2037</v>
      </c>
      <c r="AQ2448">
        <v>100011095</v>
      </c>
      <c r="AS2448" t="s">
        <v>1867</v>
      </c>
      <c r="AT2448" t="s">
        <v>1892</v>
      </c>
      <c r="AU2448" t="s">
        <v>1893</v>
      </c>
    </row>
    <row r="2449" spans="1:50" x14ac:dyDescent="0.35">
      <c r="A2449" s="18">
        <v>45839</v>
      </c>
      <c r="B2449" t="s">
        <v>1852</v>
      </c>
      <c r="C2449" t="s">
        <v>5</v>
      </c>
      <c r="D2449">
        <v>24004520</v>
      </c>
      <c r="E2449" t="s">
        <v>2013</v>
      </c>
      <c r="F2449">
        <v>933</v>
      </c>
      <c r="G2449" t="s">
        <v>2014</v>
      </c>
      <c r="H2449">
        <v>37053</v>
      </c>
      <c r="I2449">
        <v>19030311</v>
      </c>
      <c r="J2449" t="s">
        <v>1855</v>
      </c>
      <c r="K2449" t="s">
        <v>2005</v>
      </c>
      <c r="L2449">
        <v>0</v>
      </c>
      <c r="M2449">
        <v>0</v>
      </c>
      <c r="N2449" t="s">
        <v>1858</v>
      </c>
      <c r="O2449" t="s">
        <v>1859</v>
      </c>
      <c r="P2449">
        <v>210</v>
      </c>
      <c r="Q2449">
        <v>11</v>
      </c>
      <c r="R2449" t="s">
        <v>2042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 t="s">
        <v>2015</v>
      </c>
      <c r="AA2449" t="s">
        <v>1889</v>
      </c>
      <c r="AB2449">
        <v>1</v>
      </c>
      <c r="AC2449">
        <v>1</v>
      </c>
      <c r="AD2449" t="s">
        <v>1863</v>
      </c>
      <c r="AE2449">
        <v>19030311</v>
      </c>
      <c r="AF2449" t="s">
        <v>653</v>
      </c>
      <c r="AG2449" t="s">
        <v>653</v>
      </c>
      <c r="AI2449" t="s">
        <v>1964</v>
      </c>
      <c r="AJ2449" t="s">
        <v>2042</v>
      </c>
      <c r="AL2449" t="s">
        <v>1864</v>
      </c>
      <c r="AN2449">
        <v>24.153424657534245</v>
      </c>
      <c r="AO2449" t="s">
        <v>1890</v>
      </c>
      <c r="AP2449" t="s">
        <v>2016</v>
      </c>
      <c r="AQ2449">
        <v>100009145</v>
      </c>
      <c r="AS2449" t="s">
        <v>1867</v>
      </c>
      <c r="AT2449" t="s">
        <v>1892</v>
      </c>
      <c r="AU2449" t="s">
        <v>1893</v>
      </c>
    </row>
    <row r="2450" spans="1:50" x14ac:dyDescent="0.35">
      <c r="A2450" s="18">
        <v>45839</v>
      </c>
      <c r="B2450" t="s">
        <v>1852</v>
      </c>
      <c r="C2450" t="s">
        <v>5</v>
      </c>
      <c r="D2450">
        <v>24179589</v>
      </c>
      <c r="E2450" t="s">
        <v>2031</v>
      </c>
      <c r="F2450">
        <v>168</v>
      </c>
      <c r="G2450" t="s">
        <v>1968</v>
      </c>
      <c r="H2450">
        <v>32701</v>
      </c>
      <c r="I2450">
        <v>19030311</v>
      </c>
      <c r="J2450" t="s">
        <v>1855</v>
      </c>
      <c r="K2450" t="s">
        <v>2005</v>
      </c>
      <c r="L2450">
        <v>0</v>
      </c>
      <c r="M2450">
        <v>0</v>
      </c>
      <c r="N2450" t="s">
        <v>1858</v>
      </c>
      <c r="O2450" t="s">
        <v>1859</v>
      </c>
      <c r="P2450">
        <v>210</v>
      </c>
      <c r="Q2450">
        <v>11</v>
      </c>
      <c r="R2450" t="s">
        <v>1971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 t="s">
        <v>1972</v>
      </c>
      <c r="AA2450" t="s">
        <v>1889</v>
      </c>
      <c r="AB2450">
        <v>1</v>
      </c>
      <c r="AC2450">
        <v>1</v>
      </c>
      <c r="AD2450" t="s">
        <v>1863</v>
      </c>
      <c r="AE2450">
        <v>19030311</v>
      </c>
      <c r="AF2450" t="s">
        <v>653</v>
      </c>
      <c r="AG2450" t="s">
        <v>653</v>
      </c>
      <c r="AI2450" t="s">
        <v>1964</v>
      </c>
      <c r="AJ2450" t="s">
        <v>1971</v>
      </c>
      <c r="AL2450" t="s">
        <v>1864</v>
      </c>
      <c r="AN2450">
        <v>36.076712328767123</v>
      </c>
      <c r="AO2450" t="s">
        <v>1890</v>
      </c>
      <c r="AP2450" t="s">
        <v>2032</v>
      </c>
      <c r="AQ2450">
        <v>100010902</v>
      </c>
      <c r="AS2450" t="s">
        <v>1867</v>
      </c>
      <c r="AT2450" t="s">
        <v>1892</v>
      </c>
      <c r="AU2450" t="s">
        <v>1893</v>
      </c>
    </row>
    <row r="2451" spans="1:50" x14ac:dyDescent="0.35">
      <c r="A2451" s="18">
        <v>45839</v>
      </c>
      <c r="B2451" t="s">
        <v>1852</v>
      </c>
      <c r="C2451" t="s">
        <v>8</v>
      </c>
      <c r="D2451">
        <v>46009100</v>
      </c>
      <c r="E2451" t="s">
        <v>2069</v>
      </c>
      <c r="F2451">
        <v>2455</v>
      </c>
      <c r="G2451" t="s">
        <v>2875</v>
      </c>
      <c r="H2451">
        <v>37530</v>
      </c>
      <c r="I2451" t="s">
        <v>2876</v>
      </c>
      <c r="J2451" t="s">
        <v>2262</v>
      </c>
      <c r="K2451" t="s">
        <v>2579</v>
      </c>
      <c r="L2451">
        <v>0</v>
      </c>
      <c r="M2451">
        <v>0</v>
      </c>
      <c r="N2451" t="s">
        <v>1858</v>
      </c>
      <c r="O2451" t="s">
        <v>1859</v>
      </c>
      <c r="P2451">
        <v>220</v>
      </c>
      <c r="Q2451">
        <v>9</v>
      </c>
      <c r="R2451" t="s">
        <v>1860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 t="s">
        <v>2877</v>
      </c>
      <c r="AA2451" t="s">
        <v>1862</v>
      </c>
      <c r="AB2451">
        <v>1</v>
      </c>
      <c r="AC2451">
        <v>1</v>
      </c>
      <c r="AD2451" t="s">
        <v>1863</v>
      </c>
      <c r="AE2451">
        <v>14030309</v>
      </c>
      <c r="AF2451" t="s">
        <v>653</v>
      </c>
      <c r="AG2451" t="s">
        <v>653</v>
      </c>
      <c r="AI2451" t="s">
        <v>1860</v>
      </c>
      <c r="AJ2451" t="s">
        <v>1860</v>
      </c>
      <c r="AL2451" t="s">
        <v>1864</v>
      </c>
      <c r="AN2451">
        <v>22.846575342465755</v>
      </c>
      <c r="AO2451" t="s">
        <v>1865</v>
      </c>
      <c r="AP2451" t="s">
        <v>2073</v>
      </c>
      <c r="AQ2451">
        <v>100009596</v>
      </c>
      <c r="AS2451" t="s">
        <v>1867</v>
      </c>
      <c r="AT2451" t="s">
        <v>1892</v>
      </c>
      <c r="AU2451" t="s">
        <v>1893</v>
      </c>
    </row>
    <row r="2452" spans="1:50" x14ac:dyDescent="0.35">
      <c r="A2452" s="18">
        <v>45839</v>
      </c>
      <c r="B2452" t="s">
        <v>1852</v>
      </c>
      <c r="C2452" t="s">
        <v>5</v>
      </c>
      <c r="D2452">
        <v>40166217</v>
      </c>
      <c r="E2452" t="s">
        <v>2064</v>
      </c>
      <c r="F2452">
        <v>940</v>
      </c>
      <c r="G2452" t="s">
        <v>2240</v>
      </c>
      <c r="H2452">
        <v>40330</v>
      </c>
      <c r="I2452">
        <v>19030323</v>
      </c>
      <c r="J2452" t="s">
        <v>2080</v>
      </c>
      <c r="K2452" t="s">
        <v>2081</v>
      </c>
      <c r="L2452">
        <v>0</v>
      </c>
      <c r="M2452">
        <v>0</v>
      </c>
      <c r="N2452" t="s">
        <v>1858</v>
      </c>
      <c r="O2452" t="s">
        <v>1859</v>
      </c>
      <c r="P2452">
        <v>210</v>
      </c>
      <c r="Q2452">
        <v>11</v>
      </c>
      <c r="R2452" t="s">
        <v>2066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 t="s">
        <v>2241</v>
      </c>
      <c r="AA2452" t="s">
        <v>1915</v>
      </c>
      <c r="AB2452">
        <v>1</v>
      </c>
      <c r="AC2452">
        <v>1</v>
      </c>
      <c r="AD2452" t="s">
        <v>1863</v>
      </c>
      <c r="AE2452">
        <v>19030323</v>
      </c>
      <c r="AF2452" t="s">
        <v>653</v>
      </c>
      <c r="AG2452" t="s">
        <v>2082</v>
      </c>
      <c r="AI2452" t="s">
        <v>1860</v>
      </c>
      <c r="AJ2452" t="s">
        <v>2066</v>
      </c>
      <c r="AL2452" t="s">
        <v>1864</v>
      </c>
      <c r="AN2452">
        <v>15.175342465753424</v>
      </c>
      <c r="AO2452" t="s">
        <v>1865</v>
      </c>
      <c r="AP2452" t="s">
        <v>2067</v>
      </c>
      <c r="AQ2452">
        <v>100009734</v>
      </c>
      <c r="AS2452" t="s">
        <v>1867</v>
      </c>
      <c r="AT2452" t="s">
        <v>1880</v>
      </c>
      <c r="AU2452" t="s">
        <v>2084</v>
      </c>
      <c r="AV2452" t="s">
        <v>2084</v>
      </c>
      <c r="AW2452" t="s">
        <v>1870</v>
      </c>
      <c r="AX2452" t="s">
        <v>2085</v>
      </c>
    </row>
    <row r="2453" spans="1:50" x14ac:dyDescent="0.35">
      <c r="A2453" s="18">
        <v>45839</v>
      </c>
      <c r="B2453" t="s">
        <v>1852</v>
      </c>
      <c r="C2453" t="s">
        <v>5</v>
      </c>
      <c r="D2453">
        <v>46036570</v>
      </c>
      <c r="E2453" t="s">
        <v>1853</v>
      </c>
      <c r="F2453">
        <v>2528</v>
      </c>
      <c r="G2453" t="s">
        <v>1854</v>
      </c>
      <c r="H2453">
        <v>41246</v>
      </c>
      <c r="I2453">
        <v>11020967</v>
      </c>
      <c r="J2453" t="s">
        <v>2331</v>
      </c>
      <c r="K2453" t="s">
        <v>1856</v>
      </c>
      <c r="L2453">
        <v>0</v>
      </c>
      <c r="M2453">
        <v>0</v>
      </c>
      <c r="N2453" t="s">
        <v>1858</v>
      </c>
      <c r="O2453" t="s">
        <v>1859</v>
      </c>
      <c r="P2453">
        <v>210</v>
      </c>
      <c r="Q2453">
        <v>12</v>
      </c>
      <c r="R2453" t="s">
        <v>1860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 t="s">
        <v>1861</v>
      </c>
      <c r="AA2453" t="s">
        <v>1862</v>
      </c>
      <c r="AB2453">
        <v>7</v>
      </c>
      <c r="AC2453">
        <v>1</v>
      </c>
      <c r="AD2453" t="s">
        <v>1863</v>
      </c>
      <c r="AE2453">
        <v>11020967</v>
      </c>
      <c r="AF2453" t="s">
        <v>653</v>
      </c>
      <c r="AG2453" t="s">
        <v>653</v>
      </c>
      <c r="AI2453" t="s">
        <v>1860</v>
      </c>
      <c r="AJ2453" t="s">
        <v>1860</v>
      </c>
      <c r="AL2453" t="s">
        <v>1864</v>
      </c>
      <c r="AN2453">
        <v>12.665753424657535</v>
      </c>
      <c r="AO2453" t="s">
        <v>1865</v>
      </c>
      <c r="AP2453" t="s">
        <v>1866</v>
      </c>
      <c r="AQ2453">
        <v>100009210</v>
      </c>
      <c r="AS2453" t="s">
        <v>1867</v>
      </c>
      <c r="AT2453" t="s">
        <v>1868</v>
      </c>
      <c r="AU2453" t="s">
        <v>1869</v>
      </c>
      <c r="AV2453" t="s">
        <v>1857</v>
      </c>
      <c r="AW2453" t="s">
        <v>1870</v>
      </c>
      <c r="AX2453" t="s">
        <v>1871</v>
      </c>
    </row>
    <row r="2454" spans="1:50" x14ac:dyDescent="0.35">
      <c r="A2454" s="18">
        <v>45839</v>
      </c>
      <c r="B2454" t="s">
        <v>1852</v>
      </c>
      <c r="C2454" t="s">
        <v>5</v>
      </c>
      <c r="D2454">
        <v>46021570</v>
      </c>
      <c r="E2454" t="s">
        <v>2095</v>
      </c>
      <c r="F2454">
        <v>316</v>
      </c>
      <c r="G2454" t="s">
        <v>2117</v>
      </c>
      <c r="H2454">
        <v>39153</v>
      </c>
      <c r="I2454">
        <v>19030323</v>
      </c>
      <c r="J2454" t="s">
        <v>2080</v>
      </c>
      <c r="K2454" t="s">
        <v>2081</v>
      </c>
      <c r="L2454">
        <v>0</v>
      </c>
      <c r="M2454">
        <v>0</v>
      </c>
      <c r="N2454" t="s">
        <v>1858</v>
      </c>
      <c r="O2454" t="s">
        <v>1859</v>
      </c>
      <c r="P2454">
        <v>210</v>
      </c>
      <c r="Q2454">
        <v>12</v>
      </c>
      <c r="R2454" t="s">
        <v>2066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 t="s">
        <v>2118</v>
      </c>
      <c r="AA2454" t="s">
        <v>1902</v>
      </c>
      <c r="AB2454">
        <v>1</v>
      </c>
      <c r="AC2454">
        <v>1</v>
      </c>
      <c r="AD2454" t="s">
        <v>1863</v>
      </c>
      <c r="AE2454">
        <v>19030323</v>
      </c>
      <c r="AF2454" t="s">
        <v>653</v>
      </c>
      <c r="AG2454" t="s">
        <v>2082</v>
      </c>
      <c r="AI2454" t="s">
        <v>1860</v>
      </c>
      <c r="AJ2454" t="s">
        <v>2066</v>
      </c>
      <c r="AL2454" t="s">
        <v>1878</v>
      </c>
      <c r="AN2454">
        <v>18.399999999999999</v>
      </c>
      <c r="AO2454" t="s">
        <v>1865</v>
      </c>
      <c r="AP2454" t="s">
        <v>2119</v>
      </c>
      <c r="AQ2454">
        <v>100009589</v>
      </c>
      <c r="AS2454" t="s">
        <v>1867</v>
      </c>
      <c r="AT2454" t="s">
        <v>1880</v>
      </c>
      <c r="AU2454" t="s">
        <v>2084</v>
      </c>
      <c r="AV2454" t="s">
        <v>2084</v>
      </c>
      <c r="AW2454" t="s">
        <v>1870</v>
      </c>
      <c r="AX2454" t="s">
        <v>2085</v>
      </c>
    </row>
    <row r="2455" spans="1:50" x14ac:dyDescent="0.35">
      <c r="A2455" s="18">
        <v>45839</v>
      </c>
      <c r="B2455" t="s">
        <v>1852</v>
      </c>
      <c r="C2455" t="s">
        <v>5</v>
      </c>
      <c r="D2455">
        <v>58000158</v>
      </c>
      <c r="E2455" t="s">
        <v>2133</v>
      </c>
      <c r="F2455">
        <v>23</v>
      </c>
      <c r="G2455" t="s">
        <v>2134</v>
      </c>
      <c r="H2455">
        <v>43017</v>
      </c>
      <c r="I2455">
        <v>19030323</v>
      </c>
      <c r="J2455" t="s">
        <v>2080</v>
      </c>
      <c r="K2455" t="s">
        <v>2081</v>
      </c>
      <c r="L2455">
        <v>0</v>
      </c>
      <c r="M2455">
        <v>0</v>
      </c>
      <c r="N2455" t="s">
        <v>1858</v>
      </c>
      <c r="O2455" t="s">
        <v>1859</v>
      </c>
      <c r="P2455">
        <v>210</v>
      </c>
      <c r="Q2455">
        <v>12</v>
      </c>
      <c r="R2455" t="s">
        <v>2114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 t="s">
        <v>2135</v>
      </c>
      <c r="AA2455" t="s">
        <v>1915</v>
      </c>
      <c r="AB2455">
        <v>1</v>
      </c>
      <c r="AC2455">
        <v>1</v>
      </c>
      <c r="AD2455" t="s">
        <v>1863</v>
      </c>
      <c r="AE2455">
        <v>19030323</v>
      </c>
      <c r="AF2455" t="s">
        <v>653</v>
      </c>
      <c r="AG2455" t="s">
        <v>2082</v>
      </c>
      <c r="AI2455" t="s">
        <v>2066</v>
      </c>
      <c r="AJ2455" t="s">
        <v>2114</v>
      </c>
      <c r="AL2455" t="s">
        <v>1878</v>
      </c>
      <c r="AN2455">
        <v>7.8136986301369866</v>
      </c>
      <c r="AO2455" t="s">
        <v>1890</v>
      </c>
      <c r="AP2455" t="s">
        <v>2136</v>
      </c>
      <c r="AQ2455">
        <v>100009394</v>
      </c>
      <c r="AS2455" t="s">
        <v>1867</v>
      </c>
      <c r="AT2455" t="s">
        <v>1880</v>
      </c>
      <c r="AU2455" t="s">
        <v>2084</v>
      </c>
      <c r="AV2455" t="s">
        <v>2084</v>
      </c>
      <c r="AW2455" t="s">
        <v>1870</v>
      </c>
      <c r="AX2455" t="s">
        <v>2085</v>
      </c>
    </row>
    <row r="2456" spans="1:50" x14ac:dyDescent="0.35">
      <c r="A2456" s="18">
        <v>45839</v>
      </c>
      <c r="B2456" t="s">
        <v>1852</v>
      </c>
      <c r="C2456" t="s">
        <v>5</v>
      </c>
      <c r="D2456">
        <v>46036300</v>
      </c>
      <c r="E2456" t="s">
        <v>2202</v>
      </c>
      <c r="F2456">
        <v>200</v>
      </c>
      <c r="G2456" t="s">
        <v>2105</v>
      </c>
      <c r="H2456">
        <v>41197</v>
      </c>
      <c r="I2456">
        <v>19030410</v>
      </c>
      <c r="J2456" t="s">
        <v>2197</v>
      </c>
      <c r="K2456" t="s">
        <v>2203</v>
      </c>
      <c r="L2456">
        <v>0</v>
      </c>
      <c r="M2456">
        <v>0</v>
      </c>
      <c r="N2456" t="s">
        <v>1858</v>
      </c>
      <c r="O2456" t="s">
        <v>1859</v>
      </c>
      <c r="P2456">
        <v>210</v>
      </c>
      <c r="Q2456">
        <v>12</v>
      </c>
      <c r="R2456" t="s">
        <v>2130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 t="s">
        <v>2106</v>
      </c>
      <c r="AA2456" t="s">
        <v>1915</v>
      </c>
      <c r="AB2456">
        <v>1</v>
      </c>
      <c r="AC2456">
        <v>1</v>
      </c>
      <c r="AD2456" t="s">
        <v>1863</v>
      </c>
      <c r="AE2456">
        <v>19030410</v>
      </c>
      <c r="AF2456" t="s">
        <v>653</v>
      </c>
      <c r="AG2456" t="s">
        <v>2082</v>
      </c>
      <c r="AI2456" t="s">
        <v>2066</v>
      </c>
      <c r="AJ2456" t="s">
        <v>2130</v>
      </c>
      <c r="AL2456" t="s">
        <v>1878</v>
      </c>
      <c r="AN2456">
        <v>12.8</v>
      </c>
      <c r="AO2456" t="s">
        <v>1890</v>
      </c>
      <c r="AP2456" t="s">
        <v>2204</v>
      </c>
      <c r="AQ2456">
        <v>100009268</v>
      </c>
      <c r="AS2456" t="s">
        <v>1867</v>
      </c>
      <c r="AT2456" t="s">
        <v>1880</v>
      </c>
      <c r="AU2456" t="s">
        <v>2084</v>
      </c>
      <c r="AV2456" t="s">
        <v>2084</v>
      </c>
      <c r="AW2456" t="s">
        <v>1870</v>
      </c>
      <c r="AX2456" t="s">
        <v>2085</v>
      </c>
    </row>
    <row r="2457" spans="1:50" x14ac:dyDescent="0.35">
      <c r="A2457" s="18">
        <v>45839</v>
      </c>
      <c r="B2457" t="s">
        <v>1852</v>
      </c>
      <c r="C2457" t="s">
        <v>5</v>
      </c>
      <c r="D2457">
        <v>46040589</v>
      </c>
      <c r="E2457" t="s">
        <v>2207</v>
      </c>
      <c r="F2457">
        <v>108</v>
      </c>
      <c r="G2457" t="s">
        <v>2208</v>
      </c>
      <c r="H2457">
        <v>41827</v>
      </c>
      <c r="I2457">
        <v>19030414</v>
      </c>
      <c r="J2457" t="s">
        <v>1885</v>
      </c>
      <c r="K2457" t="s">
        <v>2209</v>
      </c>
      <c r="L2457">
        <v>0</v>
      </c>
      <c r="M2457">
        <v>0</v>
      </c>
      <c r="N2457" t="s">
        <v>1858</v>
      </c>
      <c r="O2457" t="s">
        <v>1859</v>
      </c>
      <c r="P2457">
        <v>210</v>
      </c>
      <c r="Q2457">
        <v>12</v>
      </c>
      <c r="R2457" t="s">
        <v>2210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 t="s">
        <v>2211</v>
      </c>
      <c r="AA2457" t="s">
        <v>1915</v>
      </c>
      <c r="AB2457">
        <v>1</v>
      </c>
      <c r="AC2457">
        <v>1</v>
      </c>
      <c r="AD2457" t="s">
        <v>1863</v>
      </c>
      <c r="AE2457">
        <v>19030414</v>
      </c>
      <c r="AF2457" t="s">
        <v>653</v>
      </c>
      <c r="AG2457" t="s">
        <v>2082</v>
      </c>
      <c r="AI2457" t="s">
        <v>2066</v>
      </c>
      <c r="AJ2457" t="s">
        <v>2210</v>
      </c>
      <c r="AL2457" t="s">
        <v>1864</v>
      </c>
      <c r="AN2457">
        <v>11.073972602739726</v>
      </c>
      <c r="AO2457" t="s">
        <v>1890</v>
      </c>
      <c r="AP2457" t="s">
        <v>2213</v>
      </c>
      <c r="AQ2457">
        <v>100010415</v>
      </c>
      <c r="AS2457" t="s">
        <v>1867</v>
      </c>
      <c r="AT2457" t="s">
        <v>1880</v>
      </c>
      <c r="AU2457" t="s">
        <v>2084</v>
      </c>
      <c r="AV2457" t="s">
        <v>2084</v>
      </c>
      <c r="AW2457" t="s">
        <v>1870</v>
      </c>
      <c r="AX2457" t="s">
        <v>2085</v>
      </c>
    </row>
    <row r="2458" spans="1:50" x14ac:dyDescent="0.35">
      <c r="A2458" s="18">
        <v>45839</v>
      </c>
      <c r="B2458" t="s">
        <v>1852</v>
      </c>
      <c r="C2458" t="s">
        <v>5</v>
      </c>
      <c r="D2458">
        <v>46040794</v>
      </c>
      <c r="E2458" t="s">
        <v>2124</v>
      </c>
      <c r="F2458">
        <v>318</v>
      </c>
      <c r="G2458" t="s">
        <v>2214</v>
      </c>
      <c r="H2458">
        <v>42583</v>
      </c>
      <c r="I2458">
        <v>19030323</v>
      </c>
      <c r="J2458" t="s">
        <v>2080</v>
      </c>
      <c r="K2458" t="s">
        <v>2081</v>
      </c>
      <c r="L2458">
        <v>0</v>
      </c>
      <c r="M2458">
        <v>0</v>
      </c>
      <c r="N2458" t="s">
        <v>1858</v>
      </c>
      <c r="O2458" t="s">
        <v>1859</v>
      </c>
      <c r="P2458">
        <v>210</v>
      </c>
      <c r="Q2458">
        <v>12</v>
      </c>
      <c r="R2458" t="s">
        <v>2130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 t="s">
        <v>2215</v>
      </c>
      <c r="AA2458" t="s">
        <v>1902</v>
      </c>
      <c r="AB2458">
        <v>1</v>
      </c>
      <c r="AC2458">
        <v>1</v>
      </c>
      <c r="AD2458" t="s">
        <v>1863</v>
      </c>
      <c r="AE2458">
        <v>19030323</v>
      </c>
      <c r="AF2458" t="s">
        <v>653</v>
      </c>
      <c r="AG2458" t="s">
        <v>2082</v>
      </c>
      <c r="AI2458" t="s">
        <v>2066</v>
      </c>
      <c r="AJ2458" t="s">
        <v>2130</v>
      </c>
      <c r="AL2458" t="s">
        <v>1864</v>
      </c>
      <c r="AN2458">
        <v>9.0027397260273965</v>
      </c>
      <c r="AO2458" t="s">
        <v>1865</v>
      </c>
      <c r="AP2458" t="s">
        <v>2127</v>
      </c>
      <c r="AQ2458">
        <v>100011311</v>
      </c>
      <c r="AS2458" t="s">
        <v>1867</v>
      </c>
      <c r="AT2458" t="s">
        <v>1880</v>
      </c>
      <c r="AU2458" t="s">
        <v>2084</v>
      </c>
      <c r="AV2458" t="s">
        <v>2084</v>
      </c>
      <c r="AW2458" t="s">
        <v>1870</v>
      </c>
      <c r="AX2458" t="s">
        <v>2085</v>
      </c>
    </row>
    <row r="2459" spans="1:50" x14ac:dyDescent="0.35">
      <c r="A2459" s="18">
        <v>45839</v>
      </c>
      <c r="B2459" t="s">
        <v>1852</v>
      </c>
      <c r="C2459" t="s">
        <v>5</v>
      </c>
      <c r="D2459">
        <v>24002230</v>
      </c>
      <c r="E2459" t="s">
        <v>2224</v>
      </c>
      <c r="F2459">
        <v>909</v>
      </c>
      <c r="G2459" t="s">
        <v>2087</v>
      </c>
      <c r="H2459">
        <v>36404</v>
      </c>
      <c r="I2459">
        <v>19030701</v>
      </c>
      <c r="J2459" t="s">
        <v>2225</v>
      </c>
      <c r="K2459" t="s">
        <v>2226</v>
      </c>
      <c r="L2459">
        <v>0</v>
      </c>
      <c r="M2459">
        <v>0</v>
      </c>
      <c r="N2459" t="s">
        <v>1858</v>
      </c>
      <c r="O2459" t="s">
        <v>1859</v>
      </c>
      <c r="P2459">
        <v>210</v>
      </c>
      <c r="Q2459">
        <v>11</v>
      </c>
      <c r="R2459" t="s">
        <v>2034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 t="s">
        <v>2088</v>
      </c>
      <c r="AA2459" t="s">
        <v>1915</v>
      </c>
      <c r="AB2459">
        <v>1</v>
      </c>
      <c r="AC2459">
        <v>1</v>
      </c>
      <c r="AD2459" t="s">
        <v>1863</v>
      </c>
      <c r="AE2459">
        <v>19030701</v>
      </c>
      <c r="AF2459" t="s">
        <v>653</v>
      </c>
      <c r="AG2459" t="s">
        <v>2082</v>
      </c>
      <c r="AI2459" t="s">
        <v>1964</v>
      </c>
      <c r="AJ2459" t="s">
        <v>2034</v>
      </c>
      <c r="AL2459" t="s">
        <v>1864</v>
      </c>
      <c r="AN2459">
        <v>25.931506849315067</v>
      </c>
      <c r="AO2459" t="s">
        <v>1890</v>
      </c>
      <c r="AP2459" t="s">
        <v>2227</v>
      </c>
      <c r="AQ2459">
        <v>100009977</v>
      </c>
      <c r="AS2459" t="s">
        <v>1867</v>
      </c>
      <c r="AT2459" t="s">
        <v>1892</v>
      </c>
      <c r="AU2459" t="s">
        <v>1893</v>
      </c>
    </row>
    <row r="2460" spans="1:50" x14ac:dyDescent="0.35">
      <c r="A2460" s="18">
        <v>45839</v>
      </c>
      <c r="B2460" t="s">
        <v>1852</v>
      </c>
      <c r="C2460" t="s">
        <v>5</v>
      </c>
      <c r="D2460">
        <v>29009700</v>
      </c>
      <c r="E2460" t="s">
        <v>2230</v>
      </c>
      <c r="F2460">
        <v>858</v>
      </c>
      <c r="G2460" t="s">
        <v>2091</v>
      </c>
      <c r="H2460">
        <v>37663</v>
      </c>
      <c r="I2460">
        <v>19030701</v>
      </c>
      <c r="J2460" t="s">
        <v>2225</v>
      </c>
      <c r="K2460" t="s">
        <v>2226</v>
      </c>
      <c r="L2460">
        <v>0</v>
      </c>
      <c r="M2460">
        <v>0</v>
      </c>
      <c r="N2460" t="s">
        <v>1858</v>
      </c>
      <c r="O2460" t="s">
        <v>1859</v>
      </c>
      <c r="P2460">
        <v>210</v>
      </c>
      <c r="Q2460">
        <v>12</v>
      </c>
      <c r="R2460" t="s">
        <v>1964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 t="s">
        <v>2092</v>
      </c>
      <c r="AA2460" t="s">
        <v>1889</v>
      </c>
      <c r="AB2460">
        <v>1</v>
      </c>
      <c r="AC2460">
        <v>1</v>
      </c>
      <c r="AD2460" t="s">
        <v>1863</v>
      </c>
      <c r="AE2460">
        <v>19030701</v>
      </c>
      <c r="AF2460" t="s">
        <v>653</v>
      </c>
      <c r="AG2460" t="s">
        <v>2082</v>
      </c>
      <c r="AI2460" t="s">
        <v>1860</v>
      </c>
      <c r="AJ2460" t="s">
        <v>1964</v>
      </c>
      <c r="AL2460" t="s">
        <v>1864</v>
      </c>
      <c r="AN2460">
        <v>22.482191780821918</v>
      </c>
      <c r="AO2460" t="s">
        <v>1890</v>
      </c>
      <c r="AP2460" t="s">
        <v>2231</v>
      </c>
      <c r="AQ2460">
        <v>100009452</v>
      </c>
      <c r="AS2460" t="s">
        <v>1867</v>
      </c>
      <c r="AT2460" t="s">
        <v>1892</v>
      </c>
      <c r="AU2460" t="s">
        <v>1893</v>
      </c>
    </row>
    <row r="2461" spans="1:50" x14ac:dyDescent="0.35">
      <c r="A2461" s="18">
        <v>45839</v>
      </c>
      <c r="B2461" t="s">
        <v>1852</v>
      </c>
      <c r="C2461" t="s">
        <v>5</v>
      </c>
      <c r="D2461">
        <v>24021000</v>
      </c>
      <c r="E2461" t="s">
        <v>2025</v>
      </c>
      <c r="F2461">
        <v>881437</v>
      </c>
      <c r="G2461" t="s">
        <v>1975</v>
      </c>
      <c r="H2461">
        <v>39104</v>
      </c>
      <c r="I2461">
        <v>19030304</v>
      </c>
      <c r="J2461" t="s">
        <v>1969</v>
      </c>
      <c r="K2461" t="s">
        <v>2878</v>
      </c>
      <c r="L2461">
        <v>0</v>
      </c>
      <c r="M2461">
        <v>0</v>
      </c>
      <c r="N2461" t="s">
        <v>1858</v>
      </c>
      <c r="O2461" t="s">
        <v>1859</v>
      </c>
      <c r="P2461">
        <v>210</v>
      </c>
      <c r="Q2461">
        <v>12</v>
      </c>
      <c r="R2461" t="s">
        <v>1964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 t="s">
        <v>1976</v>
      </c>
      <c r="AA2461" t="s">
        <v>1902</v>
      </c>
      <c r="AB2461">
        <v>1</v>
      </c>
      <c r="AC2461">
        <v>1</v>
      </c>
      <c r="AD2461" t="s">
        <v>1863</v>
      </c>
      <c r="AE2461">
        <v>19030304</v>
      </c>
      <c r="AF2461" t="s">
        <v>653</v>
      </c>
      <c r="AG2461" t="s">
        <v>653</v>
      </c>
      <c r="AI2461" t="s">
        <v>1860</v>
      </c>
      <c r="AJ2461" t="s">
        <v>1964</v>
      </c>
      <c r="AL2461" t="s">
        <v>1864</v>
      </c>
      <c r="AN2461">
        <v>18.534246575342465</v>
      </c>
      <c r="AO2461" t="s">
        <v>1865</v>
      </c>
      <c r="AP2461" t="s">
        <v>2026</v>
      </c>
      <c r="AQ2461">
        <v>100010717</v>
      </c>
      <c r="AS2461" t="s">
        <v>1867</v>
      </c>
      <c r="AT2461" t="s">
        <v>1892</v>
      </c>
      <c r="AU2461" t="s">
        <v>1893</v>
      </c>
    </row>
    <row r="2462" spans="1:50" x14ac:dyDescent="0.35">
      <c r="A2462" s="18">
        <v>45839</v>
      </c>
      <c r="B2462" t="s">
        <v>1852</v>
      </c>
      <c r="C2462" t="s">
        <v>5</v>
      </c>
      <c r="D2462">
        <v>29017210</v>
      </c>
      <c r="E2462" t="s">
        <v>1991</v>
      </c>
      <c r="F2462">
        <v>5070</v>
      </c>
      <c r="G2462" t="s">
        <v>2914</v>
      </c>
      <c r="H2462">
        <v>38212</v>
      </c>
      <c r="I2462">
        <v>19030307</v>
      </c>
      <c r="J2462" t="s">
        <v>1957</v>
      </c>
      <c r="K2462" t="s">
        <v>1983</v>
      </c>
      <c r="L2462">
        <v>0</v>
      </c>
      <c r="M2462">
        <v>0</v>
      </c>
      <c r="N2462" t="s">
        <v>1858</v>
      </c>
      <c r="O2462" t="s">
        <v>1859</v>
      </c>
      <c r="P2462">
        <v>210</v>
      </c>
      <c r="Q2462">
        <v>11</v>
      </c>
      <c r="R2462" t="s">
        <v>1984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 t="s">
        <v>2915</v>
      </c>
      <c r="AA2462" t="s">
        <v>2916</v>
      </c>
      <c r="AB2462">
        <v>1</v>
      </c>
      <c r="AC2462">
        <v>1</v>
      </c>
      <c r="AD2462" t="s">
        <v>1863</v>
      </c>
      <c r="AE2462">
        <v>19030307</v>
      </c>
      <c r="AF2462" t="s">
        <v>653</v>
      </c>
      <c r="AG2462" t="s">
        <v>653</v>
      </c>
      <c r="AI2462" t="s">
        <v>1964</v>
      </c>
      <c r="AJ2462" t="s">
        <v>1984</v>
      </c>
      <c r="AL2462" t="s">
        <v>1864</v>
      </c>
      <c r="AN2462">
        <v>20.978082191780821</v>
      </c>
      <c r="AO2462" t="s">
        <v>1890</v>
      </c>
      <c r="AP2462" t="s">
        <v>1994</v>
      </c>
      <c r="AQ2462">
        <v>100010797</v>
      </c>
      <c r="AS2462" t="s">
        <v>1867</v>
      </c>
      <c r="AT2462" t="s">
        <v>1892</v>
      </c>
      <c r="AU2462" t="s">
        <v>1893</v>
      </c>
    </row>
    <row r="2463" spans="1:50" x14ac:dyDescent="0.35">
      <c r="A2463" s="18">
        <v>45839</v>
      </c>
      <c r="B2463" t="s">
        <v>1852</v>
      </c>
      <c r="C2463" t="s">
        <v>5</v>
      </c>
      <c r="D2463">
        <v>24023610</v>
      </c>
      <c r="E2463" t="s">
        <v>1967</v>
      </c>
      <c r="F2463">
        <v>607</v>
      </c>
      <c r="G2463" t="s">
        <v>1988</v>
      </c>
      <c r="H2463">
        <v>39258</v>
      </c>
      <c r="I2463">
        <v>19030305</v>
      </c>
      <c r="J2463" t="s">
        <v>1969</v>
      </c>
      <c r="K2463" t="s">
        <v>1970</v>
      </c>
      <c r="L2463">
        <v>0</v>
      </c>
      <c r="M2463">
        <v>0</v>
      </c>
      <c r="N2463" t="s">
        <v>1858</v>
      </c>
      <c r="O2463" t="s">
        <v>1859</v>
      </c>
      <c r="P2463">
        <v>210</v>
      </c>
      <c r="Q2463">
        <v>11</v>
      </c>
      <c r="R2463" t="s">
        <v>1971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 t="s">
        <v>1989</v>
      </c>
      <c r="AA2463" t="s">
        <v>1889</v>
      </c>
      <c r="AB2463">
        <v>1</v>
      </c>
      <c r="AC2463">
        <v>1</v>
      </c>
      <c r="AD2463" t="s">
        <v>1863</v>
      </c>
      <c r="AE2463">
        <v>19030305</v>
      </c>
      <c r="AF2463" t="s">
        <v>653</v>
      </c>
      <c r="AG2463" t="s">
        <v>653</v>
      </c>
      <c r="AI2463" t="s">
        <v>1964</v>
      </c>
      <c r="AJ2463" t="s">
        <v>1971</v>
      </c>
      <c r="AL2463" t="s">
        <v>1864</v>
      </c>
      <c r="AN2463">
        <v>9.0986301369863014</v>
      </c>
      <c r="AO2463" t="s">
        <v>1890</v>
      </c>
      <c r="AP2463" t="s">
        <v>1973</v>
      </c>
      <c r="AQ2463">
        <v>100010858</v>
      </c>
      <c r="AS2463" t="s">
        <v>1867</v>
      </c>
      <c r="AT2463" t="s">
        <v>1892</v>
      </c>
      <c r="AU2463" t="s">
        <v>1893</v>
      </c>
    </row>
    <row r="2464" spans="1:50" x14ac:dyDescent="0.35">
      <c r="A2464" s="18">
        <v>45839</v>
      </c>
      <c r="B2464" t="s">
        <v>1852</v>
      </c>
      <c r="C2464" t="s">
        <v>5</v>
      </c>
      <c r="D2464">
        <v>29010950</v>
      </c>
      <c r="E2464" t="s">
        <v>1974</v>
      </c>
      <c r="F2464">
        <v>881437</v>
      </c>
      <c r="G2464" t="s">
        <v>1975</v>
      </c>
      <c r="H2464">
        <v>37714</v>
      </c>
      <c r="I2464">
        <v>19030305</v>
      </c>
      <c r="J2464" t="s">
        <v>1969</v>
      </c>
      <c r="K2464" t="s">
        <v>1970</v>
      </c>
      <c r="L2464">
        <v>0</v>
      </c>
      <c r="M2464">
        <v>0</v>
      </c>
      <c r="N2464" t="s">
        <v>1858</v>
      </c>
      <c r="O2464" t="s">
        <v>1859</v>
      </c>
      <c r="P2464">
        <v>210</v>
      </c>
      <c r="Q2464">
        <v>12</v>
      </c>
      <c r="R2464" t="s">
        <v>1964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 t="s">
        <v>1976</v>
      </c>
      <c r="AA2464" t="s">
        <v>1902</v>
      </c>
      <c r="AB2464">
        <v>1</v>
      </c>
      <c r="AC2464">
        <v>1</v>
      </c>
      <c r="AD2464" t="s">
        <v>1863</v>
      </c>
      <c r="AE2464">
        <v>19030305</v>
      </c>
      <c r="AF2464" t="s">
        <v>653</v>
      </c>
      <c r="AG2464" t="s">
        <v>653</v>
      </c>
      <c r="AI2464" t="s">
        <v>1860</v>
      </c>
      <c r="AJ2464" t="s">
        <v>1964</v>
      </c>
      <c r="AL2464" t="s">
        <v>1864</v>
      </c>
      <c r="AN2464">
        <v>22.342465753424658</v>
      </c>
      <c r="AO2464" t="s">
        <v>1865</v>
      </c>
      <c r="AP2464" t="s">
        <v>1977</v>
      </c>
      <c r="AQ2464">
        <v>100009042</v>
      </c>
      <c r="AS2464" t="s">
        <v>1867</v>
      </c>
      <c r="AT2464" t="s">
        <v>1892</v>
      </c>
      <c r="AU2464" t="s">
        <v>1893</v>
      </c>
    </row>
    <row r="2465" spans="1:50" x14ac:dyDescent="0.35">
      <c r="A2465" s="18">
        <v>45839</v>
      </c>
      <c r="B2465" t="s">
        <v>1852</v>
      </c>
      <c r="C2465" t="s">
        <v>5</v>
      </c>
      <c r="D2465">
        <v>24034020</v>
      </c>
      <c r="E2465" t="s">
        <v>2100</v>
      </c>
      <c r="F2465">
        <v>858</v>
      </c>
      <c r="G2465" t="s">
        <v>2091</v>
      </c>
      <c r="H2465">
        <v>40910</v>
      </c>
      <c r="I2465">
        <v>19030323</v>
      </c>
      <c r="J2465" t="s">
        <v>2080</v>
      </c>
      <c r="K2465" t="s">
        <v>2081</v>
      </c>
      <c r="L2465">
        <v>0</v>
      </c>
      <c r="M2465">
        <v>0</v>
      </c>
      <c r="N2465" t="s">
        <v>1858</v>
      </c>
      <c r="O2465" t="s">
        <v>1859</v>
      </c>
      <c r="P2465">
        <v>210</v>
      </c>
      <c r="Q2465">
        <v>12</v>
      </c>
      <c r="R2465" t="s">
        <v>2095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 t="s">
        <v>2092</v>
      </c>
      <c r="AA2465" t="s">
        <v>1889</v>
      </c>
      <c r="AB2465">
        <v>1</v>
      </c>
      <c r="AC2465">
        <v>1</v>
      </c>
      <c r="AD2465" t="s">
        <v>1863</v>
      </c>
      <c r="AE2465">
        <v>19030323</v>
      </c>
      <c r="AF2465" t="s">
        <v>653</v>
      </c>
      <c r="AG2465" t="s">
        <v>2082</v>
      </c>
      <c r="AI2465" t="s">
        <v>2066</v>
      </c>
      <c r="AJ2465" t="s">
        <v>2095</v>
      </c>
      <c r="AL2465" t="s">
        <v>1864</v>
      </c>
      <c r="AN2465">
        <v>13.586301369863014</v>
      </c>
      <c r="AO2465" t="s">
        <v>1890</v>
      </c>
      <c r="AP2465" t="s">
        <v>2101</v>
      </c>
      <c r="AQ2465">
        <v>100009611</v>
      </c>
      <c r="AS2465" t="s">
        <v>1867</v>
      </c>
      <c r="AT2465" t="s">
        <v>1880</v>
      </c>
      <c r="AU2465" t="s">
        <v>2084</v>
      </c>
      <c r="AV2465" t="s">
        <v>2084</v>
      </c>
      <c r="AW2465" t="s">
        <v>1870</v>
      </c>
      <c r="AX2465" t="s">
        <v>2085</v>
      </c>
    </row>
    <row r="2466" spans="1:50" x14ac:dyDescent="0.35">
      <c r="A2466" s="18">
        <v>45839</v>
      </c>
      <c r="B2466" t="s">
        <v>1852</v>
      </c>
      <c r="C2466" t="s">
        <v>5</v>
      </c>
      <c r="D2466">
        <v>58000033</v>
      </c>
      <c r="E2466" t="s">
        <v>2128</v>
      </c>
      <c r="F2466">
        <v>857</v>
      </c>
      <c r="G2466" t="s">
        <v>2129</v>
      </c>
      <c r="H2466">
        <v>42781</v>
      </c>
      <c r="I2466">
        <v>19030323</v>
      </c>
      <c r="J2466" t="s">
        <v>2080</v>
      </c>
      <c r="K2466" t="s">
        <v>2081</v>
      </c>
      <c r="L2466">
        <v>0</v>
      </c>
      <c r="M2466">
        <v>0</v>
      </c>
      <c r="N2466" t="s">
        <v>1858</v>
      </c>
      <c r="O2466" t="s">
        <v>1859</v>
      </c>
      <c r="P2466">
        <v>210</v>
      </c>
      <c r="Q2466">
        <v>12</v>
      </c>
      <c r="R2466" t="s">
        <v>2064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 t="s">
        <v>2131</v>
      </c>
      <c r="AA2466" t="s">
        <v>1889</v>
      </c>
      <c r="AB2466">
        <v>1</v>
      </c>
      <c r="AC2466">
        <v>1</v>
      </c>
      <c r="AD2466" t="s">
        <v>1863</v>
      </c>
      <c r="AE2466">
        <v>19030323</v>
      </c>
      <c r="AF2466" t="s">
        <v>653</v>
      </c>
      <c r="AG2466" t="s">
        <v>2082</v>
      </c>
      <c r="AI2466" t="s">
        <v>2066</v>
      </c>
      <c r="AJ2466" t="s">
        <v>2064</v>
      </c>
      <c r="AL2466" t="s">
        <v>1864</v>
      </c>
      <c r="AN2466">
        <v>8.4602739726027405</v>
      </c>
      <c r="AO2466" t="s">
        <v>1890</v>
      </c>
      <c r="AP2466" t="s">
        <v>2132</v>
      </c>
      <c r="AQ2466">
        <v>100011450</v>
      </c>
      <c r="AS2466" t="s">
        <v>1867</v>
      </c>
      <c r="AT2466" t="s">
        <v>1880</v>
      </c>
      <c r="AU2466" t="s">
        <v>2084</v>
      </c>
      <c r="AV2466" t="s">
        <v>2084</v>
      </c>
      <c r="AW2466" t="s">
        <v>1870</v>
      </c>
      <c r="AX2466" t="s">
        <v>2085</v>
      </c>
    </row>
    <row r="2467" spans="1:50" x14ac:dyDescent="0.35">
      <c r="A2467" s="18">
        <v>45839</v>
      </c>
      <c r="B2467" t="s">
        <v>1852</v>
      </c>
      <c r="C2467" t="s">
        <v>5</v>
      </c>
      <c r="D2467">
        <v>29010520</v>
      </c>
      <c r="E2467" t="s">
        <v>2033</v>
      </c>
      <c r="F2467">
        <v>168</v>
      </c>
      <c r="G2467" t="s">
        <v>1968</v>
      </c>
      <c r="H2467">
        <v>37697</v>
      </c>
      <c r="I2467">
        <v>19030311</v>
      </c>
      <c r="J2467" t="s">
        <v>1855</v>
      </c>
      <c r="K2467" t="s">
        <v>2005</v>
      </c>
      <c r="L2467">
        <v>0</v>
      </c>
      <c r="M2467">
        <v>0</v>
      </c>
      <c r="N2467" t="s">
        <v>1858</v>
      </c>
      <c r="O2467" t="s">
        <v>1859</v>
      </c>
      <c r="P2467">
        <v>210</v>
      </c>
      <c r="Q2467">
        <v>11</v>
      </c>
      <c r="R2467" t="s">
        <v>2034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 t="s">
        <v>1972</v>
      </c>
      <c r="AA2467" t="s">
        <v>1889</v>
      </c>
      <c r="AB2467">
        <v>1</v>
      </c>
      <c r="AC2467">
        <v>1</v>
      </c>
      <c r="AD2467" t="s">
        <v>1863</v>
      </c>
      <c r="AE2467">
        <v>19030311</v>
      </c>
      <c r="AF2467" t="s">
        <v>653</v>
      </c>
      <c r="AG2467" t="s">
        <v>653</v>
      </c>
      <c r="AI2467" t="s">
        <v>1964</v>
      </c>
      <c r="AJ2467" t="s">
        <v>2034</v>
      </c>
      <c r="AL2467" t="s">
        <v>1864</v>
      </c>
      <c r="AN2467">
        <v>22.389041095890413</v>
      </c>
      <c r="AO2467" t="s">
        <v>1890</v>
      </c>
      <c r="AP2467" t="s">
        <v>2035</v>
      </c>
      <c r="AQ2467">
        <v>100010241</v>
      </c>
      <c r="AS2467" t="s">
        <v>1867</v>
      </c>
      <c r="AT2467" t="s">
        <v>1892</v>
      </c>
      <c r="AU2467" t="s">
        <v>1893</v>
      </c>
    </row>
    <row r="2468" spans="1:50" x14ac:dyDescent="0.35">
      <c r="A2468" s="18">
        <v>45839</v>
      </c>
      <c r="B2468" t="s">
        <v>1852</v>
      </c>
      <c r="C2468" t="s">
        <v>5</v>
      </c>
      <c r="D2468">
        <v>24026760</v>
      </c>
      <c r="E2468" t="s">
        <v>2027</v>
      </c>
      <c r="F2468">
        <v>607</v>
      </c>
      <c r="G2468" t="s">
        <v>1988</v>
      </c>
      <c r="H2468">
        <v>39722</v>
      </c>
      <c r="I2468">
        <v>19030311</v>
      </c>
      <c r="J2468" t="s">
        <v>1855</v>
      </c>
      <c r="K2468" t="s">
        <v>2005</v>
      </c>
      <c r="L2468">
        <v>0</v>
      </c>
      <c r="M2468">
        <v>0</v>
      </c>
      <c r="N2468" t="s">
        <v>1858</v>
      </c>
      <c r="O2468" t="s">
        <v>1859</v>
      </c>
      <c r="P2468">
        <v>210</v>
      </c>
      <c r="Q2468">
        <v>11</v>
      </c>
      <c r="R2468" t="s">
        <v>1971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 t="s">
        <v>1989</v>
      </c>
      <c r="AA2468" t="s">
        <v>1889</v>
      </c>
      <c r="AB2468">
        <v>1</v>
      </c>
      <c r="AC2468">
        <v>1</v>
      </c>
      <c r="AD2468" t="s">
        <v>1863</v>
      </c>
      <c r="AE2468">
        <v>19030311</v>
      </c>
      <c r="AF2468" t="s">
        <v>653</v>
      </c>
      <c r="AG2468" t="s">
        <v>653</v>
      </c>
      <c r="AI2468" t="s">
        <v>1964</v>
      </c>
      <c r="AJ2468" t="s">
        <v>1971</v>
      </c>
      <c r="AL2468" t="s">
        <v>1864</v>
      </c>
      <c r="AN2468">
        <v>16.841095890410958</v>
      </c>
      <c r="AO2468" t="s">
        <v>1890</v>
      </c>
      <c r="AP2468" t="s">
        <v>2028</v>
      </c>
      <c r="AQ2468">
        <v>100010973</v>
      </c>
      <c r="AS2468" t="s">
        <v>1867</v>
      </c>
      <c r="AT2468" t="s">
        <v>1892</v>
      </c>
      <c r="AU2468" t="s">
        <v>1893</v>
      </c>
    </row>
    <row r="2469" spans="1:50" x14ac:dyDescent="0.35">
      <c r="A2469" s="18">
        <v>45839</v>
      </c>
      <c r="B2469" t="s">
        <v>1852</v>
      </c>
      <c r="C2469" t="s">
        <v>8</v>
      </c>
      <c r="D2469">
        <v>46038420</v>
      </c>
      <c r="E2469" t="s">
        <v>2550</v>
      </c>
      <c r="F2469">
        <v>726</v>
      </c>
      <c r="G2469" t="s">
        <v>1922</v>
      </c>
      <c r="H2469">
        <v>41400</v>
      </c>
      <c r="I2469">
        <v>14030202</v>
      </c>
      <c r="J2469" t="s">
        <v>1906</v>
      </c>
      <c r="K2469" t="s">
        <v>2551</v>
      </c>
      <c r="L2469">
        <v>0</v>
      </c>
      <c r="M2469">
        <v>0</v>
      </c>
      <c r="N2469" t="s">
        <v>1858</v>
      </c>
      <c r="O2469" t="s">
        <v>1859</v>
      </c>
      <c r="P2469">
        <v>220</v>
      </c>
      <c r="Q2469">
        <v>9</v>
      </c>
      <c r="R2469" t="s">
        <v>2278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 t="s">
        <v>1923</v>
      </c>
      <c r="AA2469" t="s">
        <v>1915</v>
      </c>
      <c r="AB2469">
        <v>1</v>
      </c>
      <c r="AC2469">
        <v>1</v>
      </c>
      <c r="AD2469" t="s">
        <v>1863</v>
      </c>
      <c r="AE2469">
        <v>14030202</v>
      </c>
      <c r="AF2469" t="s">
        <v>653</v>
      </c>
      <c r="AG2469" t="s">
        <v>630</v>
      </c>
      <c r="AI2469" t="s">
        <v>1910</v>
      </c>
      <c r="AJ2469" t="s">
        <v>2278</v>
      </c>
      <c r="AL2469" t="s">
        <v>1864</v>
      </c>
      <c r="AN2469">
        <v>12.243835616438357</v>
      </c>
      <c r="AO2469" t="s">
        <v>1890</v>
      </c>
      <c r="AP2469" t="s">
        <v>2552</v>
      </c>
      <c r="AQ2469">
        <v>100009275</v>
      </c>
      <c r="AS2469" t="s">
        <v>1867</v>
      </c>
      <c r="AT2469" t="s">
        <v>1892</v>
      </c>
      <c r="AU2469" t="s">
        <v>1893</v>
      </c>
    </row>
    <row r="2470" spans="1:50" x14ac:dyDescent="0.35">
      <c r="A2470" s="18">
        <v>45839</v>
      </c>
      <c r="B2470" t="s">
        <v>1852</v>
      </c>
      <c r="C2470" t="s">
        <v>7</v>
      </c>
      <c r="D2470">
        <v>12212</v>
      </c>
      <c r="E2470" t="s">
        <v>2450</v>
      </c>
      <c r="F2470">
        <v>1527</v>
      </c>
      <c r="G2470" t="s">
        <v>2018</v>
      </c>
      <c r="H2470">
        <v>36952</v>
      </c>
      <c r="I2470">
        <v>39031201</v>
      </c>
      <c r="J2470" t="s">
        <v>1855</v>
      </c>
      <c r="K2470" t="s">
        <v>2446</v>
      </c>
      <c r="L2470">
        <v>0</v>
      </c>
      <c r="M2470">
        <v>0</v>
      </c>
      <c r="N2470" t="s">
        <v>1858</v>
      </c>
      <c r="O2470" t="s">
        <v>1859</v>
      </c>
      <c r="P2470">
        <v>200</v>
      </c>
      <c r="Q2470">
        <v>3</v>
      </c>
      <c r="R2470" t="s">
        <v>2430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 t="s">
        <v>2019</v>
      </c>
      <c r="AA2470" t="s">
        <v>1915</v>
      </c>
      <c r="AB2470">
        <v>1</v>
      </c>
      <c r="AC2470">
        <v>1</v>
      </c>
      <c r="AD2470" t="s">
        <v>1863</v>
      </c>
      <c r="AE2470">
        <v>39031201</v>
      </c>
      <c r="AF2470" t="s">
        <v>653</v>
      </c>
      <c r="AG2470" t="s">
        <v>653</v>
      </c>
      <c r="AI2470" t="s">
        <v>2431</v>
      </c>
      <c r="AJ2470" t="s">
        <v>2430</v>
      </c>
      <c r="AL2470" t="s">
        <v>1864</v>
      </c>
      <c r="AN2470">
        <v>24.43013698630137</v>
      </c>
      <c r="AO2470" t="s">
        <v>1890</v>
      </c>
      <c r="AP2470" t="s">
        <v>2451</v>
      </c>
      <c r="AQ2470">
        <v>100010960</v>
      </c>
      <c r="AS2470" t="s">
        <v>1867</v>
      </c>
      <c r="AT2470" t="s">
        <v>1892</v>
      </c>
      <c r="AU2470" t="s">
        <v>1893</v>
      </c>
    </row>
    <row r="2471" spans="1:50" x14ac:dyDescent="0.35">
      <c r="A2471" s="18">
        <v>45839</v>
      </c>
      <c r="B2471" t="s">
        <v>1852</v>
      </c>
      <c r="C2471" t="s">
        <v>5</v>
      </c>
      <c r="D2471">
        <v>13219</v>
      </c>
      <c r="E2471" t="s">
        <v>1964</v>
      </c>
      <c r="F2471">
        <v>2528</v>
      </c>
      <c r="G2471" t="s">
        <v>1854</v>
      </c>
      <c r="H2471">
        <v>39126</v>
      </c>
      <c r="I2471">
        <v>19030301</v>
      </c>
      <c r="J2471" t="s">
        <v>1957</v>
      </c>
      <c r="K2471" t="s">
        <v>1965</v>
      </c>
      <c r="L2471">
        <v>0</v>
      </c>
      <c r="M2471">
        <v>0</v>
      </c>
      <c r="N2471" t="s">
        <v>1858</v>
      </c>
      <c r="O2471" t="s">
        <v>1859</v>
      </c>
      <c r="P2471">
        <v>210</v>
      </c>
      <c r="Q2471">
        <v>12</v>
      </c>
      <c r="R2471" t="s">
        <v>1860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 t="s">
        <v>1861</v>
      </c>
      <c r="AA2471" t="s">
        <v>1862</v>
      </c>
      <c r="AB2471">
        <v>1</v>
      </c>
      <c r="AC2471">
        <v>1</v>
      </c>
      <c r="AD2471" t="s">
        <v>1863</v>
      </c>
      <c r="AE2471">
        <v>19030301</v>
      </c>
      <c r="AF2471" t="s">
        <v>653</v>
      </c>
      <c r="AG2471" t="s">
        <v>653</v>
      </c>
      <c r="AI2471" t="s">
        <v>1860</v>
      </c>
      <c r="AJ2471" t="s">
        <v>1860</v>
      </c>
      <c r="AL2471" t="s">
        <v>1864</v>
      </c>
      <c r="AN2471">
        <v>18.473972602739725</v>
      </c>
      <c r="AO2471" t="s">
        <v>1865</v>
      </c>
      <c r="AP2471" t="s">
        <v>1966</v>
      </c>
      <c r="AQ2471">
        <v>100011361</v>
      </c>
      <c r="AS2471" t="s">
        <v>1867</v>
      </c>
      <c r="AT2471" t="s">
        <v>1892</v>
      </c>
      <c r="AU2471" t="s">
        <v>1893</v>
      </c>
    </row>
    <row r="2472" spans="1:50" x14ac:dyDescent="0.35">
      <c r="A2472" s="18">
        <v>45839</v>
      </c>
      <c r="B2472" t="s">
        <v>1852</v>
      </c>
      <c r="C2472" t="s">
        <v>7</v>
      </c>
      <c r="D2472">
        <v>11593</v>
      </c>
      <c r="E2472" t="s">
        <v>2361</v>
      </c>
      <c r="F2472">
        <v>68</v>
      </c>
      <c r="G2472" t="s">
        <v>2362</v>
      </c>
      <c r="H2472">
        <v>35583</v>
      </c>
      <c r="I2472">
        <v>32431004</v>
      </c>
      <c r="J2472" t="s">
        <v>1906</v>
      </c>
      <c r="K2472" t="s">
        <v>2363</v>
      </c>
      <c r="L2472">
        <v>0</v>
      </c>
      <c r="M2472">
        <v>0</v>
      </c>
      <c r="N2472" t="s">
        <v>1858</v>
      </c>
      <c r="O2472" t="s">
        <v>1859</v>
      </c>
      <c r="P2472">
        <v>200</v>
      </c>
      <c r="Q2472">
        <v>2</v>
      </c>
      <c r="R2472" t="s">
        <v>2355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 t="s">
        <v>2364</v>
      </c>
      <c r="AA2472" t="s">
        <v>1915</v>
      </c>
      <c r="AB2472">
        <v>1</v>
      </c>
      <c r="AC2472">
        <v>1</v>
      </c>
      <c r="AD2472" t="s">
        <v>1863</v>
      </c>
      <c r="AE2472">
        <v>32431004</v>
      </c>
      <c r="AF2472" t="s">
        <v>653</v>
      </c>
      <c r="AG2472" t="s">
        <v>630</v>
      </c>
      <c r="AI2472" t="s">
        <v>1860</v>
      </c>
      <c r="AJ2472" t="s">
        <v>2355</v>
      </c>
      <c r="AL2472" t="s">
        <v>1864</v>
      </c>
      <c r="AN2472">
        <v>28.18082191780822</v>
      </c>
      <c r="AO2472" t="s">
        <v>1865</v>
      </c>
      <c r="AP2472" t="s">
        <v>2365</v>
      </c>
      <c r="AQ2472">
        <v>100011687</v>
      </c>
      <c r="AS2472" t="s">
        <v>1867</v>
      </c>
      <c r="AT2472" t="s">
        <v>1892</v>
      </c>
      <c r="AU2472" t="s">
        <v>1893</v>
      </c>
    </row>
    <row r="2473" spans="1:50" x14ac:dyDescent="0.35">
      <c r="A2473" s="18">
        <v>45839</v>
      </c>
      <c r="B2473" t="s">
        <v>1852</v>
      </c>
      <c r="C2473" t="s">
        <v>7</v>
      </c>
      <c r="D2473">
        <v>119753</v>
      </c>
      <c r="E2473" t="s">
        <v>2366</v>
      </c>
      <c r="F2473">
        <v>157</v>
      </c>
      <c r="G2473" t="s">
        <v>2367</v>
      </c>
      <c r="H2473">
        <v>34092</v>
      </c>
      <c r="I2473">
        <v>32431004</v>
      </c>
      <c r="J2473" t="s">
        <v>1906</v>
      </c>
      <c r="K2473" t="s">
        <v>2363</v>
      </c>
      <c r="L2473">
        <v>0</v>
      </c>
      <c r="M2473">
        <v>0</v>
      </c>
      <c r="N2473" t="s">
        <v>1858</v>
      </c>
      <c r="O2473" t="s">
        <v>1859</v>
      </c>
      <c r="P2473">
        <v>200</v>
      </c>
      <c r="Q2473">
        <v>2</v>
      </c>
      <c r="R2473" t="s">
        <v>2361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 t="s">
        <v>2368</v>
      </c>
      <c r="AA2473" t="s">
        <v>1889</v>
      </c>
      <c r="AB2473">
        <v>1</v>
      </c>
      <c r="AC2473">
        <v>1</v>
      </c>
      <c r="AD2473" t="s">
        <v>1863</v>
      </c>
      <c r="AE2473">
        <v>32431004</v>
      </c>
      <c r="AF2473" t="s">
        <v>653</v>
      </c>
      <c r="AG2473" t="s">
        <v>630</v>
      </c>
      <c r="AI2473" t="s">
        <v>1860</v>
      </c>
      <c r="AJ2473" t="s">
        <v>2355</v>
      </c>
      <c r="AL2473" t="s">
        <v>1864</v>
      </c>
      <c r="AN2473">
        <v>32.265753424657532</v>
      </c>
      <c r="AO2473" t="s">
        <v>1890</v>
      </c>
      <c r="AP2473" t="s">
        <v>2369</v>
      </c>
      <c r="AQ2473">
        <v>100011273</v>
      </c>
      <c r="AS2473" t="s">
        <v>1867</v>
      </c>
      <c r="AT2473" t="s">
        <v>1892</v>
      </c>
      <c r="AU2473" t="s">
        <v>1893</v>
      </c>
    </row>
    <row r="2474" spans="1:50" x14ac:dyDescent="0.35">
      <c r="A2474" s="18">
        <v>45839</v>
      </c>
      <c r="B2474" t="s">
        <v>1852</v>
      </c>
      <c r="C2474" t="s">
        <v>7</v>
      </c>
      <c r="D2474">
        <v>138499</v>
      </c>
      <c r="E2474" t="s">
        <v>2520</v>
      </c>
      <c r="F2474">
        <v>918</v>
      </c>
      <c r="G2474" t="s">
        <v>2917</v>
      </c>
      <c r="H2474">
        <v>39486</v>
      </c>
      <c r="I2474">
        <v>39031218</v>
      </c>
      <c r="J2474" t="s">
        <v>1969</v>
      </c>
      <c r="K2474" t="s">
        <v>2518</v>
      </c>
      <c r="L2474">
        <v>0</v>
      </c>
      <c r="M2474">
        <v>0</v>
      </c>
      <c r="N2474" t="s">
        <v>1858</v>
      </c>
      <c r="O2474" t="s">
        <v>1859</v>
      </c>
      <c r="P2474">
        <v>200</v>
      </c>
      <c r="Q2474">
        <v>2</v>
      </c>
      <c r="R2474" t="s">
        <v>2430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 t="s">
        <v>2918</v>
      </c>
      <c r="AA2474" t="s">
        <v>1915</v>
      </c>
      <c r="AB2474">
        <v>1</v>
      </c>
      <c r="AC2474">
        <v>1</v>
      </c>
      <c r="AD2474" t="s">
        <v>1863</v>
      </c>
      <c r="AE2474">
        <v>39031218</v>
      </c>
      <c r="AF2474" t="s">
        <v>653</v>
      </c>
      <c r="AG2474" t="s">
        <v>653</v>
      </c>
      <c r="AI2474" t="s">
        <v>2431</v>
      </c>
      <c r="AJ2474" t="s">
        <v>2430</v>
      </c>
      <c r="AL2474" t="s">
        <v>1864</v>
      </c>
      <c r="AN2474">
        <v>17.487671232876714</v>
      </c>
      <c r="AO2474" t="s">
        <v>1890</v>
      </c>
      <c r="AP2474" t="s">
        <v>2522</v>
      </c>
      <c r="AQ2474">
        <v>100009279</v>
      </c>
      <c r="AS2474" t="s">
        <v>1867</v>
      </c>
      <c r="AT2474" t="s">
        <v>1892</v>
      </c>
      <c r="AU2474" t="s">
        <v>1893</v>
      </c>
    </row>
    <row r="2475" spans="1:50" x14ac:dyDescent="0.35">
      <c r="A2475" s="18">
        <v>45839</v>
      </c>
      <c r="B2475" t="s">
        <v>1852</v>
      </c>
      <c r="C2475" t="s">
        <v>7</v>
      </c>
      <c r="D2475">
        <v>134400</v>
      </c>
      <c r="E2475" t="s">
        <v>2454</v>
      </c>
      <c r="F2475">
        <v>1695</v>
      </c>
      <c r="G2475" t="s">
        <v>2296</v>
      </c>
      <c r="H2475">
        <v>37704</v>
      </c>
      <c r="I2475">
        <v>39031201</v>
      </c>
      <c r="J2475" t="s">
        <v>1855</v>
      </c>
      <c r="K2475" t="s">
        <v>2446</v>
      </c>
      <c r="L2475">
        <v>0</v>
      </c>
      <c r="M2475">
        <v>0</v>
      </c>
      <c r="N2475" t="s">
        <v>1858</v>
      </c>
      <c r="O2475" t="s">
        <v>1859</v>
      </c>
      <c r="P2475">
        <v>200</v>
      </c>
      <c r="Q2475">
        <v>3</v>
      </c>
      <c r="R2475" t="s">
        <v>2430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 t="s">
        <v>2297</v>
      </c>
      <c r="AA2475" t="s">
        <v>1889</v>
      </c>
      <c r="AB2475">
        <v>1</v>
      </c>
      <c r="AC2475">
        <v>1</v>
      </c>
      <c r="AD2475" t="s">
        <v>1863</v>
      </c>
      <c r="AE2475">
        <v>39031201</v>
      </c>
      <c r="AF2475" t="s">
        <v>653</v>
      </c>
      <c r="AG2475" t="s">
        <v>653</v>
      </c>
      <c r="AI2475" t="s">
        <v>2431</v>
      </c>
      <c r="AJ2475" t="s">
        <v>2430</v>
      </c>
      <c r="AL2475" t="s">
        <v>1864</v>
      </c>
      <c r="AN2475">
        <v>9.2465753424657535</v>
      </c>
      <c r="AO2475" t="s">
        <v>1890</v>
      </c>
      <c r="AP2475" t="s">
        <v>2455</v>
      </c>
      <c r="AQ2475">
        <v>100010296</v>
      </c>
      <c r="AS2475" t="s">
        <v>1867</v>
      </c>
      <c r="AT2475" t="s">
        <v>1892</v>
      </c>
      <c r="AU2475" t="s">
        <v>1893</v>
      </c>
    </row>
    <row r="2476" spans="1:50" x14ac:dyDescent="0.35">
      <c r="A2476" s="18">
        <v>45839</v>
      </c>
      <c r="B2476" t="s">
        <v>1852</v>
      </c>
      <c r="C2476" t="s">
        <v>7</v>
      </c>
      <c r="D2476">
        <v>12077</v>
      </c>
      <c r="E2476" t="s">
        <v>2448</v>
      </c>
      <c r="F2476">
        <v>1527</v>
      </c>
      <c r="G2476" t="s">
        <v>2018</v>
      </c>
      <c r="H2476">
        <v>36718</v>
      </c>
      <c r="I2476">
        <v>39031201</v>
      </c>
      <c r="J2476" t="s">
        <v>1855</v>
      </c>
      <c r="K2476" t="s">
        <v>2446</v>
      </c>
      <c r="L2476">
        <v>0</v>
      </c>
      <c r="M2476">
        <v>0</v>
      </c>
      <c r="N2476" t="s">
        <v>1858</v>
      </c>
      <c r="O2476" t="s">
        <v>1859</v>
      </c>
      <c r="P2476">
        <v>200</v>
      </c>
      <c r="Q2476">
        <v>3</v>
      </c>
      <c r="R2476" t="s">
        <v>2430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 t="s">
        <v>2019</v>
      </c>
      <c r="AA2476" t="s">
        <v>1915</v>
      </c>
      <c r="AB2476">
        <v>1</v>
      </c>
      <c r="AC2476">
        <v>1</v>
      </c>
      <c r="AD2476" t="s">
        <v>1863</v>
      </c>
      <c r="AE2476">
        <v>39031201</v>
      </c>
      <c r="AF2476" t="s">
        <v>653</v>
      </c>
      <c r="AG2476" t="s">
        <v>653</v>
      </c>
      <c r="AI2476" t="s">
        <v>2431</v>
      </c>
      <c r="AJ2476" t="s">
        <v>2430</v>
      </c>
      <c r="AL2476" t="s">
        <v>1864</v>
      </c>
      <c r="AN2476">
        <v>25.07123287671233</v>
      </c>
      <c r="AO2476" t="s">
        <v>1890</v>
      </c>
      <c r="AP2476" t="s">
        <v>2449</v>
      </c>
      <c r="AQ2476">
        <v>100011246</v>
      </c>
      <c r="AS2476" t="s">
        <v>1867</v>
      </c>
      <c r="AT2476" t="s">
        <v>1892</v>
      </c>
      <c r="AU2476" t="s">
        <v>1893</v>
      </c>
    </row>
    <row r="2477" spans="1:50" x14ac:dyDescent="0.35">
      <c r="A2477" s="18">
        <v>45839</v>
      </c>
      <c r="B2477" t="s">
        <v>1852</v>
      </c>
      <c r="C2477" t="s">
        <v>7</v>
      </c>
      <c r="D2477">
        <v>14231</v>
      </c>
      <c r="E2477" t="s">
        <v>2393</v>
      </c>
      <c r="F2477">
        <v>513</v>
      </c>
      <c r="G2477" t="s">
        <v>2060</v>
      </c>
      <c r="H2477">
        <v>39602</v>
      </c>
      <c r="I2477">
        <v>39031100</v>
      </c>
      <c r="J2477" t="s">
        <v>2331</v>
      </c>
      <c r="K2477" t="s">
        <v>2944</v>
      </c>
      <c r="L2477">
        <v>0</v>
      </c>
      <c r="M2477">
        <v>0</v>
      </c>
      <c r="N2477" t="s">
        <v>1858</v>
      </c>
      <c r="O2477" t="s">
        <v>1859</v>
      </c>
      <c r="P2477">
        <v>200</v>
      </c>
      <c r="Q2477">
        <v>3</v>
      </c>
      <c r="R2477" t="s">
        <v>1860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 t="s">
        <v>2062</v>
      </c>
      <c r="AA2477" t="s">
        <v>1915</v>
      </c>
      <c r="AB2477">
        <v>1</v>
      </c>
      <c r="AC2477">
        <v>1</v>
      </c>
      <c r="AD2477" t="s">
        <v>1863</v>
      </c>
      <c r="AE2477">
        <v>39031100</v>
      </c>
      <c r="AF2477" t="s">
        <v>653</v>
      </c>
      <c r="AG2477" t="s">
        <v>653</v>
      </c>
      <c r="AI2477" t="s">
        <v>1860</v>
      </c>
      <c r="AJ2477" t="s">
        <v>1860</v>
      </c>
      <c r="AL2477" t="s">
        <v>1864</v>
      </c>
      <c r="AN2477">
        <v>17.169863013698631</v>
      </c>
      <c r="AO2477" t="s">
        <v>1890</v>
      </c>
      <c r="AP2477" t="s">
        <v>2395</v>
      </c>
      <c r="AQ2477">
        <v>100011209</v>
      </c>
      <c r="AS2477" t="s">
        <v>1867</v>
      </c>
      <c r="AT2477" t="s">
        <v>1880</v>
      </c>
      <c r="AU2477" t="s">
        <v>1961</v>
      </c>
      <c r="AV2477" t="s">
        <v>1962</v>
      </c>
      <c r="AW2477" t="s">
        <v>1870</v>
      </c>
      <c r="AX2477" t="s">
        <v>1963</v>
      </c>
    </row>
    <row r="2478" spans="1:50" x14ac:dyDescent="0.35">
      <c r="A2478" s="18">
        <v>45839</v>
      </c>
      <c r="B2478" t="s">
        <v>1852</v>
      </c>
      <c r="C2478" t="s">
        <v>7</v>
      </c>
      <c r="D2478">
        <v>14291</v>
      </c>
      <c r="E2478" t="s">
        <v>2452</v>
      </c>
      <c r="F2478">
        <v>1527</v>
      </c>
      <c r="G2478" t="s">
        <v>2018</v>
      </c>
      <c r="H2478">
        <v>39631</v>
      </c>
      <c r="I2478">
        <v>39031201</v>
      </c>
      <c r="J2478" t="s">
        <v>1855</v>
      </c>
      <c r="K2478" t="s">
        <v>2446</v>
      </c>
      <c r="L2478">
        <v>0</v>
      </c>
      <c r="M2478">
        <v>0</v>
      </c>
      <c r="N2478" t="s">
        <v>1858</v>
      </c>
      <c r="O2478" t="s">
        <v>1859</v>
      </c>
      <c r="P2478">
        <v>200</v>
      </c>
      <c r="Q2478">
        <v>3</v>
      </c>
      <c r="R2478" t="s">
        <v>2430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 t="s">
        <v>2019</v>
      </c>
      <c r="AA2478" t="s">
        <v>1915</v>
      </c>
      <c r="AB2478">
        <v>1</v>
      </c>
      <c r="AC2478">
        <v>1</v>
      </c>
      <c r="AD2478" t="s">
        <v>1863</v>
      </c>
      <c r="AE2478">
        <v>39031201</v>
      </c>
      <c r="AF2478" t="s">
        <v>653</v>
      </c>
      <c r="AG2478" t="s">
        <v>653</v>
      </c>
      <c r="AI2478" t="s">
        <v>2431</v>
      </c>
      <c r="AJ2478" t="s">
        <v>2430</v>
      </c>
      <c r="AL2478" t="s">
        <v>1864</v>
      </c>
      <c r="AN2478">
        <v>17.090410958904108</v>
      </c>
      <c r="AO2478" t="s">
        <v>1890</v>
      </c>
      <c r="AP2478" t="s">
        <v>2453</v>
      </c>
      <c r="AQ2478">
        <v>100011449</v>
      </c>
      <c r="AS2478" t="s">
        <v>1867</v>
      </c>
      <c r="AT2478" t="s">
        <v>1892</v>
      </c>
      <c r="AU2478" t="s">
        <v>1893</v>
      </c>
    </row>
    <row r="2479" spans="1:50" x14ac:dyDescent="0.35">
      <c r="A2479" s="18">
        <v>45839</v>
      </c>
      <c r="B2479" t="s">
        <v>1852</v>
      </c>
      <c r="C2479" t="s">
        <v>7</v>
      </c>
      <c r="D2479">
        <v>141392</v>
      </c>
      <c r="E2479" t="s">
        <v>2377</v>
      </c>
      <c r="F2479">
        <v>1473</v>
      </c>
      <c r="G2479" t="s">
        <v>2189</v>
      </c>
      <c r="H2479">
        <v>39650</v>
      </c>
      <c r="I2479">
        <v>39030807</v>
      </c>
      <c r="J2479" t="s">
        <v>2378</v>
      </c>
      <c r="K2479" t="s">
        <v>2071</v>
      </c>
      <c r="L2479">
        <v>0</v>
      </c>
      <c r="M2479">
        <v>0</v>
      </c>
      <c r="N2479" t="s">
        <v>1858</v>
      </c>
      <c r="O2479" t="s">
        <v>1859</v>
      </c>
      <c r="P2479">
        <v>200</v>
      </c>
      <c r="Q2479">
        <v>3</v>
      </c>
      <c r="R2479" t="s">
        <v>2076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 t="s">
        <v>2191</v>
      </c>
      <c r="AA2479" t="s">
        <v>1915</v>
      </c>
      <c r="AB2479">
        <v>1</v>
      </c>
      <c r="AC2479">
        <v>1</v>
      </c>
      <c r="AD2479" t="s">
        <v>1863</v>
      </c>
      <c r="AE2479">
        <v>39030807</v>
      </c>
      <c r="AF2479" t="s">
        <v>653</v>
      </c>
      <c r="AG2479" t="s">
        <v>653</v>
      </c>
      <c r="AI2479" t="s">
        <v>1853</v>
      </c>
      <c r="AJ2479" t="s">
        <v>2076</v>
      </c>
      <c r="AL2479" t="s">
        <v>1864</v>
      </c>
      <c r="AN2479">
        <v>17.038356164383561</v>
      </c>
      <c r="AO2479" t="s">
        <v>1890</v>
      </c>
      <c r="AP2479" t="s">
        <v>2379</v>
      </c>
      <c r="AQ2479">
        <v>100009932</v>
      </c>
      <c r="AS2479" t="s">
        <v>1867</v>
      </c>
      <c r="AT2479" t="s">
        <v>1880</v>
      </c>
      <c r="AU2479" t="s">
        <v>2074</v>
      </c>
      <c r="AV2479" t="s">
        <v>1962</v>
      </c>
      <c r="AW2479" t="s">
        <v>1870</v>
      </c>
      <c r="AX2479" t="s">
        <v>2075</v>
      </c>
    </row>
    <row r="2480" spans="1:50" x14ac:dyDescent="0.35">
      <c r="A2480" s="18">
        <v>45839</v>
      </c>
      <c r="B2480" t="s">
        <v>1852</v>
      </c>
      <c r="C2480" t="s">
        <v>7</v>
      </c>
      <c r="D2480">
        <v>14665</v>
      </c>
      <c r="E2480" t="s">
        <v>2403</v>
      </c>
      <c r="F2480">
        <v>909</v>
      </c>
      <c r="G2480" t="s">
        <v>2087</v>
      </c>
      <c r="H2480">
        <v>39561</v>
      </c>
      <c r="I2480">
        <v>39031145</v>
      </c>
      <c r="J2480" t="s">
        <v>2080</v>
      </c>
      <c r="K2480" t="s">
        <v>2401</v>
      </c>
      <c r="L2480">
        <v>0</v>
      </c>
      <c r="M2480">
        <v>0</v>
      </c>
      <c r="N2480" t="s">
        <v>1858</v>
      </c>
      <c r="O2480" t="s">
        <v>1859</v>
      </c>
      <c r="P2480">
        <v>200</v>
      </c>
      <c r="Q2480">
        <v>2</v>
      </c>
      <c r="R2480" t="s">
        <v>2114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 t="s">
        <v>2088</v>
      </c>
      <c r="AA2480" t="s">
        <v>1915</v>
      </c>
      <c r="AB2480">
        <v>1</v>
      </c>
      <c r="AC2480">
        <v>1</v>
      </c>
      <c r="AD2480" t="s">
        <v>1863</v>
      </c>
      <c r="AE2480">
        <v>39031145</v>
      </c>
      <c r="AF2480" t="s">
        <v>653</v>
      </c>
      <c r="AG2480" t="s">
        <v>2082</v>
      </c>
      <c r="AI2480" t="s">
        <v>2066</v>
      </c>
      <c r="AJ2480" t="s">
        <v>2114</v>
      </c>
      <c r="AL2480" t="s">
        <v>1878</v>
      </c>
      <c r="AN2480">
        <v>17.282191780821918</v>
      </c>
      <c r="AO2480" t="s">
        <v>1890</v>
      </c>
      <c r="AP2480" t="s">
        <v>2404</v>
      </c>
      <c r="AQ2480">
        <v>100010278</v>
      </c>
      <c r="AS2480" t="s">
        <v>1867</v>
      </c>
      <c r="AT2480" t="s">
        <v>1880</v>
      </c>
      <c r="AU2480" t="s">
        <v>2084</v>
      </c>
      <c r="AV2480" t="s">
        <v>2084</v>
      </c>
      <c r="AW2480" t="s">
        <v>1870</v>
      </c>
      <c r="AX2480" t="s">
        <v>2085</v>
      </c>
    </row>
    <row r="2481" spans="1:50" x14ac:dyDescent="0.35">
      <c r="A2481" s="18">
        <v>45839</v>
      </c>
      <c r="B2481" t="s">
        <v>1852</v>
      </c>
      <c r="C2481" t="s">
        <v>7</v>
      </c>
      <c r="D2481">
        <v>15262</v>
      </c>
      <c r="E2481" t="s">
        <v>2408</v>
      </c>
      <c r="F2481">
        <v>909</v>
      </c>
      <c r="G2481" t="s">
        <v>2087</v>
      </c>
      <c r="H2481">
        <v>40162</v>
      </c>
      <c r="I2481">
        <v>39031145</v>
      </c>
      <c r="J2481" t="s">
        <v>2080</v>
      </c>
      <c r="K2481" t="s">
        <v>2401</v>
      </c>
      <c r="L2481">
        <v>0</v>
      </c>
      <c r="M2481">
        <v>0</v>
      </c>
      <c r="N2481" t="s">
        <v>1858</v>
      </c>
      <c r="O2481" t="s">
        <v>1859</v>
      </c>
      <c r="P2481">
        <v>200</v>
      </c>
      <c r="Q2481">
        <v>2</v>
      </c>
      <c r="R2481" t="s">
        <v>2114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 t="s">
        <v>2088</v>
      </c>
      <c r="AA2481" t="s">
        <v>1915</v>
      </c>
      <c r="AB2481">
        <v>1</v>
      </c>
      <c r="AC2481">
        <v>1</v>
      </c>
      <c r="AD2481" t="s">
        <v>1863</v>
      </c>
      <c r="AE2481">
        <v>39031145</v>
      </c>
      <c r="AF2481" t="s">
        <v>653</v>
      </c>
      <c r="AG2481" t="s">
        <v>2082</v>
      </c>
      <c r="AI2481" t="s">
        <v>2066</v>
      </c>
      <c r="AJ2481" t="s">
        <v>2114</v>
      </c>
      <c r="AL2481" t="s">
        <v>1878</v>
      </c>
      <c r="AN2481">
        <v>15.635616438356164</v>
      </c>
      <c r="AO2481" t="s">
        <v>1890</v>
      </c>
      <c r="AP2481" t="s">
        <v>2409</v>
      </c>
      <c r="AQ2481">
        <v>100009477</v>
      </c>
      <c r="AS2481" t="s">
        <v>1867</v>
      </c>
      <c r="AT2481" t="s">
        <v>1880</v>
      </c>
      <c r="AU2481" t="s">
        <v>2084</v>
      </c>
      <c r="AV2481" t="s">
        <v>2084</v>
      </c>
      <c r="AW2481" t="s">
        <v>1870</v>
      </c>
      <c r="AX2481" t="s">
        <v>2085</v>
      </c>
    </row>
    <row r="2482" spans="1:50" x14ac:dyDescent="0.35">
      <c r="A2482" s="18">
        <v>45839</v>
      </c>
      <c r="B2482" t="s">
        <v>1852</v>
      </c>
      <c r="C2482" t="s">
        <v>7</v>
      </c>
      <c r="D2482">
        <v>15939</v>
      </c>
      <c r="E2482" t="s">
        <v>2410</v>
      </c>
      <c r="F2482">
        <v>200</v>
      </c>
      <c r="G2482" t="s">
        <v>2105</v>
      </c>
      <c r="H2482">
        <v>40546</v>
      </c>
      <c r="I2482">
        <v>39031145</v>
      </c>
      <c r="J2482" t="s">
        <v>2331</v>
      </c>
      <c r="K2482" t="s">
        <v>2933</v>
      </c>
      <c r="L2482">
        <v>0</v>
      </c>
      <c r="M2482">
        <v>0</v>
      </c>
      <c r="N2482" t="s">
        <v>1858</v>
      </c>
      <c r="O2482" t="s">
        <v>1859</v>
      </c>
      <c r="P2482">
        <v>200</v>
      </c>
      <c r="Q2482">
        <v>3</v>
      </c>
      <c r="R2482" t="s">
        <v>2406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 t="s">
        <v>2106</v>
      </c>
      <c r="AA2482" t="s">
        <v>1915</v>
      </c>
      <c r="AB2482">
        <v>1</v>
      </c>
      <c r="AC2482">
        <v>1</v>
      </c>
      <c r="AD2482" t="s">
        <v>1863</v>
      </c>
      <c r="AE2482">
        <v>39031145</v>
      </c>
      <c r="AF2482" t="s">
        <v>653</v>
      </c>
      <c r="AG2482" t="s">
        <v>653</v>
      </c>
      <c r="AI2482" t="s">
        <v>2066</v>
      </c>
      <c r="AJ2482" t="s">
        <v>2406</v>
      </c>
      <c r="AL2482" t="s">
        <v>1864</v>
      </c>
      <c r="AN2482">
        <v>14.583561643835617</v>
      </c>
      <c r="AO2482" t="s">
        <v>1890</v>
      </c>
      <c r="AP2482" t="s">
        <v>2411</v>
      </c>
      <c r="AQ2482">
        <v>100010618</v>
      </c>
      <c r="AS2482" t="s">
        <v>1867</v>
      </c>
      <c r="AT2482" t="s">
        <v>1880</v>
      </c>
      <c r="AU2482" t="s">
        <v>2084</v>
      </c>
      <c r="AV2482" t="s">
        <v>2084</v>
      </c>
      <c r="AW2482" t="s">
        <v>1870</v>
      </c>
      <c r="AX2482" t="s">
        <v>2085</v>
      </c>
    </row>
    <row r="2483" spans="1:50" x14ac:dyDescent="0.35">
      <c r="A2483" s="18">
        <v>45839</v>
      </c>
      <c r="B2483" t="s">
        <v>1852</v>
      </c>
      <c r="C2483" t="s">
        <v>7</v>
      </c>
      <c r="D2483">
        <v>1814</v>
      </c>
      <c r="E2483" t="s">
        <v>2445</v>
      </c>
      <c r="F2483">
        <v>1527</v>
      </c>
      <c r="G2483" t="s">
        <v>2018</v>
      </c>
      <c r="H2483">
        <v>30106</v>
      </c>
      <c r="I2483">
        <v>39031201</v>
      </c>
      <c r="J2483" t="s">
        <v>1855</v>
      </c>
      <c r="K2483" t="s">
        <v>2446</v>
      </c>
      <c r="L2483">
        <v>0</v>
      </c>
      <c r="M2483">
        <v>0</v>
      </c>
      <c r="N2483" t="s">
        <v>1858</v>
      </c>
      <c r="O2483" t="s">
        <v>1859</v>
      </c>
      <c r="P2483">
        <v>200</v>
      </c>
      <c r="Q2483">
        <v>3</v>
      </c>
      <c r="R2483" t="s">
        <v>2430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 t="s">
        <v>2019</v>
      </c>
      <c r="AA2483" t="s">
        <v>1915</v>
      </c>
      <c r="AB2483">
        <v>1</v>
      </c>
      <c r="AC2483">
        <v>1</v>
      </c>
      <c r="AD2483" t="s">
        <v>1863</v>
      </c>
      <c r="AE2483">
        <v>39031201</v>
      </c>
      <c r="AF2483" t="s">
        <v>653</v>
      </c>
      <c r="AG2483" t="s">
        <v>653</v>
      </c>
      <c r="AI2483" t="s">
        <v>2431</v>
      </c>
      <c r="AJ2483" t="s">
        <v>2430</v>
      </c>
      <c r="AL2483" t="s">
        <v>1864</v>
      </c>
      <c r="AN2483">
        <v>43.186301369863017</v>
      </c>
      <c r="AO2483" t="s">
        <v>1890</v>
      </c>
      <c r="AP2483" t="s">
        <v>2447</v>
      </c>
      <c r="AQ2483">
        <v>100011282</v>
      </c>
      <c r="AS2483" t="s">
        <v>1867</v>
      </c>
      <c r="AT2483" t="s">
        <v>1892</v>
      </c>
      <c r="AU2483" t="s">
        <v>1893</v>
      </c>
    </row>
    <row r="2484" spans="1:50" x14ac:dyDescent="0.35">
      <c r="A2484" s="18">
        <v>45839</v>
      </c>
      <c r="B2484" t="s">
        <v>1852</v>
      </c>
      <c r="C2484" t="s">
        <v>7</v>
      </c>
      <c r="D2484">
        <v>136623</v>
      </c>
      <c r="E2484" t="s">
        <v>2526</v>
      </c>
      <c r="F2484">
        <v>916</v>
      </c>
      <c r="G2484" t="s">
        <v>2521</v>
      </c>
      <c r="H2484">
        <v>38629</v>
      </c>
      <c r="I2484">
        <v>39031220</v>
      </c>
      <c r="J2484" t="s">
        <v>2225</v>
      </c>
      <c r="K2484" t="s">
        <v>2524</v>
      </c>
      <c r="L2484">
        <v>0</v>
      </c>
      <c r="M2484">
        <v>0</v>
      </c>
      <c r="N2484" t="s">
        <v>1858</v>
      </c>
      <c r="O2484" t="s">
        <v>1859</v>
      </c>
      <c r="P2484">
        <v>200</v>
      </c>
      <c r="Q2484">
        <v>2</v>
      </c>
      <c r="R2484" t="s">
        <v>2523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 t="s">
        <v>1997</v>
      </c>
      <c r="AA2484" t="s">
        <v>1889</v>
      </c>
      <c r="AB2484">
        <v>1</v>
      </c>
      <c r="AC2484">
        <v>1</v>
      </c>
      <c r="AD2484" t="s">
        <v>1863</v>
      </c>
      <c r="AE2484">
        <v>39031220</v>
      </c>
      <c r="AF2484" t="s">
        <v>653</v>
      </c>
      <c r="AG2484" t="s">
        <v>653</v>
      </c>
      <c r="AI2484" t="s">
        <v>2431</v>
      </c>
      <c r="AJ2484" t="s">
        <v>2527</v>
      </c>
      <c r="AL2484" t="s">
        <v>1864</v>
      </c>
      <c r="AN2484">
        <v>19.835616438356166</v>
      </c>
      <c r="AO2484" t="s">
        <v>1890</v>
      </c>
      <c r="AP2484" t="s">
        <v>2528</v>
      </c>
      <c r="AQ2484">
        <v>100010965</v>
      </c>
      <c r="AS2484" t="s">
        <v>1867</v>
      </c>
      <c r="AT2484" t="s">
        <v>1892</v>
      </c>
      <c r="AU2484" t="s">
        <v>1893</v>
      </c>
    </row>
    <row r="2485" spans="1:50" x14ac:dyDescent="0.35">
      <c r="A2485" s="18">
        <v>45839</v>
      </c>
      <c r="B2485" t="s">
        <v>1852</v>
      </c>
      <c r="C2485" t="s">
        <v>7</v>
      </c>
      <c r="D2485">
        <v>12506</v>
      </c>
      <c r="E2485" t="s">
        <v>2493</v>
      </c>
      <c r="F2485">
        <v>726</v>
      </c>
      <c r="G2485" t="s">
        <v>1922</v>
      </c>
      <c r="H2485">
        <v>35370</v>
      </c>
      <c r="I2485">
        <v>39031213</v>
      </c>
      <c r="J2485" t="s">
        <v>1906</v>
      </c>
      <c r="K2485" t="s">
        <v>2494</v>
      </c>
      <c r="L2485">
        <v>0</v>
      </c>
      <c r="M2485">
        <v>0</v>
      </c>
      <c r="N2485" t="s">
        <v>1858</v>
      </c>
      <c r="O2485" t="s">
        <v>1859</v>
      </c>
      <c r="P2485">
        <v>200</v>
      </c>
      <c r="Q2485">
        <v>2</v>
      </c>
      <c r="R2485" t="s">
        <v>2372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 t="s">
        <v>1923</v>
      </c>
      <c r="AA2485" t="s">
        <v>1915</v>
      </c>
      <c r="AB2485">
        <v>2</v>
      </c>
      <c r="AC2485">
        <v>1</v>
      </c>
      <c r="AD2485" t="s">
        <v>1863</v>
      </c>
      <c r="AE2485">
        <v>39031213</v>
      </c>
      <c r="AF2485" t="s">
        <v>653</v>
      </c>
      <c r="AG2485" t="s">
        <v>630</v>
      </c>
      <c r="AI2485" t="s">
        <v>1910</v>
      </c>
      <c r="AJ2485" t="s">
        <v>2372</v>
      </c>
      <c r="AL2485" t="s">
        <v>1864</v>
      </c>
      <c r="AN2485">
        <v>7.816438356164384</v>
      </c>
      <c r="AO2485" t="s">
        <v>1890</v>
      </c>
      <c r="AP2485" t="s">
        <v>2495</v>
      </c>
      <c r="AQ2485">
        <v>100010409</v>
      </c>
      <c r="AS2485" t="s">
        <v>1867</v>
      </c>
      <c r="AT2485" t="s">
        <v>1892</v>
      </c>
      <c r="AU2485" t="s">
        <v>1893</v>
      </c>
    </row>
    <row r="2486" spans="1:50" x14ac:dyDescent="0.35">
      <c r="A2486" s="18">
        <v>45839</v>
      </c>
      <c r="B2486" t="s">
        <v>1852</v>
      </c>
      <c r="C2486" t="s">
        <v>7</v>
      </c>
      <c r="D2486">
        <v>14509</v>
      </c>
      <c r="E2486" t="s">
        <v>2496</v>
      </c>
      <c r="F2486">
        <v>1065</v>
      </c>
      <c r="G2486" t="s">
        <v>1918</v>
      </c>
      <c r="H2486">
        <v>33344</v>
      </c>
      <c r="I2486">
        <v>39031213</v>
      </c>
      <c r="J2486" t="s">
        <v>1906</v>
      </c>
      <c r="K2486" t="s">
        <v>2494</v>
      </c>
      <c r="L2486">
        <v>0</v>
      </c>
      <c r="M2486">
        <v>0</v>
      </c>
      <c r="N2486" t="s">
        <v>1858</v>
      </c>
      <c r="O2486" t="s">
        <v>1859</v>
      </c>
      <c r="P2486">
        <v>200</v>
      </c>
      <c r="Q2486">
        <v>2</v>
      </c>
      <c r="R2486" t="s">
        <v>2372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 t="s">
        <v>1919</v>
      </c>
      <c r="AA2486" t="s">
        <v>1889</v>
      </c>
      <c r="AB2486">
        <v>2</v>
      </c>
      <c r="AC2486">
        <v>1</v>
      </c>
      <c r="AD2486" t="s">
        <v>1863</v>
      </c>
      <c r="AE2486">
        <v>39031213</v>
      </c>
      <c r="AF2486" t="s">
        <v>653</v>
      </c>
      <c r="AG2486" t="s">
        <v>630</v>
      </c>
      <c r="AI2486" t="s">
        <v>1910</v>
      </c>
      <c r="AJ2486" t="s">
        <v>2372</v>
      </c>
      <c r="AL2486" t="s">
        <v>1864</v>
      </c>
      <c r="AN2486">
        <v>34.315068493150683</v>
      </c>
      <c r="AO2486" t="s">
        <v>1890</v>
      </c>
      <c r="AP2486" t="s">
        <v>2497</v>
      </c>
      <c r="AQ2486">
        <v>100010369</v>
      </c>
      <c r="AS2486" t="s">
        <v>1867</v>
      </c>
      <c r="AT2486" t="s">
        <v>1892</v>
      </c>
      <c r="AU2486" t="s">
        <v>1893</v>
      </c>
    </row>
    <row r="2487" spans="1:50" x14ac:dyDescent="0.35">
      <c r="A2487" s="18">
        <v>45839</v>
      </c>
      <c r="B2487" t="s">
        <v>1852</v>
      </c>
      <c r="C2487" t="s">
        <v>7</v>
      </c>
      <c r="D2487">
        <v>16680</v>
      </c>
      <c r="E2487" t="s">
        <v>2498</v>
      </c>
      <c r="F2487">
        <v>1066</v>
      </c>
      <c r="G2487" t="s">
        <v>1913</v>
      </c>
      <c r="H2487">
        <v>41169</v>
      </c>
      <c r="I2487">
        <v>39031213</v>
      </c>
      <c r="J2487" t="s">
        <v>1906</v>
      </c>
      <c r="K2487" t="s">
        <v>2494</v>
      </c>
      <c r="L2487">
        <v>0</v>
      </c>
      <c r="M2487">
        <v>0</v>
      </c>
      <c r="N2487" t="s">
        <v>1858</v>
      </c>
      <c r="O2487" t="s">
        <v>1859</v>
      </c>
      <c r="P2487">
        <v>200</v>
      </c>
      <c r="Q2487">
        <v>2</v>
      </c>
      <c r="R2487" t="s">
        <v>2372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 t="s">
        <v>1914</v>
      </c>
      <c r="AA2487" t="s">
        <v>1915</v>
      </c>
      <c r="AB2487">
        <v>2</v>
      </c>
      <c r="AC2487">
        <v>1</v>
      </c>
      <c r="AD2487" t="s">
        <v>1863</v>
      </c>
      <c r="AE2487">
        <v>39031213</v>
      </c>
      <c r="AF2487" t="s">
        <v>653</v>
      </c>
      <c r="AG2487" t="s">
        <v>630</v>
      </c>
      <c r="AI2487" t="s">
        <v>1910</v>
      </c>
      <c r="AJ2487" t="s">
        <v>2372</v>
      </c>
      <c r="AL2487" t="s">
        <v>1864</v>
      </c>
      <c r="AN2487">
        <v>12.876712328767123</v>
      </c>
      <c r="AO2487" t="s">
        <v>1890</v>
      </c>
      <c r="AP2487" t="s">
        <v>2499</v>
      </c>
      <c r="AQ2487">
        <v>100009515</v>
      </c>
      <c r="AS2487" t="s">
        <v>1867</v>
      </c>
      <c r="AT2487" t="s">
        <v>1892</v>
      </c>
      <c r="AU2487" t="s">
        <v>1893</v>
      </c>
    </row>
    <row r="2488" spans="1:50" x14ac:dyDescent="0.35">
      <c r="A2488" s="18">
        <v>45839</v>
      </c>
      <c r="B2488" t="s">
        <v>1852</v>
      </c>
      <c r="C2488" t="s">
        <v>7</v>
      </c>
      <c r="D2488">
        <v>11232</v>
      </c>
      <c r="E2488" t="s">
        <v>2517</v>
      </c>
      <c r="F2488">
        <v>513</v>
      </c>
      <c r="G2488" t="s">
        <v>2060</v>
      </c>
      <c r="H2488">
        <v>34547</v>
      </c>
      <c r="I2488">
        <v>39031218</v>
      </c>
      <c r="J2488" t="s">
        <v>2331</v>
      </c>
      <c r="K2488" t="s">
        <v>2945</v>
      </c>
      <c r="L2488">
        <v>0</v>
      </c>
      <c r="M2488">
        <v>0</v>
      </c>
      <c r="N2488" t="s">
        <v>1858</v>
      </c>
      <c r="O2488" t="s">
        <v>1859</v>
      </c>
      <c r="P2488">
        <v>200</v>
      </c>
      <c r="Q2488">
        <v>3</v>
      </c>
      <c r="R2488" t="s">
        <v>2431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 t="s">
        <v>2062</v>
      </c>
      <c r="AA2488" t="s">
        <v>1915</v>
      </c>
      <c r="AB2488">
        <v>1</v>
      </c>
      <c r="AC2488">
        <v>1</v>
      </c>
      <c r="AD2488" t="s">
        <v>1863</v>
      </c>
      <c r="AE2488">
        <v>39031218</v>
      </c>
      <c r="AF2488" t="s">
        <v>653</v>
      </c>
      <c r="AG2488" t="s">
        <v>653</v>
      </c>
      <c r="AI2488" t="s">
        <v>1860</v>
      </c>
      <c r="AJ2488" t="s">
        <v>2431</v>
      </c>
      <c r="AL2488" t="s">
        <v>1864</v>
      </c>
      <c r="AN2488">
        <v>31.019178082191782</v>
      </c>
      <c r="AO2488" t="s">
        <v>1865</v>
      </c>
      <c r="AP2488" t="s">
        <v>2519</v>
      </c>
      <c r="AQ2488">
        <v>100009849</v>
      </c>
      <c r="AS2488" t="s">
        <v>1867</v>
      </c>
      <c r="AT2488" t="s">
        <v>1892</v>
      </c>
      <c r="AU2488" t="s">
        <v>1893</v>
      </c>
    </row>
    <row r="2489" spans="1:50" x14ac:dyDescent="0.35">
      <c r="A2489" s="18">
        <v>45839</v>
      </c>
      <c r="B2489" t="s">
        <v>1852</v>
      </c>
      <c r="C2489" t="s">
        <v>7</v>
      </c>
      <c r="D2489">
        <v>14207</v>
      </c>
      <c r="E2489" t="s">
        <v>2523</v>
      </c>
      <c r="F2489">
        <v>940</v>
      </c>
      <c r="G2489" t="s">
        <v>2240</v>
      </c>
      <c r="H2489">
        <v>39601</v>
      </c>
      <c r="I2489">
        <v>39031220</v>
      </c>
      <c r="J2489" t="s">
        <v>2225</v>
      </c>
      <c r="K2489" t="s">
        <v>2524</v>
      </c>
      <c r="L2489">
        <v>0</v>
      </c>
      <c r="M2489">
        <v>0</v>
      </c>
      <c r="N2489" t="s">
        <v>1858</v>
      </c>
      <c r="O2489" t="s">
        <v>1859</v>
      </c>
      <c r="P2489">
        <v>200</v>
      </c>
      <c r="Q2489">
        <v>2</v>
      </c>
      <c r="R2489" t="s">
        <v>2527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 t="s">
        <v>2241</v>
      </c>
      <c r="AA2489" t="s">
        <v>1915</v>
      </c>
      <c r="AB2489">
        <v>1</v>
      </c>
      <c r="AC2489">
        <v>1</v>
      </c>
      <c r="AD2489" t="s">
        <v>1863</v>
      </c>
      <c r="AE2489">
        <v>39031220</v>
      </c>
      <c r="AF2489" t="s">
        <v>653</v>
      </c>
      <c r="AG2489" t="s">
        <v>653</v>
      </c>
      <c r="AI2489" t="s">
        <v>2431</v>
      </c>
      <c r="AJ2489" t="s">
        <v>2527</v>
      </c>
      <c r="AL2489" t="s">
        <v>1864</v>
      </c>
      <c r="AN2489">
        <v>17.172602739726027</v>
      </c>
      <c r="AO2489" t="s">
        <v>1865</v>
      </c>
      <c r="AP2489" t="s">
        <v>2525</v>
      </c>
      <c r="AQ2489">
        <v>100009627</v>
      </c>
      <c r="AS2489" t="s">
        <v>1867</v>
      </c>
      <c r="AT2489" t="s">
        <v>1892</v>
      </c>
      <c r="AU2489" t="s">
        <v>1893</v>
      </c>
    </row>
    <row r="2490" spans="1:50" x14ac:dyDescent="0.35">
      <c r="A2490" s="18">
        <v>45839</v>
      </c>
      <c r="B2490" t="s">
        <v>1852</v>
      </c>
      <c r="C2490" t="s">
        <v>7</v>
      </c>
      <c r="D2490">
        <v>15599</v>
      </c>
      <c r="E2490" t="s">
        <v>2535</v>
      </c>
      <c r="F2490">
        <v>68</v>
      </c>
      <c r="G2490" t="s">
        <v>2362</v>
      </c>
      <c r="H2490">
        <v>40360</v>
      </c>
      <c r="I2490">
        <v>39031221</v>
      </c>
      <c r="J2490" t="s">
        <v>1906</v>
      </c>
      <c r="K2490" t="s">
        <v>2533</v>
      </c>
      <c r="L2490">
        <v>0</v>
      </c>
      <c r="M2490">
        <v>0</v>
      </c>
      <c r="N2490" t="s">
        <v>1858</v>
      </c>
      <c r="O2490" t="s">
        <v>1859</v>
      </c>
      <c r="P2490">
        <v>200</v>
      </c>
      <c r="Q2490">
        <v>2</v>
      </c>
      <c r="R2490" t="s">
        <v>1910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 t="s">
        <v>2364</v>
      </c>
      <c r="AA2490" t="s">
        <v>1915</v>
      </c>
      <c r="AB2490">
        <v>1</v>
      </c>
      <c r="AC2490">
        <v>1</v>
      </c>
      <c r="AD2490" t="s">
        <v>1863</v>
      </c>
      <c r="AE2490">
        <v>39031221</v>
      </c>
      <c r="AF2490" t="s">
        <v>653</v>
      </c>
      <c r="AG2490" t="s">
        <v>630</v>
      </c>
      <c r="AI2490" t="s">
        <v>1860</v>
      </c>
      <c r="AJ2490" t="s">
        <v>1910</v>
      </c>
      <c r="AL2490" t="s">
        <v>1864</v>
      </c>
      <c r="AN2490">
        <v>15.093150684931507</v>
      </c>
      <c r="AO2490" t="s">
        <v>1865</v>
      </c>
      <c r="AP2490" t="s">
        <v>2536</v>
      </c>
      <c r="AQ2490">
        <v>100009289</v>
      </c>
      <c r="AS2490" t="s">
        <v>1867</v>
      </c>
      <c r="AT2490" t="s">
        <v>1880</v>
      </c>
      <c r="AU2490" t="s">
        <v>630</v>
      </c>
      <c r="AV2490" t="s">
        <v>630</v>
      </c>
      <c r="AW2490" t="s">
        <v>1870</v>
      </c>
      <c r="AX2490" t="s">
        <v>1943</v>
      </c>
    </row>
    <row r="2491" spans="1:50" x14ac:dyDescent="0.35">
      <c r="A2491" s="18">
        <v>45839</v>
      </c>
      <c r="B2491" t="s">
        <v>1852</v>
      </c>
      <c r="C2491" t="s">
        <v>7</v>
      </c>
      <c r="D2491">
        <v>16918</v>
      </c>
      <c r="E2491" t="s">
        <v>2537</v>
      </c>
      <c r="F2491">
        <v>726</v>
      </c>
      <c r="G2491" t="s">
        <v>1922</v>
      </c>
      <c r="H2491">
        <v>42290</v>
      </c>
      <c r="I2491">
        <v>39031221</v>
      </c>
      <c r="J2491" t="s">
        <v>1906</v>
      </c>
      <c r="K2491" t="s">
        <v>2533</v>
      </c>
      <c r="L2491">
        <v>0</v>
      </c>
      <c r="M2491">
        <v>0</v>
      </c>
      <c r="N2491" t="s">
        <v>1858</v>
      </c>
      <c r="O2491" t="s">
        <v>1859</v>
      </c>
      <c r="P2491">
        <v>200</v>
      </c>
      <c r="Q2491">
        <v>2</v>
      </c>
      <c r="R2491" t="s">
        <v>2967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 t="s">
        <v>1923</v>
      </c>
      <c r="AA2491" t="s">
        <v>1915</v>
      </c>
      <c r="AB2491">
        <v>1</v>
      </c>
      <c r="AC2491">
        <v>1</v>
      </c>
      <c r="AD2491" t="s">
        <v>1863</v>
      </c>
      <c r="AE2491">
        <v>39031221</v>
      </c>
      <c r="AF2491" t="s">
        <v>653</v>
      </c>
      <c r="AG2491" t="s">
        <v>630</v>
      </c>
      <c r="AI2491" t="s">
        <v>1910</v>
      </c>
      <c r="AJ2491" t="s">
        <v>2967</v>
      </c>
      <c r="AL2491" t="s">
        <v>1864</v>
      </c>
      <c r="AN2491">
        <v>9.8054794520547937</v>
      </c>
      <c r="AO2491" t="s">
        <v>1890</v>
      </c>
      <c r="AP2491" t="s">
        <v>2538</v>
      </c>
      <c r="AQ2491">
        <v>100009488</v>
      </c>
      <c r="AS2491" t="s">
        <v>1867</v>
      </c>
      <c r="AT2491" t="s">
        <v>1880</v>
      </c>
      <c r="AU2491" t="s">
        <v>630</v>
      </c>
      <c r="AV2491" t="s">
        <v>630</v>
      </c>
      <c r="AW2491" t="s">
        <v>1870</v>
      </c>
      <c r="AX2491" t="s">
        <v>1943</v>
      </c>
    </row>
    <row r="2492" spans="1:50" x14ac:dyDescent="0.35">
      <c r="A2492" s="18">
        <v>45839</v>
      </c>
      <c r="B2492" t="s">
        <v>1852</v>
      </c>
      <c r="C2492" t="s">
        <v>7</v>
      </c>
      <c r="D2492">
        <v>13375</v>
      </c>
      <c r="E2492" t="s">
        <v>2544</v>
      </c>
      <c r="F2492">
        <v>1473</v>
      </c>
      <c r="G2492" t="s">
        <v>2189</v>
      </c>
      <c r="H2492">
        <v>38355</v>
      </c>
      <c r="I2492">
        <v>39031405</v>
      </c>
      <c r="J2492" t="s">
        <v>1855</v>
      </c>
      <c r="K2492" t="s">
        <v>2074</v>
      </c>
      <c r="L2492">
        <v>0</v>
      </c>
      <c r="M2492">
        <v>0</v>
      </c>
      <c r="N2492" t="s">
        <v>1858</v>
      </c>
      <c r="O2492" t="s">
        <v>1859</v>
      </c>
      <c r="P2492">
        <v>200</v>
      </c>
      <c r="Q2492">
        <v>3</v>
      </c>
      <c r="R2492" t="s">
        <v>2430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 t="s">
        <v>2191</v>
      </c>
      <c r="AA2492" t="s">
        <v>1915</v>
      </c>
      <c r="AB2492">
        <v>1</v>
      </c>
      <c r="AC2492">
        <v>1</v>
      </c>
      <c r="AD2492" t="s">
        <v>1863</v>
      </c>
      <c r="AE2492">
        <v>39031405</v>
      </c>
      <c r="AF2492" t="s">
        <v>653</v>
      </c>
      <c r="AG2492" t="s">
        <v>630</v>
      </c>
      <c r="AI2492" t="s">
        <v>2431</v>
      </c>
      <c r="AJ2492" t="s">
        <v>2430</v>
      </c>
      <c r="AL2492" t="s">
        <v>1864</v>
      </c>
      <c r="AN2492">
        <v>20.586301369863012</v>
      </c>
      <c r="AO2492" t="s">
        <v>1890</v>
      </c>
      <c r="AP2492" t="s">
        <v>2545</v>
      </c>
      <c r="AQ2492">
        <v>100009929</v>
      </c>
      <c r="AS2492" t="s">
        <v>1867</v>
      </c>
      <c r="AT2492" t="s">
        <v>1892</v>
      </c>
      <c r="AU2492" t="s">
        <v>1893</v>
      </c>
    </row>
    <row r="2493" spans="1:50" x14ac:dyDescent="0.35">
      <c r="A2493" s="18">
        <v>45839</v>
      </c>
      <c r="B2493" t="s">
        <v>1852</v>
      </c>
      <c r="C2493" t="s">
        <v>7</v>
      </c>
      <c r="D2493">
        <v>53000018</v>
      </c>
      <c r="E2493" t="s">
        <v>2502</v>
      </c>
      <c r="F2493">
        <v>1066</v>
      </c>
      <c r="G2493" t="s">
        <v>1913</v>
      </c>
      <c r="H2493">
        <v>42857</v>
      </c>
      <c r="I2493">
        <v>39031213</v>
      </c>
      <c r="J2493" t="s">
        <v>1906</v>
      </c>
      <c r="K2493" t="s">
        <v>2494</v>
      </c>
      <c r="L2493">
        <v>0</v>
      </c>
      <c r="M2493">
        <v>0</v>
      </c>
      <c r="N2493" t="s">
        <v>1858</v>
      </c>
      <c r="O2493" t="s">
        <v>1859</v>
      </c>
      <c r="P2493">
        <v>200</v>
      </c>
      <c r="Q2493">
        <v>3</v>
      </c>
      <c r="R2493" t="s">
        <v>1910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 t="s">
        <v>1914</v>
      </c>
      <c r="AA2493" t="s">
        <v>1915</v>
      </c>
      <c r="AB2493">
        <v>2</v>
      </c>
      <c r="AC2493">
        <v>1</v>
      </c>
      <c r="AD2493" t="s">
        <v>1863</v>
      </c>
      <c r="AE2493">
        <v>39031213</v>
      </c>
      <c r="AF2493" t="s">
        <v>653</v>
      </c>
      <c r="AG2493" t="s">
        <v>630</v>
      </c>
      <c r="AI2493" t="s">
        <v>1860</v>
      </c>
      <c r="AJ2493" t="s">
        <v>1910</v>
      </c>
      <c r="AL2493" t="s">
        <v>1878</v>
      </c>
      <c r="AN2493">
        <v>8.2520547945205482</v>
      </c>
      <c r="AO2493" t="s">
        <v>1890</v>
      </c>
      <c r="AP2493" t="s">
        <v>2503</v>
      </c>
      <c r="AQ2493">
        <v>100011439</v>
      </c>
      <c r="AS2493" t="s">
        <v>1867</v>
      </c>
      <c r="AT2493" t="s">
        <v>1892</v>
      </c>
      <c r="AU2493" t="s">
        <v>1893</v>
      </c>
    </row>
    <row r="2494" spans="1:50" x14ac:dyDescent="0.35">
      <c r="A2494" s="18">
        <v>45839</v>
      </c>
      <c r="B2494" t="s">
        <v>1852</v>
      </c>
      <c r="C2494" t="s">
        <v>7</v>
      </c>
      <c r="D2494">
        <v>11887</v>
      </c>
      <c r="E2494" t="s">
        <v>2400</v>
      </c>
      <c r="F2494">
        <v>513</v>
      </c>
      <c r="G2494" t="s">
        <v>2060</v>
      </c>
      <c r="H2494">
        <v>36572</v>
      </c>
      <c r="I2494">
        <v>39031145</v>
      </c>
      <c r="J2494" t="s">
        <v>2331</v>
      </c>
      <c r="K2494" t="s">
        <v>2933</v>
      </c>
      <c r="L2494">
        <v>0</v>
      </c>
      <c r="M2494">
        <v>0</v>
      </c>
      <c r="N2494" t="s">
        <v>1858</v>
      </c>
      <c r="O2494" t="s">
        <v>1859</v>
      </c>
      <c r="P2494">
        <v>200</v>
      </c>
      <c r="Q2494">
        <v>3</v>
      </c>
      <c r="R2494" t="s">
        <v>2064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 t="s">
        <v>2062</v>
      </c>
      <c r="AA2494" t="s">
        <v>1915</v>
      </c>
      <c r="AB2494">
        <v>1</v>
      </c>
      <c r="AC2494">
        <v>1</v>
      </c>
      <c r="AD2494" t="s">
        <v>1863</v>
      </c>
      <c r="AE2494">
        <v>39031145</v>
      </c>
      <c r="AF2494" t="s">
        <v>653</v>
      </c>
      <c r="AG2494" t="s">
        <v>653</v>
      </c>
      <c r="AI2494" t="s">
        <v>2066</v>
      </c>
      <c r="AJ2494" t="s">
        <v>2064</v>
      </c>
      <c r="AL2494" t="s">
        <v>1864</v>
      </c>
      <c r="AN2494">
        <v>25.471232876712328</v>
      </c>
      <c r="AO2494" t="s">
        <v>1890</v>
      </c>
      <c r="AP2494" t="s">
        <v>2402</v>
      </c>
      <c r="AQ2494">
        <v>100009936</v>
      </c>
      <c r="AS2494" t="s">
        <v>1867</v>
      </c>
      <c r="AT2494" t="s">
        <v>1880</v>
      </c>
      <c r="AU2494" t="s">
        <v>2084</v>
      </c>
      <c r="AV2494" t="s">
        <v>2084</v>
      </c>
      <c r="AW2494" t="s">
        <v>1870</v>
      </c>
      <c r="AX2494" t="s">
        <v>2085</v>
      </c>
    </row>
    <row r="2495" spans="1:50" x14ac:dyDescent="0.35">
      <c r="A2495" s="18">
        <v>45839</v>
      </c>
      <c r="B2495" t="s">
        <v>1852</v>
      </c>
      <c r="C2495" t="s">
        <v>9</v>
      </c>
      <c r="D2495">
        <v>5012</v>
      </c>
      <c r="E2495" t="s">
        <v>2248</v>
      </c>
      <c r="F2495">
        <v>882121</v>
      </c>
      <c r="G2495" t="s">
        <v>1913</v>
      </c>
      <c r="H2495">
        <v>39134</v>
      </c>
      <c r="I2495">
        <v>36030202</v>
      </c>
      <c r="J2495" t="s">
        <v>1906</v>
      </c>
      <c r="K2495" t="s">
        <v>2244</v>
      </c>
      <c r="L2495">
        <v>0</v>
      </c>
      <c r="M2495">
        <v>0</v>
      </c>
      <c r="N2495" t="s">
        <v>1858</v>
      </c>
      <c r="O2495" t="s">
        <v>1859</v>
      </c>
      <c r="P2495">
        <v>220</v>
      </c>
      <c r="Q2495">
        <v>4</v>
      </c>
      <c r="R2495" t="s">
        <v>2245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 t="s">
        <v>2249</v>
      </c>
      <c r="AA2495" t="s">
        <v>1915</v>
      </c>
      <c r="AB2495">
        <v>1</v>
      </c>
      <c r="AC2495">
        <v>1</v>
      </c>
      <c r="AD2495" t="s">
        <v>1863</v>
      </c>
      <c r="AE2495">
        <v>36030202</v>
      </c>
      <c r="AF2495" t="s">
        <v>653</v>
      </c>
      <c r="AG2495" t="s">
        <v>630</v>
      </c>
      <c r="AI2495" t="s">
        <v>1860</v>
      </c>
      <c r="AJ2495" t="s">
        <v>2246</v>
      </c>
      <c r="AL2495" t="s">
        <v>1864</v>
      </c>
      <c r="AN2495">
        <v>18.452054794520549</v>
      </c>
      <c r="AO2495" t="s">
        <v>1890</v>
      </c>
      <c r="AP2495" t="s">
        <v>2250</v>
      </c>
      <c r="AQ2495">
        <v>100010362</v>
      </c>
      <c r="AS2495" t="s">
        <v>1867</v>
      </c>
      <c r="AT2495" t="s">
        <v>1892</v>
      </c>
      <c r="AU2495" t="s">
        <v>1893</v>
      </c>
    </row>
    <row r="2496" spans="1:50" x14ac:dyDescent="0.35">
      <c r="A2496" s="18">
        <v>45839</v>
      </c>
      <c r="B2496" t="s">
        <v>1852</v>
      </c>
      <c r="C2496" t="s">
        <v>9</v>
      </c>
      <c r="D2496">
        <v>2356</v>
      </c>
      <c r="E2496" t="s">
        <v>2243</v>
      </c>
      <c r="F2496">
        <v>1066</v>
      </c>
      <c r="G2496" t="s">
        <v>1913</v>
      </c>
      <c r="H2496">
        <v>37697</v>
      </c>
      <c r="I2496">
        <v>36030202</v>
      </c>
      <c r="J2496" t="s">
        <v>1906</v>
      </c>
      <c r="K2496" t="s">
        <v>2244</v>
      </c>
      <c r="L2496">
        <v>0</v>
      </c>
      <c r="M2496">
        <v>0</v>
      </c>
      <c r="N2496" t="s">
        <v>1858</v>
      </c>
      <c r="O2496" t="s">
        <v>1859</v>
      </c>
      <c r="P2496">
        <v>220</v>
      </c>
      <c r="Q2496">
        <v>4</v>
      </c>
      <c r="R2496" t="s">
        <v>2245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 t="s">
        <v>1914</v>
      </c>
      <c r="AA2496" t="s">
        <v>1915</v>
      </c>
      <c r="AB2496">
        <v>1</v>
      </c>
      <c r="AC2496">
        <v>1</v>
      </c>
      <c r="AD2496" t="s">
        <v>1863</v>
      </c>
      <c r="AE2496">
        <v>36030202</v>
      </c>
      <c r="AF2496" t="s">
        <v>653</v>
      </c>
      <c r="AG2496" t="s">
        <v>630</v>
      </c>
      <c r="AI2496" t="s">
        <v>1860</v>
      </c>
      <c r="AJ2496" t="s">
        <v>2246</v>
      </c>
      <c r="AL2496" t="s">
        <v>1864</v>
      </c>
      <c r="AN2496">
        <v>22.389041095890413</v>
      </c>
      <c r="AO2496" t="s">
        <v>1890</v>
      </c>
      <c r="AP2496" t="s">
        <v>2247</v>
      </c>
      <c r="AQ2496">
        <v>100011430</v>
      </c>
      <c r="AS2496" t="s">
        <v>1867</v>
      </c>
      <c r="AT2496" t="s">
        <v>1892</v>
      </c>
      <c r="AU2496" t="s">
        <v>1893</v>
      </c>
    </row>
    <row r="2497" spans="1:50" x14ac:dyDescent="0.35">
      <c r="A2497" s="18">
        <v>45839</v>
      </c>
      <c r="B2497" t="s">
        <v>1852</v>
      </c>
      <c r="C2497" t="s">
        <v>9</v>
      </c>
      <c r="D2497">
        <v>55000314</v>
      </c>
      <c r="E2497" t="s">
        <v>2267</v>
      </c>
      <c r="F2497">
        <v>884</v>
      </c>
      <c r="G2497" t="s">
        <v>2257</v>
      </c>
      <c r="H2497">
        <v>36713</v>
      </c>
      <c r="I2497">
        <v>36030301</v>
      </c>
      <c r="J2497" t="s">
        <v>1957</v>
      </c>
      <c r="K2497" t="s">
        <v>2258</v>
      </c>
      <c r="L2497">
        <v>0</v>
      </c>
      <c r="M2497">
        <v>0</v>
      </c>
      <c r="N2497" t="s">
        <v>1858</v>
      </c>
      <c r="O2497" t="s">
        <v>1859</v>
      </c>
      <c r="P2497">
        <v>220</v>
      </c>
      <c r="Q2497">
        <v>4</v>
      </c>
      <c r="R2497" t="s">
        <v>2246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 t="s">
        <v>2259</v>
      </c>
      <c r="AA2497" t="s">
        <v>1915</v>
      </c>
      <c r="AB2497">
        <v>1</v>
      </c>
      <c r="AC2497">
        <v>1</v>
      </c>
      <c r="AD2497" t="s">
        <v>1863</v>
      </c>
      <c r="AE2497">
        <v>36030301</v>
      </c>
      <c r="AF2497" t="s">
        <v>653</v>
      </c>
      <c r="AG2497" t="s">
        <v>653</v>
      </c>
      <c r="AI2497" t="s">
        <v>1860</v>
      </c>
      <c r="AJ2497" t="s">
        <v>2246</v>
      </c>
      <c r="AL2497" t="s">
        <v>1864</v>
      </c>
      <c r="AN2497">
        <v>25.084931506849315</v>
      </c>
      <c r="AO2497" t="s">
        <v>1865</v>
      </c>
      <c r="AP2497" t="s">
        <v>2270</v>
      </c>
      <c r="AQ2497">
        <v>100009738</v>
      </c>
      <c r="AS2497" t="s">
        <v>1867</v>
      </c>
      <c r="AT2497" t="s">
        <v>1892</v>
      </c>
      <c r="AU2497" t="s">
        <v>1893</v>
      </c>
    </row>
    <row r="2498" spans="1:50" x14ac:dyDescent="0.35">
      <c r="A2498" s="18">
        <v>45839</v>
      </c>
      <c r="B2498" t="s">
        <v>1852</v>
      </c>
      <c r="C2498" t="s">
        <v>9</v>
      </c>
      <c r="D2498">
        <v>6926</v>
      </c>
      <c r="E2498" t="s">
        <v>2245</v>
      </c>
      <c r="F2498">
        <v>881437</v>
      </c>
      <c r="G2498" t="s">
        <v>1975</v>
      </c>
      <c r="H2498">
        <v>40917</v>
      </c>
      <c r="I2498" t="s">
        <v>2261</v>
      </c>
      <c r="J2498" t="s">
        <v>2262</v>
      </c>
      <c r="K2498" t="s">
        <v>2258</v>
      </c>
      <c r="L2498">
        <v>0</v>
      </c>
      <c r="M2498">
        <v>0</v>
      </c>
      <c r="N2498" t="s">
        <v>1858</v>
      </c>
      <c r="O2498" t="s">
        <v>1859</v>
      </c>
      <c r="P2498">
        <v>220</v>
      </c>
      <c r="Q2498">
        <v>4</v>
      </c>
      <c r="R2498" t="s">
        <v>2246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 t="s">
        <v>1976</v>
      </c>
      <c r="AA2498" t="s">
        <v>1902</v>
      </c>
      <c r="AB2498">
        <v>1</v>
      </c>
      <c r="AC2498">
        <v>1</v>
      </c>
      <c r="AD2498" t="s">
        <v>1863</v>
      </c>
      <c r="AE2498">
        <v>36030301</v>
      </c>
      <c r="AF2498" t="s">
        <v>653</v>
      </c>
      <c r="AG2498" t="s">
        <v>653</v>
      </c>
      <c r="AI2498" t="s">
        <v>1860</v>
      </c>
      <c r="AJ2498" t="s">
        <v>2246</v>
      </c>
      <c r="AL2498" t="s">
        <v>1864</v>
      </c>
      <c r="AN2498">
        <v>13.567123287671233</v>
      </c>
      <c r="AO2498" t="s">
        <v>1865</v>
      </c>
      <c r="AP2498" t="s">
        <v>2263</v>
      </c>
      <c r="AQ2498">
        <v>100010611</v>
      </c>
      <c r="AS2498" t="s">
        <v>1867</v>
      </c>
      <c r="AT2498" t="s">
        <v>1892</v>
      </c>
      <c r="AU2498" t="s">
        <v>1893</v>
      </c>
    </row>
    <row r="2499" spans="1:50" x14ac:dyDescent="0.35">
      <c r="A2499" s="18">
        <v>45839</v>
      </c>
      <c r="B2499" t="s">
        <v>1852</v>
      </c>
      <c r="C2499" t="s">
        <v>9</v>
      </c>
      <c r="D2499">
        <v>2530</v>
      </c>
      <c r="E2499" t="s">
        <v>2277</v>
      </c>
      <c r="F2499">
        <v>200</v>
      </c>
      <c r="G2499" t="s">
        <v>2105</v>
      </c>
      <c r="H2499">
        <v>37712</v>
      </c>
      <c r="I2499">
        <v>36030308</v>
      </c>
      <c r="J2499" t="s">
        <v>2225</v>
      </c>
      <c r="K2499" t="s">
        <v>2274</v>
      </c>
      <c r="L2499">
        <v>0</v>
      </c>
      <c r="M2499">
        <v>0</v>
      </c>
      <c r="N2499" t="s">
        <v>1858</v>
      </c>
      <c r="O2499" t="s">
        <v>1859</v>
      </c>
      <c r="P2499">
        <v>220</v>
      </c>
      <c r="Q2499">
        <v>4</v>
      </c>
      <c r="R2499" t="s">
        <v>2271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 t="s">
        <v>2106</v>
      </c>
      <c r="AA2499" t="s">
        <v>1915</v>
      </c>
      <c r="AB2499">
        <v>1</v>
      </c>
      <c r="AC2499">
        <v>1</v>
      </c>
      <c r="AD2499" t="s">
        <v>1863</v>
      </c>
      <c r="AE2499">
        <v>36030308</v>
      </c>
      <c r="AF2499" t="s">
        <v>653</v>
      </c>
      <c r="AG2499" t="s">
        <v>2082</v>
      </c>
      <c r="AI2499" t="s">
        <v>1860</v>
      </c>
      <c r="AJ2499" t="s">
        <v>2246</v>
      </c>
      <c r="AL2499" t="s">
        <v>1864</v>
      </c>
      <c r="AN2499">
        <v>22.347945205479451</v>
      </c>
      <c r="AO2499" t="s">
        <v>1890</v>
      </c>
      <c r="AP2499" t="s">
        <v>2279</v>
      </c>
      <c r="AQ2499">
        <v>100009925</v>
      </c>
      <c r="AS2499" t="s">
        <v>1867</v>
      </c>
      <c r="AT2499" t="s">
        <v>1892</v>
      </c>
      <c r="AU2499" t="s">
        <v>1893</v>
      </c>
    </row>
    <row r="2500" spans="1:50" x14ac:dyDescent="0.35">
      <c r="A2500" s="18">
        <v>45839</v>
      </c>
      <c r="B2500" t="s">
        <v>1852</v>
      </c>
      <c r="C2500" t="s">
        <v>9</v>
      </c>
      <c r="D2500">
        <v>1342</v>
      </c>
      <c r="E2500" t="s">
        <v>2273</v>
      </c>
      <c r="F2500">
        <v>857</v>
      </c>
      <c r="G2500" t="s">
        <v>2129</v>
      </c>
      <c r="H2500">
        <v>37196</v>
      </c>
      <c r="I2500">
        <v>36030308</v>
      </c>
      <c r="J2500" t="s">
        <v>2225</v>
      </c>
      <c r="K2500" t="s">
        <v>2274</v>
      </c>
      <c r="L2500">
        <v>0</v>
      </c>
      <c r="M2500">
        <v>0</v>
      </c>
      <c r="N2500" t="s">
        <v>1858</v>
      </c>
      <c r="O2500" t="s">
        <v>1859</v>
      </c>
      <c r="P2500">
        <v>220</v>
      </c>
      <c r="Q2500">
        <v>4</v>
      </c>
      <c r="R2500" t="s">
        <v>2271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 t="s">
        <v>2131</v>
      </c>
      <c r="AA2500" t="s">
        <v>1889</v>
      </c>
      <c r="AB2500">
        <v>1</v>
      </c>
      <c r="AC2500">
        <v>1</v>
      </c>
      <c r="AD2500" t="s">
        <v>1863</v>
      </c>
      <c r="AE2500">
        <v>36030308</v>
      </c>
      <c r="AF2500" t="s">
        <v>653</v>
      </c>
      <c r="AG2500" t="s">
        <v>2082</v>
      </c>
      <c r="AI2500" t="s">
        <v>1860</v>
      </c>
      <c r="AJ2500" t="s">
        <v>2246</v>
      </c>
      <c r="AL2500" t="s">
        <v>1864</v>
      </c>
      <c r="AN2500">
        <v>23.761643835616439</v>
      </c>
      <c r="AO2500" t="s">
        <v>1890</v>
      </c>
      <c r="AP2500" t="s">
        <v>2276</v>
      </c>
      <c r="AQ2500">
        <v>100011640</v>
      </c>
      <c r="AS2500" t="s">
        <v>1867</v>
      </c>
      <c r="AT2500" t="s">
        <v>1892</v>
      </c>
      <c r="AU2500" t="s">
        <v>1893</v>
      </c>
    </row>
    <row r="2501" spans="1:50" x14ac:dyDescent="0.35">
      <c r="A2501" s="18">
        <v>45839</v>
      </c>
      <c r="B2501" t="s">
        <v>1852</v>
      </c>
      <c r="C2501" t="s">
        <v>9</v>
      </c>
      <c r="D2501">
        <v>2233</v>
      </c>
      <c r="E2501" t="s">
        <v>2342</v>
      </c>
      <c r="F2501">
        <v>909</v>
      </c>
      <c r="G2501" t="s">
        <v>2087</v>
      </c>
      <c r="H2501">
        <v>37685</v>
      </c>
      <c r="I2501">
        <v>36030715</v>
      </c>
      <c r="J2501" t="s">
        <v>2331</v>
      </c>
      <c r="K2501" t="s">
        <v>2343</v>
      </c>
      <c r="L2501">
        <v>0</v>
      </c>
      <c r="M2501">
        <v>0</v>
      </c>
      <c r="N2501" t="s">
        <v>1858</v>
      </c>
      <c r="O2501" t="s">
        <v>1859</v>
      </c>
      <c r="P2501">
        <v>220</v>
      </c>
      <c r="Q2501">
        <v>4</v>
      </c>
      <c r="R2501" t="s">
        <v>2095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 t="s">
        <v>2088</v>
      </c>
      <c r="AA2501" t="s">
        <v>1915</v>
      </c>
      <c r="AB2501">
        <v>1</v>
      </c>
      <c r="AC2501">
        <v>1</v>
      </c>
      <c r="AD2501" t="s">
        <v>1863</v>
      </c>
      <c r="AE2501">
        <v>36030715</v>
      </c>
      <c r="AF2501" t="s">
        <v>653</v>
      </c>
      <c r="AG2501" t="s">
        <v>653</v>
      </c>
      <c r="AI2501" t="s">
        <v>2066</v>
      </c>
      <c r="AJ2501" t="s">
        <v>2095</v>
      </c>
      <c r="AL2501" t="s">
        <v>1864</v>
      </c>
      <c r="AN2501">
        <v>22.421917808219177</v>
      </c>
      <c r="AO2501" t="s">
        <v>1890</v>
      </c>
      <c r="AP2501" t="s">
        <v>2344</v>
      </c>
      <c r="AQ2501">
        <v>100009888</v>
      </c>
      <c r="AS2501" t="s">
        <v>1867</v>
      </c>
      <c r="AT2501" t="s">
        <v>1880</v>
      </c>
      <c r="AU2501" t="s">
        <v>2084</v>
      </c>
      <c r="AV2501" t="s">
        <v>2084</v>
      </c>
      <c r="AW2501" t="s">
        <v>1870</v>
      </c>
      <c r="AX2501" t="s">
        <v>2085</v>
      </c>
    </row>
    <row r="2502" spans="1:50" x14ac:dyDescent="0.35">
      <c r="A2502" s="18">
        <v>45839</v>
      </c>
      <c r="B2502" t="s">
        <v>1852</v>
      </c>
      <c r="C2502" t="s">
        <v>9</v>
      </c>
      <c r="D2502">
        <v>55000192</v>
      </c>
      <c r="E2502" t="s">
        <v>2286</v>
      </c>
      <c r="F2502">
        <v>881437</v>
      </c>
      <c r="G2502" t="s">
        <v>1975</v>
      </c>
      <c r="H2502">
        <v>41323</v>
      </c>
      <c r="I2502">
        <v>36030311</v>
      </c>
      <c r="J2502" t="s">
        <v>1855</v>
      </c>
      <c r="K2502" t="s">
        <v>2287</v>
      </c>
      <c r="L2502">
        <v>0</v>
      </c>
      <c r="M2502">
        <v>0</v>
      </c>
      <c r="N2502" t="s">
        <v>1858</v>
      </c>
      <c r="O2502" t="s">
        <v>1859</v>
      </c>
      <c r="P2502">
        <v>220</v>
      </c>
      <c r="Q2502">
        <v>4</v>
      </c>
      <c r="R2502" t="s">
        <v>2246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 t="s">
        <v>1976</v>
      </c>
      <c r="AA2502" t="s">
        <v>1902</v>
      </c>
      <c r="AB2502">
        <v>1</v>
      </c>
      <c r="AC2502">
        <v>1</v>
      </c>
      <c r="AD2502" t="s">
        <v>1863</v>
      </c>
      <c r="AE2502">
        <v>36030311</v>
      </c>
      <c r="AF2502" t="s">
        <v>653</v>
      </c>
      <c r="AG2502" t="s">
        <v>653</v>
      </c>
      <c r="AI2502" t="s">
        <v>1860</v>
      </c>
      <c r="AJ2502" t="s">
        <v>2246</v>
      </c>
      <c r="AL2502" t="s">
        <v>1864</v>
      </c>
      <c r="AN2502">
        <v>12.454794520547946</v>
      </c>
      <c r="AO2502" t="s">
        <v>1865</v>
      </c>
      <c r="AP2502" t="s">
        <v>2288</v>
      </c>
      <c r="AQ2502">
        <v>100010928</v>
      </c>
      <c r="AS2502" t="s">
        <v>1867</v>
      </c>
      <c r="AT2502" t="s">
        <v>1892</v>
      </c>
      <c r="AU2502" t="s">
        <v>1893</v>
      </c>
    </row>
    <row r="2503" spans="1:50" x14ac:dyDescent="0.35">
      <c r="A2503" s="18">
        <v>45839</v>
      </c>
      <c r="B2503" t="s">
        <v>1852</v>
      </c>
      <c r="C2503" t="s">
        <v>9</v>
      </c>
      <c r="D2503">
        <v>55000454</v>
      </c>
      <c r="E2503" t="s">
        <v>2289</v>
      </c>
      <c r="F2503">
        <v>103</v>
      </c>
      <c r="G2503" t="s">
        <v>2047</v>
      </c>
      <c r="H2503">
        <v>41596</v>
      </c>
      <c r="I2503">
        <v>36030311</v>
      </c>
      <c r="J2503" t="s">
        <v>1855</v>
      </c>
      <c r="K2503" t="s">
        <v>2287</v>
      </c>
      <c r="L2503">
        <v>0</v>
      </c>
      <c r="M2503">
        <v>0</v>
      </c>
      <c r="N2503" t="s">
        <v>1858</v>
      </c>
      <c r="O2503" t="s">
        <v>1859</v>
      </c>
      <c r="P2503">
        <v>220</v>
      </c>
      <c r="Q2503">
        <v>4</v>
      </c>
      <c r="R2503" t="s">
        <v>2286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 t="s">
        <v>2048</v>
      </c>
      <c r="AA2503" t="s">
        <v>1915</v>
      </c>
      <c r="AB2503">
        <v>1</v>
      </c>
      <c r="AC2503">
        <v>1</v>
      </c>
      <c r="AD2503" t="s">
        <v>1863</v>
      </c>
      <c r="AE2503">
        <v>36030311</v>
      </c>
      <c r="AF2503" t="s">
        <v>653</v>
      </c>
      <c r="AG2503" t="s">
        <v>653</v>
      </c>
      <c r="AI2503" t="s">
        <v>1860</v>
      </c>
      <c r="AJ2503" t="s">
        <v>2246</v>
      </c>
      <c r="AL2503" t="s">
        <v>1864</v>
      </c>
      <c r="AN2503">
        <v>11.706849315068494</v>
      </c>
      <c r="AO2503" t="s">
        <v>1890</v>
      </c>
      <c r="AP2503" t="s">
        <v>2290</v>
      </c>
      <c r="AQ2503">
        <v>100011399</v>
      </c>
      <c r="AS2503" t="s">
        <v>1867</v>
      </c>
      <c r="AT2503" t="s">
        <v>1892</v>
      </c>
      <c r="AU2503" t="s">
        <v>1893</v>
      </c>
    </row>
    <row r="2504" spans="1:50" x14ac:dyDescent="0.35">
      <c r="A2504" s="18">
        <v>45839</v>
      </c>
      <c r="B2504" t="s">
        <v>1852</v>
      </c>
      <c r="C2504" t="s">
        <v>9</v>
      </c>
      <c r="D2504">
        <v>6855</v>
      </c>
      <c r="E2504" t="s">
        <v>2256</v>
      </c>
      <c r="F2504">
        <v>884</v>
      </c>
      <c r="G2504" t="s">
        <v>2257</v>
      </c>
      <c r="H2504">
        <v>40709</v>
      </c>
      <c r="I2504">
        <v>36030301</v>
      </c>
      <c r="J2504" t="s">
        <v>1957</v>
      </c>
      <c r="K2504" t="s">
        <v>2258</v>
      </c>
      <c r="L2504">
        <v>0</v>
      </c>
      <c r="M2504">
        <v>0</v>
      </c>
      <c r="N2504" t="s">
        <v>1858</v>
      </c>
      <c r="O2504" t="s">
        <v>1859</v>
      </c>
      <c r="P2504">
        <v>220</v>
      </c>
      <c r="Q2504">
        <v>4</v>
      </c>
      <c r="R2504" t="s">
        <v>2246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 t="s">
        <v>2259</v>
      </c>
      <c r="AA2504" t="s">
        <v>1915</v>
      </c>
      <c r="AB2504">
        <v>1</v>
      </c>
      <c r="AC2504">
        <v>1</v>
      </c>
      <c r="AD2504" t="s">
        <v>1863</v>
      </c>
      <c r="AE2504">
        <v>36030301</v>
      </c>
      <c r="AF2504" t="s">
        <v>653</v>
      </c>
      <c r="AG2504" t="s">
        <v>653</v>
      </c>
      <c r="AI2504" t="s">
        <v>1860</v>
      </c>
      <c r="AJ2504" t="s">
        <v>2246</v>
      </c>
      <c r="AL2504" t="s">
        <v>1864</v>
      </c>
      <c r="AN2504">
        <v>14.136986301369863</v>
      </c>
      <c r="AO2504" t="s">
        <v>1865</v>
      </c>
      <c r="AP2504" t="s">
        <v>2260</v>
      </c>
      <c r="AQ2504">
        <v>100009782</v>
      </c>
      <c r="AS2504" t="s">
        <v>1867</v>
      </c>
      <c r="AT2504" t="s">
        <v>1892</v>
      </c>
      <c r="AU2504" t="s">
        <v>1893</v>
      </c>
    </row>
    <row r="2505" spans="1:50" x14ac:dyDescent="0.35">
      <c r="A2505" s="18">
        <v>45839</v>
      </c>
      <c r="B2505" t="s">
        <v>1852</v>
      </c>
      <c r="C2505" t="s">
        <v>9</v>
      </c>
      <c r="D2505">
        <v>5333</v>
      </c>
      <c r="E2505" t="s">
        <v>2324</v>
      </c>
      <c r="F2505">
        <v>1752</v>
      </c>
      <c r="G2505" t="s">
        <v>2387</v>
      </c>
      <c r="H2505">
        <v>39195</v>
      </c>
      <c r="I2505">
        <v>36030408</v>
      </c>
      <c r="J2505" t="s">
        <v>2197</v>
      </c>
      <c r="K2505" t="s">
        <v>2326</v>
      </c>
      <c r="L2505">
        <v>0</v>
      </c>
      <c r="M2505">
        <v>0</v>
      </c>
      <c r="N2505" t="s">
        <v>1858</v>
      </c>
      <c r="O2505" t="s">
        <v>1859</v>
      </c>
      <c r="P2505">
        <v>220</v>
      </c>
      <c r="Q2505">
        <v>4</v>
      </c>
      <c r="R2505" t="s">
        <v>2130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 t="s">
        <v>2388</v>
      </c>
      <c r="AA2505" t="s">
        <v>1915</v>
      </c>
      <c r="AB2505">
        <v>1</v>
      </c>
      <c r="AC2505">
        <v>1</v>
      </c>
      <c r="AD2505" t="s">
        <v>1863</v>
      </c>
      <c r="AE2505">
        <v>36030408</v>
      </c>
      <c r="AF2505" t="s">
        <v>653</v>
      </c>
      <c r="AG2505" t="s">
        <v>2082</v>
      </c>
      <c r="AI2505" t="s">
        <v>2066</v>
      </c>
      <c r="AJ2505" t="s">
        <v>2130</v>
      </c>
      <c r="AL2505" t="s">
        <v>1864</v>
      </c>
      <c r="AN2505">
        <v>18.284931506849315</v>
      </c>
      <c r="AO2505" t="s">
        <v>1890</v>
      </c>
      <c r="AP2505" t="s">
        <v>2328</v>
      </c>
      <c r="AQ2505">
        <v>100009673</v>
      </c>
      <c r="AS2505" t="s">
        <v>1867</v>
      </c>
      <c r="AT2505" t="s">
        <v>2201</v>
      </c>
      <c r="AU2505" t="s">
        <v>2084</v>
      </c>
      <c r="AV2505" t="s">
        <v>2084</v>
      </c>
      <c r="AW2505" t="s">
        <v>1870</v>
      </c>
      <c r="AX2505" t="s">
        <v>2085</v>
      </c>
    </row>
    <row r="2506" spans="1:50" x14ac:dyDescent="0.35">
      <c r="A2506" s="18">
        <v>45839</v>
      </c>
      <c r="B2506" t="s">
        <v>1852</v>
      </c>
      <c r="C2506" t="s">
        <v>9</v>
      </c>
      <c r="D2506">
        <v>55000202</v>
      </c>
      <c r="E2506" t="s">
        <v>2345</v>
      </c>
      <c r="F2506">
        <v>200</v>
      </c>
      <c r="G2506" t="s">
        <v>2105</v>
      </c>
      <c r="H2506">
        <v>41337</v>
      </c>
      <c r="I2506">
        <v>36030715</v>
      </c>
      <c r="J2506" t="s">
        <v>2331</v>
      </c>
      <c r="K2506" t="s">
        <v>2343</v>
      </c>
      <c r="L2506">
        <v>0</v>
      </c>
      <c r="M2506">
        <v>0</v>
      </c>
      <c r="N2506" t="s">
        <v>1858</v>
      </c>
      <c r="O2506" t="s">
        <v>1859</v>
      </c>
      <c r="P2506">
        <v>220</v>
      </c>
      <c r="Q2506">
        <v>4</v>
      </c>
      <c r="R2506" t="s">
        <v>2064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 t="s">
        <v>2106</v>
      </c>
      <c r="AA2506" t="s">
        <v>1915</v>
      </c>
      <c r="AB2506">
        <v>1</v>
      </c>
      <c r="AC2506">
        <v>1</v>
      </c>
      <c r="AD2506" t="s">
        <v>1863</v>
      </c>
      <c r="AE2506">
        <v>36030715</v>
      </c>
      <c r="AF2506" t="s">
        <v>653</v>
      </c>
      <c r="AG2506" t="s">
        <v>653</v>
      </c>
      <c r="AI2506" t="s">
        <v>2066</v>
      </c>
      <c r="AJ2506" t="s">
        <v>2064</v>
      </c>
      <c r="AL2506" t="s">
        <v>1864</v>
      </c>
      <c r="AN2506">
        <v>12.416438356164383</v>
      </c>
      <c r="AO2506" t="s">
        <v>1890</v>
      </c>
      <c r="AP2506" t="s">
        <v>2346</v>
      </c>
      <c r="AQ2506">
        <v>100010180</v>
      </c>
      <c r="AS2506" t="s">
        <v>1867</v>
      </c>
      <c r="AT2506" t="s">
        <v>1880</v>
      </c>
      <c r="AU2506" t="s">
        <v>2084</v>
      </c>
      <c r="AV2506" t="s">
        <v>2084</v>
      </c>
      <c r="AW2506" t="s">
        <v>1870</v>
      </c>
      <c r="AX2506" t="s">
        <v>2085</v>
      </c>
    </row>
    <row r="2507" spans="1:50" x14ac:dyDescent="0.35">
      <c r="A2507" s="18">
        <v>45839</v>
      </c>
      <c r="B2507" t="s">
        <v>1852</v>
      </c>
      <c r="C2507" t="s">
        <v>9</v>
      </c>
      <c r="D2507">
        <v>55000082</v>
      </c>
      <c r="E2507" t="s">
        <v>2246</v>
      </c>
      <c r="F2507">
        <v>882884</v>
      </c>
      <c r="G2507" t="s">
        <v>2264</v>
      </c>
      <c r="H2507">
        <v>41183</v>
      </c>
      <c r="I2507" t="s">
        <v>2261</v>
      </c>
      <c r="J2507" t="s">
        <v>2262</v>
      </c>
      <c r="K2507" t="s">
        <v>2258</v>
      </c>
      <c r="L2507">
        <v>0</v>
      </c>
      <c r="M2507">
        <v>0</v>
      </c>
      <c r="N2507" t="s">
        <v>1858</v>
      </c>
      <c r="O2507" t="s">
        <v>1859</v>
      </c>
      <c r="P2507">
        <v>220</v>
      </c>
      <c r="Q2507">
        <v>4</v>
      </c>
      <c r="R2507" t="s">
        <v>1860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 t="s">
        <v>2265</v>
      </c>
      <c r="AA2507" t="s">
        <v>1877</v>
      </c>
      <c r="AB2507">
        <v>1</v>
      </c>
      <c r="AC2507">
        <v>1</v>
      </c>
      <c r="AD2507" t="s">
        <v>1863</v>
      </c>
      <c r="AE2507">
        <v>36030301</v>
      </c>
      <c r="AF2507" t="s">
        <v>653</v>
      </c>
      <c r="AG2507" t="s">
        <v>653</v>
      </c>
      <c r="AI2507" t="s">
        <v>1860</v>
      </c>
      <c r="AJ2507" t="s">
        <v>1860</v>
      </c>
      <c r="AL2507" t="s">
        <v>1864</v>
      </c>
      <c r="AN2507">
        <v>12.838356164383562</v>
      </c>
      <c r="AO2507" t="s">
        <v>1865</v>
      </c>
      <c r="AP2507" t="s">
        <v>2266</v>
      </c>
      <c r="AQ2507">
        <v>100010505</v>
      </c>
      <c r="AS2507" t="s">
        <v>1867</v>
      </c>
      <c r="AT2507" t="s">
        <v>1892</v>
      </c>
      <c r="AU2507" t="s">
        <v>1893</v>
      </c>
    </row>
    <row r="2508" spans="1:50" x14ac:dyDescent="0.35">
      <c r="A2508" s="18">
        <v>45839</v>
      </c>
      <c r="B2508" t="s">
        <v>1852</v>
      </c>
      <c r="C2508" t="s">
        <v>8</v>
      </c>
      <c r="D2508">
        <v>58000194</v>
      </c>
      <c r="E2508" t="s">
        <v>2641</v>
      </c>
      <c r="F2508">
        <v>513</v>
      </c>
      <c r="G2508" t="s">
        <v>2060</v>
      </c>
      <c r="H2508">
        <v>43150</v>
      </c>
      <c r="I2508">
        <v>14030321</v>
      </c>
      <c r="J2508" t="s">
        <v>1855</v>
      </c>
      <c r="K2508" t="s">
        <v>2005</v>
      </c>
      <c r="L2508">
        <v>0</v>
      </c>
      <c r="M2508">
        <v>0</v>
      </c>
      <c r="N2508" t="s">
        <v>1858</v>
      </c>
      <c r="O2508" t="s">
        <v>1859</v>
      </c>
      <c r="P2508">
        <v>220</v>
      </c>
      <c r="Q2508">
        <v>9</v>
      </c>
      <c r="R2508" t="s">
        <v>2619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 t="s">
        <v>2062</v>
      </c>
      <c r="AA2508" t="s">
        <v>1915</v>
      </c>
      <c r="AB2508">
        <v>1</v>
      </c>
      <c r="AC2508">
        <v>1</v>
      </c>
      <c r="AD2508" t="s">
        <v>1863</v>
      </c>
      <c r="AE2508">
        <v>14030321</v>
      </c>
      <c r="AF2508" t="s">
        <v>653</v>
      </c>
      <c r="AG2508" t="s">
        <v>653</v>
      </c>
      <c r="AI2508" t="s">
        <v>2069</v>
      </c>
      <c r="AJ2508" t="s">
        <v>2619</v>
      </c>
      <c r="AL2508" t="s">
        <v>1864</v>
      </c>
      <c r="AN2508">
        <v>7.4493150684931511</v>
      </c>
      <c r="AO2508" t="s">
        <v>1890</v>
      </c>
      <c r="AP2508" t="s">
        <v>2642</v>
      </c>
      <c r="AQ2508">
        <v>100009730</v>
      </c>
      <c r="AS2508" t="s">
        <v>1867</v>
      </c>
      <c r="AT2508" t="s">
        <v>1892</v>
      </c>
      <c r="AU2508" t="s">
        <v>1893</v>
      </c>
    </row>
    <row r="2509" spans="1:50" x14ac:dyDescent="0.35">
      <c r="A2509" s="18">
        <v>45839</v>
      </c>
      <c r="B2509" t="s">
        <v>1852</v>
      </c>
      <c r="C2509" t="s">
        <v>7</v>
      </c>
      <c r="D2509">
        <v>51000102</v>
      </c>
      <c r="E2509" t="s">
        <v>2414</v>
      </c>
      <c r="F2509">
        <v>858</v>
      </c>
      <c r="G2509" t="s">
        <v>2091</v>
      </c>
      <c r="H2509">
        <v>43150</v>
      </c>
      <c r="I2509">
        <v>39031145</v>
      </c>
      <c r="J2509" t="s">
        <v>2331</v>
      </c>
      <c r="K2509" t="s">
        <v>2933</v>
      </c>
      <c r="L2509">
        <v>0</v>
      </c>
      <c r="M2509">
        <v>0</v>
      </c>
      <c r="N2509" t="s">
        <v>1858</v>
      </c>
      <c r="O2509" t="s">
        <v>1859</v>
      </c>
      <c r="P2509">
        <v>200</v>
      </c>
      <c r="Q2509">
        <v>3</v>
      </c>
      <c r="R2509" t="s">
        <v>2406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 t="s">
        <v>2092</v>
      </c>
      <c r="AA2509" t="s">
        <v>1889</v>
      </c>
      <c r="AB2509">
        <v>1</v>
      </c>
      <c r="AC2509">
        <v>1</v>
      </c>
      <c r="AD2509" t="s">
        <v>1863</v>
      </c>
      <c r="AE2509">
        <v>39031145</v>
      </c>
      <c r="AF2509" t="s">
        <v>653</v>
      </c>
      <c r="AG2509" t="s">
        <v>653</v>
      </c>
      <c r="AI2509" t="s">
        <v>2066</v>
      </c>
      <c r="AJ2509" t="s">
        <v>2406</v>
      </c>
      <c r="AL2509" t="s">
        <v>1864</v>
      </c>
      <c r="AN2509">
        <v>7.4493150684931511</v>
      </c>
      <c r="AO2509" t="s">
        <v>1890</v>
      </c>
      <c r="AP2509" t="s">
        <v>2415</v>
      </c>
      <c r="AQ2509">
        <v>100011699</v>
      </c>
      <c r="AS2509" t="s">
        <v>1867</v>
      </c>
      <c r="AT2509" t="s">
        <v>1880</v>
      </c>
      <c r="AU2509" t="s">
        <v>2084</v>
      </c>
      <c r="AV2509" t="s">
        <v>2084</v>
      </c>
      <c r="AW2509" t="s">
        <v>1870</v>
      </c>
      <c r="AX2509" t="s">
        <v>2085</v>
      </c>
    </row>
    <row r="2510" spans="1:50" x14ac:dyDescent="0.35">
      <c r="A2510" s="18">
        <v>45839</v>
      </c>
      <c r="B2510" t="s">
        <v>1852</v>
      </c>
      <c r="C2510" t="s">
        <v>5</v>
      </c>
      <c r="D2510">
        <v>58000216</v>
      </c>
      <c r="E2510" t="s">
        <v>2137</v>
      </c>
      <c r="F2510">
        <v>200</v>
      </c>
      <c r="G2510" t="s">
        <v>2105</v>
      </c>
      <c r="H2510">
        <v>43206</v>
      </c>
      <c r="I2510">
        <v>19030323</v>
      </c>
      <c r="J2510" t="s">
        <v>2080</v>
      </c>
      <c r="K2510" t="s">
        <v>2081</v>
      </c>
      <c r="L2510">
        <v>0</v>
      </c>
      <c r="M2510">
        <v>0</v>
      </c>
      <c r="N2510" t="s">
        <v>1858</v>
      </c>
      <c r="O2510" t="s">
        <v>1859</v>
      </c>
      <c r="P2510">
        <v>210</v>
      </c>
      <c r="Q2510">
        <v>12</v>
      </c>
      <c r="R2510" t="s">
        <v>2064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 t="s">
        <v>2106</v>
      </c>
      <c r="AA2510" t="s">
        <v>1915</v>
      </c>
      <c r="AB2510">
        <v>1</v>
      </c>
      <c r="AC2510">
        <v>1</v>
      </c>
      <c r="AD2510" t="s">
        <v>1863</v>
      </c>
      <c r="AE2510">
        <v>19030323</v>
      </c>
      <c r="AF2510" t="s">
        <v>653</v>
      </c>
      <c r="AG2510" t="s">
        <v>2082</v>
      </c>
      <c r="AI2510" t="s">
        <v>2066</v>
      </c>
      <c r="AJ2510" t="s">
        <v>2064</v>
      </c>
      <c r="AL2510" t="s">
        <v>1878</v>
      </c>
      <c r="AN2510">
        <v>7.2958904109589042</v>
      </c>
      <c r="AO2510" t="s">
        <v>1890</v>
      </c>
      <c r="AP2510" t="s">
        <v>2138</v>
      </c>
      <c r="AQ2510">
        <v>100010628</v>
      </c>
      <c r="AS2510" t="s">
        <v>1867</v>
      </c>
      <c r="AT2510" t="s">
        <v>1880</v>
      </c>
      <c r="AU2510" t="s">
        <v>2084</v>
      </c>
      <c r="AV2510" t="s">
        <v>2084</v>
      </c>
      <c r="AW2510" t="s">
        <v>1870</v>
      </c>
      <c r="AX2510" t="s">
        <v>2085</v>
      </c>
    </row>
    <row r="2511" spans="1:50" x14ac:dyDescent="0.35">
      <c r="A2511" s="18">
        <v>45839</v>
      </c>
      <c r="B2511" t="s">
        <v>1852</v>
      </c>
      <c r="C2511" t="s">
        <v>9</v>
      </c>
      <c r="D2511">
        <v>55000774</v>
      </c>
      <c r="E2511" t="s">
        <v>2347</v>
      </c>
      <c r="F2511">
        <v>200</v>
      </c>
      <c r="G2511" t="s">
        <v>2105</v>
      </c>
      <c r="H2511">
        <v>43206</v>
      </c>
      <c r="I2511">
        <v>36030715</v>
      </c>
      <c r="J2511" t="s">
        <v>2331</v>
      </c>
      <c r="K2511" t="s">
        <v>2343</v>
      </c>
      <c r="L2511">
        <v>0</v>
      </c>
      <c r="M2511">
        <v>0</v>
      </c>
      <c r="N2511" t="s">
        <v>1858</v>
      </c>
      <c r="O2511" t="s">
        <v>1859</v>
      </c>
      <c r="P2511">
        <v>220</v>
      </c>
      <c r="Q2511">
        <v>4</v>
      </c>
      <c r="R2511" t="s">
        <v>2095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 t="s">
        <v>2106</v>
      </c>
      <c r="AA2511" t="s">
        <v>1915</v>
      </c>
      <c r="AB2511">
        <v>1</v>
      </c>
      <c r="AC2511">
        <v>1</v>
      </c>
      <c r="AD2511" t="s">
        <v>1863</v>
      </c>
      <c r="AE2511">
        <v>36030715</v>
      </c>
      <c r="AF2511" t="s">
        <v>653</v>
      </c>
      <c r="AG2511" t="s">
        <v>653</v>
      </c>
      <c r="AI2511" t="s">
        <v>2066</v>
      </c>
      <c r="AJ2511" t="s">
        <v>2095</v>
      </c>
      <c r="AL2511" t="s">
        <v>1864</v>
      </c>
      <c r="AN2511">
        <v>7.2958904109589042</v>
      </c>
      <c r="AO2511" t="s">
        <v>1890</v>
      </c>
      <c r="AP2511" t="s">
        <v>2348</v>
      </c>
      <c r="AQ2511">
        <v>100010771</v>
      </c>
      <c r="AS2511" t="s">
        <v>1867</v>
      </c>
      <c r="AT2511" t="s">
        <v>1880</v>
      </c>
      <c r="AU2511" t="s">
        <v>2084</v>
      </c>
      <c r="AV2511" t="s">
        <v>2084</v>
      </c>
      <c r="AW2511" t="s">
        <v>1870</v>
      </c>
      <c r="AX2511" t="s">
        <v>2085</v>
      </c>
    </row>
    <row r="2512" spans="1:50" x14ac:dyDescent="0.35">
      <c r="A2512" s="18">
        <v>45839</v>
      </c>
      <c r="B2512" t="s">
        <v>1852</v>
      </c>
      <c r="C2512" t="s">
        <v>8</v>
      </c>
      <c r="D2512">
        <v>59000150</v>
      </c>
      <c r="E2512" t="s">
        <v>2568</v>
      </c>
      <c r="F2512">
        <v>200</v>
      </c>
      <c r="G2512" t="s">
        <v>2105</v>
      </c>
      <c r="H2512">
        <v>43227</v>
      </c>
      <c r="I2512">
        <v>14030308</v>
      </c>
      <c r="J2512" t="s">
        <v>2225</v>
      </c>
      <c r="K2512" t="s">
        <v>2563</v>
      </c>
      <c r="L2512">
        <v>0</v>
      </c>
      <c r="M2512">
        <v>0</v>
      </c>
      <c r="N2512" t="s">
        <v>1858</v>
      </c>
      <c r="O2512" t="s">
        <v>1859</v>
      </c>
      <c r="P2512">
        <v>220</v>
      </c>
      <c r="Q2512">
        <v>9</v>
      </c>
      <c r="R2512" t="s">
        <v>2566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 t="s">
        <v>2106</v>
      </c>
      <c r="AA2512" t="s">
        <v>1915</v>
      </c>
      <c r="AB2512">
        <v>1</v>
      </c>
      <c r="AC2512">
        <v>1</v>
      </c>
      <c r="AD2512" t="s">
        <v>1863</v>
      </c>
      <c r="AE2512">
        <v>14030308</v>
      </c>
      <c r="AF2512" t="s">
        <v>653</v>
      </c>
      <c r="AG2512" t="s">
        <v>2082</v>
      </c>
      <c r="AI2512" t="s">
        <v>2069</v>
      </c>
      <c r="AJ2512" t="s">
        <v>2566</v>
      </c>
      <c r="AL2512" t="s">
        <v>1878</v>
      </c>
      <c r="AN2512">
        <v>7.2383561643835614</v>
      </c>
      <c r="AO2512" t="s">
        <v>1890</v>
      </c>
      <c r="AP2512" t="s">
        <v>2569</v>
      </c>
      <c r="AQ2512">
        <v>100010993</v>
      </c>
      <c r="AS2512" t="s">
        <v>1867</v>
      </c>
      <c r="AT2512" t="s">
        <v>1892</v>
      </c>
      <c r="AU2512" t="s">
        <v>1893</v>
      </c>
    </row>
    <row r="2513" spans="1:50" x14ac:dyDescent="0.35">
      <c r="A2513" s="18">
        <v>45839</v>
      </c>
      <c r="B2513" t="s">
        <v>1852</v>
      </c>
      <c r="C2513" t="s">
        <v>5</v>
      </c>
      <c r="D2513">
        <v>58000252</v>
      </c>
      <c r="E2513" t="s">
        <v>1951</v>
      </c>
      <c r="F2513">
        <v>726</v>
      </c>
      <c r="G2513" t="s">
        <v>1922</v>
      </c>
      <c r="H2513">
        <v>43325</v>
      </c>
      <c r="I2513">
        <v>19030213</v>
      </c>
      <c r="J2513" t="s">
        <v>1906</v>
      </c>
      <c r="K2513" t="s">
        <v>1940</v>
      </c>
      <c r="L2513">
        <v>0</v>
      </c>
      <c r="M2513">
        <v>0</v>
      </c>
      <c r="N2513" t="s">
        <v>1858</v>
      </c>
      <c r="O2513" t="s">
        <v>1859</v>
      </c>
      <c r="P2513">
        <v>210</v>
      </c>
      <c r="Q2513">
        <v>12</v>
      </c>
      <c r="R2513" t="s">
        <v>2967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 t="s">
        <v>1923</v>
      </c>
      <c r="AA2513" t="s">
        <v>1915</v>
      </c>
      <c r="AB2513">
        <v>1</v>
      </c>
      <c r="AC2513">
        <v>1</v>
      </c>
      <c r="AD2513" t="s">
        <v>1863</v>
      </c>
      <c r="AE2513">
        <v>19030213</v>
      </c>
      <c r="AF2513" t="s">
        <v>653</v>
      </c>
      <c r="AG2513" t="s">
        <v>630</v>
      </c>
      <c r="AI2513" t="s">
        <v>1910</v>
      </c>
      <c r="AJ2513" t="s">
        <v>2967</v>
      </c>
      <c r="AL2513" t="s">
        <v>1864</v>
      </c>
      <c r="AN2513">
        <v>6.9698630136986299</v>
      </c>
      <c r="AO2513" t="s">
        <v>1890</v>
      </c>
      <c r="AP2513" t="s">
        <v>1952</v>
      </c>
      <c r="AQ2513">
        <v>100010288</v>
      </c>
      <c r="AS2513" t="s">
        <v>1867</v>
      </c>
      <c r="AT2513" t="s">
        <v>1880</v>
      </c>
      <c r="AU2513" t="s">
        <v>630</v>
      </c>
      <c r="AV2513" t="s">
        <v>630</v>
      </c>
      <c r="AW2513" t="s">
        <v>1870</v>
      </c>
      <c r="AX2513" t="s">
        <v>1943</v>
      </c>
    </row>
    <row r="2514" spans="1:50" x14ac:dyDescent="0.35">
      <c r="A2514" s="18">
        <v>45839</v>
      </c>
      <c r="B2514" t="s">
        <v>1852</v>
      </c>
      <c r="C2514" t="s">
        <v>5</v>
      </c>
      <c r="D2514">
        <v>58000313</v>
      </c>
      <c r="E2514" t="s">
        <v>2139</v>
      </c>
      <c r="F2514">
        <v>858</v>
      </c>
      <c r="G2514" t="s">
        <v>2091</v>
      </c>
      <c r="H2514">
        <v>43409</v>
      </c>
      <c r="I2514">
        <v>19030323</v>
      </c>
      <c r="J2514" t="s">
        <v>2080</v>
      </c>
      <c r="K2514" t="s">
        <v>2081</v>
      </c>
      <c r="L2514">
        <v>0</v>
      </c>
      <c r="M2514">
        <v>0</v>
      </c>
      <c r="N2514" t="s">
        <v>1858</v>
      </c>
      <c r="O2514" t="s">
        <v>1859</v>
      </c>
      <c r="P2514">
        <v>210</v>
      </c>
      <c r="Q2514">
        <v>12</v>
      </c>
      <c r="R2514" t="s">
        <v>2114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 t="s">
        <v>2092</v>
      </c>
      <c r="AA2514" t="s">
        <v>1889</v>
      </c>
      <c r="AB2514">
        <v>1</v>
      </c>
      <c r="AC2514">
        <v>1</v>
      </c>
      <c r="AD2514" t="s">
        <v>1863</v>
      </c>
      <c r="AE2514">
        <v>19030323</v>
      </c>
      <c r="AF2514" t="s">
        <v>653</v>
      </c>
      <c r="AG2514" t="s">
        <v>2082</v>
      </c>
      <c r="AI2514" t="s">
        <v>2066</v>
      </c>
      <c r="AJ2514" t="s">
        <v>2114</v>
      </c>
      <c r="AL2514" t="s">
        <v>1864</v>
      </c>
      <c r="AN2514">
        <v>6.7397260273972606</v>
      </c>
      <c r="AO2514" t="s">
        <v>1890</v>
      </c>
      <c r="AP2514" t="s">
        <v>2140</v>
      </c>
      <c r="AQ2514">
        <v>100009362</v>
      </c>
      <c r="AS2514" t="s">
        <v>1867</v>
      </c>
      <c r="AT2514" t="s">
        <v>1880</v>
      </c>
      <c r="AU2514" t="s">
        <v>2084</v>
      </c>
      <c r="AV2514" t="s">
        <v>2084</v>
      </c>
      <c r="AW2514" t="s">
        <v>1870</v>
      </c>
      <c r="AX2514" t="s">
        <v>2085</v>
      </c>
    </row>
    <row r="2515" spans="1:50" x14ac:dyDescent="0.35">
      <c r="A2515" s="18">
        <v>45839</v>
      </c>
      <c r="B2515" t="s">
        <v>1852</v>
      </c>
      <c r="C2515" t="s">
        <v>7</v>
      </c>
      <c r="D2515">
        <v>51000117</v>
      </c>
      <c r="E2515" t="s">
        <v>2539</v>
      </c>
      <c r="F2515">
        <v>726</v>
      </c>
      <c r="G2515" t="s">
        <v>1922</v>
      </c>
      <c r="H2515">
        <v>43423</v>
      </c>
      <c r="I2515">
        <v>39031221</v>
      </c>
      <c r="J2515" t="s">
        <v>1906</v>
      </c>
      <c r="K2515" t="s">
        <v>2533</v>
      </c>
      <c r="L2515">
        <v>0</v>
      </c>
      <c r="M2515">
        <v>0</v>
      </c>
      <c r="N2515" t="s">
        <v>1858</v>
      </c>
      <c r="O2515" t="s">
        <v>1859</v>
      </c>
      <c r="P2515">
        <v>200</v>
      </c>
      <c r="Q2515">
        <v>2</v>
      </c>
      <c r="R2515" t="s">
        <v>2967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 t="s">
        <v>1923</v>
      </c>
      <c r="AA2515" t="s">
        <v>1915</v>
      </c>
      <c r="AB2515">
        <v>1</v>
      </c>
      <c r="AC2515">
        <v>1</v>
      </c>
      <c r="AD2515" t="s">
        <v>1863</v>
      </c>
      <c r="AE2515">
        <v>39031221</v>
      </c>
      <c r="AF2515" t="s">
        <v>653</v>
      </c>
      <c r="AG2515" t="s">
        <v>630</v>
      </c>
      <c r="AI2515" t="s">
        <v>1910</v>
      </c>
      <c r="AJ2515" t="s">
        <v>2967</v>
      </c>
      <c r="AL2515" t="s">
        <v>1864</v>
      </c>
      <c r="AN2515">
        <v>6.7013698630136984</v>
      </c>
      <c r="AO2515" t="s">
        <v>1890</v>
      </c>
      <c r="AP2515" t="s">
        <v>2540</v>
      </c>
      <c r="AQ2515">
        <v>100011183</v>
      </c>
      <c r="AS2515" t="s">
        <v>1867</v>
      </c>
      <c r="AT2515" t="s">
        <v>1880</v>
      </c>
      <c r="AU2515" t="s">
        <v>630</v>
      </c>
      <c r="AV2515" t="s">
        <v>630</v>
      </c>
      <c r="AW2515" t="s">
        <v>1870</v>
      </c>
      <c r="AX2515" t="s">
        <v>1943</v>
      </c>
    </row>
    <row r="2516" spans="1:50" x14ac:dyDescent="0.35">
      <c r="A2516" s="18">
        <v>45839</v>
      </c>
      <c r="B2516" t="s">
        <v>1852</v>
      </c>
      <c r="C2516" t="s">
        <v>7</v>
      </c>
      <c r="D2516">
        <v>51000121</v>
      </c>
      <c r="E2516" t="s">
        <v>2470</v>
      </c>
      <c r="F2516">
        <v>883046</v>
      </c>
      <c r="G2516" t="s">
        <v>2471</v>
      </c>
      <c r="H2516">
        <v>43479</v>
      </c>
      <c r="I2516">
        <v>39031207</v>
      </c>
      <c r="J2516" t="s">
        <v>2331</v>
      </c>
      <c r="K2516" t="s">
        <v>2472</v>
      </c>
      <c r="L2516">
        <v>0</v>
      </c>
      <c r="M2516">
        <v>0</v>
      </c>
      <c r="N2516" t="s">
        <v>1858</v>
      </c>
      <c r="O2516" t="s">
        <v>1859</v>
      </c>
      <c r="P2516">
        <v>200</v>
      </c>
      <c r="Q2516">
        <v>2</v>
      </c>
      <c r="R2516" t="s">
        <v>2473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 t="s">
        <v>2474</v>
      </c>
      <c r="AA2516" t="s">
        <v>1915</v>
      </c>
      <c r="AB2516">
        <v>2</v>
      </c>
      <c r="AC2516">
        <v>1</v>
      </c>
      <c r="AD2516" t="s">
        <v>1863</v>
      </c>
      <c r="AE2516">
        <v>39031207</v>
      </c>
      <c r="AF2516" t="s">
        <v>653</v>
      </c>
      <c r="AG2516" t="s">
        <v>653</v>
      </c>
      <c r="AI2516" t="s">
        <v>2431</v>
      </c>
      <c r="AJ2516" t="s">
        <v>2473</v>
      </c>
      <c r="AL2516" t="s">
        <v>1864</v>
      </c>
      <c r="AN2516">
        <v>6.5479452054794525</v>
      </c>
      <c r="AO2516" t="s">
        <v>1890</v>
      </c>
      <c r="AP2516" t="s">
        <v>2475</v>
      </c>
      <c r="AQ2516">
        <v>100009276</v>
      </c>
      <c r="AS2516" t="s">
        <v>1867</v>
      </c>
      <c r="AT2516" t="s">
        <v>1892</v>
      </c>
      <c r="AU2516" t="s">
        <v>1893</v>
      </c>
    </row>
    <row r="2517" spans="1:50" x14ac:dyDescent="0.35">
      <c r="A2517" s="18">
        <v>45839</v>
      </c>
      <c r="B2517" t="s">
        <v>1852</v>
      </c>
      <c r="C2517" t="s">
        <v>8</v>
      </c>
      <c r="D2517">
        <v>59000168</v>
      </c>
      <c r="E2517" t="s">
        <v>2557</v>
      </c>
      <c r="F2517">
        <v>157</v>
      </c>
      <c r="G2517" t="s">
        <v>2367</v>
      </c>
      <c r="H2517">
        <v>43556</v>
      </c>
      <c r="I2517">
        <v>14030202</v>
      </c>
      <c r="J2517" t="s">
        <v>1906</v>
      </c>
      <c r="K2517" t="s">
        <v>2551</v>
      </c>
      <c r="L2517">
        <v>0</v>
      </c>
      <c r="M2517">
        <v>0</v>
      </c>
      <c r="N2517" t="s">
        <v>1858</v>
      </c>
      <c r="O2517" t="s">
        <v>1859</v>
      </c>
      <c r="P2517">
        <v>220</v>
      </c>
      <c r="Q2517">
        <v>9</v>
      </c>
      <c r="R2517" t="s">
        <v>2278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 t="s">
        <v>2368</v>
      </c>
      <c r="AA2517" t="s">
        <v>1889</v>
      </c>
      <c r="AB2517">
        <v>1</v>
      </c>
      <c r="AC2517">
        <v>1</v>
      </c>
      <c r="AD2517" t="s">
        <v>1863</v>
      </c>
      <c r="AE2517">
        <v>14030202</v>
      </c>
      <c r="AF2517" t="s">
        <v>653</v>
      </c>
      <c r="AG2517" t="s">
        <v>630</v>
      </c>
      <c r="AI2517" t="s">
        <v>1910</v>
      </c>
      <c r="AJ2517" t="s">
        <v>2278</v>
      </c>
      <c r="AL2517" t="s">
        <v>1864</v>
      </c>
      <c r="AN2517">
        <v>6.3369863013698629</v>
      </c>
      <c r="AO2517" t="s">
        <v>1890</v>
      </c>
      <c r="AP2517" t="s">
        <v>2558</v>
      </c>
      <c r="AQ2517">
        <v>100010597</v>
      </c>
      <c r="AS2517" t="s">
        <v>1867</v>
      </c>
      <c r="AT2517" t="s">
        <v>1892</v>
      </c>
      <c r="AU2517" t="s">
        <v>1893</v>
      </c>
    </row>
    <row r="2518" spans="1:50" x14ac:dyDescent="0.35">
      <c r="A2518" s="18">
        <v>45839</v>
      </c>
      <c r="B2518" t="s">
        <v>1852</v>
      </c>
      <c r="C2518" t="s">
        <v>5</v>
      </c>
      <c r="D2518">
        <v>58000450</v>
      </c>
      <c r="E2518" t="s">
        <v>2130</v>
      </c>
      <c r="F2518">
        <v>882531</v>
      </c>
      <c r="G2518" t="s">
        <v>2946</v>
      </c>
      <c r="H2518">
        <v>43563</v>
      </c>
      <c r="I2518">
        <v>19030410</v>
      </c>
      <c r="J2518" t="s">
        <v>2197</v>
      </c>
      <c r="K2518" t="s">
        <v>2203</v>
      </c>
      <c r="L2518">
        <v>0</v>
      </c>
      <c r="M2518">
        <v>0</v>
      </c>
      <c r="N2518" t="s">
        <v>1858</v>
      </c>
      <c r="O2518" t="s">
        <v>1859</v>
      </c>
      <c r="P2518">
        <v>210</v>
      </c>
      <c r="Q2518">
        <v>11</v>
      </c>
      <c r="R2518" t="s">
        <v>2066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 t="s">
        <v>2947</v>
      </c>
      <c r="AA2518" t="s">
        <v>1877</v>
      </c>
      <c r="AB2518">
        <v>1</v>
      </c>
      <c r="AC2518">
        <v>1</v>
      </c>
      <c r="AD2518" t="s">
        <v>1863</v>
      </c>
      <c r="AE2518">
        <v>19030410</v>
      </c>
      <c r="AF2518" t="s">
        <v>653</v>
      </c>
      <c r="AG2518" t="s">
        <v>2082</v>
      </c>
      <c r="AI2518" t="s">
        <v>1860</v>
      </c>
      <c r="AJ2518" t="s">
        <v>2066</v>
      </c>
      <c r="AL2518" t="s">
        <v>1864</v>
      </c>
      <c r="AN2518">
        <v>6.3178082191780822</v>
      </c>
      <c r="AO2518" t="s">
        <v>1865</v>
      </c>
      <c r="AP2518" t="s">
        <v>2143</v>
      </c>
      <c r="AQ2518">
        <v>100010690</v>
      </c>
      <c r="AS2518" t="s">
        <v>1867</v>
      </c>
      <c r="AT2518" t="s">
        <v>1880</v>
      </c>
      <c r="AU2518" t="s">
        <v>2084</v>
      </c>
      <c r="AV2518" t="s">
        <v>2084</v>
      </c>
      <c r="AW2518" t="s">
        <v>1870</v>
      </c>
      <c r="AX2518" t="s">
        <v>2085</v>
      </c>
    </row>
    <row r="2519" spans="1:50" x14ac:dyDescent="0.35">
      <c r="A2519" s="18">
        <v>45839</v>
      </c>
      <c r="B2519" t="s">
        <v>1852</v>
      </c>
      <c r="C2519" t="s">
        <v>5</v>
      </c>
      <c r="D2519">
        <v>58000474</v>
      </c>
      <c r="E2519" t="s">
        <v>2042</v>
      </c>
      <c r="F2519">
        <v>881437</v>
      </c>
      <c r="G2519" t="s">
        <v>1975</v>
      </c>
      <c r="H2519">
        <v>43591</v>
      </c>
      <c r="I2519">
        <v>19030311</v>
      </c>
      <c r="J2519" t="s">
        <v>1855</v>
      </c>
      <c r="K2519" t="s">
        <v>2005</v>
      </c>
      <c r="L2519">
        <v>0</v>
      </c>
      <c r="M2519">
        <v>0</v>
      </c>
      <c r="N2519" t="s">
        <v>1858</v>
      </c>
      <c r="O2519" t="s">
        <v>1859</v>
      </c>
      <c r="P2519">
        <v>210</v>
      </c>
      <c r="Q2519">
        <v>12</v>
      </c>
      <c r="R2519" t="s">
        <v>1964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 t="s">
        <v>1976</v>
      </c>
      <c r="AA2519" t="s">
        <v>1902</v>
      </c>
      <c r="AB2519">
        <v>1</v>
      </c>
      <c r="AC2519">
        <v>1</v>
      </c>
      <c r="AD2519" t="s">
        <v>1863</v>
      </c>
      <c r="AE2519">
        <v>19030311</v>
      </c>
      <c r="AF2519" t="s">
        <v>653</v>
      </c>
      <c r="AG2519" t="s">
        <v>653</v>
      </c>
      <c r="AI2519" t="s">
        <v>1860</v>
      </c>
      <c r="AJ2519" t="s">
        <v>1964</v>
      </c>
      <c r="AL2519" t="s">
        <v>1864</v>
      </c>
      <c r="AN2519">
        <v>6.2410958904109588</v>
      </c>
      <c r="AO2519" t="s">
        <v>1865</v>
      </c>
      <c r="AP2519" t="s">
        <v>2043</v>
      </c>
      <c r="AQ2519">
        <v>100011122</v>
      </c>
      <c r="AS2519" t="s">
        <v>1867</v>
      </c>
      <c r="AT2519" t="s">
        <v>1892</v>
      </c>
      <c r="AU2519" t="s">
        <v>1893</v>
      </c>
    </row>
    <row r="2520" spans="1:50" x14ac:dyDescent="0.35">
      <c r="A2520" s="18">
        <v>45839</v>
      </c>
      <c r="B2520" t="s">
        <v>1852</v>
      </c>
      <c r="C2520" t="s">
        <v>5</v>
      </c>
      <c r="D2520">
        <v>58000490</v>
      </c>
      <c r="E2520" t="s">
        <v>2948</v>
      </c>
      <c r="F2520">
        <v>852</v>
      </c>
      <c r="G2520" t="s">
        <v>2141</v>
      </c>
      <c r="H2520">
        <v>43619</v>
      </c>
      <c r="I2520">
        <v>11020980</v>
      </c>
      <c r="J2520" t="s">
        <v>1885</v>
      </c>
      <c r="K2520" t="s">
        <v>2949</v>
      </c>
      <c r="L2520">
        <v>0</v>
      </c>
      <c r="M2520">
        <v>0</v>
      </c>
      <c r="N2520" t="s">
        <v>1858</v>
      </c>
      <c r="O2520" t="s">
        <v>1859</v>
      </c>
      <c r="P2520">
        <v>210</v>
      </c>
      <c r="Q2520">
        <v>12</v>
      </c>
      <c r="R2520" t="s">
        <v>2069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 t="s">
        <v>2142</v>
      </c>
      <c r="AA2520" t="s">
        <v>1902</v>
      </c>
      <c r="AB2520">
        <v>2</v>
      </c>
      <c r="AC2520">
        <v>1</v>
      </c>
      <c r="AD2520" t="s">
        <v>1863</v>
      </c>
      <c r="AE2520">
        <v>11020980</v>
      </c>
      <c r="AF2520" t="s">
        <v>653</v>
      </c>
      <c r="AG2520" t="s">
        <v>653</v>
      </c>
      <c r="AI2520" t="s">
        <v>1860</v>
      </c>
      <c r="AJ2520" t="s">
        <v>2069</v>
      </c>
      <c r="AL2520" t="s">
        <v>1864</v>
      </c>
      <c r="AN2520">
        <v>6.1643835616438354</v>
      </c>
      <c r="AO2520" t="s">
        <v>1890</v>
      </c>
      <c r="AP2520" t="s">
        <v>2950</v>
      </c>
      <c r="AQ2520">
        <v>100011624</v>
      </c>
      <c r="AS2520" t="s">
        <v>1867</v>
      </c>
      <c r="AT2520" t="s">
        <v>1892</v>
      </c>
      <c r="AU2520" t="s">
        <v>1893</v>
      </c>
    </row>
    <row r="2521" spans="1:50" x14ac:dyDescent="0.35">
      <c r="A2521" s="18">
        <v>45839</v>
      </c>
      <c r="B2521" t="s">
        <v>1852</v>
      </c>
      <c r="C2521" t="s">
        <v>9</v>
      </c>
      <c r="D2521">
        <v>55000835</v>
      </c>
      <c r="E2521" t="s">
        <v>2349</v>
      </c>
      <c r="F2521">
        <v>200</v>
      </c>
      <c r="G2521" t="s">
        <v>2105</v>
      </c>
      <c r="H2521">
        <v>43619</v>
      </c>
      <c r="I2521">
        <v>36030715</v>
      </c>
      <c r="J2521" t="s">
        <v>2331</v>
      </c>
      <c r="K2521" t="s">
        <v>2343</v>
      </c>
      <c r="L2521">
        <v>0</v>
      </c>
      <c r="M2521">
        <v>0</v>
      </c>
      <c r="N2521" t="s">
        <v>1858</v>
      </c>
      <c r="O2521" t="s">
        <v>1859</v>
      </c>
      <c r="P2521">
        <v>220</v>
      </c>
      <c r="Q2521">
        <v>4</v>
      </c>
      <c r="R2521" t="s">
        <v>2064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 t="s">
        <v>2106</v>
      </c>
      <c r="AA2521" t="s">
        <v>1915</v>
      </c>
      <c r="AB2521">
        <v>1</v>
      </c>
      <c r="AC2521">
        <v>1</v>
      </c>
      <c r="AD2521" t="s">
        <v>1863</v>
      </c>
      <c r="AE2521">
        <v>36030715</v>
      </c>
      <c r="AF2521" t="s">
        <v>653</v>
      </c>
      <c r="AG2521" t="s">
        <v>653</v>
      </c>
      <c r="AI2521" t="s">
        <v>2066</v>
      </c>
      <c r="AJ2521" t="s">
        <v>2064</v>
      </c>
      <c r="AL2521" t="s">
        <v>1864</v>
      </c>
      <c r="AN2521">
        <v>6.1643835616438354</v>
      </c>
      <c r="AO2521" t="s">
        <v>1890</v>
      </c>
      <c r="AP2521" t="s">
        <v>2350</v>
      </c>
      <c r="AQ2521">
        <v>100010031</v>
      </c>
      <c r="AS2521" t="s">
        <v>1867</v>
      </c>
      <c r="AT2521" t="s">
        <v>1880</v>
      </c>
      <c r="AU2521" t="s">
        <v>2084</v>
      </c>
      <c r="AV2521" t="s">
        <v>2084</v>
      </c>
      <c r="AW2521" t="s">
        <v>1870</v>
      </c>
      <c r="AX2521" t="s">
        <v>2085</v>
      </c>
    </row>
    <row r="2522" spans="1:50" x14ac:dyDescent="0.35">
      <c r="A2522" s="18">
        <v>45839</v>
      </c>
      <c r="B2522" t="s">
        <v>1852</v>
      </c>
      <c r="C2522" t="s">
        <v>7</v>
      </c>
      <c r="D2522">
        <v>53000158</v>
      </c>
      <c r="E2522" t="s">
        <v>2504</v>
      </c>
      <c r="F2522">
        <v>726</v>
      </c>
      <c r="G2522" t="s">
        <v>1922</v>
      </c>
      <c r="H2522">
        <v>43647</v>
      </c>
      <c r="I2522">
        <v>39031213</v>
      </c>
      <c r="J2522" t="s">
        <v>1906</v>
      </c>
      <c r="K2522" t="s">
        <v>2494</v>
      </c>
      <c r="L2522">
        <v>0</v>
      </c>
      <c r="M2522">
        <v>0</v>
      </c>
      <c r="N2522" t="s">
        <v>1858</v>
      </c>
      <c r="O2522" t="s">
        <v>1859</v>
      </c>
      <c r="P2522">
        <v>200</v>
      </c>
      <c r="Q2522">
        <v>3</v>
      </c>
      <c r="R2522" t="s">
        <v>2372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 t="s">
        <v>1923</v>
      </c>
      <c r="AA2522" t="s">
        <v>1915</v>
      </c>
      <c r="AB2522">
        <v>2</v>
      </c>
      <c r="AC2522">
        <v>1</v>
      </c>
      <c r="AD2522" t="s">
        <v>1863</v>
      </c>
      <c r="AE2522">
        <v>39031213</v>
      </c>
      <c r="AF2522" t="s">
        <v>653</v>
      </c>
      <c r="AG2522" t="s">
        <v>630</v>
      </c>
      <c r="AI2522" t="s">
        <v>1910</v>
      </c>
      <c r="AJ2522" t="s">
        <v>2372</v>
      </c>
      <c r="AL2522" t="s">
        <v>1864</v>
      </c>
      <c r="AN2522">
        <v>6.087671232876712</v>
      </c>
      <c r="AO2522" t="s">
        <v>1890</v>
      </c>
      <c r="AP2522" t="s">
        <v>2505</v>
      </c>
      <c r="AQ2522">
        <v>100010703</v>
      </c>
      <c r="AS2522" t="s">
        <v>1867</v>
      </c>
      <c r="AT2522" t="s">
        <v>1892</v>
      </c>
      <c r="AU2522" t="s">
        <v>1893</v>
      </c>
    </row>
    <row r="2523" spans="1:50" x14ac:dyDescent="0.35">
      <c r="A2523" s="18">
        <v>45839</v>
      </c>
      <c r="B2523" t="s">
        <v>1852</v>
      </c>
      <c r="C2523" t="s">
        <v>9</v>
      </c>
      <c r="D2523">
        <v>55000846</v>
      </c>
      <c r="E2523" t="s">
        <v>2295</v>
      </c>
      <c r="F2523">
        <v>1695</v>
      </c>
      <c r="G2523" t="s">
        <v>2296</v>
      </c>
      <c r="H2523">
        <v>43649</v>
      </c>
      <c r="I2523">
        <v>36030311</v>
      </c>
      <c r="J2523" t="s">
        <v>1855</v>
      </c>
      <c r="K2523" t="s">
        <v>2287</v>
      </c>
      <c r="L2523">
        <v>0</v>
      </c>
      <c r="M2523">
        <v>0</v>
      </c>
      <c r="N2523" t="s">
        <v>1858</v>
      </c>
      <c r="O2523" t="s">
        <v>1859</v>
      </c>
      <c r="P2523">
        <v>220</v>
      </c>
      <c r="Q2523">
        <v>4</v>
      </c>
      <c r="R2523" t="s">
        <v>2286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 t="s">
        <v>2297</v>
      </c>
      <c r="AA2523" t="s">
        <v>1889</v>
      </c>
      <c r="AB2523">
        <v>1</v>
      </c>
      <c r="AC2523">
        <v>1</v>
      </c>
      <c r="AD2523" t="s">
        <v>1863</v>
      </c>
      <c r="AE2523">
        <v>36030311</v>
      </c>
      <c r="AF2523" t="s">
        <v>653</v>
      </c>
      <c r="AG2523" t="s">
        <v>653</v>
      </c>
      <c r="AI2523" t="s">
        <v>1860</v>
      </c>
      <c r="AJ2523" t="s">
        <v>2246</v>
      </c>
      <c r="AL2523" t="s">
        <v>1864</v>
      </c>
      <c r="AN2523">
        <v>6.0821917808219181</v>
      </c>
      <c r="AO2523" t="s">
        <v>1890</v>
      </c>
      <c r="AP2523" t="s">
        <v>2298</v>
      </c>
      <c r="AQ2523">
        <v>100010358</v>
      </c>
      <c r="AS2523" t="s">
        <v>1867</v>
      </c>
      <c r="AT2523" t="s">
        <v>1892</v>
      </c>
      <c r="AU2523" t="s">
        <v>1893</v>
      </c>
    </row>
    <row r="2524" spans="1:50" x14ac:dyDescent="0.35">
      <c r="A2524" s="18">
        <v>45839</v>
      </c>
      <c r="B2524" t="s">
        <v>1852</v>
      </c>
      <c r="C2524" t="s">
        <v>8</v>
      </c>
      <c r="D2524">
        <v>59000203</v>
      </c>
      <c r="E2524" t="s">
        <v>2647</v>
      </c>
      <c r="F2524">
        <v>607</v>
      </c>
      <c r="G2524" t="s">
        <v>1988</v>
      </c>
      <c r="H2524">
        <v>43682</v>
      </c>
      <c r="I2524">
        <v>14030321</v>
      </c>
      <c r="J2524" t="s">
        <v>1855</v>
      </c>
      <c r="K2524" t="s">
        <v>2005</v>
      </c>
      <c r="L2524">
        <v>0</v>
      </c>
      <c r="M2524">
        <v>0</v>
      </c>
      <c r="N2524" t="s">
        <v>1858</v>
      </c>
      <c r="O2524" t="s">
        <v>1859</v>
      </c>
      <c r="P2524">
        <v>220</v>
      </c>
      <c r="Q2524">
        <v>9</v>
      </c>
      <c r="R2524" t="s">
        <v>2069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 t="s">
        <v>1989</v>
      </c>
      <c r="AA2524" t="s">
        <v>1889</v>
      </c>
      <c r="AB2524">
        <v>1</v>
      </c>
      <c r="AC2524">
        <v>1</v>
      </c>
      <c r="AD2524" t="s">
        <v>1863</v>
      </c>
      <c r="AE2524">
        <v>14030321</v>
      </c>
      <c r="AF2524" t="s">
        <v>653</v>
      </c>
      <c r="AG2524" t="s">
        <v>653</v>
      </c>
      <c r="AI2524" t="s">
        <v>1860</v>
      </c>
      <c r="AJ2524" t="s">
        <v>2069</v>
      </c>
      <c r="AL2524" t="s">
        <v>1864</v>
      </c>
      <c r="AN2524">
        <v>5.9917808219178079</v>
      </c>
      <c r="AO2524" t="s">
        <v>1890</v>
      </c>
      <c r="AP2524" t="s">
        <v>2648</v>
      </c>
      <c r="AQ2524">
        <v>100009418</v>
      </c>
      <c r="AS2524" t="s">
        <v>1867</v>
      </c>
      <c r="AT2524" t="s">
        <v>1892</v>
      </c>
      <c r="AU2524" t="s">
        <v>1893</v>
      </c>
    </row>
    <row r="2525" spans="1:50" x14ac:dyDescent="0.35">
      <c r="A2525" s="18">
        <v>45839</v>
      </c>
      <c r="B2525" t="s">
        <v>1852</v>
      </c>
      <c r="C2525" t="s">
        <v>5</v>
      </c>
      <c r="D2525">
        <v>58000541</v>
      </c>
      <c r="E2525" t="s">
        <v>2234</v>
      </c>
      <c r="F2525">
        <v>858</v>
      </c>
      <c r="G2525" t="s">
        <v>2091</v>
      </c>
      <c r="H2525">
        <v>43717</v>
      </c>
      <c r="I2525">
        <v>19030701</v>
      </c>
      <c r="J2525" t="s">
        <v>2225</v>
      </c>
      <c r="K2525" t="s">
        <v>2226</v>
      </c>
      <c r="L2525">
        <v>0</v>
      </c>
      <c r="M2525">
        <v>0</v>
      </c>
      <c r="N2525" t="s">
        <v>1858</v>
      </c>
      <c r="O2525" t="s">
        <v>1859</v>
      </c>
      <c r="P2525">
        <v>210</v>
      </c>
      <c r="Q2525">
        <v>12</v>
      </c>
      <c r="R2525" t="s">
        <v>2034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 t="s">
        <v>2092</v>
      </c>
      <c r="AA2525" t="s">
        <v>1889</v>
      </c>
      <c r="AB2525">
        <v>1</v>
      </c>
      <c r="AC2525">
        <v>1</v>
      </c>
      <c r="AD2525" t="s">
        <v>1863</v>
      </c>
      <c r="AE2525">
        <v>19030701</v>
      </c>
      <c r="AF2525" t="s">
        <v>653</v>
      </c>
      <c r="AG2525" t="s">
        <v>2082</v>
      </c>
      <c r="AI2525" t="s">
        <v>1964</v>
      </c>
      <c r="AJ2525" t="s">
        <v>2034</v>
      </c>
      <c r="AL2525" t="s">
        <v>1864</v>
      </c>
      <c r="AN2525">
        <v>5.8958904109589039</v>
      </c>
      <c r="AO2525" t="s">
        <v>1890</v>
      </c>
      <c r="AP2525" t="s">
        <v>2235</v>
      </c>
      <c r="AQ2525">
        <v>100009411</v>
      </c>
      <c r="AS2525" t="s">
        <v>1867</v>
      </c>
      <c r="AT2525" t="s">
        <v>1892</v>
      </c>
      <c r="AU2525" t="s">
        <v>1893</v>
      </c>
    </row>
    <row r="2526" spans="1:50" x14ac:dyDescent="0.35">
      <c r="A2526" s="18">
        <v>45839</v>
      </c>
      <c r="B2526" t="s">
        <v>1852</v>
      </c>
      <c r="C2526" t="s">
        <v>5</v>
      </c>
      <c r="D2526">
        <v>58000542</v>
      </c>
      <c r="E2526" t="s">
        <v>2879</v>
      </c>
      <c r="F2526">
        <v>823</v>
      </c>
      <c r="G2526" t="s">
        <v>2880</v>
      </c>
      <c r="H2526">
        <v>43717</v>
      </c>
      <c r="I2526">
        <v>19030339</v>
      </c>
      <c r="J2526" t="s">
        <v>1885</v>
      </c>
      <c r="K2526" t="s">
        <v>2869</v>
      </c>
      <c r="L2526">
        <v>0</v>
      </c>
      <c r="M2526">
        <v>0</v>
      </c>
      <c r="N2526" t="s">
        <v>1858</v>
      </c>
      <c r="O2526" t="s">
        <v>1859</v>
      </c>
      <c r="P2526">
        <v>210</v>
      </c>
      <c r="Q2526">
        <v>12</v>
      </c>
      <c r="R2526" t="s">
        <v>2124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 t="s">
        <v>2881</v>
      </c>
      <c r="AA2526" t="s">
        <v>1915</v>
      </c>
      <c r="AB2526">
        <v>1</v>
      </c>
      <c r="AC2526">
        <v>1</v>
      </c>
      <c r="AD2526" t="s">
        <v>1863</v>
      </c>
      <c r="AE2526">
        <v>19030339</v>
      </c>
      <c r="AF2526" t="s">
        <v>653</v>
      </c>
      <c r="AG2526" t="s">
        <v>653</v>
      </c>
      <c r="AI2526" t="s">
        <v>2066</v>
      </c>
      <c r="AJ2526" t="s">
        <v>2130</v>
      </c>
      <c r="AL2526" t="s">
        <v>1864</v>
      </c>
      <c r="AN2526">
        <v>5.8958904109589039</v>
      </c>
      <c r="AO2526" t="s">
        <v>1890</v>
      </c>
      <c r="AP2526" t="s">
        <v>2882</v>
      </c>
      <c r="AQ2526">
        <v>100009914</v>
      </c>
      <c r="AS2526" t="s">
        <v>1867</v>
      </c>
      <c r="AT2526" t="s">
        <v>1880</v>
      </c>
      <c r="AU2526" t="s">
        <v>2084</v>
      </c>
      <c r="AV2526" t="s">
        <v>2084</v>
      </c>
      <c r="AW2526" t="s">
        <v>1870</v>
      </c>
      <c r="AX2526" t="s">
        <v>2085</v>
      </c>
    </row>
    <row r="2527" spans="1:50" x14ac:dyDescent="0.35">
      <c r="A2527" s="18">
        <v>45839</v>
      </c>
      <c r="B2527" t="s">
        <v>1852</v>
      </c>
      <c r="C2527" t="s">
        <v>5</v>
      </c>
      <c r="D2527">
        <v>58000548</v>
      </c>
      <c r="E2527" t="s">
        <v>2205</v>
      </c>
      <c r="F2527">
        <v>909</v>
      </c>
      <c r="G2527" t="s">
        <v>2087</v>
      </c>
      <c r="H2527">
        <v>43724</v>
      </c>
      <c r="I2527">
        <v>19030410</v>
      </c>
      <c r="J2527" t="s">
        <v>2197</v>
      </c>
      <c r="K2527" t="s">
        <v>2203</v>
      </c>
      <c r="L2527">
        <v>0</v>
      </c>
      <c r="M2527">
        <v>0</v>
      </c>
      <c r="N2527" t="s">
        <v>1858</v>
      </c>
      <c r="O2527" t="s">
        <v>1859</v>
      </c>
      <c r="P2527">
        <v>210</v>
      </c>
      <c r="Q2527">
        <v>11</v>
      </c>
      <c r="R2527" t="s">
        <v>2130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 t="s">
        <v>2088</v>
      </c>
      <c r="AA2527" t="s">
        <v>1915</v>
      </c>
      <c r="AB2527">
        <v>1</v>
      </c>
      <c r="AC2527">
        <v>1</v>
      </c>
      <c r="AD2527" t="s">
        <v>1863</v>
      </c>
      <c r="AE2527">
        <v>19030410</v>
      </c>
      <c r="AF2527" t="s">
        <v>653</v>
      </c>
      <c r="AG2527" t="s">
        <v>2082</v>
      </c>
      <c r="AI2527" t="s">
        <v>2066</v>
      </c>
      <c r="AJ2527" t="s">
        <v>2130</v>
      </c>
      <c r="AL2527" t="s">
        <v>1878</v>
      </c>
      <c r="AN2527">
        <v>5.8767123287671232</v>
      </c>
      <c r="AO2527" t="s">
        <v>1890</v>
      </c>
      <c r="AP2527" t="s">
        <v>2206</v>
      </c>
      <c r="AQ2527">
        <v>100009480</v>
      </c>
      <c r="AS2527" t="s">
        <v>1867</v>
      </c>
      <c r="AT2527" t="s">
        <v>1880</v>
      </c>
      <c r="AU2527" t="s">
        <v>2084</v>
      </c>
      <c r="AV2527" t="s">
        <v>2084</v>
      </c>
      <c r="AW2527" t="s">
        <v>1870</v>
      </c>
      <c r="AX2527" t="s">
        <v>2085</v>
      </c>
    </row>
    <row r="2528" spans="1:50" x14ac:dyDescent="0.35">
      <c r="A2528" s="18">
        <v>45839</v>
      </c>
      <c r="B2528" t="s">
        <v>1852</v>
      </c>
      <c r="C2528" t="s">
        <v>7</v>
      </c>
      <c r="D2528">
        <v>51000203</v>
      </c>
      <c r="E2528" t="s">
        <v>2458</v>
      </c>
      <c r="F2528">
        <v>934</v>
      </c>
      <c r="G2528" t="s">
        <v>1982</v>
      </c>
      <c r="H2528">
        <v>43773</v>
      </c>
      <c r="I2528">
        <v>39031201</v>
      </c>
      <c r="J2528" t="s">
        <v>1855</v>
      </c>
      <c r="K2528" t="s">
        <v>2446</v>
      </c>
      <c r="L2528">
        <v>0</v>
      </c>
      <c r="M2528">
        <v>0</v>
      </c>
      <c r="N2528" t="s">
        <v>1858</v>
      </c>
      <c r="O2528" t="s">
        <v>1859</v>
      </c>
      <c r="P2528">
        <v>200</v>
      </c>
      <c r="Q2528">
        <v>3</v>
      </c>
      <c r="R2528" t="s">
        <v>2430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 t="s">
        <v>1985</v>
      </c>
      <c r="AA2528" t="s">
        <v>1889</v>
      </c>
      <c r="AB2528">
        <v>1</v>
      </c>
      <c r="AC2528">
        <v>1</v>
      </c>
      <c r="AD2528" t="s">
        <v>1863</v>
      </c>
      <c r="AE2528">
        <v>39031201</v>
      </c>
      <c r="AF2528" t="s">
        <v>653</v>
      </c>
      <c r="AG2528" t="s">
        <v>653</v>
      </c>
      <c r="AI2528" t="s">
        <v>2431</v>
      </c>
      <c r="AJ2528" t="s">
        <v>2430</v>
      </c>
      <c r="AL2528" t="s">
        <v>1864</v>
      </c>
      <c r="AN2528">
        <v>5.7424657534246579</v>
      </c>
      <c r="AO2528" t="s">
        <v>1890</v>
      </c>
      <c r="AP2528" t="s">
        <v>2459</v>
      </c>
      <c r="AQ2528">
        <v>100009632</v>
      </c>
      <c r="AS2528" t="s">
        <v>1867</v>
      </c>
      <c r="AT2528" t="s">
        <v>1892</v>
      </c>
      <c r="AU2528" t="s">
        <v>1893</v>
      </c>
    </row>
    <row r="2529" spans="1:50" x14ac:dyDescent="0.35">
      <c r="A2529" s="18">
        <v>45839</v>
      </c>
      <c r="B2529" t="s">
        <v>1852</v>
      </c>
      <c r="C2529" t="s">
        <v>7</v>
      </c>
      <c r="D2529">
        <v>58000562</v>
      </c>
      <c r="E2529" t="s">
        <v>2416</v>
      </c>
      <c r="F2529">
        <v>316</v>
      </c>
      <c r="G2529" t="s">
        <v>2117</v>
      </c>
      <c r="H2529">
        <v>43787</v>
      </c>
      <c r="I2529">
        <v>39031145</v>
      </c>
      <c r="J2529" t="s">
        <v>2331</v>
      </c>
      <c r="K2529" t="s">
        <v>2933</v>
      </c>
      <c r="L2529">
        <v>0</v>
      </c>
      <c r="M2529">
        <v>0</v>
      </c>
      <c r="N2529" t="s">
        <v>1858</v>
      </c>
      <c r="O2529" t="s">
        <v>1859</v>
      </c>
      <c r="P2529">
        <v>200</v>
      </c>
      <c r="Q2529">
        <v>3</v>
      </c>
      <c r="R2529" t="s">
        <v>2066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 t="s">
        <v>2118</v>
      </c>
      <c r="AA2529" t="s">
        <v>1902</v>
      </c>
      <c r="AB2529">
        <v>1</v>
      </c>
      <c r="AC2529">
        <v>1</v>
      </c>
      <c r="AD2529" t="s">
        <v>1863</v>
      </c>
      <c r="AE2529">
        <v>39031145</v>
      </c>
      <c r="AF2529" t="s">
        <v>653</v>
      </c>
      <c r="AG2529" t="s">
        <v>653</v>
      </c>
      <c r="AI2529" t="s">
        <v>1860</v>
      </c>
      <c r="AJ2529" t="s">
        <v>2066</v>
      </c>
      <c r="AL2529" t="s">
        <v>1864</v>
      </c>
      <c r="AN2529">
        <v>5.7041095890410958</v>
      </c>
      <c r="AO2529" t="s">
        <v>1890</v>
      </c>
      <c r="AP2529" t="s">
        <v>2417</v>
      </c>
      <c r="AQ2529">
        <v>100010588</v>
      </c>
      <c r="AS2529" t="s">
        <v>1867</v>
      </c>
      <c r="AT2529" t="s">
        <v>1880</v>
      </c>
      <c r="AU2529" t="s">
        <v>2084</v>
      </c>
      <c r="AV2529" t="s">
        <v>2084</v>
      </c>
      <c r="AW2529" t="s">
        <v>1870</v>
      </c>
      <c r="AX2529" t="s">
        <v>2085</v>
      </c>
    </row>
    <row r="2530" spans="1:50" x14ac:dyDescent="0.35">
      <c r="A2530" s="18">
        <v>45839</v>
      </c>
      <c r="B2530" t="s">
        <v>1852</v>
      </c>
      <c r="C2530" t="s">
        <v>5</v>
      </c>
      <c r="D2530">
        <v>58000569</v>
      </c>
      <c r="E2530" t="s">
        <v>1984</v>
      </c>
      <c r="F2530">
        <v>881437</v>
      </c>
      <c r="G2530" t="s">
        <v>1975</v>
      </c>
      <c r="H2530">
        <v>43808</v>
      </c>
      <c r="I2530">
        <v>19030307</v>
      </c>
      <c r="J2530" t="s">
        <v>1957</v>
      </c>
      <c r="K2530" t="s">
        <v>1983</v>
      </c>
      <c r="L2530">
        <v>0</v>
      </c>
      <c r="M2530">
        <v>0</v>
      </c>
      <c r="N2530" t="s">
        <v>1858</v>
      </c>
      <c r="O2530" t="s">
        <v>1859</v>
      </c>
      <c r="P2530">
        <v>210</v>
      </c>
      <c r="Q2530">
        <v>12</v>
      </c>
      <c r="R2530" t="s">
        <v>1964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 t="s">
        <v>1976</v>
      </c>
      <c r="AA2530" t="s">
        <v>1902</v>
      </c>
      <c r="AB2530">
        <v>1</v>
      </c>
      <c r="AC2530">
        <v>1</v>
      </c>
      <c r="AD2530" t="s">
        <v>1863</v>
      </c>
      <c r="AE2530">
        <v>19030307</v>
      </c>
      <c r="AF2530" t="s">
        <v>653</v>
      </c>
      <c r="AG2530" t="s">
        <v>653</v>
      </c>
      <c r="AI2530" t="s">
        <v>1860</v>
      </c>
      <c r="AJ2530" t="s">
        <v>1964</v>
      </c>
      <c r="AL2530" t="s">
        <v>1864</v>
      </c>
      <c r="AN2530">
        <v>5.646575342465753</v>
      </c>
      <c r="AO2530" t="s">
        <v>1865</v>
      </c>
      <c r="AP2530" t="s">
        <v>1999</v>
      </c>
      <c r="AQ2530">
        <v>100010504</v>
      </c>
      <c r="AS2530" t="s">
        <v>1867</v>
      </c>
      <c r="AT2530" t="s">
        <v>1892</v>
      </c>
      <c r="AU2530" t="s">
        <v>1893</v>
      </c>
    </row>
    <row r="2531" spans="1:50" x14ac:dyDescent="0.35">
      <c r="A2531" s="18">
        <v>45839</v>
      </c>
      <c r="B2531" t="s">
        <v>1852</v>
      </c>
      <c r="C2531" t="s">
        <v>5</v>
      </c>
      <c r="D2531">
        <v>58000577</v>
      </c>
      <c r="E2531" t="s">
        <v>2059</v>
      </c>
      <c r="F2531">
        <v>513</v>
      </c>
      <c r="G2531" t="s">
        <v>2060</v>
      </c>
      <c r="H2531">
        <v>43836</v>
      </c>
      <c r="I2531">
        <v>19030315</v>
      </c>
      <c r="J2531" t="s">
        <v>1855</v>
      </c>
      <c r="K2531" t="s">
        <v>2061</v>
      </c>
      <c r="L2531">
        <v>0</v>
      </c>
      <c r="M2531">
        <v>0</v>
      </c>
      <c r="N2531" t="s">
        <v>1858</v>
      </c>
      <c r="O2531" t="s">
        <v>1859</v>
      </c>
      <c r="P2531">
        <v>210</v>
      </c>
      <c r="Q2531">
        <v>12</v>
      </c>
      <c r="R2531" t="s">
        <v>2042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 t="s">
        <v>2062</v>
      </c>
      <c r="AA2531" t="s">
        <v>1915</v>
      </c>
      <c r="AB2531">
        <v>1</v>
      </c>
      <c r="AC2531">
        <v>1</v>
      </c>
      <c r="AD2531" t="s">
        <v>1863</v>
      </c>
      <c r="AE2531">
        <v>19030315</v>
      </c>
      <c r="AF2531" t="s">
        <v>653</v>
      </c>
      <c r="AG2531" t="s">
        <v>630</v>
      </c>
      <c r="AI2531" t="s">
        <v>1964</v>
      </c>
      <c r="AJ2531" t="s">
        <v>2042</v>
      </c>
      <c r="AL2531" t="s">
        <v>1864</v>
      </c>
      <c r="AN2531">
        <v>5.5698630136986305</v>
      </c>
      <c r="AO2531" t="s">
        <v>1890</v>
      </c>
      <c r="AP2531" t="s">
        <v>2063</v>
      </c>
      <c r="AQ2531">
        <v>100010649</v>
      </c>
      <c r="AS2531" t="s">
        <v>1867</v>
      </c>
      <c r="AT2531" t="s">
        <v>1892</v>
      </c>
      <c r="AU2531" t="s">
        <v>1893</v>
      </c>
    </row>
    <row r="2532" spans="1:50" x14ac:dyDescent="0.35">
      <c r="A2532" s="18">
        <v>45839</v>
      </c>
      <c r="B2532" t="s">
        <v>1852</v>
      </c>
      <c r="C2532" t="s">
        <v>8</v>
      </c>
      <c r="D2532">
        <v>59000211</v>
      </c>
      <c r="E2532" t="s">
        <v>2566</v>
      </c>
      <c r="F2532">
        <v>316</v>
      </c>
      <c r="G2532" t="s">
        <v>2117</v>
      </c>
      <c r="H2532">
        <v>43843</v>
      </c>
      <c r="I2532">
        <v>14030308</v>
      </c>
      <c r="J2532" t="s">
        <v>2225</v>
      </c>
      <c r="K2532" t="s">
        <v>2563</v>
      </c>
      <c r="L2532">
        <v>0</v>
      </c>
      <c r="M2532">
        <v>0</v>
      </c>
      <c r="N2532" t="s">
        <v>1858</v>
      </c>
      <c r="O2532" t="s">
        <v>1859</v>
      </c>
      <c r="P2532">
        <v>220</v>
      </c>
      <c r="Q2532">
        <v>9</v>
      </c>
      <c r="R2532" t="s">
        <v>2069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 t="s">
        <v>2118</v>
      </c>
      <c r="AA2532" t="s">
        <v>1902</v>
      </c>
      <c r="AB2532">
        <v>1</v>
      </c>
      <c r="AC2532">
        <v>1</v>
      </c>
      <c r="AD2532" t="s">
        <v>1863</v>
      </c>
      <c r="AE2532">
        <v>14030308</v>
      </c>
      <c r="AF2532" t="s">
        <v>653</v>
      </c>
      <c r="AG2532" t="s">
        <v>2082</v>
      </c>
      <c r="AI2532" t="s">
        <v>1860</v>
      </c>
      <c r="AJ2532" t="s">
        <v>2069</v>
      </c>
      <c r="AL2532" t="s">
        <v>1864</v>
      </c>
      <c r="AN2532">
        <v>5.5506849315068489</v>
      </c>
      <c r="AO2532" t="s">
        <v>1865</v>
      </c>
      <c r="AP2532" t="s">
        <v>2570</v>
      </c>
      <c r="AQ2532">
        <v>100009846</v>
      </c>
      <c r="AS2532" t="s">
        <v>1867</v>
      </c>
      <c r="AT2532" t="s">
        <v>1892</v>
      </c>
      <c r="AU2532" t="s">
        <v>1893</v>
      </c>
    </row>
    <row r="2533" spans="1:50" x14ac:dyDescent="0.35">
      <c r="A2533" s="18">
        <v>45839</v>
      </c>
      <c r="B2533" t="s">
        <v>1852</v>
      </c>
      <c r="C2533" t="s">
        <v>5</v>
      </c>
      <c r="D2533">
        <v>58000593</v>
      </c>
      <c r="E2533" t="s">
        <v>2144</v>
      </c>
      <c r="F2533">
        <v>200</v>
      </c>
      <c r="G2533" t="s">
        <v>2105</v>
      </c>
      <c r="H2533">
        <v>43878</v>
      </c>
      <c r="I2533">
        <v>19030323</v>
      </c>
      <c r="J2533" t="s">
        <v>2080</v>
      </c>
      <c r="K2533" t="s">
        <v>2081</v>
      </c>
      <c r="L2533">
        <v>0</v>
      </c>
      <c r="M2533">
        <v>0</v>
      </c>
      <c r="N2533" t="s">
        <v>1858</v>
      </c>
      <c r="O2533" t="s">
        <v>1859</v>
      </c>
      <c r="P2533">
        <v>210</v>
      </c>
      <c r="Q2533">
        <v>12</v>
      </c>
      <c r="R2533" t="s">
        <v>2114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 t="s">
        <v>2106</v>
      </c>
      <c r="AA2533" t="s">
        <v>1915</v>
      </c>
      <c r="AB2533">
        <v>1</v>
      </c>
      <c r="AC2533">
        <v>1</v>
      </c>
      <c r="AD2533" t="s">
        <v>1863</v>
      </c>
      <c r="AE2533">
        <v>19030323</v>
      </c>
      <c r="AF2533" t="s">
        <v>653</v>
      </c>
      <c r="AG2533" t="s">
        <v>2082</v>
      </c>
      <c r="AI2533" t="s">
        <v>2066</v>
      </c>
      <c r="AJ2533" t="s">
        <v>2114</v>
      </c>
      <c r="AL2533" t="s">
        <v>1878</v>
      </c>
      <c r="AN2533">
        <v>5.4547945205479449</v>
      </c>
      <c r="AO2533" t="s">
        <v>1890</v>
      </c>
      <c r="AP2533" t="s">
        <v>2145</v>
      </c>
      <c r="AQ2533">
        <v>100010625</v>
      </c>
      <c r="AS2533" t="s">
        <v>1867</v>
      </c>
      <c r="AT2533" t="s">
        <v>1880</v>
      </c>
      <c r="AU2533" t="s">
        <v>2084</v>
      </c>
      <c r="AV2533" t="s">
        <v>2084</v>
      </c>
      <c r="AW2533" t="s">
        <v>1870</v>
      </c>
      <c r="AX2533" t="s">
        <v>2085</v>
      </c>
    </row>
    <row r="2534" spans="1:50" x14ac:dyDescent="0.35">
      <c r="A2534" s="18">
        <v>45839</v>
      </c>
      <c r="B2534" t="s">
        <v>1852</v>
      </c>
      <c r="C2534" t="s">
        <v>5</v>
      </c>
      <c r="D2534">
        <v>58000597</v>
      </c>
      <c r="E2534" t="s">
        <v>2146</v>
      </c>
      <c r="F2534">
        <v>857</v>
      </c>
      <c r="G2534" t="s">
        <v>2129</v>
      </c>
      <c r="H2534">
        <v>43878</v>
      </c>
      <c r="I2534">
        <v>19030323</v>
      </c>
      <c r="J2534" t="s">
        <v>2080</v>
      </c>
      <c r="K2534" t="s">
        <v>2081</v>
      </c>
      <c r="L2534">
        <v>0</v>
      </c>
      <c r="M2534">
        <v>0</v>
      </c>
      <c r="N2534" t="s">
        <v>1858</v>
      </c>
      <c r="O2534" t="s">
        <v>1859</v>
      </c>
      <c r="P2534">
        <v>210</v>
      </c>
      <c r="Q2534">
        <v>12</v>
      </c>
      <c r="R2534" t="s">
        <v>2114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 t="s">
        <v>2131</v>
      </c>
      <c r="AA2534" t="s">
        <v>1889</v>
      </c>
      <c r="AB2534">
        <v>1</v>
      </c>
      <c r="AC2534">
        <v>1</v>
      </c>
      <c r="AD2534" t="s">
        <v>1863</v>
      </c>
      <c r="AE2534">
        <v>19030323</v>
      </c>
      <c r="AF2534" t="s">
        <v>653</v>
      </c>
      <c r="AG2534" t="s">
        <v>2082</v>
      </c>
      <c r="AI2534" t="s">
        <v>2066</v>
      </c>
      <c r="AJ2534" t="s">
        <v>2114</v>
      </c>
      <c r="AL2534" t="s">
        <v>1878</v>
      </c>
      <c r="AN2534">
        <v>5.4547945205479449</v>
      </c>
      <c r="AO2534" t="s">
        <v>1890</v>
      </c>
      <c r="AP2534" t="s">
        <v>2956</v>
      </c>
      <c r="AQ2534">
        <v>100009332</v>
      </c>
      <c r="AS2534" t="s">
        <v>1867</v>
      </c>
      <c r="AT2534" t="s">
        <v>1880</v>
      </c>
      <c r="AU2534" t="s">
        <v>2084</v>
      </c>
      <c r="AV2534" t="s">
        <v>2084</v>
      </c>
      <c r="AW2534" t="s">
        <v>1870</v>
      </c>
      <c r="AX2534" t="s">
        <v>2085</v>
      </c>
    </row>
    <row r="2535" spans="1:50" x14ac:dyDescent="0.35">
      <c r="A2535" s="18">
        <v>45839</v>
      </c>
      <c r="B2535" t="s">
        <v>1852</v>
      </c>
      <c r="C2535" t="s">
        <v>5</v>
      </c>
      <c r="D2535">
        <v>58000614</v>
      </c>
      <c r="E2535" t="s">
        <v>1872</v>
      </c>
      <c r="F2535">
        <v>2700</v>
      </c>
      <c r="G2535" t="s">
        <v>1873</v>
      </c>
      <c r="H2535">
        <v>43990</v>
      </c>
      <c r="I2535">
        <v>11030607</v>
      </c>
      <c r="J2535" t="s">
        <v>1874</v>
      </c>
      <c r="K2535" t="s">
        <v>1875</v>
      </c>
      <c r="L2535">
        <v>0</v>
      </c>
      <c r="M2535">
        <v>0</v>
      </c>
      <c r="N2535" t="s">
        <v>1858</v>
      </c>
      <c r="O2535" t="s">
        <v>1859</v>
      </c>
      <c r="P2535">
        <v>210</v>
      </c>
      <c r="Q2535">
        <v>11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 t="s">
        <v>1876</v>
      </c>
      <c r="AA2535" t="s">
        <v>1877</v>
      </c>
      <c r="AB2535">
        <v>1</v>
      </c>
      <c r="AC2535">
        <v>1</v>
      </c>
      <c r="AD2535" t="s">
        <v>1863</v>
      </c>
      <c r="AE2535">
        <v>11030607</v>
      </c>
      <c r="AF2535" t="s">
        <v>653</v>
      </c>
      <c r="AG2535" t="s">
        <v>653</v>
      </c>
      <c r="AJ2535" t="s">
        <v>1872</v>
      </c>
      <c r="AL2535" t="s">
        <v>1878</v>
      </c>
      <c r="AN2535">
        <v>5.1479452054794521</v>
      </c>
      <c r="AO2535" t="s">
        <v>1865</v>
      </c>
      <c r="AP2535" t="s">
        <v>1879</v>
      </c>
      <c r="AQ2535">
        <v>100011724</v>
      </c>
      <c r="AS2535" t="s">
        <v>1867</v>
      </c>
      <c r="AT2535" t="s">
        <v>1880</v>
      </c>
      <c r="AU2535" t="s">
        <v>679</v>
      </c>
      <c r="AV2535" t="s">
        <v>1881</v>
      </c>
      <c r="AW2535" t="s">
        <v>1870</v>
      </c>
      <c r="AX2535" t="s">
        <v>1882</v>
      </c>
    </row>
    <row r="2536" spans="1:50" x14ac:dyDescent="0.35">
      <c r="A2536" s="18">
        <v>45839</v>
      </c>
      <c r="B2536" t="s">
        <v>1852</v>
      </c>
      <c r="C2536" t="s">
        <v>5</v>
      </c>
      <c r="D2536">
        <v>58000615</v>
      </c>
      <c r="E2536" t="s">
        <v>1894</v>
      </c>
      <c r="F2536">
        <v>924</v>
      </c>
      <c r="G2536" t="s">
        <v>1884</v>
      </c>
      <c r="H2536">
        <v>43990</v>
      </c>
      <c r="I2536">
        <v>11030712</v>
      </c>
      <c r="J2536" t="s">
        <v>1885</v>
      </c>
      <c r="K2536" t="s">
        <v>1886</v>
      </c>
      <c r="L2536">
        <v>0</v>
      </c>
      <c r="M2536">
        <v>0</v>
      </c>
      <c r="N2536" t="s">
        <v>1858</v>
      </c>
      <c r="O2536" t="s">
        <v>1859</v>
      </c>
      <c r="P2536">
        <v>210</v>
      </c>
      <c r="Q2536">
        <v>11</v>
      </c>
      <c r="R2536" t="s">
        <v>1887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 t="s">
        <v>1888</v>
      </c>
      <c r="AA2536" t="s">
        <v>1889</v>
      </c>
      <c r="AB2536">
        <v>2</v>
      </c>
      <c r="AC2536">
        <v>1</v>
      </c>
      <c r="AD2536" t="s">
        <v>1863</v>
      </c>
      <c r="AE2536">
        <v>11030712</v>
      </c>
      <c r="AF2536" t="s">
        <v>653</v>
      </c>
      <c r="AG2536" t="s">
        <v>653</v>
      </c>
      <c r="AI2536" t="s">
        <v>1872</v>
      </c>
      <c r="AJ2536" t="s">
        <v>2484</v>
      </c>
      <c r="AL2536" t="s">
        <v>1864</v>
      </c>
      <c r="AN2536">
        <v>5.1479452054794521</v>
      </c>
      <c r="AO2536" t="s">
        <v>1890</v>
      </c>
      <c r="AP2536" t="s">
        <v>1895</v>
      </c>
      <c r="AQ2536">
        <v>100011723</v>
      </c>
      <c r="AS2536" t="s">
        <v>1867</v>
      </c>
      <c r="AT2536" t="s">
        <v>1892</v>
      </c>
      <c r="AU2536" t="s">
        <v>1893</v>
      </c>
    </row>
    <row r="2537" spans="1:50" x14ac:dyDescent="0.35">
      <c r="A2537" s="18">
        <v>45839</v>
      </c>
      <c r="B2537" t="s">
        <v>1852</v>
      </c>
      <c r="C2537" t="s">
        <v>9</v>
      </c>
      <c r="D2537">
        <v>55000903</v>
      </c>
      <c r="E2537" t="s">
        <v>2251</v>
      </c>
      <c r="F2537">
        <v>882120</v>
      </c>
      <c r="G2537" t="s">
        <v>1918</v>
      </c>
      <c r="H2537">
        <v>43997</v>
      </c>
      <c r="I2537">
        <v>36030202</v>
      </c>
      <c r="J2537" t="s">
        <v>1906</v>
      </c>
      <c r="K2537" t="s">
        <v>2244</v>
      </c>
      <c r="L2537">
        <v>0</v>
      </c>
      <c r="M2537">
        <v>0</v>
      </c>
      <c r="N2537" t="s">
        <v>1858</v>
      </c>
      <c r="O2537" t="s">
        <v>1859</v>
      </c>
      <c r="P2537">
        <v>220</v>
      </c>
      <c r="Q2537">
        <v>4</v>
      </c>
      <c r="R2537" t="s">
        <v>2535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 t="s">
        <v>2252</v>
      </c>
      <c r="AA2537" t="s">
        <v>1889</v>
      </c>
      <c r="AB2537">
        <v>1</v>
      </c>
      <c r="AC2537">
        <v>1</v>
      </c>
      <c r="AD2537" t="s">
        <v>1863</v>
      </c>
      <c r="AE2537">
        <v>36030202</v>
      </c>
      <c r="AF2537" t="s">
        <v>653</v>
      </c>
      <c r="AG2537" t="s">
        <v>630</v>
      </c>
      <c r="AI2537" t="s">
        <v>1910</v>
      </c>
      <c r="AJ2537" t="s">
        <v>2535</v>
      </c>
      <c r="AL2537" t="s">
        <v>1864</v>
      </c>
      <c r="AN2537">
        <v>5.1287671232876715</v>
      </c>
      <c r="AO2537" t="s">
        <v>1890</v>
      </c>
      <c r="AP2537" t="s">
        <v>2253</v>
      </c>
      <c r="AQ2537">
        <v>100011713</v>
      </c>
      <c r="AS2537" t="s">
        <v>1867</v>
      </c>
      <c r="AT2537" t="s">
        <v>1892</v>
      </c>
      <c r="AU2537" t="s">
        <v>1893</v>
      </c>
    </row>
    <row r="2538" spans="1:50" x14ac:dyDescent="0.35">
      <c r="A2538" s="18">
        <v>45839</v>
      </c>
      <c r="B2538" t="s">
        <v>1852</v>
      </c>
      <c r="C2538" t="s">
        <v>7</v>
      </c>
      <c r="D2538">
        <v>51000217</v>
      </c>
      <c r="E2538" t="s">
        <v>2500</v>
      </c>
      <c r="F2538">
        <v>1065</v>
      </c>
      <c r="G2538" t="s">
        <v>1918</v>
      </c>
      <c r="H2538">
        <v>44053</v>
      </c>
      <c r="I2538">
        <v>39031213</v>
      </c>
      <c r="J2538" t="s">
        <v>1906</v>
      </c>
      <c r="K2538" t="s">
        <v>2494</v>
      </c>
      <c r="L2538">
        <v>0</v>
      </c>
      <c r="M2538">
        <v>0</v>
      </c>
      <c r="N2538" t="s">
        <v>1858</v>
      </c>
      <c r="O2538" t="s">
        <v>1859</v>
      </c>
      <c r="P2538">
        <v>200</v>
      </c>
      <c r="Q2538">
        <v>3</v>
      </c>
      <c r="R2538" t="s">
        <v>2372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 t="s">
        <v>1919</v>
      </c>
      <c r="AA2538" t="s">
        <v>1889</v>
      </c>
      <c r="AB2538">
        <v>2</v>
      </c>
      <c r="AC2538">
        <v>1</v>
      </c>
      <c r="AD2538" t="s">
        <v>1863</v>
      </c>
      <c r="AE2538">
        <v>39031213</v>
      </c>
      <c r="AF2538" t="s">
        <v>653</v>
      </c>
      <c r="AG2538" t="s">
        <v>630</v>
      </c>
      <c r="AI2538" t="s">
        <v>1910</v>
      </c>
      <c r="AJ2538" t="s">
        <v>2372</v>
      </c>
      <c r="AL2538" t="s">
        <v>1864</v>
      </c>
      <c r="AN2538">
        <v>4.9753424657534246</v>
      </c>
      <c r="AO2538" t="s">
        <v>1890</v>
      </c>
      <c r="AP2538" t="s">
        <v>2501</v>
      </c>
      <c r="AQ2538">
        <v>100009843</v>
      </c>
      <c r="AS2538" t="s">
        <v>1867</v>
      </c>
      <c r="AT2538" t="s">
        <v>1892</v>
      </c>
      <c r="AU2538" t="s">
        <v>1893</v>
      </c>
    </row>
    <row r="2539" spans="1:50" x14ac:dyDescent="0.35">
      <c r="A2539" s="18">
        <v>45839</v>
      </c>
      <c r="B2539" t="s">
        <v>1852</v>
      </c>
      <c r="C2539" t="s">
        <v>7</v>
      </c>
      <c r="D2539">
        <v>70000019</v>
      </c>
      <c r="E2539" t="s">
        <v>2418</v>
      </c>
      <c r="F2539">
        <v>857</v>
      </c>
      <c r="G2539" t="s">
        <v>2129</v>
      </c>
      <c r="H2539">
        <v>44089</v>
      </c>
      <c r="I2539">
        <v>39031145</v>
      </c>
      <c r="J2539" t="s">
        <v>2331</v>
      </c>
      <c r="K2539" t="s">
        <v>2933</v>
      </c>
      <c r="L2539">
        <v>0</v>
      </c>
      <c r="M2539">
        <v>0</v>
      </c>
      <c r="N2539" t="s">
        <v>1858</v>
      </c>
      <c r="O2539" t="s">
        <v>1859</v>
      </c>
      <c r="P2539">
        <v>200</v>
      </c>
      <c r="Q2539">
        <v>3</v>
      </c>
      <c r="R2539" t="s">
        <v>2406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 t="s">
        <v>2131</v>
      </c>
      <c r="AA2539" t="s">
        <v>1889</v>
      </c>
      <c r="AB2539">
        <v>1</v>
      </c>
      <c r="AC2539">
        <v>1</v>
      </c>
      <c r="AD2539" t="s">
        <v>1863</v>
      </c>
      <c r="AE2539">
        <v>39031145</v>
      </c>
      <c r="AF2539" t="s">
        <v>653</v>
      </c>
      <c r="AG2539" t="s">
        <v>653</v>
      </c>
      <c r="AI2539" t="s">
        <v>2066</v>
      </c>
      <c r="AJ2539" t="s">
        <v>2406</v>
      </c>
      <c r="AL2539" t="s">
        <v>1864</v>
      </c>
      <c r="AN2539">
        <v>4.8767123287671232</v>
      </c>
      <c r="AO2539" t="s">
        <v>1890</v>
      </c>
      <c r="AP2539" t="s">
        <v>2419</v>
      </c>
      <c r="AQ2539">
        <v>100023421</v>
      </c>
      <c r="AS2539" t="s">
        <v>1867</v>
      </c>
      <c r="AT2539" t="s">
        <v>1880</v>
      </c>
      <c r="AU2539" t="s">
        <v>2084</v>
      </c>
      <c r="AV2539" t="s">
        <v>2084</v>
      </c>
      <c r="AW2539" t="s">
        <v>1870</v>
      </c>
      <c r="AX2539" t="s">
        <v>2085</v>
      </c>
    </row>
    <row r="2540" spans="1:50" x14ac:dyDescent="0.35">
      <c r="A2540" s="18">
        <v>45839</v>
      </c>
      <c r="B2540" t="s">
        <v>1852</v>
      </c>
      <c r="C2540" t="s">
        <v>5</v>
      </c>
      <c r="D2540">
        <v>70000098</v>
      </c>
      <c r="E2540" t="s">
        <v>1896</v>
      </c>
      <c r="F2540">
        <v>924</v>
      </c>
      <c r="G2540" t="s">
        <v>1884</v>
      </c>
      <c r="H2540">
        <v>44109</v>
      </c>
      <c r="I2540">
        <v>11030712</v>
      </c>
      <c r="J2540" t="s">
        <v>1885</v>
      </c>
      <c r="K2540" t="s">
        <v>1886</v>
      </c>
      <c r="L2540">
        <v>0</v>
      </c>
      <c r="M2540">
        <v>0</v>
      </c>
      <c r="N2540" t="s">
        <v>1858</v>
      </c>
      <c r="O2540" t="s">
        <v>1859</v>
      </c>
      <c r="P2540">
        <v>210</v>
      </c>
      <c r="Q2540">
        <v>11</v>
      </c>
      <c r="R2540" t="s">
        <v>1887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 t="s">
        <v>1888</v>
      </c>
      <c r="AA2540" t="s">
        <v>1889</v>
      </c>
      <c r="AB2540">
        <v>2</v>
      </c>
      <c r="AC2540">
        <v>1</v>
      </c>
      <c r="AD2540" t="s">
        <v>1863</v>
      </c>
      <c r="AE2540">
        <v>11030712</v>
      </c>
      <c r="AF2540" t="s">
        <v>653</v>
      </c>
      <c r="AG2540" t="s">
        <v>653</v>
      </c>
      <c r="AI2540" t="s">
        <v>1872</v>
      </c>
      <c r="AJ2540" t="s">
        <v>2484</v>
      </c>
      <c r="AL2540" t="s">
        <v>1864</v>
      </c>
      <c r="AN2540">
        <v>4.8219178082191778</v>
      </c>
      <c r="AO2540" t="s">
        <v>1890</v>
      </c>
      <c r="AP2540" t="s">
        <v>1897</v>
      </c>
      <c r="AQ2540">
        <v>100023598</v>
      </c>
      <c r="AS2540" t="s">
        <v>1867</v>
      </c>
      <c r="AT2540" t="s">
        <v>1892</v>
      </c>
      <c r="AU2540" t="s">
        <v>1893</v>
      </c>
    </row>
    <row r="2541" spans="1:50" x14ac:dyDescent="0.35">
      <c r="A2541" s="18">
        <v>45839</v>
      </c>
      <c r="B2541" t="s">
        <v>1852</v>
      </c>
      <c r="C2541" t="s">
        <v>7</v>
      </c>
      <c r="D2541">
        <v>70000009</v>
      </c>
      <c r="E2541" t="s">
        <v>2460</v>
      </c>
      <c r="F2541">
        <v>934</v>
      </c>
      <c r="G2541" t="s">
        <v>1982</v>
      </c>
      <c r="H2541">
        <v>44123</v>
      </c>
      <c r="I2541">
        <v>39031201</v>
      </c>
      <c r="J2541" t="s">
        <v>1855</v>
      </c>
      <c r="K2541" t="s">
        <v>2446</v>
      </c>
      <c r="L2541">
        <v>0</v>
      </c>
      <c r="M2541">
        <v>0</v>
      </c>
      <c r="N2541" t="s">
        <v>1858</v>
      </c>
      <c r="O2541" t="s">
        <v>1859</v>
      </c>
      <c r="P2541">
        <v>200</v>
      </c>
      <c r="Q2541">
        <v>3</v>
      </c>
      <c r="R2541" t="s">
        <v>2430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 t="s">
        <v>1985</v>
      </c>
      <c r="AA2541" t="s">
        <v>1889</v>
      </c>
      <c r="AB2541">
        <v>1</v>
      </c>
      <c r="AC2541">
        <v>1</v>
      </c>
      <c r="AD2541" t="s">
        <v>1863</v>
      </c>
      <c r="AE2541">
        <v>39031201</v>
      </c>
      <c r="AF2541" t="s">
        <v>653</v>
      </c>
      <c r="AG2541" t="s">
        <v>653</v>
      </c>
      <c r="AI2541" t="s">
        <v>2431</v>
      </c>
      <c r="AJ2541" t="s">
        <v>2430</v>
      </c>
      <c r="AL2541" t="s">
        <v>1864</v>
      </c>
      <c r="AN2541">
        <v>4.7835616438356166</v>
      </c>
      <c r="AO2541" t="s">
        <v>1890</v>
      </c>
      <c r="AP2541" t="s">
        <v>2461</v>
      </c>
      <c r="AQ2541">
        <v>100010141</v>
      </c>
      <c r="AS2541" t="s">
        <v>1867</v>
      </c>
      <c r="AT2541" t="s">
        <v>1892</v>
      </c>
      <c r="AU2541" t="s">
        <v>1893</v>
      </c>
    </row>
    <row r="2542" spans="1:50" x14ac:dyDescent="0.35">
      <c r="A2542" s="18">
        <v>45839</v>
      </c>
      <c r="B2542" t="s">
        <v>1852</v>
      </c>
      <c r="C2542" t="s">
        <v>9</v>
      </c>
      <c r="D2542">
        <v>70000174</v>
      </c>
      <c r="E2542" t="s">
        <v>2299</v>
      </c>
      <c r="F2542">
        <v>1696</v>
      </c>
      <c r="G2542" t="s">
        <v>2300</v>
      </c>
      <c r="H2542">
        <v>44138</v>
      </c>
      <c r="I2542">
        <v>36030311</v>
      </c>
      <c r="J2542" t="s">
        <v>1855</v>
      </c>
      <c r="K2542" t="s">
        <v>2287</v>
      </c>
      <c r="L2542">
        <v>0</v>
      </c>
      <c r="M2542">
        <v>0</v>
      </c>
      <c r="N2542" t="s">
        <v>1858</v>
      </c>
      <c r="O2542" t="s">
        <v>1859</v>
      </c>
      <c r="P2542">
        <v>220</v>
      </c>
      <c r="Q2542">
        <v>4</v>
      </c>
      <c r="R2542" t="s">
        <v>2286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 t="s">
        <v>2301</v>
      </c>
      <c r="AA2542" t="s">
        <v>1915</v>
      </c>
      <c r="AB2542">
        <v>1</v>
      </c>
      <c r="AC2542">
        <v>1</v>
      </c>
      <c r="AD2542" t="s">
        <v>1863</v>
      </c>
      <c r="AE2542">
        <v>36030311</v>
      </c>
      <c r="AF2542" t="s">
        <v>653</v>
      </c>
      <c r="AG2542" t="s">
        <v>653</v>
      </c>
      <c r="AI2542" t="s">
        <v>1860</v>
      </c>
      <c r="AJ2542" t="s">
        <v>2246</v>
      </c>
      <c r="AL2542" t="s">
        <v>1878</v>
      </c>
      <c r="AN2542">
        <v>4.7424657534246579</v>
      </c>
      <c r="AO2542" t="s">
        <v>1890</v>
      </c>
      <c r="AP2542" t="s">
        <v>2302</v>
      </c>
      <c r="AQ2542">
        <v>100023745</v>
      </c>
      <c r="AS2542" t="s">
        <v>1867</v>
      </c>
      <c r="AT2542" t="s">
        <v>1892</v>
      </c>
      <c r="AU2542" t="s">
        <v>1893</v>
      </c>
    </row>
    <row r="2543" spans="1:50" x14ac:dyDescent="0.35">
      <c r="A2543" s="18">
        <v>45839</v>
      </c>
      <c r="B2543" t="s">
        <v>1852</v>
      </c>
      <c r="C2543" t="s">
        <v>5</v>
      </c>
      <c r="D2543">
        <v>70000178</v>
      </c>
      <c r="E2543" t="s">
        <v>2044</v>
      </c>
      <c r="F2543">
        <v>154</v>
      </c>
      <c r="G2543" t="s">
        <v>2039</v>
      </c>
      <c r="H2543">
        <v>44138</v>
      </c>
      <c r="I2543">
        <v>19030311</v>
      </c>
      <c r="J2543" t="s">
        <v>1855</v>
      </c>
      <c r="K2543" t="s">
        <v>2005</v>
      </c>
      <c r="L2543">
        <v>0</v>
      </c>
      <c r="M2543">
        <v>0</v>
      </c>
      <c r="N2543" t="s">
        <v>1858</v>
      </c>
      <c r="O2543" t="s">
        <v>1859</v>
      </c>
      <c r="P2543">
        <v>210</v>
      </c>
      <c r="Q2543">
        <v>11</v>
      </c>
      <c r="R2543" t="s">
        <v>1971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 t="s">
        <v>2040</v>
      </c>
      <c r="AA2543" t="s">
        <v>1889</v>
      </c>
      <c r="AB2543">
        <v>1</v>
      </c>
      <c r="AC2543">
        <v>1</v>
      </c>
      <c r="AD2543" t="s">
        <v>1863</v>
      </c>
      <c r="AE2543">
        <v>19030311</v>
      </c>
      <c r="AF2543" t="s">
        <v>653</v>
      </c>
      <c r="AG2543" t="s">
        <v>653</v>
      </c>
      <c r="AI2543" t="s">
        <v>1964</v>
      </c>
      <c r="AJ2543" t="s">
        <v>1971</v>
      </c>
      <c r="AL2543" t="s">
        <v>1864</v>
      </c>
      <c r="AN2543">
        <v>4.7424657534246579</v>
      </c>
      <c r="AO2543" t="s">
        <v>1890</v>
      </c>
      <c r="AP2543" t="s">
        <v>2045</v>
      </c>
      <c r="AQ2543">
        <v>100023756</v>
      </c>
      <c r="AS2543" t="s">
        <v>1867</v>
      </c>
      <c r="AT2543" t="s">
        <v>1892</v>
      </c>
      <c r="AU2543" t="s">
        <v>1893</v>
      </c>
    </row>
    <row r="2544" spans="1:50" x14ac:dyDescent="0.35">
      <c r="A2544" s="18">
        <v>45839</v>
      </c>
      <c r="B2544" t="s">
        <v>1852</v>
      </c>
      <c r="C2544" t="s">
        <v>7</v>
      </c>
      <c r="D2544">
        <v>70000267</v>
      </c>
      <c r="E2544" t="s">
        <v>2462</v>
      </c>
      <c r="F2544">
        <v>103</v>
      </c>
      <c r="G2544" t="s">
        <v>2047</v>
      </c>
      <c r="H2544">
        <v>44166</v>
      </c>
      <c r="I2544">
        <v>39031201</v>
      </c>
      <c r="J2544" t="s">
        <v>1855</v>
      </c>
      <c r="K2544" t="s">
        <v>2446</v>
      </c>
      <c r="L2544">
        <v>0</v>
      </c>
      <c r="M2544">
        <v>0</v>
      </c>
      <c r="N2544" t="s">
        <v>1858</v>
      </c>
      <c r="O2544" t="s">
        <v>1859</v>
      </c>
      <c r="P2544">
        <v>200</v>
      </c>
      <c r="Q2544">
        <v>3</v>
      </c>
      <c r="R2544" t="s">
        <v>2430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 t="s">
        <v>2048</v>
      </c>
      <c r="AA2544" t="s">
        <v>1915</v>
      </c>
      <c r="AB2544">
        <v>1</v>
      </c>
      <c r="AC2544">
        <v>1</v>
      </c>
      <c r="AD2544" t="s">
        <v>1863</v>
      </c>
      <c r="AE2544">
        <v>39031201</v>
      </c>
      <c r="AF2544" t="s">
        <v>653</v>
      </c>
      <c r="AG2544" t="s">
        <v>653</v>
      </c>
      <c r="AI2544" t="s">
        <v>2431</v>
      </c>
      <c r="AJ2544" t="s">
        <v>2430</v>
      </c>
      <c r="AL2544" t="s">
        <v>1864</v>
      </c>
      <c r="AN2544">
        <v>4.6657534246575345</v>
      </c>
      <c r="AO2544" t="s">
        <v>1890</v>
      </c>
      <c r="AP2544" t="s">
        <v>2463</v>
      </c>
      <c r="AQ2544">
        <v>100023924</v>
      </c>
      <c r="AS2544" t="s">
        <v>1867</v>
      </c>
      <c r="AT2544" t="s">
        <v>1892</v>
      </c>
      <c r="AU2544" t="s">
        <v>1893</v>
      </c>
    </row>
    <row r="2545" spans="1:50" x14ac:dyDescent="0.35">
      <c r="A2545" s="18">
        <v>45839</v>
      </c>
      <c r="B2545" t="s">
        <v>1852</v>
      </c>
      <c r="C2545" t="s">
        <v>5</v>
      </c>
      <c r="D2545">
        <v>70000292</v>
      </c>
      <c r="E2545" t="s">
        <v>2148</v>
      </c>
      <c r="F2545">
        <v>857</v>
      </c>
      <c r="G2545" t="s">
        <v>2129</v>
      </c>
      <c r="H2545">
        <v>44172</v>
      </c>
      <c r="I2545">
        <v>19030323</v>
      </c>
      <c r="J2545" t="s">
        <v>2080</v>
      </c>
      <c r="K2545" t="s">
        <v>2081</v>
      </c>
      <c r="L2545">
        <v>0</v>
      </c>
      <c r="M2545">
        <v>0</v>
      </c>
      <c r="N2545" t="s">
        <v>1858</v>
      </c>
      <c r="O2545" t="s">
        <v>1859</v>
      </c>
      <c r="P2545">
        <v>210</v>
      </c>
      <c r="Q2545">
        <v>12</v>
      </c>
      <c r="R2545" t="s">
        <v>2095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 t="s">
        <v>2131</v>
      </c>
      <c r="AA2545" t="s">
        <v>1889</v>
      </c>
      <c r="AB2545">
        <v>1</v>
      </c>
      <c r="AC2545">
        <v>1</v>
      </c>
      <c r="AD2545" t="s">
        <v>1863</v>
      </c>
      <c r="AE2545">
        <v>19030323</v>
      </c>
      <c r="AF2545" t="s">
        <v>653</v>
      </c>
      <c r="AG2545" t="s">
        <v>2082</v>
      </c>
      <c r="AI2545" t="s">
        <v>2066</v>
      </c>
      <c r="AJ2545" t="s">
        <v>2095</v>
      </c>
      <c r="AL2545" t="s">
        <v>1864</v>
      </c>
      <c r="AN2545">
        <v>4.6493150684931503</v>
      </c>
      <c r="AO2545" t="s">
        <v>1890</v>
      </c>
      <c r="AP2545" t="s">
        <v>2149</v>
      </c>
      <c r="AQ2545">
        <v>100009961</v>
      </c>
      <c r="AS2545" t="s">
        <v>1867</v>
      </c>
      <c r="AT2545" t="s">
        <v>1880</v>
      </c>
      <c r="AU2545" t="s">
        <v>2084</v>
      </c>
      <c r="AV2545" t="s">
        <v>2084</v>
      </c>
      <c r="AW2545" t="s">
        <v>1870</v>
      </c>
      <c r="AX2545" t="s">
        <v>2085</v>
      </c>
    </row>
    <row r="2546" spans="1:50" x14ac:dyDescent="0.35">
      <c r="A2546" s="18">
        <v>45839</v>
      </c>
      <c r="B2546" t="s">
        <v>1852</v>
      </c>
      <c r="C2546" t="s">
        <v>7</v>
      </c>
      <c r="D2546">
        <v>70000296</v>
      </c>
      <c r="E2546" t="s">
        <v>2957</v>
      </c>
      <c r="F2546">
        <v>119</v>
      </c>
      <c r="G2546" t="s">
        <v>2935</v>
      </c>
      <c r="H2546">
        <v>44172</v>
      </c>
      <c r="I2546">
        <v>39031229</v>
      </c>
      <c r="J2546" t="s">
        <v>2936</v>
      </c>
      <c r="K2546" t="s">
        <v>2937</v>
      </c>
      <c r="L2546">
        <v>0</v>
      </c>
      <c r="M2546">
        <v>0</v>
      </c>
      <c r="N2546" t="s">
        <v>1858</v>
      </c>
      <c r="O2546" t="s">
        <v>1859</v>
      </c>
      <c r="P2546">
        <v>200</v>
      </c>
      <c r="Q2546">
        <v>2</v>
      </c>
      <c r="R2546" t="s">
        <v>2484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 t="s">
        <v>2939</v>
      </c>
      <c r="AA2546" t="s">
        <v>1915</v>
      </c>
      <c r="AB2546">
        <v>1</v>
      </c>
      <c r="AC2546">
        <v>1</v>
      </c>
      <c r="AD2546" t="s">
        <v>1863</v>
      </c>
      <c r="AE2546">
        <v>39031229</v>
      </c>
      <c r="AF2546" t="s">
        <v>653</v>
      </c>
      <c r="AG2546" t="s">
        <v>653</v>
      </c>
      <c r="AI2546" t="s">
        <v>1872</v>
      </c>
      <c r="AJ2546" t="s">
        <v>2484</v>
      </c>
      <c r="AL2546" t="s">
        <v>1878</v>
      </c>
      <c r="AN2546">
        <v>4.6493150684931503</v>
      </c>
      <c r="AO2546" t="s">
        <v>1890</v>
      </c>
      <c r="AP2546" t="s">
        <v>2958</v>
      </c>
      <c r="AQ2546">
        <v>100023972</v>
      </c>
      <c r="AS2546" t="s">
        <v>1867</v>
      </c>
      <c r="AT2546" t="s">
        <v>1892</v>
      </c>
      <c r="AU2546" t="s">
        <v>2941</v>
      </c>
    </row>
    <row r="2547" spans="1:50" x14ac:dyDescent="0.35">
      <c r="A2547" s="18">
        <v>45839</v>
      </c>
      <c r="B2547" t="s">
        <v>1852</v>
      </c>
      <c r="C2547" t="s">
        <v>5</v>
      </c>
      <c r="D2547">
        <v>70000308</v>
      </c>
      <c r="E2547" t="s">
        <v>2046</v>
      </c>
      <c r="F2547">
        <v>103</v>
      </c>
      <c r="G2547" t="s">
        <v>2047</v>
      </c>
      <c r="H2547">
        <v>44172</v>
      </c>
      <c r="I2547">
        <v>19030311</v>
      </c>
      <c r="J2547" t="s">
        <v>1855</v>
      </c>
      <c r="K2547" t="s">
        <v>2005</v>
      </c>
      <c r="L2547">
        <v>0</v>
      </c>
      <c r="M2547">
        <v>0</v>
      </c>
      <c r="N2547" t="s">
        <v>1858</v>
      </c>
      <c r="O2547" t="s">
        <v>1859</v>
      </c>
      <c r="P2547">
        <v>210</v>
      </c>
      <c r="Q2547">
        <v>11</v>
      </c>
      <c r="R2547" t="s">
        <v>1971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 t="s">
        <v>2048</v>
      </c>
      <c r="AA2547" t="s">
        <v>1915</v>
      </c>
      <c r="AB2547">
        <v>1</v>
      </c>
      <c r="AC2547">
        <v>1</v>
      </c>
      <c r="AD2547" t="s">
        <v>1863</v>
      </c>
      <c r="AE2547">
        <v>19030311</v>
      </c>
      <c r="AF2547" t="s">
        <v>653</v>
      </c>
      <c r="AG2547" t="s">
        <v>653</v>
      </c>
      <c r="AI2547" t="s">
        <v>1964</v>
      </c>
      <c r="AJ2547" t="s">
        <v>1971</v>
      </c>
      <c r="AL2547" t="s">
        <v>1864</v>
      </c>
      <c r="AN2547">
        <v>4.6493150684931503</v>
      </c>
      <c r="AO2547" t="s">
        <v>1890</v>
      </c>
      <c r="AP2547" t="s">
        <v>2049</v>
      </c>
      <c r="AQ2547">
        <v>100023986</v>
      </c>
      <c r="AS2547" t="s">
        <v>1867</v>
      </c>
      <c r="AT2547" t="s">
        <v>1892</v>
      </c>
      <c r="AU2547" t="s">
        <v>1893</v>
      </c>
    </row>
    <row r="2548" spans="1:50" x14ac:dyDescent="0.35">
      <c r="A2548" s="18">
        <v>45839</v>
      </c>
      <c r="B2548" t="s">
        <v>1852</v>
      </c>
      <c r="C2548" t="s">
        <v>5</v>
      </c>
      <c r="D2548">
        <v>70000328</v>
      </c>
      <c r="E2548" t="s">
        <v>2210</v>
      </c>
      <c r="F2548">
        <v>318</v>
      </c>
      <c r="G2548" t="s">
        <v>2214</v>
      </c>
      <c r="H2548">
        <v>44179</v>
      </c>
      <c r="I2548">
        <v>19030414</v>
      </c>
      <c r="J2548" t="s">
        <v>1885</v>
      </c>
      <c r="K2548" t="s">
        <v>2209</v>
      </c>
      <c r="L2548">
        <v>0</v>
      </c>
      <c r="M2548">
        <v>0</v>
      </c>
      <c r="N2548" t="s">
        <v>1858</v>
      </c>
      <c r="O2548" t="s">
        <v>1859</v>
      </c>
      <c r="P2548">
        <v>210</v>
      </c>
      <c r="Q2548">
        <v>12</v>
      </c>
      <c r="R2548" t="s">
        <v>2066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 t="s">
        <v>2215</v>
      </c>
      <c r="AA2548" t="s">
        <v>1902</v>
      </c>
      <c r="AB2548">
        <v>1</v>
      </c>
      <c r="AC2548">
        <v>1</v>
      </c>
      <c r="AD2548" t="s">
        <v>1863</v>
      </c>
      <c r="AE2548">
        <v>19030414</v>
      </c>
      <c r="AF2548" t="s">
        <v>653</v>
      </c>
      <c r="AG2548" t="s">
        <v>2082</v>
      </c>
      <c r="AI2548" t="s">
        <v>1860</v>
      </c>
      <c r="AJ2548" t="s">
        <v>2066</v>
      </c>
      <c r="AL2548" t="s">
        <v>1878</v>
      </c>
      <c r="AN2548">
        <v>4.6301369863013697</v>
      </c>
      <c r="AO2548" t="s">
        <v>1865</v>
      </c>
      <c r="AP2548" t="s">
        <v>2216</v>
      </c>
      <c r="AQ2548">
        <v>100024021</v>
      </c>
      <c r="AS2548" t="s">
        <v>1867</v>
      </c>
      <c r="AT2548" t="s">
        <v>1880</v>
      </c>
      <c r="AU2548" t="s">
        <v>2084</v>
      </c>
      <c r="AV2548" t="s">
        <v>2084</v>
      </c>
      <c r="AW2548" t="s">
        <v>1870</v>
      </c>
      <c r="AX2548" t="s">
        <v>2085</v>
      </c>
    </row>
    <row r="2549" spans="1:50" x14ac:dyDescent="0.35">
      <c r="A2549" s="18">
        <v>45839</v>
      </c>
      <c r="B2549" t="s">
        <v>1852</v>
      </c>
      <c r="C2549" t="s">
        <v>7</v>
      </c>
      <c r="D2549">
        <v>70000770</v>
      </c>
      <c r="E2549" t="s">
        <v>2152</v>
      </c>
      <c r="F2549">
        <v>316</v>
      </c>
      <c r="G2549" t="s">
        <v>2117</v>
      </c>
      <c r="H2549">
        <v>44228</v>
      </c>
      <c r="I2549">
        <v>39031145</v>
      </c>
      <c r="J2549" t="s">
        <v>2331</v>
      </c>
      <c r="K2549" t="s">
        <v>2933</v>
      </c>
      <c r="L2549">
        <v>0</v>
      </c>
      <c r="M2549">
        <v>0</v>
      </c>
      <c r="N2549" t="s">
        <v>1858</v>
      </c>
      <c r="O2549" t="s">
        <v>1859</v>
      </c>
      <c r="P2549">
        <v>200</v>
      </c>
      <c r="Q2549">
        <v>3</v>
      </c>
      <c r="R2549" t="s">
        <v>2066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 t="s">
        <v>2118</v>
      </c>
      <c r="AA2549" t="s">
        <v>1902</v>
      </c>
      <c r="AB2549">
        <v>1</v>
      </c>
      <c r="AC2549">
        <v>1</v>
      </c>
      <c r="AD2549" t="s">
        <v>1863</v>
      </c>
      <c r="AE2549">
        <v>39031145</v>
      </c>
      <c r="AF2549" t="s">
        <v>653</v>
      </c>
      <c r="AG2549" t="s">
        <v>653</v>
      </c>
      <c r="AI2549" t="s">
        <v>1860</v>
      </c>
      <c r="AJ2549" t="s">
        <v>2066</v>
      </c>
      <c r="AL2549" t="s">
        <v>1864</v>
      </c>
      <c r="AN2549">
        <v>4.4958904109589044</v>
      </c>
      <c r="AO2549" t="s">
        <v>1865</v>
      </c>
      <c r="AP2549" t="s">
        <v>2153</v>
      </c>
      <c r="AQ2549">
        <v>100024434</v>
      </c>
      <c r="AS2549" t="s">
        <v>1867</v>
      </c>
      <c r="AT2549" t="s">
        <v>1880</v>
      </c>
      <c r="AU2549" t="s">
        <v>2084</v>
      </c>
      <c r="AV2549" t="s">
        <v>2084</v>
      </c>
      <c r="AW2549" t="s">
        <v>1870</v>
      </c>
      <c r="AX2549" t="s">
        <v>2085</v>
      </c>
    </row>
    <row r="2550" spans="1:50" x14ac:dyDescent="0.35">
      <c r="A2550" s="18">
        <v>45839</v>
      </c>
      <c r="B2550" t="s">
        <v>1852</v>
      </c>
      <c r="C2550" t="s">
        <v>5</v>
      </c>
      <c r="D2550">
        <v>70000786</v>
      </c>
      <c r="E2550" t="s">
        <v>2050</v>
      </c>
      <c r="F2550">
        <v>1527</v>
      </c>
      <c r="G2550" t="s">
        <v>2018</v>
      </c>
      <c r="H2550">
        <v>44228</v>
      </c>
      <c r="I2550">
        <v>19030311</v>
      </c>
      <c r="J2550" t="s">
        <v>1855</v>
      </c>
      <c r="K2550" t="s">
        <v>2005</v>
      </c>
      <c r="L2550">
        <v>0</v>
      </c>
      <c r="M2550">
        <v>0</v>
      </c>
      <c r="N2550" t="s">
        <v>1858</v>
      </c>
      <c r="O2550" t="s">
        <v>1859</v>
      </c>
      <c r="P2550">
        <v>210</v>
      </c>
      <c r="Q2550">
        <v>12</v>
      </c>
      <c r="R2550" t="s">
        <v>1971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 t="s">
        <v>2019</v>
      </c>
      <c r="AA2550" t="s">
        <v>1915</v>
      </c>
      <c r="AB2550">
        <v>1</v>
      </c>
      <c r="AC2550">
        <v>1</v>
      </c>
      <c r="AD2550" t="s">
        <v>1863</v>
      </c>
      <c r="AE2550">
        <v>19030311</v>
      </c>
      <c r="AF2550" t="s">
        <v>653</v>
      </c>
      <c r="AG2550" t="s">
        <v>653</v>
      </c>
      <c r="AI2550" t="s">
        <v>1964</v>
      </c>
      <c r="AJ2550" t="s">
        <v>1971</v>
      </c>
      <c r="AL2550" t="s">
        <v>1864</v>
      </c>
      <c r="AN2550">
        <v>4.4958904109589044</v>
      </c>
      <c r="AO2550" t="s">
        <v>1890</v>
      </c>
      <c r="AP2550" t="s">
        <v>2051</v>
      </c>
      <c r="AQ2550">
        <v>100024474</v>
      </c>
      <c r="AS2550" t="s">
        <v>1867</v>
      </c>
      <c r="AT2550" t="s">
        <v>1892</v>
      </c>
      <c r="AU2550" t="s">
        <v>1893</v>
      </c>
    </row>
    <row r="2551" spans="1:50" x14ac:dyDescent="0.35">
      <c r="A2551" s="18">
        <v>45839</v>
      </c>
      <c r="B2551" t="s">
        <v>1852</v>
      </c>
      <c r="C2551" t="s">
        <v>7</v>
      </c>
      <c r="D2551">
        <v>70000792</v>
      </c>
      <c r="E2551" t="s">
        <v>2420</v>
      </c>
      <c r="F2551">
        <v>200</v>
      </c>
      <c r="G2551" t="s">
        <v>2105</v>
      </c>
      <c r="H2551">
        <v>44235</v>
      </c>
      <c r="I2551">
        <v>39031145</v>
      </c>
      <c r="J2551" t="s">
        <v>2331</v>
      </c>
      <c r="K2551" t="s">
        <v>2933</v>
      </c>
      <c r="L2551">
        <v>0</v>
      </c>
      <c r="M2551">
        <v>0</v>
      </c>
      <c r="N2551" t="s">
        <v>1858</v>
      </c>
      <c r="O2551" t="s">
        <v>1859</v>
      </c>
      <c r="P2551">
        <v>200</v>
      </c>
      <c r="Q2551">
        <v>3</v>
      </c>
      <c r="R2551" t="s">
        <v>2114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 t="s">
        <v>2106</v>
      </c>
      <c r="AA2551" t="s">
        <v>1915</v>
      </c>
      <c r="AB2551">
        <v>1</v>
      </c>
      <c r="AC2551">
        <v>1</v>
      </c>
      <c r="AD2551" t="s">
        <v>1863</v>
      </c>
      <c r="AE2551">
        <v>39031145</v>
      </c>
      <c r="AF2551" t="s">
        <v>653</v>
      </c>
      <c r="AG2551" t="s">
        <v>653</v>
      </c>
      <c r="AI2551" t="s">
        <v>2066</v>
      </c>
      <c r="AJ2551" t="s">
        <v>2114</v>
      </c>
      <c r="AL2551" t="s">
        <v>1864</v>
      </c>
      <c r="AN2551">
        <v>4.4767123287671229</v>
      </c>
      <c r="AO2551" t="s">
        <v>1890</v>
      </c>
      <c r="AP2551" t="s">
        <v>2421</v>
      </c>
      <c r="AQ2551">
        <v>100007269</v>
      </c>
      <c r="AS2551" t="s">
        <v>1867</v>
      </c>
      <c r="AT2551" t="s">
        <v>1880</v>
      </c>
      <c r="AU2551" t="s">
        <v>2084</v>
      </c>
      <c r="AV2551" t="s">
        <v>2084</v>
      </c>
      <c r="AW2551" t="s">
        <v>1870</v>
      </c>
      <c r="AX2551" t="s">
        <v>2085</v>
      </c>
    </row>
    <row r="2552" spans="1:50" x14ac:dyDescent="0.35">
      <c r="A2552" s="18">
        <v>45839</v>
      </c>
      <c r="B2552" t="s">
        <v>1852</v>
      </c>
      <c r="C2552" t="s">
        <v>5</v>
      </c>
      <c r="D2552">
        <v>70000970</v>
      </c>
      <c r="E2552" t="s">
        <v>1929</v>
      </c>
      <c r="F2552">
        <v>101</v>
      </c>
      <c r="G2552" t="s">
        <v>1930</v>
      </c>
      <c r="H2552">
        <v>44256</v>
      </c>
      <c r="I2552">
        <v>19030201</v>
      </c>
      <c r="J2552" t="s">
        <v>1906</v>
      </c>
      <c r="K2552" t="s">
        <v>1907</v>
      </c>
      <c r="L2552">
        <v>0</v>
      </c>
      <c r="M2552">
        <v>0</v>
      </c>
      <c r="N2552" t="s">
        <v>1858</v>
      </c>
      <c r="O2552" t="s">
        <v>1859</v>
      </c>
      <c r="P2552">
        <v>210</v>
      </c>
      <c r="Q2552">
        <v>12</v>
      </c>
      <c r="R2552" t="s">
        <v>2895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 t="s">
        <v>1931</v>
      </c>
      <c r="AA2552" t="s">
        <v>1889</v>
      </c>
      <c r="AB2552">
        <v>1</v>
      </c>
      <c r="AC2552">
        <v>1</v>
      </c>
      <c r="AD2552" t="s">
        <v>1863</v>
      </c>
      <c r="AE2552">
        <v>19030201</v>
      </c>
      <c r="AF2552" t="s">
        <v>653</v>
      </c>
      <c r="AG2552" t="s">
        <v>630</v>
      </c>
      <c r="AI2552" t="s">
        <v>1910</v>
      </c>
      <c r="AJ2552" t="s">
        <v>2895</v>
      </c>
      <c r="AL2552" t="s">
        <v>1878</v>
      </c>
      <c r="AN2552">
        <v>4.419178082191781</v>
      </c>
      <c r="AO2552" t="s">
        <v>1890</v>
      </c>
      <c r="AP2552" t="s">
        <v>1932</v>
      </c>
      <c r="AQ2552">
        <v>100030090</v>
      </c>
      <c r="AS2552" t="s">
        <v>1867</v>
      </c>
      <c r="AT2552" t="s">
        <v>1892</v>
      </c>
      <c r="AU2552" t="s">
        <v>1893</v>
      </c>
    </row>
    <row r="2553" spans="1:50" x14ac:dyDescent="0.35">
      <c r="A2553" s="18">
        <v>45839</v>
      </c>
      <c r="B2553" t="s">
        <v>1852</v>
      </c>
      <c r="C2553" t="s">
        <v>5</v>
      </c>
      <c r="D2553">
        <v>70001262</v>
      </c>
      <c r="E2553" t="s">
        <v>1933</v>
      </c>
      <c r="F2553">
        <v>161</v>
      </c>
      <c r="G2553" t="s">
        <v>1934</v>
      </c>
      <c r="H2553">
        <v>44326</v>
      </c>
      <c r="I2553">
        <v>19030201</v>
      </c>
      <c r="J2553" t="s">
        <v>1906</v>
      </c>
      <c r="K2553" t="s">
        <v>1907</v>
      </c>
      <c r="L2553">
        <v>0</v>
      </c>
      <c r="M2553">
        <v>0</v>
      </c>
      <c r="N2553" t="s">
        <v>1858</v>
      </c>
      <c r="O2553" t="s">
        <v>1859</v>
      </c>
      <c r="P2553">
        <v>210</v>
      </c>
      <c r="Q2553">
        <v>12</v>
      </c>
      <c r="R2553" t="s">
        <v>2895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 t="s">
        <v>1935</v>
      </c>
      <c r="AA2553" t="s">
        <v>1889</v>
      </c>
      <c r="AB2553">
        <v>1</v>
      </c>
      <c r="AC2553">
        <v>1</v>
      </c>
      <c r="AD2553" t="s">
        <v>1863</v>
      </c>
      <c r="AE2553">
        <v>19030201</v>
      </c>
      <c r="AF2553" t="s">
        <v>653</v>
      </c>
      <c r="AG2553" t="s">
        <v>630</v>
      </c>
      <c r="AI2553" t="s">
        <v>1910</v>
      </c>
      <c r="AJ2553" t="s">
        <v>2895</v>
      </c>
      <c r="AL2553" t="s">
        <v>1864</v>
      </c>
      <c r="AN2553">
        <v>4.2273972602739729</v>
      </c>
      <c r="AO2553" t="s">
        <v>1890</v>
      </c>
      <c r="AP2553" t="s">
        <v>1936</v>
      </c>
      <c r="AQ2553">
        <v>100010161</v>
      </c>
      <c r="AS2553" t="s">
        <v>1867</v>
      </c>
      <c r="AT2553" t="s">
        <v>1892</v>
      </c>
      <c r="AU2553" t="s">
        <v>1893</v>
      </c>
    </row>
    <row r="2554" spans="1:50" x14ac:dyDescent="0.35">
      <c r="A2554" s="18">
        <v>45839</v>
      </c>
      <c r="B2554" t="s">
        <v>1852</v>
      </c>
      <c r="C2554" t="s">
        <v>5</v>
      </c>
      <c r="D2554">
        <v>70001301</v>
      </c>
      <c r="E2554" t="s">
        <v>2154</v>
      </c>
      <c r="F2554">
        <v>858</v>
      </c>
      <c r="G2554" t="s">
        <v>2091</v>
      </c>
      <c r="H2554">
        <v>44333</v>
      </c>
      <c r="I2554">
        <v>19030323</v>
      </c>
      <c r="J2554" t="s">
        <v>2080</v>
      </c>
      <c r="K2554" t="s">
        <v>2081</v>
      </c>
      <c r="L2554">
        <v>0</v>
      </c>
      <c r="M2554">
        <v>0</v>
      </c>
      <c r="N2554" t="s">
        <v>1858</v>
      </c>
      <c r="O2554" t="s">
        <v>1859</v>
      </c>
      <c r="P2554">
        <v>210</v>
      </c>
      <c r="Q2554">
        <v>12</v>
      </c>
      <c r="R2554" t="s">
        <v>2095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 t="s">
        <v>2092</v>
      </c>
      <c r="AA2554" t="s">
        <v>1889</v>
      </c>
      <c r="AB2554">
        <v>1</v>
      </c>
      <c r="AC2554">
        <v>1</v>
      </c>
      <c r="AD2554" t="s">
        <v>1863</v>
      </c>
      <c r="AE2554">
        <v>19030323</v>
      </c>
      <c r="AF2554" t="s">
        <v>653</v>
      </c>
      <c r="AG2554" t="s">
        <v>2082</v>
      </c>
      <c r="AI2554" t="s">
        <v>2066</v>
      </c>
      <c r="AJ2554" t="s">
        <v>2095</v>
      </c>
      <c r="AL2554" t="s">
        <v>1864</v>
      </c>
      <c r="AN2554">
        <v>4.2082191780821914</v>
      </c>
      <c r="AO2554" t="s">
        <v>1890</v>
      </c>
      <c r="AP2554" t="s">
        <v>2155</v>
      </c>
      <c r="AQ2554">
        <v>100030943</v>
      </c>
      <c r="AS2554" t="s">
        <v>1867</v>
      </c>
      <c r="AT2554" t="s">
        <v>1880</v>
      </c>
      <c r="AU2554" t="s">
        <v>2084</v>
      </c>
      <c r="AV2554" t="s">
        <v>2084</v>
      </c>
      <c r="AW2554" t="s">
        <v>1870</v>
      </c>
      <c r="AX2554" t="s">
        <v>2085</v>
      </c>
    </row>
    <row r="2555" spans="1:50" x14ac:dyDescent="0.35">
      <c r="A2555" s="18">
        <v>45839</v>
      </c>
      <c r="B2555" t="s">
        <v>1852</v>
      </c>
      <c r="C2555" t="s">
        <v>7</v>
      </c>
      <c r="D2555">
        <v>70001393</v>
      </c>
      <c r="E2555" t="s">
        <v>2422</v>
      </c>
      <c r="F2555">
        <v>858</v>
      </c>
      <c r="G2555" t="s">
        <v>2091</v>
      </c>
      <c r="H2555">
        <v>44354</v>
      </c>
      <c r="I2555">
        <v>39031145</v>
      </c>
      <c r="J2555" t="s">
        <v>2331</v>
      </c>
      <c r="K2555" t="s">
        <v>2933</v>
      </c>
      <c r="L2555">
        <v>0</v>
      </c>
      <c r="M2555">
        <v>0</v>
      </c>
      <c r="N2555" t="s">
        <v>1858</v>
      </c>
      <c r="O2555" t="s">
        <v>1859</v>
      </c>
      <c r="P2555">
        <v>200</v>
      </c>
      <c r="Q2555">
        <v>3</v>
      </c>
      <c r="R2555" t="s">
        <v>2406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 t="s">
        <v>2092</v>
      </c>
      <c r="AA2555" t="s">
        <v>1889</v>
      </c>
      <c r="AB2555">
        <v>1</v>
      </c>
      <c r="AC2555">
        <v>1</v>
      </c>
      <c r="AD2555" t="s">
        <v>1863</v>
      </c>
      <c r="AE2555">
        <v>39031145</v>
      </c>
      <c r="AF2555" t="s">
        <v>653</v>
      </c>
      <c r="AG2555" t="s">
        <v>653</v>
      </c>
      <c r="AI2555" t="s">
        <v>2066</v>
      </c>
      <c r="AJ2555" t="s">
        <v>2406</v>
      </c>
      <c r="AL2555" t="s">
        <v>1864</v>
      </c>
      <c r="AN2555">
        <v>4.1506849315068495</v>
      </c>
      <c r="AO2555" t="s">
        <v>1890</v>
      </c>
      <c r="AP2555" t="s">
        <v>2423</v>
      </c>
      <c r="AQ2555">
        <v>100031218</v>
      </c>
      <c r="AS2555" t="s">
        <v>1867</v>
      </c>
      <c r="AT2555" t="s">
        <v>1880</v>
      </c>
      <c r="AU2555" t="s">
        <v>2084</v>
      </c>
      <c r="AV2555" t="s">
        <v>2084</v>
      </c>
      <c r="AW2555" t="s">
        <v>1870</v>
      </c>
      <c r="AX2555" t="s">
        <v>2085</v>
      </c>
    </row>
    <row r="2556" spans="1:50" x14ac:dyDescent="0.35">
      <c r="A2556" s="18">
        <v>45839</v>
      </c>
      <c r="B2556" t="s">
        <v>1852</v>
      </c>
      <c r="C2556" t="s">
        <v>5</v>
      </c>
      <c r="D2556">
        <v>70001418</v>
      </c>
      <c r="E2556" t="s">
        <v>2156</v>
      </c>
      <c r="F2556">
        <v>857</v>
      </c>
      <c r="G2556" t="s">
        <v>2129</v>
      </c>
      <c r="H2556">
        <v>44361</v>
      </c>
      <c r="I2556">
        <v>19030323</v>
      </c>
      <c r="J2556" t="s">
        <v>2080</v>
      </c>
      <c r="K2556" t="s">
        <v>2081</v>
      </c>
      <c r="L2556">
        <v>0</v>
      </c>
      <c r="M2556">
        <v>0</v>
      </c>
      <c r="N2556" t="s">
        <v>1858</v>
      </c>
      <c r="O2556" t="s">
        <v>1859</v>
      </c>
      <c r="P2556">
        <v>210</v>
      </c>
      <c r="Q2556">
        <v>12</v>
      </c>
      <c r="R2556" t="s">
        <v>2114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 t="s">
        <v>2131</v>
      </c>
      <c r="AA2556" t="s">
        <v>1889</v>
      </c>
      <c r="AB2556">
        <v>1</v>
      </c>
      <c r="AC2556">
        <v>1</v>
      </c>
      <c r="AD2556" t="s">
        <v>1863</v>
      </c>
      <c r="AE2556">
        <v>19030323</v>
      </c>
      <c r="AF2556" t="s">
        <v>653</v>
      </c>
      <c r="AG2556" t="s">
        <v>2082</v>
      </c>
      <c r="AI2556" t="s">
        <v>2066</v>
      </c>
      <c r="AJ2556" t="s">
        <v>2114</v>
      </c>
      <c r="AL2556" t="s">
        <v>1878</v>
      </c>
      <c r="AN2556">
        <v>4.1315068493150688</v>
      </c>
      <c r="AO2556" t="s">
        <v>1890</v>
      </c>
      <c r="AP2556" t="s">
        <v>2157</v>
      </c>
      <c r="AQ2556">
        <v>100031433</v>
      </c>
      <c r="AS2556" t="s">
        <v>1867</v>
      </c>
      <c r="AT2556" t="s">
        <v>1880</v>
      </c>
      <c r="AU2556" t="s">
        <v>2084</v>
      </c>
      <c r="AV2556" t="s">
        <v>2084</v>
      </c>
      <c r="AW2556" t="s">
        <v>1870</v>
      </c>
      <c r="AX2556" t="s">
        <v>2085</v>
      </c>
    </row>
    <row r="2557" spans="1:50" x14ac:dyDescent="0.35">
      <c r="A2557" s="18">
        <v>45839</v>
      </c>
      <c r="B2557" t="s">
        <v>1852</v>
      </c>
      <c r="C2557" t="s">
        <v>7</v>
      </c>
      <c r="D2557">
        <v>70001440</v>
      </c>
      <c r="E2557" t="s">
        <v>2380</v>
      </c>
      <c r="F2557">
        <v>200</v>
      </c>
      <c r="G2557" t="s">
        <v>2105</v>
      </c>
      <c r="H2557">
        <v>44382</v>
      </c>
      <c r="I2557">
        <v>39031145</v>
      </c>
      <c r="J2557" t="s">
        <v>2080</v>
      </c>
      <c r="K2557" t="s">
        <v>2401</v>
      </c>
      <c r="L2557">
        <v>0</v>
      </c>
      <c r="M2557">
        <v>0</v>
      </c>
      <c r="N2557" t="s">
        <v>1858</v>
      </c>
      <c r="O2557" t="s">
        <v>1859</v>
      </c>
      <c r="P2557">
        <v>200</v>
      </c>
      <c r="Q2557">
        <v>2</v>
      </c>
      <c r="R2557" t="s">
        <v>2066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 t="s">
        <v>2106</v>
      </c>
      <c r="AA2557" t="s">
        <v>1915</v>
      </c>
      <c r="AB2557">
        <v>1</v>
      </c>
      <c r="AC2557">
        <v>1</v>
      </c>
      <c r="AD2557" t="s">
        <v>1863</v>
      </c>
      <c r="AE2557">
        <v>39031145</v>
      </c>
      <c r="AF2557" t="s">
        <v>653</v>
      </c>
      <c r="AG2557" t="s">
        <v>2082</v>
      </c>
      <c r="AI2557" t="s">
        <v>1860</v>
      </c>
      <c r="AJ2557" t="s">
        <v>2066</v>
      </c>
      <c r="AL2557" t="s">
        <v>1864</v>
      </c>
      <c r="AN2557">
        <v>4.0739726027397261</v>
      </c>
      <c r="AO2557" t="s">
        <v>1890</v>
      </c>
      <c r="AP2557" t="s">
        <v>2382</v>
      </c>
      <c r="AQ2557">
        <v>100031566</v>
      </c>
      <c r="AS2557" t="s">
        <v>1867</v>
      </c>
      <c r="AT2557" t="s">
        <v>1880</v>
      </c>
      <c r="AU2557" t="s">
        <v>2084</v>
      </c>
      <c r="AV2557" t="s">
        <v>2084</v>
      </c>
      <c r="AW2557" t="s">
        <v>1870</v>
      </c>
      <c r="AX2557" t="s">
        <v>2085</v>
      </c>
    </row>
    <row r="2558" spans="1:50" x14ac:dyDescent="0.35">
      <c r="A2558" s="18">
        <v>45839</v>
      </c>
      <c r="B2558" t="s">
        <v>1852</v>
      </c>
      <c r="C2558" t="s">
        <v>9</v>
      </c>
      <c r="D2558">
        <v>70001448</v>
      </c>
      <c r="E2558" t="s">
        <v>2303</v>
      </c>
      <c r="F2558">
        <v>1695</v>
      </c>
      <c r="G2558" t="s">
        <v>2296</v>
      </c>
      <c r="H2558">
        <v>44382</v>
      </c>
      <c r="I2558">
        <v>36030311</v>
      </c>
      <c r="J2558" t="s">
        <v>1855</v>
      </c>
      <c r="K2558" t="s">
        <v>2287</v>
      </c>
      <c r="L2558">
        <v>0</v>
      </c>
      <c r="M2558">
        <v>0</v>
      </c>
      <c r="N2558" t="s">
        <v>1858</v>
      </c>
      <c r="O2558" t="s">
        <v>1859</v>
      </c>
      <c r="P2558">
        <v>220</v>
      </c>
      <c r="Q2558">
        <v>4</v>
      </c>
      <c r="R2558" t="s">
        <v>2286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 t="s">
        <v>2297</v>
      </c>
      <c r="AA2558" t="s">
        <v>1889</v>
      </c>
      <c r="AB2558">
        <v>1</v>
      </c>
      <c r="AC2558">
        <v>1</v>
      </c>
      <c r="AD2558" t="s">
        <v>1863</v>
      </c>
      <c r="AE2558">
        <v>36030311</v>
      </c>
      <c r="AF2558" t="s">
        <v>653</v>
      </c>
      <c r="AG2558" t="s">
        <v>653</v>
      </c>
      <c r="AI2558" t="s">
        <v>1860</v>
      </c>
      <c r="AJ2558" t="s">
        <v>2246</v>
      </c>
      <c r="AL2558" t="s">
        <v>1864</v>
      </c>
      <c r="AN2558">
        <v>4.0739726027397261</v>
      </c>
      <c r="AO2558" t="s">
        <v>1890</v>
      </c>
      <c r="AP2558" t="s">
        <v>2304</v>
      </c>
      <c r="AQ2558">
        <v>100031616</v>
      </c>
      <c r="AS2558" t="s">
        <v>1867</v>
      </c>
      <c r="AT2558" t="s">
        <v>1892</v>
      </c>
      <c r="AU2558" t="s">
        <v>1893</v>
      </c>
    </row>
    <row r="2559" spans="1:50" x14ac:dyDescent="0.35">
      <c r="A2559" s="18">
        <v>45839</v>
      </c>
      <c r="B2559" t="s">
        <v>1852</v>
      </c>
      <c r="C2559" t="s">
        <v>7</v>
      </c>
      <c r="D2559">
        <v>70001868</v>
      </c>
      <c r="E2559" t="s">
        <v>2430</v>
      </c>
      <c r="F2559">
        <v>881492</v>
      </c>
      <c r="G2559" t="s">
        <v>2896</v>
      </c>
      <c r="H2559">
        <v>44482</v>
      </c>
      <c r="I2559" t="s">
        <v>2546</v>
      </c>
      <c r="J2559" t="s">
        <v>2262</v>
      </c>
      <c r="K2559" t="s">
        <v>2074</v>
      </c>
      <c r="L2559">
        <v>0</v>
      </c>
      <c r="M2559">
        <v>0</v>
      </c>
      <c r="N2559" t="s">
        <v>1858</v>
      </c>
      <c r="O2559" t="s">
        <v>1859</v>
      </c>
      <c r="P2559">
        <v>200</v>
      </c>
      <c r="Q2559">
        <v>2</v>
      </c>
      <c r="R2559" t="s">
        <v>2431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 t="s">
        <v>2897</v>
      </c>
      <c r="AA2559" t="s">
        <v>1877</v>
      </c>
      <c r="AB2559">
        <v>1</v>
      </c>
      <c r="AC2559">
        <v>1</v>
      </c>
      <c r="AD2559" t="s">
        <v>1863</v>
      </c>
      <c r="AE2559">
        <v>39031405</v>
      </c>
      <c r="AF2559" t="s">
        <v>653</v>
      </c>
      <c r="AG2559" t="s">
        <v>630</v>
      </c>
      <c r="AI2559" t="s">
        <v>1860</v>
      </c>
      <c r="AJ2559" t="s">
        <v>2431</v>
      </c>
      <c r="AL2559" t="s">
        <v>1864</v>
      </c>
      <c r="AN2559">
        <v>3.8</v>
      </c>
      <c r="AO2559" t="s">
        <v>1865</v>
      </c>
      <c r="AP2559" t="s">
        <v>2547</v>
      </c>
      <c r="AQ2559">
        <v>100033099</v>
      </c>
      <c r="AS2559" t="s">
        <v>1867</v>
      </c>
      <c r="AT2559" t="s">
        <v>1892</v>
      </c>
      <c r="AU2559" t="s">
        <v>1893</v>
      </c>
    </row>
    <row r="2560" spans="1:50" x14ac:dyDescent="0.35">
      <c r="A2560" s="18">
        <v>45839</v>
      </c>
      <c r="B2560" t="s">
        <v>1852</v>
      </c>
      <c r="C2560" t="s">
        <v>5</v>
      </c>
      <c r="D2560">
        <v>70001980</v>
      </c>
      <c r="E2560" t="s">
        <v>2158</v>
      </c>
      <c r="F2560">
        <v>857</v>
      </c>
      <c r="G2560" t="s">
        <v>2129</v>
      </c>
      <c r="H2560">
        <v>44503</v>
      </c>
      <c r="I2560">
        <v>19030323</v>
      </c>
      <c r="J2560" t="s">
        <v>2080</v>
      </c>
      <c r="K2560" t="s">
        <v>2081</v>
      </c>
      <c r="L2560">
        <v>0</v>
      </c>
      <c r="M2560">
        <v>0</v>
      </c>
      <c r="N2560" t="s">
        <v>1858</v>
      </c>
      <c r="O2560" t="s">
        <v>1859</v>
      </c>
      <c r="P2560">
        <v>210</v>
      </c>
      <c r="Q2560">
        <v>12</v>
      </c>
      <c r="R2560" t="s">
        <v>2095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 t="s">
        <v>2131</v>
      </c>
      <c r="AA2560" t="s">
        <v>1889</v>
      </c>
      <c r="AB2560">
        <v>1</v>
      </c>
      <c r="AC2560">
        <v>1</v>
      </c>
      <c r="AD2560" t="s">
        <v>1863</v>
      </c>
      <c r="AE2560">
        <v>19030323</v>
      </c>
      <c r="AF2560" t="s">
        <v>653</v>
      </c>
      <c r="AG2560" t="s">
        <v>2082</v>
      </c>
      <c r="AI2560" t="s">
        <v>2066</v>
      </c>
      <c r="AJ2560" t="s">
        <v>2095</v>
      </c>
      <c r="AL2560" t="s">
        <v>1878</v>
      </c>
      <c r="AN2560">
        <v>3.7424657534246575</v>
      </c>
      <c r="AO2560" t="s">
        <v>1890</v>
      </c>
      <c r="AP2560" t="s">
        <v>2159</v>
      </c>
      <c r="AQ2560">
        <v>100033328</v>
      </c>
      <c r="AS2560" t="s">
        <v>1867</v>
      </c>
      <c r="AT2560" t="s">
        <v>1880</v>
      </c>
      <c r="AU2560" t="s">
        <v>2084</v>
      </c>
      <c r="AV2560" t="s">
        <v>2084</v>
      </c>
      <c r="AW2560" t="s">
        <v>1870</v>
      </c>
      <c r="AX2560" t="s">
        <v>2085</v>
      </c>
    </row>
    <row r="2561" spans="1:50" x14ac:dyDescent="0.35">
      <c r="A2561" s="18">
        <v>45839</v>
      </c>
      <c r="B2561" t="s">
        <v>1852</v>
      </c>
      <c r="C2561" t="s">
        <v>5</v>
      </c>
      <c r="D2561">
        <v>70001986</v>
      </c>
      <c r="E2561" t="s">
        <v>2160</v>
      </c>
      <c r="F2561">
        <v>857</v>
      </c>
      <c r="G2561" t="s">
        <v>2129</v>
      </c>
      <c r="H2561">
        <v>44503</v>
      </c>
      <c r="I2561">
        <v>19030323</v>
      </c>
      <c r="J2561" t="s">
        <v>2080</v>
      </c>
      <c r="K2561" t="s">
        <v>2081</v>
      </c>
      <c r="L2561">
        <v>0</v>
      </c>
      <c r="M2561">
        <v>0</v>
      </c>
      <c r="N2561" t="s">
        <v>1858</v>
      </c>
      <c r="O2561" t="s">
        <v>1859</v>
      </c>
      <c r="P2561">
        <v>210</v>
      </c>
      <c r="Q2561">
        <v>12</v>
      </c>
      <c r="R2561" t="s">
        <v>2098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 t="s">
        <v>2131</v>
      </c>
      <c r="AA2561" t="s">
        <v>1889</v>
      </c>
      <c r="AB2561">
        <v>1</v>
      </c>
      <c r="AC2561">
        <v>1</v>
      </c>
      <c r="AD2561" t="s">
        <v>1863</v>
      </c>
      <c r="AE2561">
        <v>19030323</v>
      </c>
      <c r="AF2561" t="s">
        <v>653</v>
      </c>
      <c r="AG2561" t="s">
        <v>2082</v>
      </c>
      <c r="AI2561" t="s">
        <v>2066</v>
      </c>
      <c r="AJ2561" t="s">
        <v>2098</v>
      </c>
      <c r="AL2561" t="s">
        <v>1878</v>
      </c>
      <c r="AN2561">
        <v>3.7424657534246575</v>
      </c>
      <c r="AO2561" t="s">
        <v>1890</v>
      </c>
      <c r="AP2561" t="s">
        <v>2161</v>
      </c>
      <c r="AQ2561">
        <v>100009243</v>
      </c>
      <c r="AS2561" t="s">
        <v>1867</v>
      </c>
      <c r="AT2561" t="s">
        <v>1880</v>
      </c>
      <c r="AU2561" t="s">
        <v>2084</v>
      </c>
      <c r="AV2561" t="s">
        <v>2084</v>
      </c>
      <c r="AW2561" t="s">
        <v>1870</v>
      </c>
      <c r="AX2561" t="s">
        <v>2085</v>
      </c>
    </row>
    <row r="2562" spans="1:50" x14ac:dyDescent="0.35">
      <c r="A2562" s="18">
        <v>45839</v>
      </c>
      <c r="B2562" t="s">
        <v>1852</v>
      </c>
      <c r="C2562" t="s">
        <v>5</v>
      </c>
      <c r="D2562">
        <v>70002102</v>
      </c>
      <c r="E2562" t="s">
        <v>1937</v>
      </c>
      <c r="F2562">
        <v>106</v>
      </c>
      <c r="G2562" t="s">
        <v>1926</v>
      </c>
      <c r="H2562">
        <v>44536</v>
      </c>
      <c r="I2562">
        <v>19030201</v>
      </c>
      <c r="J2562" t="s">
        <v>1906</v>
      </c>
      <c r="K2562" t="s">
        <v>1907</v>
      </c>
      <c r="L2562">
        <v>0</v>
      </c>
      <c r="M2562">
        <v>0</v>
      </c>
      <c r="N2562" t="s">
        <v>1858</v>
      </c>
      <c r="O2562" t="s">
        <v>1859</v>
      </c>
      <c r="P2562">
        <v>210</v>
      </c>
      <c r="Q2562">
        <v>11</v>
      </c>
      <c r="R2562" t="s">
        <v>2895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 t="s">
        <v>1927</v>
      </c>
      <c r="AA2562" t="s">
        <v>1915</v>
      </c>
      <c r="AB2562">
        <v>1</v>
      </c>
      <c r="AC2562">
        <v>1</v>
      </c>
      <c r="AD2562" t="s">
        <v>1863</v>
      </c>
      <c r="AE2562">
        <v>19030201</v>
      </c>
      <c r="AF2562" t="s">
        <v>653</v>
      </c>
      <c r="AG2562" t="s">
        <v>630</v>
      </c>
      <c r="AI2562" t="s">
        <v>1910</v>
      </c>
      <c r="AJ2562" t="s">
        <v>2895</v>
      </c>
      <c r="AL2562" t="s">
        <v>1864</v>
      </c>
      <c r="AN2562">
        <v>3.6520547945205482</v>
      </c>
      <c r="AO2562" t="s">
        <v>1890</v>
      </c>
      <c r="AP2562" t="s">
        <v>1938</v>
      </c>
      <c r="AQ2562">
        <v>100033719</v>
      </c>
      <c r="AS2562" t="s">
        <v>1867</v>
      </c>
      <c r="AT2562" t="s">
        <v>1892</v>
      </c>
      <c r="AU2562" t="s">
        <v>1893</v>
      </c>
    </row>
    <row r="2563" spans="1:50" x14ac:dyDescent="0.35">
      <c r="A2563" s="18">
        <v>45839</v>
      </c>
      <c r="B2563" t="s">
        <v>1852</v>
      </c>
      <c r="C2563" t="s">
        <v>5</v>
      </c>
      <c r="D2563">
        <v>70002114</v>
      </c>
      <c r="E2563" t="s">
        <v>2000</v>
      </c>
      <c r="F2563">
        <v>1572</v>
      </c>
      <c r="G2563" t="s">
        <v>2292</v>
      </c>
      <c r="H2563">
        <v>44538</v>
      </c>
      <c r="I2563">
        <v>19030307</v>
      </c>
      <c r="J2563" t="s">
        <v>1957</v>
      </c>
      <c r="K2563" t="s">
        <v>1983</v>
      </c>
      <c r="L2563">
        <v>0</v>
      </c>
      <c r="M2563">
        <v>0</v>
      </c>
      <c r="N2563" t="s">
        <v>1858</v>
      </c>
      <c r="O2563" t="s">
        <v>1859</v>
      </c>
      <c r="P2563">
        <v>210</v>
      </c>
      <c r="Q2563">
        <v>11</v>
      </c>
      <c r="R2563" t="s">
        <v>1984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 t="s">
        <v>2293</v>
      </c>
      <c r="AA2563" t="s">
        <v>1889</v>
      </c>
      <c r="AB2563">
        <v>1</v>
      </c>
      <c r="AC2563">
        <v>1</v>
      </c>
      <c r="AD2563" t="s">
        <v>1863</v>
      </c>
      <c r="AE2563">
        <v>19030307</v>
      </c>
      <c r="AF2563" t="s">
        <v>653</v>
      </c>
      <c r="AG2563" t="s">
        <v>653</v>
      </c>
      <c r="AI2563" t="s">
        <v>1964</v>
      </c>
      <c r="AJ2563" t="s">
        <v>1984</v>
      </c>
      <c r="AL2563" t="s">
        <v>1864</v>
      </c>
      <c r="AN2563">
        <v>3.6465753424657534</v>
      </c>
      <c r="AO2563" t="s">
        <v>1890</v>
      </c>
      <c r="AP2563" t="s">
        <v>2003</v>
      </c>
      <c r="AQ2563">
        <v>100033750</v>
      </c>
      <c r="AS2563" t="s">
        <v>1867</v>
      </c>
      <c r="AT2563" t="s">
        <v>1892</v>
      </c>
      <c r="AU2563" t="s">
        <v>1893</v>
      </c>
    </row>
    <row r="2564" spans="1:50" x14ac:dyDescent="0.35">
      <c r="A2564" s="18">
        <v>45839</v>
      </c>
      <c r="B2564" t="s">
        <v>1852</v>
      </c>
      <c r="C2564" t="s">
        <v>9</v>
      </c>
      <c r="D2564">
        <v>70002169</v>
      </c>
      <c r="E2564" t="s">
        <v>2271</v>
      </c>
      <c r="F2564">
        <v>884</v>
      </c>
      <c r="G2564" t="s">
        <v>2257</v>
      </c>
      <c r="H2564">
        <v>44564</v>
      </c>
      <c r="I2564">
        <v>36030301</v>
      </c>
      <c r="J2564" t="s">
        <v>1957</v>
      </c>
      <c r="K2564" t="s">
        <v>2258</v>
      </c>
      <c r="L2564">
        <v>0</v>
      </c>
      <c r="M2564">
        <v>0</v>
      </c>
      <c r="N2564" t="s">
        <v>1858</v>
      </c>
      <c r="O2564" t="s">
        <v>1859</v>
      </c>
      <c r="P2564">
        <v>220</v>
      </c>
      <c r="Q2564">
        <v>4</v>
      </c>
      <c r="R2564" t="s">
        <v>2246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 t="s">
        <v>2259</v>
      </c>
      <c r="AA2564" t="s">
        <v>1915</v>
      </c>
      <c r="AB2564">
        <v>1</v>
      </c>
      <c r="AC2564">
        <v>1</v>
      </c>
      <c r="AD2564" t="s">
        <v>1863</v>
      </c>
      <c r="AE2564">
        <v>36030301</v>
      </c>
      <c r="AF2564" t="s">
        <v>653</v>
      </c>
      <c r="AG2564" t="s">
        <v>653</v>
      </c>
      <c r="AI2564" t="s">
        <v>1860</v>
      </c>
      <c r="AJ2564" t="s">
        <v>2246</v>
      </c>
      <c r="AL2564" t="s">
        <v>1864</v>
      </c>
      <c r="AN2564">
        <v>3.5753424657534247</v>
      </c>
      <c r="AO2564" t="s">
        <v>1865</v>
      </c>
      <c r="AP2564" t="s">
        <v>2272</v>
      </c>
      <c r="AQ2564">
        <v>100033969</v>
      </c>
      <c r="AS2564" t="s">
        <v>1867</v>
      </c>
      <c r="AT2564" t="s">
        <v>1892</v>
      </c>
      <c r="AU2564" t="s">
        <v>1893</v>
      </c>
    </row>
    <row r="2565" spans="1:50" x14ac:dyDescent="0.35">
      <c r="A2565" s="18">
        <v>45839</v>
      </c>
      <c r="B2565" t="s">
        <v>1852</v>
      </c>
      <c r="C2565" t="s">
        <v>9</v>
      </c>
      <c r="D2565">
        <v>70002184</v>
      </c>
      <c r="E2565" t="s">
        <v>2305</v>
      </c>
      <c r="F2565">
        <v>101</v>
      </c>
      <c r="G2565" t="s">
        <v>1930</v>
      </c>
      <c r="H2565">
        <v>44564</v>
      </c>
      <c r="I2565">
        <v>36030311</v>
      </c>
      <c r="J2565" t="s">
        <v>1855</v>
      </c>
      <c r="K2565" t="s">
        <v>2287</v>
      </c>
      <c r="L2565">
        <v>0</v>
      </c>
      <c r="M2565">
        <v>0</v>
      </c>
      <c r="N2565" t="s">
        <v>1858</v>
      </c>
      <c r="O2565" t="s">
        <v>1859</v>
      </c>
      <c r="P2565">
        <v>220</v>
      </c>
      <c r="Q2565">
        <v>4</v>
      </c>
      <c r="R2565" t="s">
        <v>2286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 t="s">
        <v>1931</v>
      </c>
      <c r="AA2565" t="s">
        <v>1889</v>
      </c>
      <c r="AB2565">
        <v>1</v>
      </c>
      <c r="AC2565">
        <v>1</v>
      </c>
      <c r="AD2565" t="s">
        <v>1863</v>
      </c>
      <c r="AE2565">
        <v>36030311</v>
      </c>
      <c r="AF2565" t="s">
        <v>653</v>
      </c>
      <c r="AG2565" t="s">
        <v>653</v>
      </c>
      <c r="AI2565" t="s">
        <v>1860</v>
      </c>
      <c r="AJ2565" t="s">
        <v>2246</v>
      </c>
      <c r="AL2565" t="s">
        <v>1864</v>
      </c>
      <c r="AN2565">
        <v>3.5753424657534247</v>
      </c>
      <c r="AO2565" t="s">
        <v>1890</v>
      </c>
      <c r="AP2565" t="s">
        <v>2306</v>
      </c>
      <c r="AQ2565">
        <v>100034012</v>
      </c>
      <c r="AS2565" t="s">
        <v>1867</v>
      </c>
      <c r="AT2565" t="s">
        <v>1892</v>
      </c>
      <c r="AU2565" t="s">
        <v>1893</v>
      </c>
    </row>
    <row r="2566" spans="1:50" x14ac:dyDescent="0.35">
      <c r="A2566" s="18">
        <v>45839</v>
      </c>
      <c r="B2566" t="s">
        <v>1852</v>
      </c>
      <c r="C2566" t="s">
        <v>7</v>
      </c>
      <c r="D2566">
        <v>70002189</v>
      </c>
      <c r="E2566" t="s">
        <v>2473</v>
      </c>
      <c r="F2566">
        <v>313</v>
      </c>
      <c r="G2566" t="s">
        <v>2476</v>
      </c>
      <c r="H2566">
        <v>44564</v>
      </c>
      <c r="I2566">
        <v>39031207</v>
      </c>
      <c r="J2566" t="s">
        <v>2331</v>
      </c>
      <c r="K2566" t="s">
        <v>2472</v>
      </c>
      <c r="L2566">
        <v>0</v>
      </c>
      <c r="M2566">
        <v>0</v>
      </c>
      <c r="N2566" t="s">
        <v>1858</v>
      </c>
      <c r="O2566" t="s">
        <v>1859</v>
      </c>
      <c r="P2566">
        <v>200</v>
      </c>
      <c r="Q2566">
        <v>2</v>
      </c>
      <c r="R2566" t="s">
        <v>2431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 t="s">
        <v>2477</v>
      </c>
      <c r="AA2566" t="s">
        <v>1915</v>
      </c>
      <c r="AB2566">
        <v>2</v>
      </c>
      <c r="AC2566">
        <v>1</v>
      </c>
      <c r="AD2566" t="s">
        <v>1863</v>
      </c>
      <c r="AE2566">
        <v>39031207</v>
      </c>
      <c r="AF2566" t="s">
        <v>653</v>
      </c>
      <c r="AG2566" t="s">
        <v>653</v>
      </c>
      <c r="AI2566" t="s">
        <v>1860</v>
      </c>
      <c r="AJ2566" t="s">
        <v>2431</v>
      </c>
      <c r="AL2566" t="s">
        <v>1864</v>
      </c>
      <c r="AN2566">
        <v>3.5753424657534247</v>
      </c>
      <c r="AO2566" t="s">
        <v>1865</v>
      </c>
      <c r="AP2566" t="s">
        <v>2478</v>
      </c>
      <c r="AQ2566">
        <v>100034030</v>
      </c>
      <c r="AS2566" t="s">
        <v>1867</v>
      </c>
      <c r="AT2566" t="s">
        <v>1892</v>
      </c>
      <c r="AU2566" t="s">
        <v>1893</v>
      </c>
    </row>
    <row r="2567" spans="1:50" x14ac:dyDescent="0.35">
      <c r="A2567" s="18">
        <v>45839</v>
      </c>
      <c r="B2567" t="s">
        <v>1852</v>
      </c>
      <c r="C2567" t="s">
        <v>8</v>
      </c>
      <c r="D2567">
        <v>70002197</v>
      </c>
      <c r="E2567" t="s">
        <v>2571</v>
      </c>
      <c r="F2567">
        <v>857</v>
      </c>
      <c r="G2567" t="s">
        <v>2129</v>
      </c>
      <c r="H2567">
        <v>44571</v>
      </c>
      <c r="I2567">
        <v>14030308</v>
      </c>
      <c r="J2567" t="s">
        <v>2225</v>
      </c>
      <c r="K2567" t="s">
        <v>2563</v>
      </c>
      <c r="L2567">
        <v>0</v>
      </c>
      <c r="M2567">
        <v>0</v>
      </c>
      <c r="N2567" t="s">
        <v>1858</v>
      </c>
      <c r="O2567" t="s">
        <v>1859</v>
      </c>
      <c r="P2567">
        <v>220</v>
      </c>
      <c r="Q2567">
        <v>9</v>
      </c>
      <c r="R2567" t="s">
        <v>2566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 t="s">
        <v>2131</v>
      </c>
      <c r="AA2567" t="s">
        <v>1889</v>
      </c>
      <c r="AB2567">
        <v>1</v>
      </c>
      <c r="AC2567">
        <v>1</v>
      </c>
      <c r="AD2567" t="s">
        <v>1863</v>
      </c>
      <c r="AE2567">
        <v>14030308</v>
      </c>
      <c r="AF2567" t="s">
        <v>653</v>
      </c>
      <c r="AG2567" t="s">
        <v>2082</v>
      </c>
      <c r="AI2567" t="s">
        <v>2069</v>
      </c>
      <c r="AJ2567" t="s">
        <v>2566</v>
      </c>
      <c r="AL2567" t="s">
        <v>1864</v>
      </c>
      <c r="AN2567">
        <v>3.5561643835616437</v>
      </c>
      <c r="AO2567" t="s">
        <v>1890</v>
      </c>
      <c r="AP2567" t="s">
        <v>2572</v>
      </c>
      <c r="AQ2567">
        <v>100024636</v>
      </c>
      <c r="AS2567" t="s">
        <v>1867</v>
      </c>
      <c r="AT2567" t="s">
        <v>1892</v>
      </c>
      <c r="AU2567" t="s">
        <v>1893</v>
      </c>
    </row>
    <row r="2568" spans="1:50" x14ac:dyDescent="0.35">
      <c r="A2568" s="18">
        <v>45839</v>
      </c>
      <c r="B2568" t="s">
        <v>1852</v>
      </c>
      <c r="C2568" t="s">
        <v>7</v>
      </c>
      <c r="D2568">
        <v>70002287</v>
      </c>
      <c r="E2568" t="s">
        <v>2424</v>
      </c>
      <c r="F2568">
        <v>858</v>
      </c>
      <c r="G2568" t="s">
        <v>2091</v>
      </c>
      <c r="H2568">
        <v>44599</v>
      </c>
      <c r="I2568">
        <v>39031145</v>
      </c>
      <c r="J2568" t="s">
        <v>2331</v>
      </c>
      <c r="K2568" t="s">
        <v>2933</v>
      </c>
      <c r="L2568">
        <v>0</v>
      </c>
      <c r="M2568">
        <v>0</v>
      </c>
      <c r="N2568" t="s">
        <v>1858</v>
      </c>
      <c r="O2568" t="s">
        <v>1859</v>
      </c>
      <c r="P2568">
        <v>200</v>
      </c>
      <c r="Q2568">
        <v>3</v>
      </c>
      <c r="R2568" t="s">
        <v>2152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 t="s">
        <v>2092</v>
      </c>
      <c r="AA2568" t="s">
        <v>1889</v>
      </c>
      <c r="AB2568">
        <v>1</v>
      </c>
      <c r="AC2568">
        <v>1</v>
      </c>
      <c r="AD2568" t="s">
        <v>1863</v>
      </c>
      <c r="AE2568">
        <v>39031145</v>
      </c>
      <c r="AF2568" t="s">
        <v>653</v>
      </c>
      <c r="AG2568" t="s">
        <v>653</v>
      </c>
      <c r="AI2568" t="s">
        <v>2066</v>
      </c>
      <c r="AJ2568" t="s">
        <v>2152</v>
      </c>
      <c r="AL2568" t="s">
        <v>1864</v>
      </c>
      <c r="AN2568">
        <v>3.4794520547945207</v>
      </c>
      <c r="AO2568" t="s">
        <v>1890</v>
      </c>
      <c r="AP2568" t="s">
        <v>2425</v>
      </c>
      <c r="AQ2568">
        <v>100034525</v>
      </c>
      <c r="AS2568" t="s">
        <v>1867</v>
      </c>
      <c r="AT2568" t="s">
        <v>1880</v>
      </c>
      <c r="AU2568" t="s">
        <v>2084</v>
      </c>
      <c r="AV2568" t="s">
        <v>2084</v>
      </c>
      <c r="AW2568" t="s">
        <v>1870</v>
      </c>
      <c r="AX2568" t="s">
        <v>2085</v>
      </c>
    </row>
    <row r="2569" spans="1:50" x14ac:dyDescent="0.35">
      <c r="A2569" s="18">
        <v>45839</v>
      </c>
      <c r="B2569" t="s">
        <v>1852</v>
      </c>
      <c r="C2569" t="s">
        <v>8</v>
      </c>
      <c r="D2569">
        <v>70002293</v>
      </c>
      <c r="E2569" t="s">
        <v>2610</v>
      </c>
      <c r="F2569">
        <v>857</v>
      </c>
      <c r="G2569" t="s">
        <v>2129</v>
      </c>
      <c r="H2569">
        <v>44606</v>
      </c>
      <c r="I2569">
        <v>14030320</v>
      </c>
      <c r="J2569" t="s">
        <v>2225</v>
      </c>
      <c r="K2569" t="s">
        <v>2594</v>
      </c>
      <c r="L2569">
        <v>0</v>
      </c>
      <c r="M2569">
        <v>0</v>
      </c>
      <c r="N2569" t="s">
        <v>1858</v>
      </c>
      <c r="O2569" t="s">
        <v>1859</v>
      </c>
      <c r="P2569">
        <v>220</v>
      </c>
      <c r="Q2569">
        <v>9</v>
      </c>
      <c r="R2569" t="s">
        <v>2095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 t="s">
        <v>2131</v>
      </c>
      <c r="AA2569" t="s">
        <v>1889</v>
      </c>
      <c r="AB2569">
        <v>1</v>
      </c>
      <c r="AC2569">
        <v>1</v>
      </c>
      <c r="AD2569" t="s">
        <v>1863</v>
      </c>
      <c r="AE2569">
        <v>14030320</v>
      </c>
      <c r="AF2569" t="s">
        <v>653</v>
      </c>
      <c r="AG2569" t="s">
        <v>2082</v>
      </c>
      <c r="AI2569" t="s">
        <v>2066</v>
      </c>
      <c r="AJ2569" t="s">
        <v>2095</v>
      </c>
      <c r="AL2569" t="s">
        <v>1864</v>
      </c>
      <c r="AN2569">
        <v>3.4602739726027396</v>
      </c>
      <c r="AO2569" t="s">
        <v>1890</v>
      </c>
      <c r="AP2569" t="s">
        <v>2611</v>
      </c>
      <c r="AQ2569">
        <v>100034538</v>
      </c>
      <c r="AS2569" t="s">
        <v>1867</v>
      </c>
      <c r="AT2569" t="s">
        <v>1880</v>
      </c>
      <c r="AU2569" t="s">
        <v>2084</v>
      </c>
      <c r="AV2569" t="s">
        <v>2084</v>
      </c>
      <c r="AW2569" t="s">
        <v>1870</v>
      </c>
      <c r="AX2569" t="s">
        <v>2085</v>
      </c>
    </row>
    <row r="2570" spans="1:50" x14ac:dyDescent="0.35">
      <c r="A2570" s="18">
        <v>45839</v>
      </c>
      <c r="B2570" t="s">
        <v>1852</v>
      </c>
      <c r="C2570" t="s">
        <v>7</v>
      </c>
      <c r="D2570">
        <v>70002353</v>
      </c>
      <c r="E2570" t="s">
        <v>2426</v>
      </c>
      <c r="F2570">
        <v>909</v>
      </c>
      <c r="G2570" t="s">
        <v>2087</v>
      </c>
      <c r="H2570">
        <v>44627</v>
      </c>
      <c r="I2570">
        <v>39031145</v>
      </c>
      <c r="J2570" t="s">
        <v>2080</v>
      </c>
      <c r="K2570" t="s">
        <v>2401</v>
      </c>
      <c r="L2570">
        <v>0</v>
      </c>
      <c r="M2570">
        <v>0</v>
      </c>
      <c r="N2570" t="s">
        <v>1858</v>
      </c>
      <c r="O2570" t="s">
        <v>1859</v>
      </c>
      <c r="P2570">
        <v>200</v>
      </c>
      <c r="Q2570">
        <v>2</v>
      </c>
      <c r="R2570" t="s">
        <v>2152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 t="s">
        <v>2088</v>
      </c>
      <c r="AA2570" t="s">
        <v>1915</v>
      </c>
      <c r="AB2570">
        <v>1</v>
      </c>
      <c r="AC2570">
        <v>1</v>
      </c>
      <c r="AD2570" t="s">
        <v>1863</v>
      </c>
      <c r="AE2570">
        <v>39031145</v>
      </c>
      <c r="AF2570" t="s">
        <v>653</v>
      </c>
      <c r="AG2570" t="s">
        <v>2082</v>
      </c>
      <c r="AI2570" t="s">
        <v>2066</v>
      </c>
      <c r="AJ2570" t="s">
        <v>2152</v>
      </c>
      <c r="AL2570" t="s">
        <v>1864</v>
      </c>
      <c r="AN2570">
        <v>3.4027397260273973</v>
      </c>
      <c r="AO2570" t="s">
        <v>1890</v>
      </c>
      <c r="AP2570" t="s">
        <v>2427</v>
      </c>
      <c r="AQ2570">
        <v>100034920</v>
      </c>
      <c r="AS2570" t="s">
        <v>1867</v>
      </c>
      <c r="AT2570" t="s">
        <v>1880</v>
      </c>
      <c r="AU2570" t="s">
        <v>2084</v>
      </c>
      <c r="AV2570" t="s">
        <v>2084</v>
      </c>
      <c r="AW2570" t="s">
        <v>1870</v>
      </c>
      <c r="AX2570" t="s">
        <v>2085</v>
      </c>
    </row>
    <row r="2571" spans="1:50" x14ac:dyDescent="0.35">
      <c r="A2571" s="18">
        <v>45839</v>
      </c>
      <c r="B2571" t="s">
        <v>1852</v>
      </c>
      <c r="C2571" t="s">
        <v>9</v>
      </c>
      <c r="D2571">
        <v>70002423</v>
      </c>
      <c r="E2571" t="s">
        <v>2307</v>
      </c>
      <c r="F2571">
        <v>1572</v>
      </c>
      <c r="G2571" t="s">
        <v>2292</v>
      </c>
      <c r="H2571">
        <v>44641</v>
      </c>
      <c r="I2571">
        <v>36030311</v>
      </c>
      <c r="J2571" t="s">
        <v>1855</v>
      </c>
      <c r="K2571" t="s">
        <v>2287</v>
      </c>
      <c r="L2571">
        <v>0</v>
      </c>
      <c r="M2571">
        <v>0</v>
      </c>
      <c r="N2571" t="s">
        <v>1858</v>
      </c>
      <c r="O2571" t="s">
        <v>1859</v>
      </c>
      <c r="P2571">
        <v>220</v>
      </c>
      <c r="Q2571">
        <v>4</v>
      </c>
      <c r="R2571" t="s">
        <v>2286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 t="s">
        <v>2293</v>
      </c>
      <c r="AA2571" t="s">
        <v>1889</v>
      </c>
      <c r="AB2571">
        <v>1</v>
      </c>
      <c r="AC2571">
        <v>1</v>
      </c>
      <c r="AD2571" t="s">
        <v>1863</v>
      </c>
      <c r="AE2571">
        <v>36030311</v>
      </c>
      <c r="AF2571" t="s">
        <v>653</v>
      </c>
      <c r="AG2571" t="s">
        <v>653</v>
      </c>
      <c r="AI2571" t="s">
        <v>1860</v>
      </c>
      <c r="AJ2571" t="s">
        <v>2246</v>
      </c>
      <c r="AL2571" t="s">
        <v>1864</v>
      </c>
      <c r="AN2571">
        <v>3.3643835616438356</v>
      </c>
      <c r="AO2571" t="s">
        <v>1890</v>
      </c>
      <c r="AP2571" t="s">
        <v>2308</v>
      </c>
      <c r="AQ2571">
        <v>100035194</v>
      </c>
      <c r="AS2571" t="s">
        <v>1867</v>
      </c>
      <c r="AT2571" t="s">
        <v>1892</v>
      </c>
      <c r="AU2571" t="s">
        <v>1893</v>
      </c>
    </row>
    <row r="2572" spans="1:50" x14ac:dyDescent="0.35">
      <c r="A2572" s="18">
        <v>45839</v>
      </c>
      <c r="B2572" t="s">
        <v>1852</v>
      </c>
      <c r="C2572" t="s">
        <v>9</v>
      </c>
      <c r="D2572">
        <v>70002425</v>
      </c>
      <c r="E2572" t="s">
        <v>2309</v>
      </c>
      <c r="F2572">
        <v>607</v>
      </c>
      <c r="G2572" t="s">
        <v>1988</v>
      </c>
      <c r="H2572">
        <v>44641</v>
      </c>
      <c r="I2572">
        <v>36030311</v>
      </c>
      <c r="J2572" t="s">
        <v>1855</v>
      </c>
      <c r="K2572" t="s">
        <v>2287</v>
      </c>
      <c r="L2572">
        <v>0</v>
      </c>
      <c r="M2572">
        <v>0</v>
      </c>
      <c r="N2572" t="s">
        <v>1858</v>
      </c>
      <c r="O2572" t="s">
        <v>1859</v>
      </c>
      <c r="P2572">
        <v>220</v>
      </c>
      <c r="Q2572">
        <v>4</v>
      </c>
      <c r="R2572" t="s">
        <v>2286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 t="s">
        <v>1989</v>
      </c>
      <c r="AA2572" t="s">
        <v>1889</v>
      </c>
      <c r="AB2572">
        <v>1</v>
      </c>
      <c r="AC2572">
        <v>1</v>
      </c>
      <c r="AD2572" t="s">
        <v>1863</v>
      </c>
      <c r="AE2572">
        <v>36030311</v>
      </c>
      <c r="AF2572" t="s">
        <v>653</v>
      </c>
      <c r="AG2572" t="s">
        <v>653</v>
      </c>
      <c r="AI2572" t="s">
        <v>1860</v>
      </c>
      <c r="AJ2572" t="s">
        <v>2246</v>
      </c>
      <c r="AL2572" t="s">
        <v>1864</v>
      </c>
      <c r="AN2572">
        <v>3.3643835616438356</v>
      </c>
      <c r="AO2572" t="s">
        <v>1890</v>
      </c>
      <c r="AP2572" t="s">
        <v>2310</v>
      </c>
      <c r="AQ2572">
        <v>100011044</v>
      </c>
      <c r="AS2572" t="s">
        <v>1867</v>
      </c>
      <c r="AT2572" t="s">
        <v>1892</v>
      </c>
      <c r="AU2572" t="s">
        <v>1893</v>
      </c>
    </row>
    <row r="2573" spans="1:50" x14ac:dyDescent="0.35">
      <c r="A2573" s="18">
        <v>45839</v>
      </c>
      <c r="B2573" t="s">
        <v>1852</v>
      </c>
      <c r="C2573" t="s">
        <v>9</v>
      </c>
      <c r="D2573">
        <v>70002426</v>
      </c>
      <c r="E2573" t="s">
        <v>2311</v>
      </c>
      <c r="F2573">
        <v>607</v>
      </c>
      <c r="G2573" t="s">
        <v>1988</v>
      </c>
      <c r="H2573">
        <v>44641</v>
      </c>
      <c r="I2573">
        <v>36030311</v>
      </c>
      <c r="J2573" t="s">
        <v>1855</v>
      </c>
      <c r="K2573" t="s">
        <v>2287</v>
      </c>
      <c r="L2573">
        <v>0</v>
      </c>
      <c r="M2573">
        <v>0</v>
      </c>
      <c r="N2573" t="s">
        <v>1858</v>
      </c>
      <c r="O2573" t="s">
        <v>1859</v>
      </c>
      <c r="P2573">
        <v>220</v>
      </c>
      <c r="Q2573">
        <v>4</v>
      </c>
      <c r="R2573" t="s">
        <v>2286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 t="s">
        <v>1989</v>
      </c>
      <c r="AA2573" t="s">
        <v>1889</v>
      </c>
      <c r="AB2573">
        <v>1</v>
      </c>
      <c r="AC2573">
        <v>1</v>
      </c>
      <c r="AD2573" t="s">
        <v>1863</v>
      </c>
      <c r="AE2573">
        <v>36030311</v>
      </c>
      <c r="AF2573" t="s">
        <v>653</v>
      </c>
      <c r="AG2573" t="s">
        <v>653</v>
      </c>
      <c r="AI2573" t="s">
        <v>1860</v>
      </c>
      <c r="AJ2573" t="s">
        <v>2246</v>
      </c>
      <c r="AL2573" t="s">
        <v>1878</v>
      </c>
      <c r="AN2573">
        <v>3.3643835616438356</v>
      </c>
      <c r="AO2573" t="s">
        <v>1890</v>
      </c>
      <c r="AP2573" t="s">
        <v>2312</v>
      </c>
      <c r="AQ2573">
        <v>100010198</v>
      </c>
      <c r="AS2573" t="s">
        <v>1867</v>
      </c>
      <c r="AT2573" t="s">
        <v>1892</v>
      </c>
      <c r="AU2573" t="s">
        <v>1893</v>
      </c>
    </row>
    <row r="2574" spans="1:50" x14ac:dyDescent="0.35">
      <c r="A2574" s="18">
        <v>45839</v>
      </c>
      <c r="B2574" t="s">
        <v>1852</v>
      </c>
      <c r="C2574" t="s">
        <v>5</v>
      </c>
      <c r="D2574">
        <v>70002540</v>
      </c>
      <c r="E2574" t="s">
        <v>2162</v>
      </c>
      <c r="F2574">
        <v>316</v>
      </c>
      <c r="G2574" t="s">
        <v>2117</v>
      </c>
      <c r="H2574">
        <v>44663</v>
      </c>
      <c r="I2574">
        <v>19030323</v>
      </c>
      <c r="J2574" t="s">
        <v>2080</v>
      </c>
      <c r="K2574" t="s">
        <v>2081</v>
      </c>
      <c r="L2574">
        <v>0</v>
      </c>
      <c r="M2574">
        <v>0</v>
      </c>
      <c r="N2574" t="s">
        <v>1858</v>
      </c>
      <c r="O2574" t="s">
        <v>1859</v>
      </c>
      <c r="P2574">
        <v>210</v>
      </c>
      <c r="Q2574">
        <v>12</v>
      </c>
      <c r="R2574" t="s">
        <v>2066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 t="s">
        <v>2118</v>
      </c>
      <c r="AA2574" t="s">
        <v>1902</v>
      </c>
      <c r="AB2574">
        <v>1</v>
      </c>
      <c r="AC2574">
        <v>1</v>
      </c>
      <c r="AD2574" t="s">
        <v>1863</v>
      </c>
      <c r="AE2574">
        <v>19030323</v>
      </c>
      <c r="AF2574" t="s">
        <v>653</v>
      </c>
      <c r="AG2574" t="s">
        <v>2082</v>
      </c>
      <c r="AI2574" t="s">
        <v>1860</v>
      </c>
      <c r="AJ2574" t="s">
        <v>2066</v>
      </c>
      <c r="AL2574" t="s">
        <v>1864</v>
      </c>
      <c r="AN2574">
        <v>3.3041095890410959</v>
      </c>
      <c r="AO2574" t="s">
        <v>1890</v>
      </c>
      <c r="AP2574" t="s">
        <v>2163</v>
      </c>
      <c r="AQ2574">
        <v>100035667</v>
      </c>
      <c r="AS2574" t="s">
        <v>1867</v>
      </c>
      <c r="AT2574" t="s">
        <v>1880</v>
      </c>
      <c r="AU2574" t="s">
        <v>2084</v>
      </c>
      <c r="AV2574" t="s">
        <v>2084</v>
      </c>
      <c r="AW2574" t="s">
        <v>1870</v>
      </c>
      <c r="AX2574" t="s">
        <v>2085</v>
      </c>
    </row>
    <row r="2575" spans="1:50" x14ac:dyDescent="0.35">
      <c r="A2575" s="18">
        <v>45839</v>
      </c>
      <c r="B2575" t="s">
        <v>1852</v>
      </c>
      <c r="C2575" t="s">
        <v>8</v>
      </c>
      <c r="D2575">
        <v>70002558</v>
      </c>
      <c r="E2575" t="s">
        <v>2649</v>
      </c>
      <c r="F2575">
        <v>110</v>
      </c>
      <c r="G2575" t="s">
        <v>2636</v>
      </c>
      <c r="H2575">
        <v>44669</v>
      </c>
      <c r="I2575">
        <v>14030321</v>
      </c>
      <c r="J2575" t="s">
        <v>1855</v>
      </c>
      <c r="K2575" t="s">
        <v>2005</v>
      </c>
      <c r="L2575">
        <v>0</v>
      </c>
      <c r="M2575">
        <v>0</v>
      </c>
      <c r="N2575" t="s">
        <v>1858</v>
      </c>
      <c r="O2575" t="s">
        <v>1859</v>
      </c>
      <c r="P2575">
        <v>220</v>
      </c>
      <c r="Q2575">
        <v>9</v>
      </c>
      <c r="R2575" t="s">
        <v>2619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 t="s">
        <v>2637</v>
      </c>
      <c r="AA2575" t="s">
        <v>1889</v>
      </c>
      <c r="AB2575">
        <v>1</v>
      </c>
      <c r="AC2575">
        <v>1</v>
      </c>
      <c r="AD2575" t="s">
        <v>1863</v>
      </c>
      <c r="AE2575">
        <v>14030321</v>
      </c>
      <c r="AF2575" t="s">
        <v>653</v>
      </c>
      <c r="AG2575" t="s">
        <v>653</v>
      </c>
      <c r="AI2575" t="s">
        <v>2069</v>
      </c>
      <c r="AJ2575" t="s">
        <v>2619</v>
      </c>
      <c r="AL2575" t="s">
        <v>1878</v>
      </c>
      <c r="AN2575">
        <v>3.2876712328767121</v>
      </c>
      <c r="AO2575" t="s">
        <v>1890</v>
      </c>
      <c r="AP2575" t="s">
        <v>2650</v>
      </c>
      <c r="AQ2575">
        <v>100024627</v>
      </c>
      <c r="AS2575" t="s">
        <v>1867</v>
      </c>
      <c r="AT2575" t="s">
        <v>1892</v>
      </c>
      <c r="AU2575" t="s">
        <v>1893</v>
      </c>
    </row>
    <row r="2576" spans="1:50" x14ac:dyDescent="0.35">
      <c r="A2576" s="18">
        <v>45839</v>
      </c>
      <c r="B2576" t="s">
        <v>1852</v>
      </c>
      <c r="C2576" t="s">
        <v>7</v>
      </c>
      <c r="D2576">
        <v>70002555</v>
      </c>
      <c r="E2576" t="s">
        <v>2406</v>
      </c>
      <c r="F2576">
        <v>316</v>
      </c>
      <c r="G2576" t="s">
        <v>2117</v>
      </c>
      <c r="H2576">
        <v>44669</v>
      </c>
      <c r="I2576">
        <v>39031145</v>
      </c>
      <c r="J2576" t="s">
        <v>2331</v>
      </c>
      <c r="K2576" t="s">
        <v>2933</v>
      </c>
      <c r="L2576">
        <v>0</v>
      </c>
      <c r="M2576">
        <v>0</v>
      </c>
      <c r="N2576" t="s">
        <v>1858</v>
      </c>
      <c r="O2576" t="s">
        <v>1859</v>
      </c>
      <c r="P2576">
        <v>200</v>
      </c>
      <c r="Q2576">
        <v>3</v>
      </c>
      <c r="R2576" t="s">
        <v>2066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 t="s">
        <v>2118</v>
      </c>
      <c r="AA2576" t="s">
        <v>1902</v>
      </c>
      <c r="AB2576">
        <v>1</v>
      </c>
      <c r="AC2576">
        <v>1</v>
      </c>
      <c r="AD2576" t="s">
        <v>1863</v>
      </c>
      <c r="AE2576">
        <v>39031145</v>
      </c>
      <c r="AF2576" t="s">
        <v>653</v>
      </c>
      <c r="AG2576" t="s">
        <v>653</v>
      </c>
      <c r="AI2576" t="s">
        <v>1860</v>
      </c>
      <c r="AJ2576" t="s">
        <v>2066</v>
      </c>
      <c r="AL2576" t="s">
        <v>1864</v>
      </c>
      <c r="AN2576">
        <v>3.2876712328767121</v>
      </c>
      <c r="AO2576" t="s">
        <v>1865</v>
      </c>
      <c r="AP2576" t="s">
        <v>2428</v>
      </c>
      <c r="AQ2576">
        <v>100035719</v>
      </c>
      <c r="AS2576" t="s">
        <v>1867</v>
      </c>
      <c r="AT2576" t="s">
        <v>1880</v>
      </c>
      <c r="AU2576" t="s">
        <v>2084</v>
      </c>
      <c r="AV2576" t="s">
        <v>2084</v>
      </c>
      <c r="AW2576" t="s">
        <v>1870</v>
      </c>
      <c r="AX2576" t="s">
        <v>2085</v>
      </c>
    </row>
    <row r="2577" spans="1:50" x14ac:dyDescent="0.35">
      <c r="A2577" s="18">
        <v>45839</v>
      </c>
      <c r="B2577" t="s">
        <v>1852</v>
      </c>
      <c r="C2577" t="s">
        <v>8</v>
      </c>
      <c r="D2577">
        <v>70002556</v>
      </c>
      <c r="E2577" t="s">
        <v>2590</v>
      </c>
      <c r="F2577">
        <v>881437</v>
      </c>
      <c r="G2577" t="s">
        <v>1975</v>
      </c>
      <c r="H2577">
        <v>44669</v>
      </c>
      <c r="I2577">
        <v>14030316</v>
      </c>
      <c r="J2577" t="s">
        <v>1957</v>
      </c>
      <c r="K2577" t="s">
        <v>2589</v>
      </c>
      <c r="L2577">
        <v>0</v>
      </c>
      <c r="M2577">
        <v>0</v>
      </c>
      <c r="N2577" t="s">
        <v>1858</v>
      </c>
      <c r="O2577" t="s">
        <v>1859</v>
      </c>
      <c r="P2577">
        <v>220</v>
      </c>
      <c r="Q2577">
        <v>9</v>
      </c>
      <c r="R2577" t="s">
        <v>2069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 t="s">
        <v>1976</v>
      </c>
      <c r="AA2577" t="s">
        <v>1902</v>
      </c>
      <c r="AB2577">
        <v>1</v>
      </c>
      <c r="AC2577">
        <v>1</v>
      </c>
      <c r="AD2577" t="s">
        <v>1863</v>
      </c>
      <c r="AE2577">
        <v>14030316</v>
      </c>
      <c r="AF2577" t="s">
        <v>653</v>
      </c>
      <c r="AG2577" t="s">
        <v>653</v>
      </c>
      <c r="AI2577" t="s">
        <v>1860</v>
      </c>
      <c r="AJ2577" t="s">
        <v>2069</v>
      </c>
      <c r="AL2577" t="s">
        <v>1864</v>
      </c>
      <c r="AN2577">
        <v>3.2876712328767121</v>
      </c>
      <c r="AO2577" t="s">
        <v>1865</v>
      </c>
      <c r="AP2577" t="s">
        <v>2592</v>
      </c>
      <c r="AQ2577">
        <v>100035720</v>
      </c>
      <c r="AS2577" t="s">
        <v>1867</v>
      </c>
      <c r="AT2577" t="s">
        <v>1892</v>
      </c>
      <c r="AU2577" t="s">
        <v>1893</v>
      </c>
    </row>
    <row r="2578" spans="1:50" x14ac:dyDescent="0.35">
      <c r="A2578" s="18">
        <v>45839</v>
      </c>
      <c r="B2578" t="s">
        <v>1852</v>
      </c>
      <c r="C2578" t="s">
        <v>9</v>
      </c>
      <c r="D2578">
        <v>70002559</v>
      </c>
      <c r="E2578" t="s">
        <v>2283</v>
      </c>
      <c r="F2578">
        <v>858</v>
      </c>
      <c r="G2578" t="s">
        <v>2091</v>
      </c>
      <c r="H2578">
        <v>44669</v>
      </c>
      <c r="I2578">
        <v>36030308</v>
      </c>
      <c r="J2578" t="s">
        <v>2225</v>
      </c>
      <c r="K2578" t="s">
        <v>2274</v>
      </c>
      <c r="L2578">
        <v>0</v>
      </c>
      <c r="M2578">
        <v>0</v>
      </c>
      <c r="N2578" t="s">
        <v>1858</v>
      </c>
      <c r="O2578" t="s">
        <v>1859</v>
      </c>
      <c r="P2578">
        <v>220</v>
      </c>
      <c r="Q2578">
        <v>4</v>
      </c>
      <c r="R2578" t="s">
        <v>2271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 t="s">
        <v>2092</v>
      </c>
      <c r="AA2578" t="s">
        <v>1889</v>
      </c>
      <c r="AB2578">
        <v>1</v>
      </c>
      <c r="AC2578">
        <v>1</v>
      </c>
      <c r="AD2578" t="s">
        <v>1863</v>
      </c>
      <c r="AE2578">
        <v>36030308</v>
      </c>
      <c r="AF2578" t="s">
        <v>653</v>
      </c>
      <c r="AG2578" t="s">
        <v>2082</v>
      </c>
      <c r="AI2578" t="s">
        <v>1860</v>
      </c>
      <c r="AJ2578" t="s">
        <v>2246</v>
      </c>
      <c r="AL2578" t="s">
        <v>1864</v>
      </c>
      <c r="AN2578">
        <v>3.2876712328767121</v>
      </c>
      <c r="AO2578" t="s">
        <v>1890</v>
      </c>
      <c r="AP2578" t="s">
        <v>2284</v>
      </c>
      <c r="AQ2578">
        <v>100035723</v>
      </c>
      <c r="AS2578" t="s">
        <v>1867</v>
      </c>
      <c r="AT2578" t="s">
        <v>1892</v>
      </c>
      <c r="AU2578" t="s">
        <v>1893</v>
      </c>
    </row>
    <row r="2579" spans="1:50" x14ac:dyDescent="0.35">
      <c r="A2579" s="18">
        <v>45839</v>
      </c>
      <c r="B2579" t="s">
        <v>1852</v>
      </c>
      <c r="C2579" t="s">
        <v>7</v>
      </c>
      <c r="D2579">
        <v>70002714</v>
      </c>
      <c r="E2579" t="s">
        <v>2984</v>
      </c>
      <c r="F2579">
        <v>1527</v>
      </c>
      <c r="G2579" t="s">
        <v>2018</v>
      </c>
      <c r="H2579">
        <v>44718</v>
      </c>
      <c r="I2579">
        <v>39031201</v>
      </c>
      <c r="J2579" t="s">
        <v>1855</v>
      </c>
      <c r="K2579" t="s">
        <v>2446</v>
      </c>
      <c r="L2579">
        <v>0</v>
      </c>
      <c r="M2579">
        <v>0</v>
      </c>
      <c r="N2579" t="s">
        <v>1858</v>
      </c>
      <c r="O2579" t="s">
        <v>1859</v>
      </c>
      <c r="P2579">
        <v>200</v>
      </c>
      <c r="Q2579">
        <v>3</v>
      </c>
      <c r="R2579" t="s">
        <v>2430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 t="s">
        <v>2019</v>
      </c>
      <c r="AA2579" t="s">
        <v>1915</v>
      </c>
      <c r="AB2579">
        <v>1</v>
      </c>
      <c r="AC2579">
        <v>1</v>
      </c>
      <c r="AD2579" t="s">
        <v>1863</v>
      </c>
      <c r="AE2579">
        <v>39031201</v>
      </c>
      <c r="AF2579" t="s">
        <v>653</v>
      </c>
      <c r="AG2579" t="s">
        <v>653</v>
      </c>
      <c r="AI2579" t="s">
        <v>2431</v>
      </c>
      <c r="AJ2579" t="s">
        <v>2430</v>
      </c>
      <c r="AL2579" t="s">
        <v>1864</v>
      </c>
      <c r="AN2579">
        <v>3.1534246575342464</v>
      </c>
      <c r="AO2579" t="s">
        <v>1890</v>
      </c>
      <c r="AP2579" t="s">
        <v>2985</v>
      </c>
      <c r="AQ2579">
        <v>100036347</v>
      </c>
      <c r="AS2579" t="s">
        <v>1867</v>
      </c>
      <c r="AT2579" t="s">
        <v>1892</v>
      </c>
      <c r="AU2579" t="s">
        <v>1893</v>
      </c>
    </row>
    <row r="2580" spans="1:50" x14ac:dyDescent="0.35">
      <c r="A2580" s="18">
        <v>45839</v>
      </c>
      <c r="B2580" t="s">
        <v>1852</v>
      </c>
      <c r="C2580" t="s">
        <v>7</v>
      </c>
      <c r="D2580">
        <v>70002797</v>
      </c>
      <c r="E2580" t="s">
        <v>2429</v>
      </c>
      <c r="F2580">
        <v>200</v>
      </c>
      <c r="G2580" t="s">
        <v>2105</v>
      </c>
      <c r="H2580">
        <v>44725</v>
      </c>
      <c r="I2580">
        <v>39031220</v>
      </c>
      <c r="J2580" t="s">
        <v>2331</v>
      </c>
      <c r="K2580" t="s">
        <v>2959</v>
      </c>
      <c r="L2580">
        <v>0</v>
      </c>
      <c r="M2580">
        <v>0</v>
      </c>
      <c r="N2580" t="s">
        <v>1858</v>
      </c>
      <c r="O2580" t="s">
        <v>1859</v>
      </c>
      <c r="P2580">
        <v>200</v>
      </c>
      <c r="Q2580">
        <v>3</v>
      </c>
      <c r="R2580" t="s">
        <v>2523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 t="s">
        <v>2106</v>
      </c>
      <c r="AA2580" t="s">
        <v>1915</v>
      </c>
      <c r="AB2580">
        <v>1</v>
      </c>
      <c r="AC2580">
        <v>1</v>
      </c>
      <c r="AD2580" t="s">
        <v>1863</v>
      </c>
      <c r="AE2580">
        <v>39031220</v>
      </c>
      <c r="AF2580" t="s">
        <v>653</v>
      </c>
      <c r="AG2580" t="s">
        <v>653</v>
      </c>
      <c r="AI2580" t="s">
        <v>2431</v>
      </c>
      <c r="AJ2580" t="s">
        <v>2527</v>
      </c>
      <c r="AL2580" t="s">
        <v>1864</v>
      </c>
      <c r="AN2580">
        <v>3.1342465753424658</v>
      </c>
      <c r="AO2580" t="s">
        <v>1890</v>
      </c>
      <c r="AP2580" t="s">
        <v>2432</v>
      </c>
      <c r="AQ2580">
        <v>100036536</v>
      </c>
      <c r="AS2580" t="s">
        <v>1867</v>
      </c>
      <c r="AT2580" t="s">
        <v>1892</v>
      </c>
      <c r="AU2580" t="s">
        <v>1893</v>
      </c>
    </row>
    <row r="2581" spans="1:50" x14ac:dyDescent="0.35">
      <c r="A2581" s="18">
        <v>45839</v>
      </c>
      <c r="B2581" t="s">
        <v>1852</v>
      </c>
      <c r="C2581" t="s">
        <v>7</v>
      </c>
      <c r="D2581">
        <v>70002940</v>
      </c>
      <c r="E2581" t="s">
        <v>2529</v>
      </c>
      <c r="F2581">
        <v>200</v>
      </c>
      <c r="G2581" t="s">
        <v>2105</v>
      </c>
      <c r="H2581">
        <v>44746</v>
      </c>
      <c r="I2581">
        <v>39031220</v>
      </c>
      <c r="J2581" t="s">
        <v>2331</v>
      </c>
      <c r="K2581" t="s">
        <v>2959</v>
      </c>
      <c r="L2581">
        <v>0</v>
      </c>
      <c r="M2581">
        <v>0</v>
      </c>
      <c r="N2581" t="s">
        <v>1858</v>
      </c>
      <c r="O2581" t="s">
        <v>1859</v>
      </c>
      <c r="P2581">
        <v>200</v>
      </c>
      <c r="Q2581">
        <v>3</v>
      </c>
      <c r="R2581" t="s">
        <v>2523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 t="s">
        <v>2106</v>
      </c>
      <c r="AA2581" t="s">
        <v>1915</v>
      </c>
      <c r="AB2581">
        <v>1</v>
      </c>
      <c r="AC2581">
        <v>1</v>
      </c>
      <c r="AD2581" t="s">
        <v>1863</v>
      </c>
      <c r="AE2581">
        <v>39031220</v>
      </c>
      <c r="AF2581" t="s">
        <v>653</v>
      </c>
      <c r="AG2581" t="s">
        <v>653</v>
      </c>
      <c r="AI2581" t="s">
        <v>2431</v>
      </c>
      <c r="AJ2581" t="s">
        <v>2527</v>
      </c>
      <c r="AL2581" t="s">
        <v>1864</v>
      </c>
      <c r="AN2581">
        <v>3.0767123287671234</v>
      </c>
      <c r="AO2581" t="s">
        <v>1890</v>
      </c>
      <c r="AP2581" t="s">
        <v>2530</v>
      </c>
      <c r="AQ2581">
        <v>100036974</v>
      </c>
      <c r="AS2581" t="s">
        <v>1867</v>
      </c>
      <c r="AT2581" t="s">
        <v>1892</v>
      </c>
      <c r="AU2581" t="s">
        <v>1893</v>
      </c>
    </row>
    <row r="2582" spans="1:50" x14ac:dyDescent="0.35">
      <c r="A2582" s="18">
        <v>45839</v>
      </c>
      <c r="B2582" t="s">
        <v>1852</v>
      </c>
      <c r="C2582" t="s">
        <v>7</v>
      </c>
      <c r="D2582">
        <v>70002948</v>
      </c>
      <c r="E2582" t="s">
        <v>2466</v>
      </c>
      <c r="F2582">
        <v>1527</v>
      </c>
      <c r="G2582" t="s">
        <v>2018</v>
      </c>
      <c r="H2582">
        <v>44746</v>
      </c>
      <c r="I2582">
        <v>32431001</v>
      </c>
      <c r="J2582" t="s">
        <v>1969</v>
      </c>
      <c r="K2582" t="s">
        <v>2354</v>
      </c>
      <c r="L2582">
        <v>0</v>
      </c>
      <c r="M2582">
        <v>0</v>
      </c>
      <c r="N2582" t="s">
        <v>1858</v>
      </c>
      <c r="O2582" t="s">
        <v>1859</v>
      </c>
      <c r="P2582">
        <v>200</v>
      </c>
      <c r="Q2582">
        <v>3</v>
      </c>
      <c r="R2582" t="s">
        <v>2355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 t="s">
        <v>2019</v>
      </c>
      <c r="AA2582" t="s">
        <v>1915</v>
      </c>
      <c r="AB2582">
        <v>1</v>
      </c>
      <c r="AC2582">
        <v>1</v>
      </c>
      <c r="AD2582" t="s">
        <v>1863</v>
      </c>
      <c r="AE2582">
        <v>32431001</v>
      </c>
      <c r="AF2582" t="s">
        <v>653</v>
      </c>
      <c r="AG2582" t="s">
        <v>653</v>
      </c>
      <c r="AI2582" t="s">
        <v>1860</v>
      </c>
      <c r="AJ2582" t="s">
        <v>2355</v>
      </c>
      <c r="AL2582" t="s">
        <v>1864</v>
      </c>
      <c r="AN2582">
        <v>3.0767123287671234</v>
      </c>
      <c r="AO2582" t="s">
        <v>1890</v>
      </c>
      <c r="AP2582" t="s">
        <v>2467</v>
      </c>
      <c r="AQ2582">
        <v>100036982</v>
      </c>
      <c r="AS2582" t="s">
        <v>1867</v>
      </c>
      <c r="AT2582" t="s">
        <v>1892</v>
      </c>
      <c r="AU2582" t="s">
        <v>1893</v>
      </c>
    </row>
    <row r="2583" spans="1:50" x14ac:dyDescent="0.35">
      <c r="A2583" s="18">
        <v>45839</v>
      </c>
      <c r="B2583" t="s">
        <v>1852</v>
      </c>
      <c r="C2583" t="s">
        <v>5</v>
      </c>
      <c r="D2583">
        <v>70003006</v>
      </c>
      <c r="E2583" t="s">
        <v>2164</v>
      </c>
      <c r="F2583">
        <v>858</v>
      </c>
      <c r="G2583" t="s">
        <v>2091</v>
      </c>
      <c r="H2583">
        <v>44753</v>
      </c>
      <c r="I2583">
        <v>19030323</v>
      </c>
      <c r="J2583" t="s">
        <v>2080</v>
      </c>
      <c r="K2583" t="s">
        <v>2081</v>
      </c>
      <c r="L2583">
        <v>0</v>
      </c>
      <c r="M2583">
        <v>0</v>
      </c>
      <c r="N2583" t="s">
        <v>1858</v>
      </c>
      <c r="O2583" t="s">
        <v>1859</v>
      </c>
      <c r="P2583">
        <v>210</v>
      </c>
      <c r="Q2583">
        <v>12</v>
      </c>
      <c r="R2583" t="s">
        <v>2095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 t="s">
        <v>2092</v>
      </c>
      <c r="AA2583" t="s">
        <v>1889</v>
      </c>
      <c r="AB2583">
        <v>1</v>
      </c>
      <c r="AC2583">
        <v>1</v>
      </c>
      <c r="AD2583" t="s">
        <v>1863</v>
      </c>
      <c r="AE2583">
        <v>19030323</v>
      </c>
      <c r="AF2583" t="s">
        <v>653</v>
      </c>
      <c r="AG2583" t="s">
        <v>2082</v>
      </c>
      <c r="AI2583" t="s">
        <v>2066</v>
      </c>
      <c r="AJ2583" t="s">
        <v>2095</v>
      </c>
      <c r="AL2583" t="s">
        <v>1864</v>
      </c>
      <c r="AN2583">
        <v>3.0575342465753423</v>
      </c>
      <c r="AO2583" t="s">
        <v>1890</v>
      </c>
      <c r="AP2583" t="s">
        <v>2165</v>
      </c>
      <c r="AQ2583">
        <v>100037169</v>
      </c>
      <c r="AS2583" t="s">
        <v>1867</v>
      </c>
      <c r="AT2583" t="s">
        <v>1880</v>
      </c>
      <c r="AU2583" t="s">
        <v>2084</v>
      </c>
      <c r="AV2583" t="s">
        <v>2084</v>
      </c>
      <c r="AW2583" t="s">
        <v>1870</v>
      </c>
      <c r="AX2583" t="s">
        <v>2085</v>
      </c>
    </row>
    <row r="2584" spans="1:50" x14ac:dyDescent="0.35">
      <c r="A2584" s="18">
        <v>45839</v>
      </c>
      <c r="B2584" t="s">
        <v>1852</v>
      </c>
      <c r="C2584" t="s">
        <v>2927</v>
      </c>
      <c r="D2584">
        <v>70003008</v>
      </c>
      <c r="E2584" t="s">
        <v>2066</v>
      </c>
      <c r="F2584">
        <v>2492</v>
      </c>
      <c r="G2584" t="s">
        <v>2433</v>
      </c>
      <c r="H2584">
        <v>44753</v>
      </c>
      <c r="I2584">
        <v>39031151</v>
      </c>
      <c r="J2584" t="s">
        <v>2331</v>
      </c>
      <c r="K2584" t="s">
        <v>2960</v>
      </c>
      <c r="L2584">
        <v>0</v>
      </c>
      <c r="M2584">
        <v>0</v>
      </c>
      <c r="N2584" t="s">
        <v>1858</v>
      </c>
      <c r="O2584" t="s">
        <v>1859</v>
      </c>
      <c r="P2584">
        <v>200</v>
      </c>
      <c r="Q2584">
        <v>6</v>
      </c>
      <c r="R2584" t="s">
        <v>1860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 t="s">
        <v>2434</v>
      </c>
      <c r="AA2584" t="s">
        <v>1862</v>
      </c>
      <c r="AB2584">
        <v>1</v>
      </c>
      <c r="AC2584">
        <v>1</v>
      </c>
      <c r="AD2584" t="s">
        <v>1863</v>
      </c>
      <c r="AE2584">
        <v>39031151</v>
      </c>
      <c r="AF2584" t="s">
        <v>653</v>
      </c>
      <c r="AG2584" t="s">
        <v>653</v>
      </c>
      <c r="AI2584" t="s">
        <v>1860</v>
      </c>
      <c r="AJ2584" t="s">
        <v>1860</v>
      </c>
      <c r="AL2584" t="s">
        <v>1864</v>
      </c>
      <c r="AN2584">
        <v>3.0575342465753423</v>
      </c>
      <c r="AO2584" t="s">
        <v>1865</v>
      </c>
      <c r="AP2584" t="s">
        <v>2435</v>
      </c>
      <c r="AQ2584">
        <v>100037173</v>
      </c>
      <c r="AS2584" t="s">
        <v>1867</v>
      </c>
      <c r="AT2584" t="s">
        <v>1880</v>
      </c>
      <c r="AU2584" t="s">
        <v>2084</v>
      </c>
      <c r="AV2584" t="s">
        <v>2084</v>
      </c>
      <c r="AW2584" t="s">
        <v>1870</v>
      </c>
      <c r="AX2584" t="s">
        <v>2085</v>
      </c>
    </row>
    <row r="2585" spans="1:50" x14ac:dyDescent="0.35">
      <c r="A2585" s="18">
        <v>45839</v>
      </c>
      <c r="B2585" t="s">
        <v>1852</v>
      </c>
      <c r="C2585" t="s">
        <v>7</v>
      </c>
      <c r="D2585">
        <v>93000217</v>
      </c>
      <c r="E2585" t="s">
        <v>2515</v>
      </c>
      <c r="F2585">
        <v>1066</v>
      </c>
      <c r="G2585" t="s">
        <v>1913</v>
      </c>
      <c r="H2585">
        <v>44753</v>
      </c>
      <c r="I2585">
        <v>38031201</v>
      </c>
      <c r="J2585" t="s">
        <v>1969</v>
      </c>
      <c r="K2585" t="s">
        <v>2371</v>
      </c>
      <c r="L2585">
        <v>0</v>
      </c>
      <c r="M2585">
        <v>0</v>
      </c>
      <c r="N2585" t="s">
        <v>1858</v>
      </c>
      <c r="O2585" t="s">
        <v>1859</v>
      </c>
      <c r="P2585">
        <v>200</v>
      </c>
      <c r="Q2585">
        <v>2</v>
      </c>
      <c r="R2585" t="s">
        <v>2372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 t="s">
        <v>1914</v>
      </c>
      <c r="AA2585" t="s">
        <v>1915</v>
      </c>
      <c r="AB2585">
        <v>1</v>
      </c>
      <c r="AC2585">
        <v>1</v>
      </c>
      <c r="AD2585" t="s">
        <v>1863</v>
      </c>
      <c r="AE2585">
        <v>38031201</v>
      </c>
      <c r="AF2585" t="s">
        <v>653</v>
      </c>
      <c r="AG2585" t="s">
        <v>653</v>
      </c>
      <c r="AI2585" t="s">
        <v>1910</v>
      </c>
      <c r="AJ2585" t="s">
        <v>2372</v>
      </c>
      <c r="AL2585" t="s">
        <v>1864</v>
      </c>
      <c r="AN2585">
        <v>3.0575342465753423</v>
      </c>
      <c r="AO2585" t="s">
        <v>1890</v>
      </c>
      <c r="AP2585" t="s">
        <v>2516</v>
      </c>
      <c r="AQ2585">
        <v>100023474</v>
      </c>
      <c r="AS2585" t="s">
        <v>1867</v>
      </c>
      <c r="AT2585" t="s">
        <v>1892</v>
      </c>
      <c r="AU2585" t="s">
        <v>1893</v>
      </c>
    </row>
    <row r="2586" spans="1:50" x14ac:dyDescent="0.35">
      <c r="A2586" s="18">
        <v>45839</v>
      </c>
      <c r="B2586" t="s">
        <v>1852</v>
      </c>
      <c r="C2586" t="s">
        <v>7</v>
      </c>
      <c r="D2586">
        <v>70003023</v>
      </c>
      <c r="E2586" t="s">
        <v>2468</v>
      </c>
      <c r="F2586">
        <v>1695</v>
      </c>
      <c r="G2586" t="s">
        <v>2296</v>
      </c>
      <c r="H2586">
        <v>44753</v>
      </c>
      <c r="I2586">
        <v>39031201</v>
      </c>
      <c r="J2586" t="s">
        <v>1855</v>
      </c>
      <c r="K2586" t="s">
        <v>2446</v>
      </c>
      <c r="L2586">
        <v>0</v>
      </c>
      <c r="M2586">
        <v>0</v>
      </c>
      <c r="N2586" t="s">
        <v>1858</v>
      </c>
      <c r="O2586" t="s">
        <v>1859</v>
      </c>
      <c r="P2586">
        <v>200</v>
      </c>
      <c r="Q2586">
        <v>3</v>
      </c>
      <c r="R2586" t="s">
        <v>2430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 t="s">
        <v>2297</v>
      </c>
      <c r="AA2586" t="s">
        <v>1889</v>
      </c>
      <c r="AB2586">
        <v>1</v>
      </c>
      <c r="AC2586">
        <v>1</v>
      </c>
      <c r="AD2586" t="s">
        <v>1863</v>
      </c>
      <c r="AE2586">
        <v>39031201</v>
      </c>
      <c r="AF2586" t="s">
        <v>653</v>
      </c>
      <c r="AG2586" t="s">
        <v>653</v>
      </c>
      <c r="AI2586" t="s">
        <v>2431</v>
      </c>
      <c r="AJ2586" t="s">
        <v>2430</v>
      </c>
      <c r="AL2586" t="s">
        <v>1864</v>
      </c>
      <c r="AN2586">
        <v>3.0575342465753423</v>
      </c>
      <c r="AO2586" t="s">
        <v>1890</v>
      </c>
      <c r="AP2586" t="s">
        <v>2469</v>
      </c>
      <c r="AQ2586">
        <v>100037212</v>
      </c>
      <c r="AS2586" t="s">
        <v>1867</v>
      </c>
      <c r="AT2586" t="s">
        <v>1892</v>
      </c>
      <c r="AU2586" t="s">
        <v>1893</v>
      </c>
    </row>
    <row r="2587" spans="1:50" x14ac:dyDescent="0.35">
      <c r="A2587" s="18">
        <v>45839</v>
      </c>
      <c r="B2587" t="s">
        <v>1852</v>
      </c>
      <c r="C2587" t="s">
        <v>5</v>
      </c>
      <c r="D2587">
        <v>70003284</v>
      </c>
      <c r="E2587" t="s">
        <v>2052</v>
      </c>
      <c r="F2587">
        <v>105</v>
      </c>
      <c r="G2587" t="s">
        <v>1905</v>
      </c>
      <c r="H2587">
        <v>44816</v>
      </c>
      <c r="I2587">
        <v>19030201</v>
      </c>
      <c r="J2587" t="s">
        <v>1906</v>
      </c>
      <c r="K2587" t="s">
        <v>1907</v>
      </c>
      <c r="L2587">
        <v>0</v>
      </c>
      <c r="M2587">
        <v>0</v>
      </c>
      <c r="N2587" t="s">
        <v>1858</v>
      </c>
      <c r="O2587" t="s">
        <v>1859</v>
      </c>
      <c r="P2587">
        <v>210</v>
      </c>
      <c r="Q2587">
        <v>11</v>
      </c>
      <c r="R2587" t="s">
        <v>2895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 t="s">
        <v>1909</v>
      </c>
      <c r="AA2587" t="s">
        <v>1889</v>
      </c>
      <c r="AB2587">
        <v>1</v>
      </c>
      <c r="AC2587">
        <v>1</v>
      </c>
      <c r="AD2587" t="s">
        <v>1863</v>
      </c>
      <c r="AE2587">
        <v>19030201</v>
      </c>
      <c r="AF2587" t="s">
        <v>653</v>
      </c>
      <c r="AG2587" t="s">
        <v>630</v>
      </c>
      <c r="AI2587" t="s">
        <v>1910</v>
      </c>
      <c r="AJ2587" t="s">
        <v>2895</v>
      </c>
      <c r="AL2587" t="s">
        <v>1864</v>
      </c>
      <c r="AN2587">
        <v>2.8849315068493149</v>
      </c>
      <c r="AO2587" t="s">
        <v>1890</v>
      </c>
      <c r="AP2587" t="s">
        <v>2053</v>
      </c>
      <c r="AQ2587">
        <v>100038116</v>
      </c>
      <c r="AS2587" t="s">
        <v>1867</v>
      </c>
      <c r="AT2587" t="s">
        <v>1892</v>
      </c>
      <c r="AU2587" t="s">
        <v>1893</v>
      </c>
    </row>
    <row r="2588" spans="1:50" x14ac:dyDescent="0.35">
      <c r="A2588" s="18">
        <v>45839</v>
      </c>
      <c r="B2588" t="s">
        <v>1852</v>
      </c>
      <c r="C2588" t="s">
        <v>5</v>
      </c>
      <c r="D2588">
        <v>70003292</v>
      </c>
      <c r="E2588" t="s">
        <v>2166</v>
      </c>
      <c r="F2588">
        <v>909</v>
      </c>
      <c r="G2588" t="s">
        <v>2087</v>
      </c>
      <c r="H2588">
        <v>44816</v>
      </c>
      <c r="I2588">
        <v>19030323</v>
      </c>
      <c r="J2588" t="s">
        <v>2080</v>
      </c>
      <c r="K2588" t="s">
        <v>2081</v>
      </c>
      <c r="L2588">
        <v>0</v>
      </c>
      <c r="M2588">
        <v>0</v>
      </c>
      <c r="N2588" t="s">
        <v>1858</v>
      </c>
      <c r="O2588" t="s">
        <v>1859</v>
      </c>
      <c r="P2588">
        <v>210</v>
      </c>
      <c r="Q2588">
        <v>11</v>
      </c>
      <c r="R2588" t="s">
        <v>2130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 t="s">
        <v>2088</v>
      </c>
      <c r="AA2588" t="s">
        <v>1915</v>
      </c>
      <c r="AB2588">
        <v>1</v>
      </c>
      <c r="AC2588">
        <v>1</v>
      </c>
      <c r="AD2588" t="s">
        <v>1863</v>
      </c>
      <c r="AE2588">
        <v>19030323</v>
      </c>
      <c r="AF2588" t="s">
        <v>653</v>
      </c>
      <c r="AG2588" t="s">
        <v>2082</v>
      </c>
      <c r="AI2588" t="s">
        <v>2066</v>
      </c>
      <c r="AJ2588" t="s">
        <v>2130</v>
      </c>
      <c r="AL2588" t="s">
        <v>1864</v>
      </c>
      <c r="AN2588">
        <v>2.8849315068493149</v>
      </c>
      <c r="AO2588" t="s">
        <v>1890</v>
      </c>
      <c r="AP2588" t="s">
        <v>2168</v>
      </c>
      <c r="AQ2588">
        <v>100038125</v>
      </c>
      <c r="AS2588" t="s">
        <v>1867</v>
      </c>
      <c r="AT2588" t="s">
        <v>1880</v>
      </c>
      <c r="AU2588" t="s">
        <v>2084</v>
      </c>
      <c r="AV2588" t="s">
        <v>2084</v>
      </c>
      <c r="AW2588" t="s">
        <v>1870</v>
      </c>
      <c r="AX2588" t="s">
        <v>2085</v>
      </c>
    </row>
    <row r="2589" spans="1:50" x14ac:dyDescent="0.35">
      <c r="A2589" s="18">
        <v>45839</v>
      </c>
      <c r="B2589" t="s">
        <v>1852</v>
      </c>
      <c r="C2589" t="s">
        <v>5</v>
      </c>
      <c r="D2589">
        <v>70003295</v>
      </c>
      <c r="E2589" t="s">
        <v>2217</v>
      </c>
      <c r="F2589">
        <v>108</v>
      </c>
      <c r="G2589" t="s">
        <v>2208</v>
      </c>
      <c r="H2589">
        <v>44816</v>
      </c>
      <c r="I2589">
        <v>19030414</v>
      </c>
      <c r="J2589" t="s">
        <v>1885</v>
      </c>
      <c r="K2589" t="s">
        <v>2209</v>
      </c>
      <c r="L2589">
        <v>0</v>
      </c>
      <c r="M2589">
        <v>0</v>
      </c>
      <c r="N2589" t="s">
        <v>1858</v>
      </c>
      <c r="O2589" t="s">
        <v>1859</v>
      </c>
      <c r="P2589">
        <v>210</v>
      </c>
      <c r="Q2589">
        <v>12</v>
      </c>
      <c r="R2589" t="s">
        <v>2210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 t="s">
        <v>2211</v>
      </c>
      <c r="AA2589" t="s">
        <v>1915</v>
      </c>
      <c r="AB2589">
        <v>1</v>
      </c>
      <c r="AC2589">
        <v>1</v>
      </c>
      <c r="AD2589" t="s">
        <v>1863</v>
      </c>
      <c r="AE2589">
        <v>19030414</v>
      </c>
      <c r="AF2589" t="s">
        <v>653</v>
      </c>
      <c r="AG2589" t="s">
        <v>2082</v>
      </c>
      <c r="AI2589" t="s">
        <v>2066</v>
      </c>
      <c r="AJ2589" t="s">
        <v>2210</v>
      </c>
      <c r="AL2589" t="s">
        <v>1864</v>
      </c>
      <c r="AN2589">
        <v>2.8849315068493149</v>
      </c>
      <c r="AO2589" t="s">
        <v>1890</v>
      </c>
      <c r="AP2589" t="s">
        <v>2218</v>
      </c>
      <c r="AQ2589">
        <v>100038135</v>
      </c>
      <c r="AS2589" t="s">
        <v>1867</v>
      </c>
      <c r="AT2589" t="s">
        <v>1880</v>
      </c>
      <c r="AU2589" t="s">
        <v>2084</v>
      </c>
      <c r="AV2589" t="s">
        <v>2084</v>
      </c>
      <c r="AW2589" t="s">
        <v>1870</v>
      </c>
      <c r="AX2589" t="s">
        <v>2085</v>
      </c>
    </row>
    <row r="2590" spans="1:50" x14ac:dyDescent="0.35">
      <c r="A2590" s="18">
        <v>45839</v>
      </c>
      <c r="B2590" t="s">
        <v>1852</v>
      </c>
      <c r="C2590" t="s">
        <v>5</v>
      </c>
      <c r="D2590">
        <v>70003298</v>
      </c>
      <c r="E2590" t="s">
        <v>2236</v>
      </c>
      <c r="F2590">
        <v>909</v>
      </c>
      <c r="G2590" t="s">
        <v>2087</v>
      </c>
      <c r="H2590">
        <v>44816</v>
      </c>
      <c r="I2590">
        <v>19030701</v>
      </c>
      <c r="J2590" t="s">
        <v>2225</v>
      </c>
      <c r="K2590" t="s">
        <v>2226</v>
      </c>
      <c r="L2590">
        <v>0</v>
      </c>
      <c r="M2590">
        <v>0</v>
      </c>
      <c r="N2590" t="s">
        <v>1858</v>
      </c>
      <c r="O2590" t="s">
        <v>1859</v>
      </c>
      <c r="P2590">
        <v>210</v>
      </c>
      <c r="Q2590">
        <v>12</v>
      </c>
      <c r="R2590" t="s">
        <v>2034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 t="s">
        <v>2088</v>
      </c>
      <c r="AA2590" t="s">
        <v>1915</v>
      </c>
      <c r="AB2590">
        <v>1</v>
      </c>
      <c r="AC2590">
        <v>1</v>
      </c>
      <c r="AD2590" t="s">
        <v>1863</v>
      </c>
      <c r="AE2590">
        <v>19030701</v>
      </c>
      <c r="AF2590" t="s">
        <v>653</v>
      </c>
      <c r="AG2590" t="s">
        <v>2082</v>
      </c>
      <c r="AI2590" t="s">
        <v>1964</v>
      </c>
      <c r="AJ2590" t="s">
        <v>2034</v>
      </c>
      <c r="AL2590" t="s">
        <v>1864</v>
      </c>
      <c r="AN2590">
        <v>2.8849315068493149</v>
      </c>
      <c r="AO2590" t="s">
        <v>1890</v>
      </c>
      <c r="AP2590" t="s">
        <v>2237</v>
      </c>
      <c r="AQ2590">
        <v>100038138</v>
      </c>
      <c r="AS2590" t="s">
        <v>1867</v>
      </c>
      <c r="AT2590" t="s">
        <v>1892</v>
      </c>
      <c r="AU2590" t="s">
        <v>1893</v>
      </c>
    </row>
    <row r="2591" spans="1:50" x14ac:dyDescent="0.35">
      <c r="A2591" s="18">
        <v>45839</v>
      </c>
      <c r="B2591" t="s">
        <v>1852</v>
      </c>
      <c r="C2591" t="s">
        <v>7</v>
      </c>
      <c r="D2591">
        <v>70003382</v>
      </c>
      <c r="E2591" t="s">
        <v>2548</v>
      </c>
      <c r="F2591">
        <v>1695</v>
      </c>
      <c r="G2591" t="s">
        <v>2296</v>
      </c>
      <c r="H2591">
        <v>44837</v>
      </c>
      <c r="I2591">
        <v>39031405</v>
      </c>
      <c r="J2591" t="s">
        <v>1855</v>
      </c>
      <c r="K2591" t="s">
        <v>2074</v>
      </c>
      <c r="L2591">
        <v>0</v>
      </c>
      <c r="M2591">
        <v>0</v>
      </c>
      <c r="N2591" t="s">
        <v>1858</v>
      </c>
      <c r="O2591" t="s">
        <v>1859</v>
      </c>
      <c r="P2591">
        <v>200</v>
      </c>
      <c r="Q2591">
        <v>3</v>
      </c>
      <c r="R2591" t="s">
        <v>2430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 t="s">
        <v>2297</v>
      </c>
      <c r="AA2591" t="s">
        <v>1889</v>
      </c>
      <c r="AB2591">
        <v>1</v>
      </c>
      <c r="AC2591">
        <v>1</v>
      </c>
      <c r="AD2591" t="s">
        <v>1863</v>
      </c>
      <c r="AE2591">
        <v>39031405</v>
      </c>
      <c r="AF2591" t="s">
        <v>653</v>
      </c>
      <c r="AG2591" t="s">
        <v>630</v>
      </c>
      <c r="AI2591" t="s">
        <v>2431</v>
      </c>
      <c r="AJ2591" t="s">
        <v>2430</v>
      </c>
      <c r="AL2591" t="s">
        <v>1878</v>
      </c>
      <c r="AN2591">
        <v>2.8273972602739725</v>
      </c>
      <c r="AO2591" t="s">
        <v>1890</v>
      </c>
      <c r="AP2591" t="s">
        <v>2549</v>
      </c>
      <c r="AQ2591">
        <v>100038478</v>
      </c>
      <c r="AS2591" t="s">
        <v>1867</v>
      </c>
      <c r="AT2591" t="s">
        <v>1892</v>
      </c>
      <c r="AU2591" t="s">
        <v>1893</v>
      </c>
    </row>
    <row r="2592" spans="1:50" x14ac:dyDescent="0.35">
      <c r="A2592" s="18">
        <v>45839</v>
      </c>
      <c r="B2592" t="s">
        <v>1852</v>
      </c>
      <c r="C2592" t="s">
        <v>7</v>
      </c>
      <c r="D2592">
        <v>70003440</v>
      </c>
      <c r="E2592" t="s">
        <v>2436</v>
      </c>
      <c r="F2592">
        <v>919</v>
      </c>
      <c r="G2592" t="s">
        <v>2174</v>
      </c>
      <c r="H2592">
        <v>44844</v>
      </c>
      <c r="I2592">
        <v>39031145</v>
      </c>
      <c r="J2592" t="s">
        <v>2080</v>
      </c>
      <c r="K2592" t="s">
        <v>2401</v>
      </c>
      <c r="L2592">
        <v>0</v>
      </c>
      <c r="M2592">
        <v>0</v>
      </c>
      <c r="N2592" t="s">
        <v>1858</v>
      </c>
      <c r="O2592" t="s">
        <v>1859</v>
      </c>
      <c r="P2592">
        <v>200</v>
      </c>
      <c r="Q2592">
        <v>2</v>
      </c>
      <c r="R2592" t="s">
        <v>2406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 t="s">
        <v>2175</v>
      </c>
      <c r="AA2592" t="s">
        <v>1889</v>
      </c>
      <c r="AB2592">
        <v>1</v>
      </c>
      <c r="AC2592">
        <v>1</v>
      </c>
      <c r="AD2592" t="s">
        <v>1863</v>
      </c>
      <c r="AE2592">
        <v>39031145</v>
      </c>
      <c r="AF2592" t="s">
        <v>653</v>
      </c>
      <c r="AG2592" t="s">
        <v>2082</v>
      </c>
      <c r="AI2592" t="s">
        <v>2066</v>
      </c>
      <c r="AJ2592" t="s">
        <v>2406</v>
      </c>
      <c r="AL2592" t="s">
        <v>1864</v>
      </c>
      <c r="AN2592">
        <v>2.8082191780821919</v>
      </c>
      <c r="AO2592" t="s">
        <v>1890</v>
      </c>
      <c r="AP2592" t="s">
        <v>2437</v>
      </c>
      <c r="AQ2592">
        <v>100038601</v>
      </c>
      <c r="AS2592" t="s">
        <v>1867</v>
      </c>
      <c r="AT2592" t="s">
        <v>1880</v>
      </c>
      <c r="AU2592" t="s">
        <v>2084</v>
      </c>
      <c r="AV2592" t="s">
        <v>2084</v>
      </c>
      <c r="AW2592" t="s">
        <v>1870</v>
      </c>
      <c r="AX2592" t="s">
        <v>2085</v>
      </c>
    </row>
    <row r="2593" spans="1:50" x14ac:dyDescent="0.35">
      <c r="A2593" s="18">
        <v>45839</v>
      </c>
      <c r="B2593" t="s">
        <v>1852</v>
      </c>
      <c r="C2593" t="s">
        <v>8</v>
      </c>
      <c r="D2593">
        <v>70003624</v>
      </c>
      <c r="E2593" t="s">
        <v>2612</v>
      </c>
      <c r="F2593">
        <v>44</v>
      </c>
      <c r="G2593" t="s">
        <v>2613</v>
      </c>
      <c r="H2593">
        <v>44881</v>
      </c>
      <c r="I2593">
        <v>14030320</v>
      </c>
      <c r="J2593" t="s">
        <v>2225</v>
      </c>
      <c r="K2593" t="s">
        <v>2594</v>
      </c>
      <c r="L2593">
        <v>0</v>
      </c>
      <c r="M2593">
        <v>0</v>
      </c>
      <c r="N2593" t="s">
        <v>1858</v>
      </c>
      <c r="O2593" t="s">
        <v>1859</v>
      </c>
      <c r="P2593">
        <v>220</v>
      </c>
      <c r="Q2593">
        <v>9</v>
      </c>
      <c r="R2593" t="s">
        <v>2114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 t="s">
        <v>2614</v>
      </c>
      <c r="AA2593" t="s">
        <v>1889</v>
      </c>
      <c r="AB2593">
        <v>1</v>
      </c>
      <c r="AC2593">
        <v>1</v>
      </c>
      <c r="AD2593" t="s">
        <v>1863</v>
      </c>
      <c r="AE2593">
        <v>14030320</v>
      </c>
      <c r="AF2593" t="s">
        <v>653</v>
      </c>
      <c r="AG2593" t="s">
        <v>2082</v>
      </c>
      <c r="AI2593" t="s">
        <v>2066</v>
      </c>
      <c r="AJ2593" t="s">
        <v>2114</v>
      </c>
      <c r="AL2593" t="s">
        <v>1878</v>
      </c>
      <c r="AN2593">
        <v>2.7068493150684931</v>
      </c>
      <c r="AO2593" t="s">
        <v>1890</v>
      </c>
      <c r="AP2593" t="s">
        <v>2615</v>
      </c>
      <c r="AQ2593">
        <v>100010104</v>
      </c>
      <c r="AS2593" t="s">
        <v>1867</v>
      </c>
      <c r="AT2593" t="s">
        <v>1880</v>
      </c>
      <c r="AU2593" t="s">
        <v>2084</v>
      </c>
      <c r="AV2593" t="s">
        <v>2084</v>
      </c>
      <c r="AW2593" t="s">
        <v>1870</v>
      </c>
      <c r="AX2593" t="s">
        <v>2085</v>
      </c>
    </row>
    <row r="2594" spans="1:50" x14ac:dyDescent="0.35">
      <c r="A2594" s="18">
        <v>45839</v>
      </c>
      <c r="B2594" t="s">
        <v>1852</v>
      </c>
      <c r="C2594" t="s">
        <v>9</v>
      </c>
      <c r="D2594">
        <v>70003634</v>
      </c>
      <c r="E2594" t="s">
        <v>2313</v>
      </c>
      <c r="F2594">
        <v>607</v>
      </c>
      <c r="G2594" t="s">
        <v>1988</v>
      </c>
      <c r="H2594">
        <v>44881</v>
      </c>
      <c r="I2594">
        <v>36030311</v>
      </c>
      <c r="J2594" t="s">
        <v>1855</v>
      </c>
      <c r="K2594" t="s">
        <v>2287</v>
      </c>
      <c r="L2594">
        <v>0</v>
      </c>
      <c r="M2594">
        <v>0</v>
      </c>
      <c r="N2594" t="s">
        <v>1858</v>
      </c>
      <c r="O2594" t="s">
        <v>1859</v>
      </c>
      <c r="P2594">
        <v>220</v>
      </c>
      <c r="Q2594">
        <v>4</v>
      </c>
      <c r="R2594" t="s">
        <v>2286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 t="s">
        <v>1989</v>
      </c>
      <c r="AA2594" t="s">
        <v>1889</v>
      </c>
      <c r="AB2594">
        <v>1</v>
      </c>
      <c r="AC2594">
        <v>1</v>
      </c>
      <c r="AD2594" t="s">
        <v>1863</v>
      </c>
      <c r="AE2594">
        <v>36030311</v>
      </c>
      <c r="AF2594" t="s">
        <v>653</v>
      </c>
      <c r="AG2594" t="s">
        <v>653</v>
      </c>
      <c r="AI2594" t="s">
        <v>1860</v>
      </c>
      <c r="AJ2594" t="s">
        <v>2246</v>
      </c>
      <c r="AL2594" t="s">
        <v>1864</v>
      </c>
      <c r="AN2594">
        <v>2.7068493150684931</v>
      </c>
      <c r="AO2594" t="s">
        <v>1890</v>
      </c>
      <c r="AP2594" t="s">
        <v>2314</v>
      </c>
      <c r="AQ2594">
        <v>100010522</v>
      </c>
      <c r="AS2594" t="s">
        <v>1867</v>
      </c>
      <c r="AT2594" t="s">
        <v>1892</v>
      </c>
      <c r="AU2594" t="s">
        <v>1893</v>
      </c>
    </row>
    <row r="2595" spans="1:50" x14ac:dyDescent="0.35">
      <c r="A2595" s="18">
        <v>45839</v>
      </c>
      <c r="B2595" t="s">
        <v>1852</v>
      </c>
      <c r="C2595" t="s">
        <v>9</v>
      </c>
      <c r="D2595">
        <v>70003635</v>
      </c>
      <c r="E2595" t="s">
        <v>2319</v>
      </c>
      <c r="F2595">
        <v>882</v>
      </c>
      <c r="G2595" t="s">
        <v>2001</v>
      </c>
      <c r="H2595">
        <v>44881</v>
      </c>
      <c r="I2595">
        <v>36030315</v>
      </c>
      <c r="J2595" t="s">
        <v>1855</v>
      </c>
      <c r="K2595" t="s">
        <v>2320</v>
      </c>
      <c r="L2595">
        <v>0</v>
      </c>
      <c r="M2595">
        <v>0</v>
      </c>
      <c r="N2595" t="s">
        <v>1858</v>
      </c>
      <c r="O2595" t="s">
        <v>1859</v>
      </c>
      <c r="P2595">
        <v>220</v>
      </c>
      <c r="Q2595">
        <v>4</v>
      </c>
      <c r="R2595" t="s">
        <v>2286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 t="s">
        <v>2002</v>
      </c>
      <c r="AA2595" t="s">
        <v>1889</v>
      </c>
      <c r="AB2595">
        <v>1</v>
      </c>
      <c r="AC2595">
        <v>1</v>
      </c>
      <c r="AD2595" t="s">
        <v>1863</v>
      </c>
      <c r="AE2595">
        <v>36030315</v>
      </c>
      <c r="AF2595" t="s">
        <v>653</v>
      </c>
      <c r="AG2595" t="s">
        <v>630</v>
      </c>
      <c r="AI2595" t="s">
        <v>1860</v>
      </c>
      <c r="AJ2595" t="s">
        <v>2246</v>
      </c>
      <c r="AL2595" t="s">
        <v>1878</v>
      </c>
      <c r="AN2595">
        <v>2.7068493150684931</v>
      </c>
      <c r="AO2595" t="s">
        <v>1890</v>
      </c>
      <c r="AP2595" t="s">
        <v>2321</v>
      </c>
      <c r="AQ2595">
        <v>100032263</v>
      </c>
      <c r="AS2595" t="s">
        <v>1867</v>
      </c>
      <c r="AT2595" t="s">
        <v>1892</v>
      </c>
      <c r="AU2595" t="s">
        <v>1893</v>
      </c>
    </row>
    <row r="2596" spans="1:50" x14ac:dyDescent="0.35">
      <c r="A2596" s="18">
        <v>45839</v>
      </c>
      <c r="B2596" t="s">
        <v>1852</v>
      </c>
      <c r="C2596" t="s">
        <v>9</v>
      </c>
      <c r="D2596">
        <v>70003643</v>
      </c>
      <c r="E2596" t="s">
        <v>2329</v>
      </c>
      <c r="F2596">
        <v>923</v>
      </c>
      <c r="G2596" t="s">
        <v>2330</v>
      </c>
      <c r="H2596">
        <v>44881</v>
      </c>
      <c r="I2596">
        <v>36030712</v>
      </c>
      <c r="J2596" t="s">
        <v>2331</v>
      </c>
      <c r="K2596" t="s">
        <v>2332</v>
      </c>
      <c r="L2596">
        <v>0</v>
      </c>
      <c r="M2596">
        <v>0</v>
      </c>
      <c r="N2596" t="s">
        <v>1858</v>
      </c>
      <c r="O2596" t="s">
        <v>1859</v>
      </c>
      <c r="P2596">
        <v>220</v>
      </c>
      <c r="Q2596">
        <v>4</v>
      </c>
      <c r="R2596" t="s">
        <v>2333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 t="s">
        <v>2334</v>
      </c>
      <c r="AA2596" t="s">
        <v>1889</v>
      </c>
      <c r="AB2596">
        <v>2</v>
      </c>
      <c r="AC2596">
        <v>1</v>
      </c>
      <c r="AD2596" t="s">
        <v>1863</v>
      </c>
      <c r="AE2596">
        <v>36030712</v>
      </c>
      <c r="AF2596" t="s">
        <v>653</v>
      </c>
      <c r="AG2596" t="s">
        <v>653</v>
      </c>
      <c r="AI2596" t="s">
        <v>1872</v>
      </c>
      <c r="AJ2596" t="s">
        <v>2484</v>
      </c>
      <c r="AL2596" t="s">
        <v>1864</v>
      </c>
      <c r="AN2596">
        <v>2.7068493150684931</v>
      </c>
      <c r="AO2596" t="s">
        <v>1890</v>
      </c>
      <c r="AP2596" t="s">
        <v>2335</v>
      </c>
      <c r="AQ2596">
        <v>100009286</v>
      </c>
      <c r="AS2596" t="s">
        <v>1867</v>
      </c>
      <c r="AT2596" t="s">
        <v>1892</v>
      </c>
      <c r="AU2596" t="s">
        <v>1893</v>
      </c>
    </row>
    <row r="2597" spans="1:50" x14ac:dyDescent="0.35">
      <c r="A2597" s="18">
        <v>45839</v>
      </c>
      <c r="B2597" t="s">
        <v>1852</v>
      </c>
      <c r="C2597" t="s">
        <v>7</v>
      </c>
      <c r="D2597">
        <v>70003779</v>
      </c>
      <c r="E2597" t="s">
        <v>2506</v>
      </c>
      <c r="F2597">
        <v>1064</v>
      </c>
      <c r="G2597" t="s">
        <v>2507</v>
      </c>
      <c r="H2597">
        <v>44907</v>
      </c>
      <c r="I2597">
        <v>39031213</v>
      </c>
      <c r="J2597" t="s">
        <v>1906</v>
      </c>
      <c r="K2597" t="s">
        <v>2494</v>
      </c>
      <c r="L2597">
        <v>0</v>
      </c>
      <c r="M2597">
        <v>0</v>
      </c>
      <c r="N2597" t="s">
        <v>1858</v>
      </c>
      <c r="O2597" t="s">
        <v>1859</v>
      </c>
      <c r="P2597">
        <v>200</v>
      </c>
      <c r="Q2597">
        <v>2</v>
      </c>
      <c r="R2597" t="s">
        <v>2372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 t="s">
        <v>2508</v>
      </c>
      <c r="AA2597" t="s">
        <v>1889</v>
      </c>
      <c r="AB2597">
        <v>2</v>
      </c>
      <c r="AC2597">
        <v>1</v>
      </c>
      <c r="AD2597" t="s">
        <v>1863</v>
      </c>
      <c r="AE2597">
        <v>39031213</v>
      </c>
      <c r="AF2597" t="s">
        <v>653</v>
      </c>
      <c r="AG2597" t="s">
        <v>630</v>
      </c>
      <c r="AI2597" t="s">
        <v>1910</v>
      </c>
      <c r="AJ2597" t="s">
        <v>2372</v>
      </c>
      <c r="AL2597" t="s">
        <v>1864</v>
      </c>
      <c r="AN2597">
        <v>2.6356164383561644</v>
      </c>
      <c r="AO2597" t="s">
        <v>1890</v>
      </c>
      <c r="AP2597" t="s">
        <v>2509</v>
      </c>
      <c r="AQ2597">
        <v>100039677</v>
      </c>
      <c r="AS2597" t="s">
        <v>1867</v>
      </c>
      <c r="AT2597" t="s">
        <v>1892</v>
      </c>
      <c r="AU2597" t="s">
        <v>1893</v>
      </c>
    </row>
    <row r="2598" spans="1:50" x14ac:dyDescent="0.35">
      <c r="A2598" s="18">
        <v>45839</v>
      </c>
      <c r="B2598" t="s">
        <v>1852</v>
      </c>
      <c r="C2598" t="s">
        <v>7</v>
      </c>
      <c r="D2598">
        <v>70003773</v>
      </c>
      <c r="E2598" t="s">
        <v>2527</v>
      </c>
      <c r="F2598">
        <v>316</v>
      </c>
      <c r="G2598" t="s">
        <v>2117</v>
      </c>
      <c r="H2598">
        <v>44907</v>
      </c>
      <c r="I2598">
        <v>39031220</v>
      </c>
      <c r="J2598" t="s">
        <v>2331</v>
      </c>
      <c r="K2598" t="s">
        <v>2959</v>
      </c>
      <c r="L2598">
        <v>0</v>
      </c>
      <c r="M2598">
        <v>0</v>
      </c>
      <c r="N2598" t="s">
        <v>1858</v>
      </c>
      <c r="O2598" t="s">
        <v>1859</v>
      </c>
      <c r="P2598">
        <v>200</v>
      </c>
      <c r="Q2598">
        <v>3</v>
      </c>
      <c r="R2598" t="s">
        <v>2431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 t="s">
        <v>2118</v>
      </c>
      <c r="AA2598" t="s">
        <v>1902</v>
      </c>
      <c r="AB2598">
        <v>1</v>
      </c>
      <c r="AC2598">
        <v>1</v>
      </c>
      <c r="AD2598" t="s">
        <v>1863</v>
      </c>
      <c r="AE2598">
        <v>39031220</v>
      </c>
      <c r="AF2598" t="s">
        <v>653</v>
      </c>
      <c r="AG2598" t="s">
        <v>653</v>
      </c>
      <c r="AI2598" t="s">
        <v>1860</v>
      </c>
      <c r="AJ2598" t="s">
        <v>2431</v>
      </c>
      <c r="AL2598" t="s">
        <v>1864</v>
      </c>
      <c r="AN2598">
        <v>2.6356164383561644</v>
      </c>
      <c r="AO2598" t="s">
        <v>1865</v>
      </c>
      <c r="AP2598" t="s">
        <v>2531</v>
      </c>
      <c r="AQ2598">
        <v>100039671</v>
      </c>
      <c r="AS2598" t="s">
        <v>1867</v>
      </c>
      <c r="AT2598" t="s">
        <v>1892</v>
      </c>
      <c r="AU2598" t="s">
        <v>1893</v>
      </c>
    </row>
    <row r="2599" spans="1:50" x14ac:dyDescent="0.35">
      <c r="A2599" s="18">
        <v>45839</v>
      </c>
      <c r="B2599" t="s">
        <v>1852</v>
      </c>
      <c r="C2599" t="s">
        <v>7</v>
      </c>
      <c r="D2599">
        <v>70003846</v>
      </c>
      <c r="E2599" t="s">
        <v>1860</v>
      </c>
      <c r="F2599">
        <v>818</v>
      </c>
      <c r="G2599" t="s">
        <v>2396</v>
      </c>
      <c r="H2599">
        <v>44942</v>
      </c>
      <c r="I2599">
        <v>39031100</v>
      </c>
      <c r="J2599" t="s">
        <v>2331</v>
      </c>
      <c r="K2599" t="s">
        <v>2394</v>
      </c>
      <c r="L2599">
        <v>0</v>
      </c>
      <c r="M2599">
        <v>0</v>
      </c>
      <c r="N2599" t="s">
        <v>1858</v>
      </c>
      <c r="O2599" t="s">
        <v>1859</v>
      </c>
      <c r="P2599">
        <v>220</v>
      </c>
      <c r="Q2599">
        <v>2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 t="s">
        <v>2397</v>
      </c>
      <c r="AA2599" t="s">
        <v>2398</v>
      </c>
      <c r="AB2599">
        <v>1</v>
      </c>
      <c r="AC2599">
        <v>1</v>
      </c>
      <c r="AD2599" t="s">
        <v>1863</v>
      </c>
      <c r="AE2599">
        <v>39031100</v>
      </c>
      <c r="AF2599" t="s">
        <v>653</v>
      </c>
      <c r="AG2599" t="s">
        <v>653</v>
      </c>
      <c r="AI2599" t="s">
        <v>1860</v>
      </c>
      <c r="AJ2599" t="s">
        <v>1860</v>
      </c>
      <c r="AL2599" t="s">
        <v>1864</v>
      </c>
      <c r="AN2599">
        <v>2.5397260273972604</v>
      </c>
      <c r="AO2599" t="s">
        <v>1865</v>
      </c>
      <c r="AP2599" t="s">
        <v>2399</v>
      </c>
      <c r="AQ2599">
        <v>100039962</v>
      </c>
      <c r="AS2599" t="s">
        <v>1867</v>
      </c>
      <c r="AT2599" t="s">
        <v>1880</v>
      </c>
      <c r="AU2599" t="s">
        <v>1961</v>
      </c>
      <c r="AV2599" t="s">
        <v>1962</v>
      </c>
      <c r="AW2599" t="s">
        <v>1870</v>
      </c>
      <c r="AX2599" t="s">
        <v>1963</v>
      </c>
    </row>
    <row r="2600" spans="1:50" x14ac:dyDescent="0.35">
      <c r="A2600" s="18">
        <v>45839</v>
      </c>
      <c r="B2600" t="s">
        <v>1852</v>
      </c>
      <c r="C2600" t="s">
        <v>8</v>
      </c>
      <c r="D2600">
        <v>70003904</v>
      </c>
      <c r="E2600" t="s">
        <v>2651</v>
      </c>
      <c r="F2600">
        <v>103</v>
      </c>
      <c r="G2600" t="s">
        <v>2047</v>
      </c>
      <c r="H2600">
        <v>44942</v>
      </c>
      <c r="I2600">
        <v>14030321</v>
      </c>
      <c r="J2600" t="s">
        <v>1855</v>
      </c>
      <c r="K2600" t="s">
        <v>2005</v>
      </c>
      <c r="L2600">
        <v>0</v>
      </c>
      <c r="M2600">
        <v>0</v>
      </c>
      <c r="N2600" t="s">
        <v>1858</v>
      </c>
      <c r="O2600" t="s">
        <v>1859</v>
      </c>
      <c r="P2600">
        <v>220</v>
      </c>
      <c r="Q2600">
        <v>9</v>
      </c>
      <c r="R2600" t="s">
        <v>2069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 t="s">
        <v>2048</v>
      </c>
      <c r="AA2600" t="s">
        <v>1915</v>
      </c>
      <c r="AB2600">
        <v>1</v>
      </c>
      <c r="AC2600">
        <v>1</v>
      </c>
      <c r="AD2600" t="s">
        <v>1863</v>
      </c>
      <c r="AE2600">
        <v>14030321</v>
      </c>
      <c r="AF2600" t="s">
        <v>653</v>
      </c>
      <c r="AG2600" t="s">
        <v>653</v>
      </c>
      <c r="AI2600" t="s">
        <v>1860</v>
      </c>
      <c r="AJ2600" t="s">
        <v>2069</v>
      </c>
      <c r="AL2600" t="s">
        <v>1864</v>
      </c>
      <c r="AN2600">
        <v>2.5397260273972604</v>
      </c>
      <c r="AO2600" t="s">
        <v>1890</v>
      </c>
      <c r="AP2600" t="s">
        <v>2652</v>
      </c>
      <c r="AQ2600">
        <v>100040085</v>
      </c>
      <c r="AS2600" t="s">
        <v>1867</v>
      </c>
      <c r="AT2600" t="s">
        <v>1892</v>
      </c>
      <c r="AU2600" t="s">
        <v>1893</v>
      </c>
    </row>
    <row r="2601" spans="1:50" x14ac:dyDescent="0.35">
      <c r="A2601" s="18">
        <v>45839</v>
      </c>
      <c r="B2601" t="s">
        <v>1852</v>
      </c>
      <c r="C2601" t="s">
        <v>7</v>
      </c>
      <c r="D2601">
        <v>70003916</v>
      </c>
      <c r="E2601" t="s">
        <v>2482</v>
      </c>
      <c r="F2601">
        <v>924</v>
      </c>
      <c r="G2601" t="s">
        <v>1884</v>
      </c>
      <c r="H2601">
        <v>44942</v>
      </c>
      <c r="I2601">
        <v>39031212</v>
      </c>
      <c r="J2601" t="s">
        <v>2331</v>
      </c>
      <c r="K2601" t="s">
        <v>2483</v>
      </c>
      <c r="L2601">
        <v>0</v>
      </c>
      <c r="M2601">
        <v>0</v>
      </c>
      <c r="N2601" t="s">
        <v>1858</v>
      </c>
      <c r="O2601" t="s">
        <v>1859</v>
      </c>
      <c r="P2601">
        <v>200</v>
      </c>
      <c r="Q2601">
        <v>2</v>
      </c>
      <c r="R2601" t="s">
        <v>2484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 t="s">
        <v>1888</v>
      </c>
      <c r="AA2601" t="s">
        <v>1889</v>
      </c>
      <c r="AB2601">
        <v>1</v>
      </c>
      <c r="AC2601">
        <v>1</v>
      </c>
      <c r="AD2601" t="s">
        <v>1863</v>
      </c>
      <c r="AE2601">
        <v>39031212</v>
      </c>
      <c r="AF2601" t="s">
        <v>653</v>
      </c>
      <c r="AG2601" t="s">
        <v>653</v>
      </c>
      <c r="AI2601" t="s">
        <v>1872</v>
      </c>
      <c r="AJ2601" t="s">
        <v>2484</v>
      </c>
      <c r="AL2601" t="s">
        <v>1878</v>
      </c>
      <c r="AN2601">
        <v>2.5397260273972604</v>
      </c>
      <c r="AO2601" t="s">
        <v>1890</v>
      </c>
      <c r="AP2601" t="s">
        <v>2485</v>
      </c>
      <c r="AQ2601">
        <v>100024637</v>
      </c>
      <c r="AS2601" t="s">
        <v>1867</v>
      </c>
      <c r="AT2601" t="s">
        <v>1892</v>
      </c>
      <c r="AU2601" t="s">
        <v>1893</v>
      </c>
    </row>
    <row r="2602" spans="1:50" x14ac:dyDescent="0.35">
      <c r="A2602" s="18">
        <v>45839</v>
      </c>
      <c r="B2602" t="s">
        <v>1852</v>
      </c>
      <c r="C2602" t="s">
        <v>7</v>
      </c>
      <c r="D2602">
        <v>70003948</v>
      </c>
      <c r="E2602" t="s">
        <v>2438</v>
      </c>
      <c r="F2602">
        <v>858</v>
      </c>
      <c r="G2602" t="s">
        <v>2091</v>
      </c>
      <c r="H2602">
        <v>44963</v>
      </c>
      <c r="I2602">
        <v>39031145</v>
      </c>
      <c r="J2602" t="s">
        <v>2331</v>
      </c>
      <c r="K2602" t="s">
        <v>2933</v>
      </c>
      <c r="L2602">
        <v>0</v>
      </c>
      <c r="M2602">
        <v>0</v>
      </c>
      <c r="N2602" t="s">
        <v>1858</v>
      </c>
      <c r="O2602" t="s">
        <v>1859</v>
      </c>
      <c r="P2602">
        <v>200</v>
      </c>
      <c r="Q2602">
        <v>3</v>
      </c>
      <c r="R2602" t="s">
        <v>2406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 t="s">
        <v>2092</v>
      </c>
      <c r="AA2602" t="s">
        <v>1889</v>
      </c>
      <c r="AB2602">
        <v>1</v>
      </c>
      <c r="AC2602">
        <v>1</v>
      </c>
      <c r="AD2602" t="s">
        <v>1863</v>
      </c>
      <c r="AE2602">
        <v>39031145</v>
      </c>
      <c r="AF2602" t="s">
        <v>653</v>
      </c>
      <c r="AG2602" t="s">
        <v>653</v>
      </c>
      <c r="AI2602" t="s">
        <v>2066</v>
      </c>
      <c r="AJ2602" t="s">
        <v>2406</v>
      </c>
      <c r="AL2602" t="s">
        <v>1864</v>
      </c>
      <c r="AN2602">
        <v>2.4821917808219176</v>
      </c>
      <c r="AO2602" t="s">
        <v>1890</v>
      </c>
      <c r="AP2602" t="s">
        <v>2439</v>
      </c>
      <c r="AQ2602">
        <v>100040322</v>
      </c>
      <c r="AS2602" t="s">
        <v>1867</v>
      </c>
      <c r="AT2602" t="s">
        <v>1880</v>
      </c>
      <c r="AU2602" t="s">
        <v>2084</v>
      </c>
      <c r="AV2602" t="s">
        <v>2084</v>
      </c>
      <c r="AW2602" t="s">
        <v>1870</v>
      </c>
      <c r="AX2602" t="s">
        <v>2085</v>
      </c>
    </row>
    <row r="2603" spans="1:50" x14ac:dyDescent="0.35">
      <c r="A2603" s="18">
        <v>45839</v>
      </c>
      <c r="B2603" t="s">
        <v>1852</v>
      </c>
      <c r="C2603" t="s">
        <v>5</v>
      </c>
      <c r="D2603">
        <v>70003977</v>
      </c>
      <c r="E2603" t="s">
        <v>2169</v>
      </c>
      <c r="F2603">
        <v>858</v>
      </c>
      <c r="G2603" t="s">
        <v>2091</v>
      </c>
      <c r="H2603">
        <v>44963</v>
      </c>
      <c r="I2603">
        <v>19030323</v>
      </c>
      <c r="J2603" t="s">
        <v>2080</v>
      </c>
      <c r="K2603" t="s">
        <v>2081</v>
      </c>
      <c r="L2603">
        <v>0</v>
      </c>
      <c r="M2603">
        <v>0</v>
      </c>
      <c r="N2603" t="s">
        <v>1858</v>
      </c>
      <c r="O2603" t="s">
        <v>1859</v>
      </c>
      <c r="P2603">
        <v>210</v>
      </c>
      <c r="Q2603">
        <v>12</v>
      </c>
      <c r="R2603" t="s">
        <v>2095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 t="s">
        <v>2092</v>
      </c>
      <c r="AA2603" t="s">
        <v>1889</v>
      </c>
      <c r="AB2603">
        <v>1</v>
      </c>
      <c r="AC2603">
        <v>1</v>
      </c>
      <c r="AD2603" t="s">
        <v>1863</v>
      </c>
      <c r="AE2603">
        <v>19030323</v>
      </c>
      <c r="AF2603" t="s">
        <v>653</v>
      </c>
      <c r="AG2603" t="s">
        <v>2082</v>
      </c>
      <c r="AI2603" t="s">
        <v>2066</v>
      </c>
      <c r="AJ2603" t="s">
        <v>2095</v>
      </c>
      <c r="AL2603" t="s">
        <v>1864</v>
      </c>
      <c r="AN2603">
        <v>2.4821917808219176</v>
      </c>
      <c r="AO2603" t="s">
        <v>1890</v>
      </c>
      <c r="AP2603" t="s">
        <v>2170</v>
      </c>
      <c r="AQ2603">
        <v>100040463</v>
      </c>
      <c r="AS2603" t="s">
        <v>1867</v>
      </c>
      <c r="AT2603" t="s">
        <v>1880</v>
      </c>
      <c r="AU2603" t="s">
        <v>2084</v>
      </c>
      <c r="AV2603" t="s">
        <v>2084</v>
      </c>
      <c r="AW2603" t="s">
        <v>1870</v>
      </c>
      <c r="AX2603" t="s">
        <v>2085</v>
      </c>
    </row>
    <row r="2604" spans="1:50" x14ac:dyDescent="0.35">
      <c r="A2604" s="18">
        <v>45839</v>
      </c>
      <c r="B2604" t="s">
        <v>1852</v>
      </c>
      <c r="C2604" t="s">
        <v>5</v>
      </c>
      <c r="D2604">
        <v>70003979</v>
      </c>
      <c r="E2604" t="s">
        <v>2171</v>
      </c>
      <c r="F2604">
        <v>858</v>
      </c>
      <c r="G2604" t="s">
        <v>2091</v>
      </c>
      <c r="H2604">
        <v>44963</v>
      </c>
      <c r="I2604">
        <v>19030323</v>
      </c>
      <c r="J2604" t="s">
        <v>2080</v>
      </c>
      <c r="K2604" t="s">
        <v>2081</v>
      </c>
      <c r="L2604">
        <v>0</v>
      </c>
      <c r="M2604">
        <v>0</v>
      </c>
      <c r="N2604" t="s">
        <v>1858</v>
      </c>
      <c r="O2604" t="s">
        <v>1859</v>
      </c>
      <c r="P2604">
        <v>210</v>
      </c>
      <c r="Q2604">
        <v>12</v>
      </c>
      <c r="R2604" t="s">
        <v>2095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 t="s">
        <v>2092</v>
      </c>
      <c r="AA2604" t="s">
        <v>1889</v>
      </c>
      <c r="AB2604">
        <v>1</v>
      </c>
      <c r="AC2604">
        <v>1</v>
      </c>
      <c r="AD2604" t="s">
        <v>1863</v>
      </c>
      <c r="AE2604">
        <v>19030323</v>
      </c>
      <c r="AF2604" t="s">
        <v>653</v>
      </c>
      <c r="AG2604" t="s">
        <v>2082</v>
      </c>
      <c r="AI2604" t="s">
        <v>2066</v>
      </c>
      <c r="AJ2604" t="s">
        <v>2095</v>
      </c>
      <c r="AL2604" t="s">
        <v>1864</v>
      </c>
      <c r="AN2604">
        <v>2.4821917808219176</v>
      </c>
      <c r="AO2604" t="s">
        <v>1890</v>
      </c>
      <c r="AP2604" t="s">
        <v>2172</v>
      </c>
      <c r="AQ2604">
        <v>100040466</v>
      </c>
      <c r="AS2604" t="s">
        <v>1867</v>
      </c>
      <c r="AT2604" t="s">
        <v>1880</v>
      </c>
      <c r="AU2604" t="s">
        <v>2084</v>
      </c>
      <c r="AV2604" t="s">
        <v>2084</v>
      </c>
      <c r="AW2604" t="s">
        <v>1870</v>
      </c>
      <c r="AX2604" t="s">
        <v>2085</v>
      </c>
    </row>
    <row r="2605" spans="1:50" x14ac:dyDescent="0.35">
      <c r="A2605" s="18">
        <v>45839</v>
      </c>
      <c r="B2605" t="s">
        <v>1852</v>
      </c>
      <c r="C2605" t="s">
        <v>9</v>
      </c>
      <c r="D2605">
        <v>70004006</v>
      </c>
      <c r="E2605" t="s">
        <v>2317</v>
      </c>
      <c r="F2605">
        <v>934</v>
      </c>
      <c r="G2605" t="s">
        <v>1982</v>
      </c>
      <c r="H2605">
        <v>44963</v>
      </c>
      <c r="I2605">
        <v>36030311</v>
      </c>
      <c r="J2605" t="s">
        <v>1855</v>
      </c>
      <c r="K2605" t="s">
        <v>2287</v>
      </c>
      <c r="L2605">
        <v>0</v>
      </c>
      <c r="M2605">
        <v>0</v>
      </c>
      <c r="N2605" t="s">
        <v>1858</v>
      </c>
      <c r="O2605" t="s">
        <v>1859</v>
      </c>
      <c r="P2605">
        <v>220</v>
      </c>
      <c r="Q2605">
        <v>4</v>
      </c>
      <c r="R2605" t="s">
        <v>2275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 t="s">
        <v>1985</v>
      </c>
      <c r="AA2605" t="s">
        <v>1889</v>
      </c>
      <c r="AB2605">
        <v>1</v>
      </c>
      <c r="AC2605">
        <v>1</v>
      </c>
      <c r="AD2605" t="s">
        <v>1863</v>
      </c>
      <c r="AE2605">
        <v>36030311</v>
      </c>
      <c r="AF2605" t="s">
        <v>653</v>
      </c>
      <c r="AG2605" t="s">
        <v>653</v>
      </c>
      <c r="AI2605" t="s">
        <v>1860</v>
      </c>
      <c r="AJ2605" t="s">
        <v>2246</v>
      </c>
      <c r="AL2605" t="s">
        <v>1864</v>
      </c>
      <c r="AN2605">
        <v>2.4821917808219176</v>
      </c>
      <c r="AO2605" t="s">
        <v>1890</v>
      </c>
      <c r="AP2605" t="s">
        <v>2318</v>
      </c>
      <c r="AQ2605">
        <v>100040601</v>
      </c>
      <c r="AS2605" t="s">
        <v>1867</v>
      </c>
      <c r="AT2605" t="s">
        <v>1892</v>
      </c>
      <c r="AU2605" t="s">
        <v>1893</v>
      </c>
    </row>
    <row r="2606" spans="1:50" x14ac:dyDescent="0.35">
      <c r="A2606" s="18">
        <v>45839</v>
      </c>
      <c r="B2606" t="s">
        <v>1852</v>
      </c>
      <c r="C2606" t="s">
        <v>8</v>
      </c>
      <c r="D2606">
        <v>70004038</v>
      </c>
      <c r="E2606" t="s">
        <v>2573</v>
      </c>
      <c r="F2606">
        <v>919</v>
      </c>
      <c r="G2606" t="s">
        <v>2174</v>
      </c>
      <c r="H2606">
        <v>44970</v>
      </c>
      <c r="I2606">
        <v>14030308</v>
      </c>
      <c r="J2606" t="s">
        <v>2225</v>
      </c>
      <c r="K2606" t="s">
        <v>2563</v>
      </c>
      <c r="L2606">
        <v>0</v>
      </c>
      <c r="M2606">
        <v>0</v>
      </c>
      <c r="N2606" t="s">
        <v>1858</v>
      </c>
      <c r="O2606" t="s">
        <v>1859</v>
      </c>
      <c r="P2606">
        <v>220</v>
      </c>
      <c r="Q2606">
        <v>9</v>
      </c>
      <c r="R2606" t="s">
        <v>2566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 t="s">
        <v>2175</v>
      </c>
      <c r="AA2606" t="s">
        <v>1889</v>
      </c>
      <c r="AB2606">
        <v>1</v>
      </c>
      <c r="AC2606">
        <v>1</v>
      </c>
      <c r="AD2606" t="s">
        <v>1863</v>
      </c>
      <c r="AE2606">
        <v>14030308</v>
      </c>
      <c r="AF2606" t="s">
        <v>653</v>
      </c>
      <c r="AG2606" t="s">
        <v>2082</v>
      </c>
      <c r="AI2606" t="s">
        <v>2069</v>
      </c>
      <c r="AJ2606" t="s">
        <v>2566</v>
      </c>
      <c r="AL2606" t="s">
        <v>1864</v>
      </c>
      <c r="AN2606">
        <v>2.463013698630137</v>
      </c>
      <c r="AO2606" t="s">
        <v>1890</v>
      </c>
      <c r="AP2606" t="s">
        <v>2574</v>
      </c>
      <c r="AQ2606">
        <v>100040705</v>
      </c>
      <c r="AS2606" t="s">
        <v>1867</v>
      </c>
      <c r="AT2606" t="s">
        <v>1892</v>
      </c>
      <c r="AU2606" t="s">
        <v>1893</v>
      </c>
    </row>
    <row r="2607" spans="1:50" x14ac:dyDescent="0.35">
      <c r="A2607" s="18">
        <v>45839</v>
      </c>
      <c r="B2607" t="s">
        <v>1852</v>
      </c>
      <c r="C2607" t="s">
        <v>5</v>
      </c>
      <c r="D2607">
        <v>70004127</v>
      </c>
      <c r="E2607" t="s">
        <v>2034</v>
      </c>
      <c r="F2607">
        <v>316</v>
      </c>
      <c r="G2607" t="s">
        <v>2117</v>
      </c>
      <c r="H2607">
        <v>44991</v>
      </c>
      <c r="I2607">
        <v>19030701</v>
      </c>
      <c r="J2607" t="s">
        <v>2225</v>
      </c>
      <c r="K2607" t="s">
        <v>2226</v>
      </c>
      <c r="L2607">
        <v>0</v>
      </c>
      <c r="M2607">
        <v>0</v>
      </c>
      <c r="N2607" t="s">
        <v>1858</v>
      </c>
      <c r="O2607" t="s">
        <v>1859</v>
      </c>
      <c r="P2607">
        <v>210</v>
      </c>
      <c r="Q2607">
        <v>12</v>
      </c>
      <c r="R2607" t="s">
        <v>1964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 t="s">
        <v>2118</v>
      </c>
      <c r="AA2607" t="s">
        <v>1902</v>
      </c>
      <c r="AB2607">
        <v>1</v>
      </c>
      <c r="AC2607">
        <v>1</v>
      </c>
      <c r="AD2607" t="s">
        <v>1863</v>
      </c>
      <c r="AE2607">
        <v>19030701</v>
      </c>
      <c r="AF2607" t="s">
        <v>653</v>
      </c>
      <c r="AG2607" t="s">
        <v>2082</v>
      </c>
      <c r="AI2607" t="s">
        <v>1860</v>
      </c>
      <c r="AJ2607" t="s">
        <v>1964</v>
      </c>
      <c r="AL2607" t="s">
        <v>1864</v>
      </c>
      <c r="AN2607">
        <v>2.4054794520547946</v>
      </c>
      <c r="AO2607" t="s">
        <v>1865</v>
      </c>
      <c r="AP2607" t="s">
        <v>2238</v>
      </c>
      <c r="AQ2607">
        <v>100041075</v>
      </c>
      <c r="AS2607" t="s">
        <v>1867</v>
      </c>
      <c r="AT2607" t="s">
        <v>1892</v>
      </c>
      <c r="AU2607" t="s">
        <v>1893</v>
      </c>
    </row>
    <row r="2608" spans="1:50" x14ac:dyDescent="0.35">
      <c r="A2608" s="18">
        <v>45839</v>
      </c>
      <c r="B2608" t="s">
        <v>1852</v>
      </c>
      <c r="C2608" t="s">
        <v>5</v>
      </c>
      <c r="D2608">
        <v>70004176</v>
      </c>
      <c r="E2608" t="s">
        <v>2173</v>
      </c>
      <c r="F2608">
        <v>919</v>
      </c>
      <c r="G2608" t="s">
        <v>2174</v>
      </c>
      <c r="H2608">
        <v>44998</v>
      </c>
      <c r="I2608">
        <v>19030323</v>
      </c>
      <c r="J2608" t="s">
        <v>2080</v>
      </c>
      <c r="K2608" t="s">
        <v>2081</v>
      </c>
      <c r="L2608">
        <v>0</v>
      </c>
      <c r="M2608">
        <v>0</v>
      </c>
      <c r="N2608" t="s">
        <v>1858</v>
      </c>
      <c r="O2608" t="s">
        <v>1859</v>
      </c>
      <c r="P2608">
        <v>210</v>
      </c>
      <c r="Q2608">
        <v>11</v>
      </c>
      <c r="R2608" t="s">
        <v>2095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 t="s">
        <v>2175</v>
      </c>
      <c r="AA2608" t="s">
        <v>1889</v>
      </c>
      <c r="AB2608">
        <v>1</v>
      </c>
      <c r="AC2608">
        <v>1</v>
      </c>
      <c r="AD2608" t="s">
        <v>1863</v>
      </c>
      <c r="AE2608">
        <v>19030323</v>
      </c>
      <c r="AF2608" t="s">
        <v>653</v>
      </c>
      <c r="AG2608" t="s">
        <v>2082</v>
      </c>
      <c r="AI2608" t="s">
        <v>2066</v>
      </c>
      <c r="AJ2608" t="s">
        <v>2095</v>
      </c>
      <c r="AL2608" t="s">
        <v>1864</v>
      </c>
      <c r="AN2608">
        <v>2.3863013698630136</v>
      </c>
      <c r="AO2608" t="s">
        <v>1890</v>
      </c>
      <c r="AP2608" t="s">
        <v>2176</v>
      </c>
      <c r="AQ2608">
        <v>100035140</v>
      </c>
      <c r="AS2608" t="s">
        <v>1867</v>
      </c>
      <c r="AT2608" t="s">
        <v>1880</v>
      </c>
      <c r="AU2608" t="s">
        <v>2084</v>
      </c>
      <c r="AV2608" t="s">
        <v>2084</v>
      </c>
      <c r="AW2608" t="s">
        <v>1870</v>
      </c>
      <c r="AX2608" t="s">
        <v>2085</v>
      </c>
    </row>
    <row r="2609" spans="1:50" x14ac:dyDescent="0.35">
      <c r="A2609" s="18">
        <v>45839</v>
      </c>
      <c r="B2609" t="s">
        <v>1852</v>
      </c>
      <c r="C2609" t="s">
        <v>5</v>
      </c>
      <c r="D2609">
        <v>70004177</v>
      </c>
      <c r="E2609" t="s">
        <v>2054</v>
      </c>
      <c r="F2609">
        <v>103</v>
      </c>
      <c r="G2609" t="s">
        <v>2047</v>
      </c>
      <c r="H2609">
        <v>44998</v>
      </c>
      <c r="I2609">
        <v>19030311</v>
      </c>
      <c r="J2609" t="s">
        <v>1855</v>
      </c>
      <c r="K2609" t="s">
        <v>2005</v>
      </c>
      <c r="L2609">
        <v>0</v>
      </c>
      <c r="M2609">
        <v>0</v>
      </c>
      <c r="N2609" t="s">
        <v>1858</v>
      </c>
      <c r="O2609" t="s">
        <v>1859</v>
      </c>
      <c r="P2609">
        <v>210</v>
      </c>
      <c r="Q2609">
        <v>12</v>
      </c>
      <c r="R2609" t="s">
        <v>1971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 t="s">
        <v>2048</v>
      </c>
      <c r="AA2609" t="s">
        <v>1915</v>
      </c>
      <c r="AB2609">
        <v>1</v>
      </c>
      <c r="AC2609">
        <v>1</v>
      </c>
      <c r="AD2609" t="s">
        <v>1863</v>
      </c>
      <c r="AE2609">
        <v>19030311</v>
      </c>
      <c r="AF2609" t="s">
        <v>653</v>
      </c>
      <c r="AG2609" t="s">
        <v>653</v>
      </c>
      <c r="AI2609" t="s">
        <v>1964</v>
      </c>
      <c r="AJ2609" t="s">
        <v>1971</v>
      </c>
      <c r="AL2609" t="s">
        <v>1864</v>
      </c>
      <c r="AN2609">
        <v>2.3863013698630136</v>
      </c>
      <c r="AO2609" t="s">
        <v>1890</v>
      </c>
      <c r="AP2609" t="s">
        <v>2055</v>
      </c>
      <c r="AQ2609">
        <v>100041226</v>
      </c>
      <c r="AS2609" t="s">
        <v>1867</v>
      </c>
      <c r="AT2609" t="s">
        <v>1892</v>
      </c>
      <c r="AU2609" t="s">
        <v>1893</v>
      </c>
    </row>
    <row r="2610" spans="1:50" x14ac:dyDescent="0.35">
      <c r="A2610" s="18">
        <v>45839</v>
      </c>
      <c r="B2610" t="s">
        <v>1852</v>
      </c>
      <c r="C2610" t="s">
        <v>7</v>
      </c>
      <c r="D2610">
        <v>70004227</v>
      </c>
      <c r="E2610" t="s">
        <v>2359</v>
      </c>
      <c r="F2610">
        <v>858</v>
      </c>
      <c r="G2610" t="s">
        <v>2091</v>
      </c>
      <c r="H2610">
        <v>45019</v>
      </c>
      <c r="I2610">
        <v>32431001</v>
      </c>
      <c r="J2610" t="s">
        <v>1969</v>
      </c>
      <c r="K2610" t="s">
        <v>2354</v>
      </c>
      <c r="L2610">
        <v>0</v>
      </c>
      <c r="M2610">
        <v>0</v>
      </c>
      <c r="N2610" t="s">
        <v>1858</v>
      </c>
      <c r="O2610" t="s">
        <v>1859</v>
      </c>
      <c r="P2610">
        <v>200</v>
      </c>
      <c r="Q2610">
        <v>3</v>
      </c>
      <c r="R2610" t="s">
        <v>2355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 t="s">
        <v>2092</v>
      </c>
      <c r="AA2610" t="s">
        <v>1889</v>
      </c>
      <c r="AB2610">
        <v>1</v>
      </c>
      <c r="AC2610">
        <v>1</v>
      </c>
      <c r="AD2610" t="s">
        <v>1863</v>
      </c>
      <c r="AE2610">
        <v>32431001</v>
      </c>
      <c r="AF2610" t="s">
        <v>653</v>
      </c>
      <c r="AG2610" t="s">
        <v>653</v>
      </c>
      <c r="AI2610" t="s">
        <v>1860</v>
      </c>
      <c r="AJ2610" t="s">
        <v>2355</v>
      </c>
      <c r="AL2610" t="s">
        <v>1878</v>
      </c>
      <c r="AN2610">
        <v>2.3287671232876712</v>
      </c>
      <c r="AO2610" t="s">
        <v>1890</v>
      </c>
      <c r="AP2610" t="s">
        <v>2360</v>
      </c>
      <c r="AQ2610">
        <v>100023495</v>
      </c>
      <c r="AS2610" t="s">
        <v>1867</v>
      </c>
      <c r="AT2610" t="s">
        <v>1892</v>
      </c>
      <c r="AU2610" t="s">
        <v>1893</v>
      </c>
    </row>
    <row r="2611" spans="1:50" x14ac:dyDescent="0.35">
      <c r="A2611" s="18">
        <v>45839</v>
      </c>
      <c r="B2611" t="s">
        <v>1852</v>
      </c>
      <c r="C2611" t="s">
        <v>7</v>
      </c>
      <c r="D2611">
        <v>70004277</v>
      </c>
      <c r="E2611" t="s">
        <v>2440</v>
      </c>
      <c r="F2611">
        <v>858</v>
      </c>
      <c r="G2611" t="s">
        <v>2091</v>
      </c>
      <c r="H2611">
        <v>45019</v>
      </c>
      <c r="I2611">
        <v>39031145</v>
      </c>
      <c r="J2611" t="s">
        <v>2331</v>
      </c>
      <c r="K2611" t="s">
        <v>2933</v>
      </c>
      <c r="L2611">
        <v>0</v>
      </c>
      <c r="M2611">
        <v>0</v>
      </c>
      <c r="N2611" t="s">
        <v>1858</v>
      </c>
      <c r="O2611" t="s">
        <v>1859</v>
      </c>
      <c r="P2611">
        <v>200</v>
      </c>
      <c r="Q2611">
        <v>3</v>
      </c>
      <c r="R2611" t="s">
        <v>2114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 t="s">
        <v>2092</v>
      </c>
      <c r="AA2611" t="s">
        <v>1889</v>
      </c>
      <c r="AB2611">
        <v>1</v>
      </c>
      <c r="AC2611">
        <v>1</v>
      </c>
      <c r="AD2611" t="s">
        <v>1863</v>
      </c>
      <c r="AE2611">
        <v>39031145</v>
      </c>
      <c r="AF2611" t="s">
        <v>653</v>
      </c>
      <c r="AG2611" t="s">
        <v>653</v>
      </c>
      <c r="AI2611" t="s">
        <v>2066</v>
      </c>
      <c r="AJ2611" t="s">
        <v>2114</v>
      </c>
      <c r="AL2611" t="s">
        <v>1878</v>
      </c>
      <c r="AN2611">
        <v>2.3287671232876712</v>
      </c>
      <c r="AO2611" t="s">
        <v>1890</v>
      </c>
      <c r="AP2611" t="s">
        <v>2441</v>
      </c>
      <c r="AQ2611">
        <v>100041558</v>
      </c>
      <c r="AS2611" t="s">
        <v>1867</v>
      </c>
      <c r="AT2611" t="s">
        <v>1880</v>
      </c>
      <c r="AU2611" t="s">
        <v>2084</v>
      </c>
      <c r="AV2611" t="s">
        <v>2084</v>
      </c>
      <c r="AW2611" t="s">
        <v>1870</v>
      </c>
      <c r="AX2611" t="s">
        <v>2085</v>
      </c>
    </row>
    <row r="2612" spans="1:50" x14ac:dyDescent="0.35">
      <c r="A2612" s="18">
        <v>45839</v>
      </c>
      <c r="B2612" t="s">
        <v>1852</v>
      </c>
      <c r="C2612" t="s">
        <v>9</v>
      </c>
      <c r="D2612">
        <v>70004276</v>
      </c>
      <c r="E2612" t="s">
        <v>2254</v>
      </c>
      <c r="F2612">
        <v>882120</v>
      </c>
      <c r="G2612" t="s">
        <v>1918</v>
      </c>
      <c r="H2612">
        <v>45019</v>
      </c>
      <c r="I2612">
        <v>36030202</v>
      </c>
      <c r="J2612" t="s">
        <v>1906</v>
      </c>
      <c r="K2612" t="s">
        <v>2244</v>
      </c>
      <c r="L2612">
        <v>0</v>
      </c>
      <c r="M2612">
        <v>0</v>
      </c>
      <c r="N2612" t="s">
        <v>1858</v>
      </c>
      <c r="O2612" t="s">
        <v>1859</v>
      </c>
      <c r="P2612">
        <v>220</v>
      </c>
      <c r="Q2612">
        <v>4</v>
      </c>
      <c r="R2612" t="s">
        <v>2245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 t="s">
        <v>2252</v>
      </c>
      <c r="AA2612" t="s">
        <v>1889</v>
      </c>
      <c r="AB2612">
        <v>1</v>
      </c>
      <c r="AC2612">
        <v>1</v>
      </c>
      <c r="AD2612" t="s">
        <v>1863</v>
      </c>
      <c r="AE2612">
        <v>36030202</v>
      </c>
      <c r="AF2612" t="s">
        <v>653</v>
      </c>
      <c r="AG2612" t="s">
        <v>630</v>
      </c>
      <c r="AI2612" t="s">
        <v>1860</v>
      </c>
      <c r="AJ2612" t="s">
        <v>2246</v>
      </c>
      <c r="AL2612" t="s">
        <v>1864</v>
      </c>
      <c r="AN2612">
        <v>2.3287671232876712</v>
      </c>
      <c r="AO2612" t="s">
        <v>1890</v>
      </c>
      <c r="AP2612" t="s">
        <v>2255</v>
      </c>
      <c r="AQ2612">
        <v>100041556</v>
      </c>
      <c r="AS2612" t="s">
        <v>1867</v>
      </c>
      <c r="AT2612" t="s">
        <v>1892</v>
      </c>
      <c r="AU2612" t="s">
        <v>1893</v>
      </c>
    </row>
    <row r="2613" spans="1:50" x14ac:dyDescent="0.35">
      <c r="A2613" s="18">
        <v>45839</v>
      </c>
      <c r="B2613" t="s">
        <v>1852</v>
      </c>
      <c r="C2613" t="s">
        <v>5</v>
      </c>
      <c r="D2613">
        <v>70004308</v>
      </c>
      <c r="E2613" t="s">
        <v>2177</v>
      </c>
      <c r="F2613">
        <v>858</v>
      </c>
      <c r="G2613" t="s">
        <v>2091</v>
      </c>
      <c r="H2613">
        <v>45026</v>
      </c>
      <c r="I2613">
        <v>19030323</v>
      </c>
      <c r="J2613" t="s">
        <v>2080</v>
      </c>
      <c r="K2613" t="s">
        <v>2081</v>
      </c>
      <c r="L2613">
        <v>0</v>
      </c>
      <c r="M2613">
        <v>0</v>
      </c>
      <c r="N2613" t="s">
        <v>1858</v>
      </c>
      <c r="O2613" t="s">
        <v>1859</v>
      </c>
      <c r="P2613">
        <v>210</v>
      </c>
      <c r="Q2613">
        <v>12</v>
      </c>
      <c r="R2613" t="s">
        <v>2114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 t="s">
        <v>2092</v>
      </c>
      <c r="AA2613" t="s">
        <v>1889</v>
      </c>
      <c r="AB2613">
        <v>1</v>
      </c>
      <c r="AC2613">
        <v>1</v>
      </c>
      <c r="AD2613" t="s">
        <v>1863</v>
      </c>
      <c r="AE2613">
        <v>19030323</v>
      </c>
      <c r="AF2613" t="s">
        <v>653</v>
      </c>
      <c r="AG2613" t="s">
        <v>2082</v>
      </c>
      <c r="AI2613" t="s">
        <v>2066</v>
      </c>
      <c r="AJ2613" t="s">
        <v>2114</v>
      </c>
      <c r="AL2613" t="s">
        <v>1878</v>
      </c>
      <c r="AN2613">
        <v>2.3095890410958906</v>
      </c>
      <c r="AO2613" t="s">
        <v>1890</v>
      </c>
      <c r="AP2613" t="s">
        <v>2178</v>
      </c>
      <c r="AQ2613">
        <v>100041687</v>
      </c>
      <c r="AS2613" t="s">
        <v>1867</v>
      </c>
      <c r="AT2613" t="s">
        <v>1880</v>
      </c>
      <c r="AU2613" t="s">
        <v>2084</v>
      </c>
      <c r="AV2613" t="s">
        <v>2084</v>
      </c>
      <c r="AW2613" t="s">
        <v>1870</v>
      </c>
      <c r="AX2613" t="s">
        <v>2085</v>
      </c>
    </row>
    <row r="2614" spans="1:50" x14ac:dyDescent="0.35">
      <c r="A2614" s="18">
        <v>45839</v>
      </c>
      <c r="B2614" t="s">
        <v>1852</v>
      </c>
      <c r="C2614" t="s">
        <v>5</v>
      </c>
      <c r="D2614">
        <v>70004310</v>
      </c>
      <c r="E2614" t="s">
        <v>2179</v>
      </c>
      <c r="F2614">
        <v>200</v>
      </c>
      <c r="G2614" t="s">
        <v>2105</v>
      </c>
      <c r="H2614">
        <v>45026</v>
      </c>
      <c r="I2614">
        <v>19030323</v>
      </c>
      <c r="J2614" t="s">
        <v>2080</v>
      </c>
      <c r="K2614" t="s">
        <v>2081</v>
      </c>
      <c r="L2614">
        <v>0</v>
      </c>
      <c r="M2614">
        <v>0</v>
      </c>
      <c r="N2614" t="s">
        <v>1858</v>
      </c>
      <c r="O2614" t="s">
        <v>1859</v>
      </c>
      <c r="P2614">
        <v>210</v>
      </c>
      <c r="Q2614">
        <v>12</v>
      </c>
      <c r="R2614" t="s">
        <v>2130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 t="s">
        <v>2106</v>
      </c>
      <c r="AA2614" t="s">
        <v>1915</v>
      </c>
      <c r="AB2614">
        <v>1</v>
      </c>
      <c r="AC2614">
        <v>1</v>
      </c>
      <c r="AD2614" t="s">
        <v>1863</v>
      </c>
      <c r="AE2614">
        <v>19030323</v>
      </c>
      <c r="AF2614" t="s">
        <v>653</v>
      </c>
      <c r="AG2614" t="s">
        <v>2082</v>
      </c>
      <c r="AI2614" t="s">
        <v>2066</v>
      </c>
      <c r="AJ2614" t="s">
        <v>2130</v>
      </c>
      <c r="AL2614" t="s">
        <v>1878</v>
      </c>
      <c r="AN2614">
        <v>2.3095890410958906</v>
      </c>
      <c r="AO2614" t="s">
        <v>1890</v>
      </c>
      <c r="AP2614" t="s">
        <v>2180</v>
      </c>
      <c r="AQ2614">
        <v>100041689</v>
      </c>
      <c r="AS2614" t="s">
        <v>1867</v>
      </c>
      <c r="AT2614" t="s">
        <v>1880</v>
      </c>
      <c r="AU2614" t="s">
        <v>2084</v>
      </c>
      <c r="AV2614" t="s">
        <v>2084</v>
      </c>
      <c r="AW2614" t="s">
        <v>1870</v>
      </c>
      <c r="AX2614" t="s">
        <v>2085</v>
      </c>
    </row>
    <row r="2615" spans="1:50" x14ac:dyDescent="0.35">
      <c r="A2615" s="18">
        <v>45839</v>
      </c>
      <c r="B2615" t="s">
        <v>1852</v>
      </c>
      <c r="C2615" t="s">
        <v>5</v>
      </c>
      <c r="D2615">
        <v>70004311</v>
      </c>
      <c r="E2615" t="s">
        <v>2181</v>
      </c>
      <c r="F2615">
        <v>858</v>
      </c>
      <c r="G2615" t="s">
        <v>2091</v>
      </c>
      <c r="H2615">
        <v>45026</v>
      </c>
      <c r="I2615">
        <v>19030323</v>
      </c>
      <c r="J2615" t="s">
        <v>2080</v>
      </c>
      <c r="K2615" t="s">
        <v>2081</v>
      </c>
      <c r="L2615">
        <v>0</v>
      </c>
      <c r="M2615">
        <v>0</v>
      </c>
      <c r="N2615" t="s">
        <v>1858</v>
      </c>
      <c r="O2615" t="s">
        <v>1859</v>
      </c>
      <c r="P2615">
        <v>210</v>
      </c>
      <c r="Q2615">
        <v>12</v>
      </c>
      <c r="R2615" t="s">
        <v>2114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 t="s">
        <v>2092</v>
      </c>
      <c r="AA2615" t="s">
        <v>1889</v>
      </c>
      <c r="AB2615">
        <v>1</v>
      </c>
      <c r="AC2615">
        <v>1</v>
      </c>
      <c r="AD2615" t="s">
        <v>1863</v>
      </c>
      <c r="AE2615">
        <v>19030323</v>
      </c>
      <c r="AF2615" t="s">
        <v>653</v>
      </c>
      <c r="AG2615" t="s">
        <v>2082</v>
      </c>
      <c r="AI2615" t="s">
        <v>2066</v>
      </c>
      <c r="AJ2615" t="s">
        <v>2114</v>
      </c>
      <c r="AL2615" t="s">
        <v>1864</v>
      </c>
      <c r="AN2615">
        <v>2.3095890410958906</v>
      </c>
      <c r="AO2615" t="s">
        <v>1890</v>
      </c>
      <c r="AP2615" t="s">
        <v>2182</v>
      </c>
      <c r="AQ2615">
        <v>100041690</v>
      </c>
      <c r="AS2615" t="s">
        <v>1867</v>
      </c>
      <c r="AT2615" t="s">
        <v>1880</v>
      </c>
      <c r="AU2615" t="s">
        <v>2084</v>
      </c>
      <c r="AV2615" t="s">
        <v>2084</v>
      </c>
      <c r="AW2615" t="s">
        <v>1870</v>
      </c>
      <c r="AX2615" t="s">
        <v>2085</v>
      </c>
    </row>
    <row r="2616" spans="1:50" x14ac:dyDescent="0.35">
      <c r="A2616" s="18">
        <v>45839</v>
      </c>
      <c r="B2616" t="s">
        <v>1852</v>
      </c>
      <c r="C2616" t="s">
        <v>5</v>
      </c>
      <c r="D2616">
        <v>70004350</v>
      </c>
      <c r="E2616" t="s">
        <v>2183</v>
      </c>
      <c r="F2616">
        <v>858</v>
      </c>
      <c r="G2616" t="s">
        <v>2091</v>
      </c>
      <c r="H2616">
        <v>45049</v>
      </c>
      <c r="I2616">
        <v>19030323</v>
      </c>
      <c r="J2616" t="s">
        <v>2080</v>
      </c>
      <c r="K2616" t="s">
        <v>2081</v>
      </c>
      <c r="L2616">
        <v>0</v>
      </c>
      <c r="M2616">
        <v>0</v>
      </c>
      <c r="N2616" t="s">
        <v>1858</v>
      </c>
      <c r="O2616" t="s">
        <v>1859</v>
      </c>
      <c r="P2616">
        <v>210</v>
      </c>
      <c r="Q2616">
        <v>12</v>
      </c>
      <c r="R2616" t="s">
        <v>2114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 t="s">
        <v>2092</v>
      </c>
      <c r="AA2616" t="s">
        <v>1889</v>
      </c>
      <c r="AB2616">
        <v>1</v>
      </c>
      <c r="AC2616">
        <v>1</v>
      </c>
      <c r="AD2616" t="s">
        <v>1863</v>
      </c>
      <c r="AE2616">
        <v>19030323</v>
      </c>
      <c r="AF2616" t="s">
        <v>653</v>
      </c>
      <c r="AG2616" t="s">
        <v>2082</v>
      </c>
      <c r="AI2616" t="s">
        <v>2066</v>
      </c>
      <c r="AJ2616" t="s">
        <v>2114</v>
      </c>
      <c r="AL2616" t="s">
        <v>1878</v>
      </c>
      <c r="AN2616">
        <v>2.2465753424657535</v>
      </c>
      <c r="AO2616" t="s">
        <v>1890</v>
      </c>
      <c r="AP2616" t="s">
        <v>2184</v>
      </c>
      <c r="AQ2616">
        <v>100041830</v>
      </c>
      <c r="AS2616" t="s">
        <v>1867</v>
      </c>
      <c r="AT2616" t="s">
        <v>1880</v>
      </c>
      <c r="AU2616" t="s">
        <v>2084</v>
      </c>
      <c r="AV2616" t="s">
        <v>2084</v>
      </c>
      <c r="AW2616" t="s">
        <v>1870</v>
      </c>
      <c r="AX2616" t="s">
        <v>2085</v>
      </c>
    </row>
    <row r="2617" spans="1:50" x14ac:dyDescent="0.35">
      <c r="A2617" s="18">
        <v>45839</v>
      </c>
      <c r="B2617" t="s">
        <v>1852</v>
      </c>
      <c r="C2617" t="s">
        <v>5</v>
      </c>
      <c r="D2617">
        <v>70004486</v>
      </c>
      <c r="E2617" t="s">
        <v>2188</v>
      </c>
      <c r="F2617">
        <v>1473</v>
      </c>
      <c r="G2617" t="s">
        <v>2189</v>
      </c>
      <c r="H2617">
        <v>45061</v>
      </c>
      <c r="I2617">
        <v>19030337</v>
      </c>
      <c r="J2617" t="s">
        <v>2331</v>
      </c>
      <c r="K2617" t="s">
        <v>2190</v>
      </c>
      <c r="L2617">
        <v>0</v>
      </c>
      <c r="M2617">
        <v>0</v>
      </c>
      <c r="N2617" t="s">
        <v>1858</v>
      </c>
      <c r="O2617" t="s">
        <v>1859</v>
      </c>
      <c r="P2617">
        <v>210</v>
      </c>
      <c r="Q2617">
        <v>12</v>
      </c>
      <c r="R2617" t="s">
        <v>2619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 t="s">
        <v>2191</v>
      </c>
      <c r="AA2617" t="s">
        <v>1915</v>
      </c>
      <c r="AB2617">
        <v>1</v>
      </c>
      <c r="AC2617">
        <v>1</v>
      </c>
      <c r="AD2617" t="s">
        <v>1863</v>
      </c>
      <c r="AE2617">
        <v>19030337</v>
      </c>
      <c r="AF2617" t="s">
        <v>653</v>
      </c>
      <c r="AG2617" t="s">
        <v>653</v>
      </c>
      <c r="AI2617" t="s">
        <v>2069</v>
      </c>
      <c r="AJ2617" t="s">
        <v>2619</v>
      </c>
      <c r="AL2617" t="s">
        <v>1864</v>
      </c>
      <c r="AN2617">
        <v>2.2136986301369861</v>
      </c>
      <c r="AO2617" t="s">
        <v>1890</v>
      </c>
      <c r="AP2617" t="s">
        <v>2192</v>
      </c>
      <c r="AQ2617">
        <v>100042299</v>
      </c>
      <c r="AS2617" t="s">
        <v>1867</v>
      </c>
      <c r="AT2617" t="s">
        <v>1880</v>
      </c>
      <c r="AU2617" t="s">
        <v>2193</v>
      </c>
      <c r="AV2617" t="s">
        <v>1962</v>
      </c>
      <c r="AW2617" t="s">
        <v>1870</v>
      </c>
      <c r="AX2617" t="s">
        <v>2194</v>
      </c>
    </row>
    <row r="2618" spans="1:50" x14ac:dyDescent="0.35">
      <c r="A2618" s="18">
        <v>45839</v>
      </c>
      <c r="B2618" t="s">
        <v>1852</v>
      </c>
      <c r="C2618" t="s">
        <v>8</v>
      </c>
      <c r="D2618">
        <v>70004558</v>
      </c>
      <c r="E2618" t="s">
        <v>2575</v>
      </c>
      <c r="F2618">
        <v>909</v>
      </c>
      <c r="G2618" t="s">
        <v>2087</v>
      </c>
      <c r="H2618">
        <v>45082</v>
      </c>
      <c r="I2618">
        <v>14030308</v>
      </c>
      <c r="J2618" t="s">
        <v>2225</v>
      </c>
      <c r="K2618" t="s">
        <v>2563</v>
      </c>
      <c r="L2618">
        <v>0</v>
      </c>
      <c r="M2618">
        <v>0</v>
      </c>
      <c r="N2618" t="s">
        <v>1858</v>
      </c>
      <c r="O2618" t="s">
        <v>1859</v>
      </c>
      <c r="P2618">
        <v>220</v>
      </c>
      <c r="Q2618">
        <v>9</v>
      </c>
      <c r="R2618" t="s">
        <v>2566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 t="s">
        <v>2088</v>
      </c>
      <c r="AA2618" t="s">
        <v>1915</v>
      </c>
      <c r="AB2618">
        <v>1</v>
      </c>
      <c r="AC2618">
        <v>1</v>
      </c>
      <c r="AD2618" t="s">
        <v>1863</v>
      </c>
      <c r="AE2618">
        <v>14030308</v>
      </c>
      <c r="AF2618" t="s">
        <v>653</v>
      </c>
      <c r="AG2618" t="s">
        <v>2082</v>
      </c>
      <c r="AI2618" t="s">
        <v>2069</v>
      </c>
      <c r="AJ2618" t="s">
        <v>2566</v>
      </c>
      <c r="AL2618" t="s">
        <v>1864</v>
      </c>
      <c r="AN2618">
        <v>2.1561643835616437</v>
      </c>
      <c r="AO2618" t="s">
        <v>1890</v>
      </c>
      <c r="AP2618" t="s">
        <v>2576</v>
      </c>
      <c r="AQ2618">
        <v>100042638</v>
      </c>
      <c r="AS2618" t="s">
        <v>1867</v>
      </c>
      <c r="AT2618" t="s">
        <v>1892</v>
      </c>
      <c r="AU2618" t="s">
        <v>1893</v>
      </c>
    </row>
    <row r="2619" spans="1:50" x14ac:dyDescent="0.35">
      <c r="A2619" s="18">
        <v>45839</v>
      </c>
      <c r="B2619" t="s">
        <v>1852</v>
      </c>
      <c r="C2619" t="s">
        <v>7</v>
      </c>
      <c r="D2619">
        <v>70004570</v>
      </c>
      <c r="E2619" t="s">
        <v>2486</v>
      </c>
      <c r="F2619">
        <v>1693</v>
      </c>
      <c r="G2619" t="s">
        <v>2898</v>
      </c>
      <c r="H2619">
        <v>45089</v>
      </c>
      <c r="I2619">
        <v>39031212</v>
      </c>
      <c r="J2619" t="s">
        <v>2331</v>
      </c>
      <c r="K2619" t="s">
        <v>2483</v>
      </c>
      <c r="L2619">
        <v>0</v>
      </c>
      <c r="M2619">
        <v>0</v>
      </c>
      <c r="N2619" t="s">
        <v>1858</v>
      </c>
      <c r="O2619" t="s">
        <v>1859</v>
      </c>
      <c r="P2619">
        <v>200</v>
      </c>
      <c r="Q2619">
        <v>2</v>
      </c>
      <c r="R2619" t="s">
        <v>2484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 t="s">
        <v>2899</v>
      </c>
      <c r="AA2619" t="s">
        <v>1915</v>
      </c>
      <c r="AB2619">
        <v>1</v>
      </c>
      <c r="AC2619">
        <v>1</v>
      </c>
      <c r="AD2619" t="s">
        <v>1863</v>
      </c>
      <c r="AE2619">
        <v>39031212</v>
      </c>
      <c r="AF2619" t="s">
        <v>653</v>
      </c>
      <c r="AG2619" t="s">
        <v>653</v>
      </c>
      <c r="AI2619" t="s">
        <v>1872</v>
      </c>
      <c r="AJ2619" t="s">
        <v>2484</v>
      </c>
      <c r="AL2619" t="s">
        <v>1878</v>
      </c>
      <c r="AN2619">
        <v>2.1369863013698631</v>
      </c>
      <c r="AO2619" t="s">
        <v>1890</v>
      </c>
      <c r="AP2619" t="s">
        <v>2487</v>
      </c>
      <c r="AQ2619">
        <v>100009472</v>
      </c>
      <c r="AS2619" t="s">
        <v>1867</v>
      </c>
      <c r="AT2619" t="s">
        <v>1892</v>
      </c>
      <c r="AU2619" t="s">
        <v>1893</v>
      </c>
    </row>
    <row r="2620" spans="1:50" x14ac:dyDescent="0.35">
      <c r="A2620" s="18">
        <v>45839</v>
      </c>
      <c r="B2620" t="s">
        <v>1852</v>
      </c>
      <c r="C2620" t="s">
        <v>7</v>
      </c>
      <c r="D2620">
        <v>70004707</v>
      </c>
      <c r="E2620" t="s">
        <v>2386</v>
      </c>
      <c r="F2620">
        <v>1752</v>
      </c>
      <c r="G2620" t="s">
        <v>2387</v>
      </c>
      <c r="H2620">
        <v>45110</v>
      </c>
      <c r="I2620">
        <v>39030811</v>
      </c>
      <c r="J2620" t="s">
        <v>2197</v>
      </c>
      <c r="K2620" t="s">
        <v>2203</v>
      </c>
      <c r="L2620">
        <v>0</v>
      </c>
      <c r="M2620">
        <v>0</v>
      </c>
      <c r="N2620" t="s">
        <v>1858</v>
      </c>
      <c r="O2620" t="s">
        <v>1859</v>
      </c>
      <c r="P2620">
        <v>200</v>
      </c>
      <c r="Q2620">
        <v>3</v>
      </c>
      <c r="R2620" t="s">
        <v>2130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 t="s">
        <v>2388</v>
      </c>
      <c r="AA2620" t="s">
        <v>1915</v>
      </c>
      <c r="AB2620">
        <v>1</v>
      </c>
      <c r="AC2620">
        <v>1</v>
      </c>
      <c r="AD2620" t="s">
        <v>1863</v>
      </c>
      <c r="AE2620">
        <v>39030811</v>
      </c>
      <c r="AF2620" t="s">
        <v>653</v>
      </c>
      <c r="AG2620" t="s">
        <v>2082</v>
      </c>
      <c r="AI2620" t="s">
        <v>2066</v>
      </c>
      <c r="AJ2620" t="s">
        <v>2130</v>
      </c>
      <c r="AL2620" t="s">
        <v>1864</v>
      </c>
      <c r="AN2620">
        <v>2.0794520547945203</v>
      </c>
      <c r="AO2620" t="s">
        <v>1890</v>
      </c>
      <c r="AP2620" t="s">
        <v>2389</v>
      </c>
      <c r="AQ2620">
        <v>100043095</v>
      </c>
      <c r="AS2620" t="s">
        <v>1867</v>
      </c>
      <c r="AT2620" t="s">
        <v>1880</v>
      </c>
      <c r="AU2620" t="s">
        <v>2084</v>
      </c>
      <c r="AV2620" t="s">
        <v>2084</v>
      </c>
      <c r="AW2620" t="s">
        <v>1870</v>
      </c>
      <c r="AX2620" t="s">
        <v>2085</v>
      </c>
    </row>
    <row r="2621" spans="1:50" x14ac:dyDescent="0.35">
      <c r="A2621" s="18">
        <v>45839</v>
      </c>
      <c r="B2621" t="s">
        <v>1852</v>
      </c>
      <c r="C2621" t="s">
        <v>7</v>
      </c>
      <c r="D2621">
        <v>70004705</v>
      </c>
      <c r="E2621" t="s">
        <v>2442</v>
      </c>
      <c r="F2621">
        <v>857</v>
      </c>
      <c r="G2621" t="s">
        <v>2129</v>
      </c>
      <c r="H2621">
        <v>45110</v>
      </c>
      <c r="I2621">
        <v>39031145</v>
      </c>
      <c r="J2621" t="s">
        <v>2331</v>
      </c>
      <c r="K2621" t="s">
        <v>2933</v>
      </c>
      <c r="L2621">
        <v>0</v>
      </c>
      <c r="M2621">
        <v>0</v>
      </c>
      <c r="N2621" t="s">
        <v>1858</v>
      </c>
      <c r="O2621" t="s">
        <v>1859</v>
      </c>
      <c r="P2621">
        <v>200</v>
      </c>
      <c r="Q2621">
        <v>3</v>
      </c>
      <c r="R2621" t="s">
        <v>2152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 t="s">
        <v>2131</v>
      </c>
      <c r="AA2621" t="s">
        <v>1889</v>
      </c>
      <c r="AB2621">
        <v>1</v>
      </c>
      <c r="AC2621">
        <v>1</v>
      </c>
      <c r="AD2621" t="s">
        <v>1863</v>
      </c>
      <c r="AE2621">
        <v>39031145</v>
      </c>
      <c r="AF2621" t="s">
        <v>653</v>
      </c>
      <c r="AG2621" t="s">
        <v>653</v>
      </c>
      <c r="AI2621" t="s">
        <v>2066</v>
      </c>
      <c r="AJ2621" t="s">
        <v>2152</v>
      </c>
      <c r="AL2621" t="s">
        <v>1878</v>
      </c>
      <c r="AN2621">
        <v>2.0794520547945203</v>
      </c>
      <c r="AO2621" t="s">
        <v>1890</v>
      </c>
      <c r="AP2621" t="s">
        <v>2443</v>
      </c>
      <c r="AQ2621">
        <v>100043087</v>
      </c>
      <c r="AS2621" t="s">
        <v>1867</v>
      </c>
      <c r="AT2621" t="s">
        <v>1880</v>
      </c>
      <c r="AU2621" t="s">
        <v>2084</v>
      </c>
      <c r="AV2621" t="s">
        <v>2084</v>
      </c>
      <c r="AW2621" t="s">
        <v>1870</v>
      </c>
      <c r="AX2621" t="s">
        <v>2085</v>
      </c>
    </row>
    <row r="2622" spans="1:50" x14ac:dyDescent="0.35">
      <c r="A2622" s="18">
        <v>45839</v>
      </c>
      <c r="B2622" t="s">
        <v>1852</v>
      </c>
      <c r="C2622" t="s">
        <v>8</v>
      </c>
      <c r="D2622">
        <v>70004745</v>
      </c>
      <c r="E2622" t="s">
        <v>2616</v>
      </c>
      <c r="F2622">
        <v>858</v>
      </c>
      <c r="G2622" t="s">
        <v>2091</v>
      </c>
      <c r="H2622">
        <v>45110</v>
      </c>
      <c r="I2622">
        <v>14030320</v>
      </c>
      <c r="J2622" t="s">
        <v>2225</v>
      </c>
      <c r="K2622" t="s">
        <v>2594</v>
      </c>
      <c r="L2622">
        <v>0</v>
      </c>
      <c r="M2622">
        <v>0</v>
      </c>
      <c r="N2622" t="s">
        <v>1858</v>
      </c>
      <c r="O2622" t="s">
        <v>1859</v>
      </c>
      <c r="P2622">
        <v>220</v>
      </c>
      <c r="Q2622">
        <v>9</v>
      </c>
      <c r="R2622" t="s">
        <v>2114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 t="s">
        <v>2092</v>
      </c>
      <c r="AA2622" t="s">
        <v>1889</v>
      </c>
      <c r="AB2622">
        <v>1</v>
      </c>
      <c r="AC2622">
        <v>1</v>
      </c>
      <c r="AD2622" t="s">
        <v>1863</v>
      </c>
      <c r="AE2622">
        <v>14030320</v>
      </c>
      <c r="AF2622" t="s">
        <v>653</v>
      </c>
      <c r="AG2622" t="s">
        <v>2082</v>
      </c>
      <c r="AI2622" t="s">
        <v>2066</v>
      </c>
      <c r="AJ2622" t="s">
        <v>2114</v>
      </c>
      <c r="AL2622" t="s">
        <v>1878</v>
      </c>
      <c r="AN2622">
        <v>2.0794520547945203</v>
      </c>
      <c r="AO2622" t="s">
        <v>1890</v>
      </c>
      <c r="AP2622" t="s">
        <v>2617</v>
      </c>
      <c r="AQ2622">
        <v>100043210</v>
      </c>
      <c r="AS2622" t="s">
        <v>1867</v>
      </c>
      <c r="AT2622" t="s">
        <v>1880</v>
      </c>
      <c r="AU2622" t="s">
        <v>2084</v>
      </c>
      <c r="AV2622" t="s">
        <v>2084</v>
      </c>
      <c r="AW2622" t="s">
        <v>1870</v>
      </c>
      <c r="AX2622" t="s">
        <v>2085</v>
      </c>
    </row>
    <row r="2623" spans="1:50" x14ac:dyDescent="0.35">
      <c r="A2623" s="18">
        <v>45839</v>
      </c>
      <c r="B2623" t="s">
        <v>1852</v>
      </c>
      <c r="C2623" t="s">
        <v>5</v>
      </c>
      <c r="D2623">
        <v>70004749</v>
      </c>
      <c r="E2623" t="s">
        <v>1898</v>
      </c>
      <c r="F2623">
        <v>924</v>
      </c>
      <c r="G2623" t="s">
        <v>1884</v>
      </c>
      <c r="H2623">
        <v>45110</v>
      </c>
      <c r="I2623">
        <v>11030712</v>
      </c>
      <c r="J2623" t="s">
        <v>1885</v>
      </c>
      <c r="K2623" t="s">
        <v>1886</v>
      </c>
      <c r="L2623">
        <v>0</v>
      </c>
      <c r="M2623">
        <v>0</v>
      </c>
      <c r="N2623" t="s">
        <v>1858</v>
      </c>
      <c r="O2623" t="s">
        <v>1859</v>
      </c>
      <c r="P2623">
        <v>210</v>
      </c>
      <c r="Q2623">
        <v>11</v>
      </c>
      <c r="R2623" t="s">
        <v>1887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 t="s">
        <v>1888</v>
      </c>
      <c r="AA2623" t="s">
        <v>1889</v>
      </c>
      <c r="AB2623">
        <v>2</v>
      </c>
      <c r="AC2623">
        <v>1</v>
      </c>
      <c r="AD2623" t="s">
        <v>1863</v>
      </c>
      <c r="AE2623">
        <v>11030712</v>
      </c>
      <c r="AF2623" t="s">
        <v>653</v>
      </c>
      <c r="AG2623" t="s">
        <v>653</v>
      </c>
      <c r="AI2623" t="s">
        <v>1872</v>
      </c>
      <c r="AJ2623" t="s">
        <v>2484</v>
      </c>
      <c r="AL2623" t="s">
        <v>1878</v>
      </c>
      <c r="AN2623">
        <v>2.0794520547945203</v>
      </c>
      <c r="AO2623" t="s">
        <v>1890</v>
      </c>
      <c r="AP2623" t="s">
        <v>1899</v>
      </c>
      <c r="AQ2623">
        <v>100043213</v>
      </c>
      <c r="AS2623" t="s">
        <v>1867</v>
      </c>
      <c r="AT2623" t="s">
        <v>1892</v>
      </c>
      <c r="AU2623" t="s">
        <v>1893</v>
      </c>
    </row>
    <row r="2624" spans="1:50" x14ac:dyDescent="0.35">
      <c r="A2624" s="18">
        <v>45839</v>
      </c>
      <c r="B2624" t="s">
        <v>1852</v>
      </c>
      <c r="C2624" t="s">
        <v>9</v>
      </c>
      <c r="D2624">
        <v>70004754</v>
      </c>
      <c r="E2624" t="s">
        <v>2338</v>
      </c>
      <c r="F2624">
        <v>883045</v>
      </c>
      <c r="G2624" t="s">
        <v>2339</v>
      </c>
      <c r="H2624">
        <v>45110</v>
      </c>
      <c r="I2624">
        <v>36030712</v>
      </c>
      <c r="J2624" t="s">
        <v>2331</v>
      </c>
      <c r="K2624" t="s">
        <v>2332</v>
      </c>
      <c r="L2624">
        <v>0</v>
      </c>
      <c r="M2624">
        <v>0</v>
      </c>
      <c r="N2624" t="s">
        <v>1858</v>
      </c>
      <c r="O2624" t="s">
        <v>1859</v>
      </c>
      <c r="P2624">
        <v>220</v>
      </c>
      <c r="Q2624">
        <v>4</v>
      </c>
      <c r="R2624" t="s">
        <v>2333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 t="s">
        <v>2340</v>
      </c>
      <c r="AA2624" t="s">
        <v>1889</v>
      </c>
      <c r="AB2624">
        <v>2</v>
      </c>
      <c r="AC2624">
        <v>1</v>
      </c>
      <c r="AD2624" t="s">
        <v>1863</v>
      </c>
      <c r="AE2624">
        <v>36030712</v>
      </c>
      <c r="AF2624" t="s">
        <v>653</v>
      </c>
      <c r="AG2624" t="s">
        <v>653</v>
      </c>
      <c r="AI2624" t="s">
        <v>1872</v>
      </c>
      <c r="AJ2624" t="s">
        <v>2484</v>
      </c>
      <c r="AL2624" t="s">
        <v>1878</v>
      </c>
      <c r="AN2624">
        <v>2.0794520547945203</v>
      </c>
      <c r="AO2624" t="s">
        <v>1890</v>
      </c>
      <c r="AP2624" t="s">
        <v>2341</v>
      </c>
      <c r="AQ2624">
        <v>100010277</v>
      </c>
      <c r="AS2624" t="s">
        <v>1867</v>
      </c>
      <c r="AT2624" t="s">
        <v>1892</v>
      </c>
      <c r="AU2624" t="s">
        <v>1893</v>
      </c>
    </row>
    <row r="2625" spans="1:50" x14ac:dyDescent="0.35">
      <c r="A2625" s="18">
        <v>45839</v>
      </c>
      <c r="B2625" t="s">
        <v>1852</v>
      </c>
      <c r="C2625" t="s">
        <v>8</v>
      </c>
      <c r="D2625">
        <v>70004850</v>
      </c>
      <c r="E2625" t="s">
        <v>2559</v>
      </c>
      <c r="F2625">
        <v>105</v>
      </c>
      <c r="G2625" t="s">
        <v>1905</v>
      </c>
      <c r="H2625">
        <v>45140</v>
      </c>
      <c r="I2625">
        <v>14030212</v>
      </c>
      <c r="J2625" t="s">
        <v>1906</v>
      </c>
      <c r="K2625" t="s">
        <v>2560</v>
      </c>
      <c r="L2625">
        <v>0</v>
      </c>
      <c r="M2625">
        <v>0</v>
      </c>
      <c r="N2625" t="s">
        <v>1858</v>
      </c>
      <c r="O2625" t="s">
        <v>1859</v>
      </c>
      <c r="P2625">
        <v>220</v>
      </c>
      <c r="Q2625">
        <v>9</v>
      </c>
      <c r="R2625" t="s">
        <v>2967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 t="s">
        <v>1909</v>
      </c>
      <c r="AA2625" t="s">
        <v>1889</v>
      </c>
      <c r="AB2625">
        <v>1</v>
      </c>
      <c r="AC2625">
        <v>1</v>
      </c>
      <c r="AD2625" t="s">
        <v>1863</v>
      </c>
      <c r="AE2625">
        <v>14030212</v>
      </c>
      <c r="AF2625" t="s">
        <v>653</v>
      </c>
      <c r="AG2625" t="s">
        <v>630</v>
      </c>
      <c r="AI2625" t="s">
        <v>1910</v>
      </c>
      <c r="AJ2625" t="s">
        <v>2967</v>
      </c>
      <c r="AL2625" t="s">
        <v>1864</v>
      </c>
      <c r="AN2625">
        <v>1.9972602739726026</v>
      </c>
      <c r="AO2625" t="s">
        <v>1890</v>
      </c>
      <c r="AP2625" t="s">
        <v>2561</v>
      </c>
      <c r="AQ2625">
        <v>100043640</v>
      </c>
      <c r="AS2625" t="s">
        <v>1867</v>
      </c>
      <c r="AT2625" t="s">
        <v>1880</v>
      </c>
      <c r="AU2625" t="s">
        <v>630</v>
      </c>
      <c r="AV2625" t="s">
        <v>630</v>
      </c>
      <c r="AW2625" t="s">
        <v>1870</v>
      </c>
      <c r="AX2625" t="s">
        <v>1943</v>
      </c>
    </row>
    <row r="2626" spans="1:50" x14ac:dyDescent="0.35">
      <c r="A2626" s="18">
        <v>45839</v>
      </c>
      <c r="B2626" t="s">
        <v>1852</v>
      </c>
      <c r="C2626" t="s">
        <v>7</v>
      </c>
      <c r="D2626">
        <v>70004868</v>
      </c>
      <c r="E2626" t="s">
        <v>2372</v>
      </c>
      <c r="F2626">
        <v>881428</v>
      </c>
      <c r="G2626" t="s">
        <v>2510</v>
      </c>
      <c r="H2626">
        <v>45140</v>
      </c>
      <c r="I2626">
        <v>39031213</v>
      </c>
      <c r="J2626" t="s">
        <v>1906</v>
      </c>
      <c r="K2626" t="s">
        <v>2494</v>
      </c>
      <c r="L2626">
        <v>0</v>
      </c>
      <c r="M2626">
        <v>0</v>
      </c>
      <c r="N2626" t="s">
        <v>1858</v>
      </c>
      <c r="O2626" t="s">
        <v>1859</v>
      </c>
      <c r="P2626">
        <v>200</v>
      </c>
      <c r="Q2626">
        <v>2</v>
      </c>
      <c r="R2626" t="s">
        <v>1910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 t="s">
        <v>2511</v>
      </c>
      <c r="AA2626" t="s">
        <v>1902</v>
      </c>
      <c r="AB2626">
        <v>2</v>
      </c>
      <c r="AC2626">
        <v>1</v>
      </c>
      <c r="AD2626" t="s">
        <v>1863</v>
      </c>
      <c r="AE2626">
        <v>39031213</v>
      </c>
      <c r="AF2626" t="s">
        <v>653</v>
      </c>
      <c r="AG2626" t="s">
        <v>630</v>
      </c>
      <c r="AI2626" t="s">
        <v>1860</v>
      </c>
      <c r="AJ2626" t="s">
        <v>1910</v>
      </c>
      <c r="AL2626" t="s">
        <v>1864</v>
      </c>
      <c r="AN2626">
        <v>1.9972602739726026</v>
      </c>
      <c r="AO2626" t="s">
        <v>1865</v>
      </c>
      <c r="AP2626" t="s">
        <v>2512</v>
      </c>
      <c r="AQ2626">
        <v>100043790</v>
      </c>
      <c r="AS2626" t="s">
        <v>1867</v>
      </c>
      <c r="AT2626" t="s">
        <v>1892</v>
      </c>
      <c r="AU2626" t="s">
        <v>1893</v>
      </c>
    </row>
    <row r="2627" spans="1:50" x14ac:dyDescent="0.35">
      <c r="A2627" s="18">
        <v>45839</v>
      </c>
      <c r="B2627" t="s">
        <v>1852</v>
      </c>
      <c r="C2627" t="s">
        <v>7</v>
      </c>
      <c r="D2627">
        <v>70004877</v>
      </c>
      <c r="E2627" t="s">
        <v>2513</v>
      </c>
      <c r="F2627">
        <v>1065</v>
      </c>
      <c r="G2627" t="s">
        <v>1918</v>
      </c>
      <c r="H2627">
        <v>45145</v>
      </c>
      <c r="I2627">
        <v>39031213</v>
      </c>
      <c r="J2627" t="s">
        <v>1906</v>
      </c>
      <c r="K2627" t="s">
        <v>2494</v>
      </c>
      <c r="L2627">
        <v>0</v>
      </c>
      <c r="M2627">
        <v>0</v>
      </c>
      <c r="N2627" t="s">
        <v>1858</v>
      </c>
      <c r="O2627" t="s">
        <v>1859</v>
      </c>
      <c r="P2627">
        <v>200</v>
      </c>
      <c r="Q2627">
        <v>3</v>
      </c>
      <c r="R2627" t="s">
        <v>2372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 t="s">
        <v>1919</v>
      </c>
      <c r="AA2627" t="s">
        <v>1889</v>
      </c>
      <c r="AB2627">
        <v>2</v>
      </c>
      <c r="AC2627">
        <v>1</v>
      </c>
      <c r="AD2627" t="s">
        <v>1863</v>
      </c>
      <c r="AE2627">
        <v>39031213</v>
      </c>
      <c r="AF2627" t="s">
        <v>653</v>
      </c>
      <c r="AG2627" t="s">
        <v>630</v>
      </c>
      <c r="AI2627" t="s">
        <v>1910</v>
      </c>
      <c r="AJ2627" t="s">
        <v>2372</v>
      </c>
      <c r="AL2627" t="s">
        <v>1878</v>
      </c>
      <c r="AN2627">
        <v>1.9835616438356165</v>
      </c>
      <c r="AO2627" t="s">
        <v>1890</v>
      </c>
      <c r="AP2627" t="s">
        <v>2514</v>
      </c>
      <c r="AQ2627">
        <v>100023808</v>
      </c>
      <c r="AS2627" t="s">
        <v>1867</v>
      </c>
      <c r="AT2627" t="s">
        <v>1892</v>
      </c>
      <c r="AU2627" t="s">
        <v>1893</v>
      </c>
    </row>
    <row r="2628" spans="1:50" x14ac:dyDescent="0.35">
      <c r="A2628" s="18">
        <v>45839</v>
      </c>
      <c r="B2628" t="s">
        <v>1852</v>
      </c>
      <c r="C2628" t="s">
        <v>5</v>
      </c>
      <c r="D2628">
        <v>70004966</v>
      </c>
      <c r="E2628" t="s">
        <v>2114</v>
      </c>
      <c r="F2628">
        <v>316</v>
      </c>
      <c r="G2628" t="s">
        <v>2117</v>
      </c>
      <c r="H2628">
        <v>45173</v>
      </c>
      <c r="I2628">
        <v>19030323</v>
      </c>
      <c r="J2628" t="s">
        <v>2080</v>
      </c>
      <c r="K2628" t="s">
        <v>2081</v>
      </c>
      <c r="L2628">
        <v>0</v>
      </c>
      <c r="M2628">
        <v>0</v>
      </c>
      <c r="N2628" t="s">
        <v>1858</v>
      </c>
      <c r="O2628" t="s">
        <v>1859</v>
      </c>
      <c r="P2628">
        <v>210</v>
      </c>
      <c r="Q2628">
        <v>12</v>
      </c>
      <c r="R2628" t="s">
        <v>2066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 t="s">
        <v>2118</v>
      </c>
      <c r="AA2628" t="s">
        <v>1902</v>
      </c>
      <c r="AB2628">
        <v>1</v>
      </c>
      <c r="AC2628">
        <v>1</v>
      </c>
      <c r="AD2628" t="s">
        <v>1863</v>
      </c>
      <c r="AE2628">
        <v>19030323</v>
      </c>
      <c r="AF2628" t="s">
        <v>653</v>
      </c>
      <c r="AG2628" t="s">
        <v>2082</v>
      </c>
      <c r="AI2628" t="s">
        <v>1860</v>
      </c>
      <c r="AJ2628" t="s">
        <v>2066</v>
      </c>
      <c r="AL2628" t="s">
        <v>1864</v>
      </c>
      <c r="AN2628">
        <v>1.9068493150684931</v>
      </c>
      <c r="AO2628" t="s">
        <v>1865</v>
      </c>
      <c r="AP2628" t="s">
        <v>2187</v>
      </c>
      <c r="AQ2628">
        <v>100023252</v>
      </c>
      <c r="AS2628" t="s">
        <v>1867</v>
      </c>
      <c r="AT2628" t="s">
        <v>1880</v>
      </c>
      <c r="AU2628" t="s">
        <v>2084</v>
      </c>
      <c r="AV2628" t="s">
        <v>2084</v>
      </c>
      <c r="AW2628" t="s">
        <v>1870</v>
      </c>
      <c r="AX2628" t="s">
        <v>2085</v>
      </c>
    </row>
    <row r="2629" spans="1:50" x14ac:dyDescent="0.35">
      <c r="A2629" s="18">
        <v>45839</v>
      </c>
      <c r="B2629" t="s">
        <v>1852</v>
      </c>
      <c r="C2629" t="s">
        <v>9</v>
      </c>
      <c r="D2629">
        <v>70004937</v>
      </c>
      <c r="E2629" t="s">
        <v>2322</v>
      </c>
      <c r="F2629">
        <v>1696</v>
      </c>
      <c r="G2629" t="s">
        <v>2300</v>
      </c>
      <c r="H2629">
        <v>45173</v>
      </c>
      <c r="I2629">
        <v>36030315</v>
      </c>
      <c r="J2629" t="s">
        <v>1855</v>
      </c>
      <c r="K2629" t="s">
        <v>2320</v>
      </c>
      <c r="L2629">
        <v>0</v>
      </c>
      <c r="M2629">
        <v>0</v>
      </c>
      <c r="N2629" t="s">
        <v>1858</v>
      </c>
      <c r="O2629" t="s">
        <v>1859</v>
      </c>
      <c r="P2629">
        <v>220</v>
      </c>
      <c r="Q2629">
        <v>4</v>
      </c>
      <c r="R2629" t="s">
        <v>2286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 t="s">
        <v>2301</v>
      </c>
      <c r="AA2629" t="s">
        <v>1915</v>
      </c>
      <c r="AB2629">
        <v>1</v>
      </c>
      <c r="AC2629">
        <v>1</v>
      </c>
      <c r="AD2629" t="s">
        <v>1863</v>
      </c>
      <c r="AE2629">
        <v>36030315</v>
      </c>
      <c r="AF2629" t="s">
        <v>653</v>
      </c>
      <c r="AG2629" t="s">
        <v>630</v>
      </c>
      <c r="AI2629" t="s">
        <v>1860</v>
      </c>
      <c r="AJ2629" t="s">
        <v>2246</v>
      </c>
      <c r="AL2629" t="s">
        <v>1864</v>
      </c>
      <c r="AN2629">
        <v>1.9068493150684931</v>
      </c>
      <c r="AO2629" t="s">
        <v>1890</v>
      </c>
      <c r="AP2629" t="s">
        <v>2323</v>
      </c>
      <c r="AQ2629">
        <v>100044259</v>
      </c>
      <c r="AS2629" t="s">
        <v>1867</v>
      </c>
      <c r="AT2629" t="s">
        <v>1892</v>
      </c>
      <c r="AU2629" t="s">
        <v>1893</v>
      </c>
    </row>
    <row r="2630" spans="1:50" x14ac:dyDescent="0.35">
      <c r="A2630" s="18">
        <v>45839</v>
      </c>
      <c r="B2630" t="s">
        <v>1852</v>
      </c>
      <c r="C2630" t="s">
        <v>9</v>
      </c>
      <c r="D2630">
        <v>70004958</v>
      </c>
      <c r="E2630" t="s">
        <v>2351</v>
      </c>
      <c r="F2630">
        <v>857</v>
      </c>
      <c r="G2630" t="s">
        <v>2129</v>
      </c>
      <c r="H2630">
        <v>45173</v>
      </c>
      <c r="I2630">
        <v>36030715</v>
      </c>
      <c r="J2630" t="s">
        <v>2331</v>
      </c>
      <c r="K2630" t="s">
        <v>2343</v>
      </c>
      <c r="L2630">
        <v>0</v>
      </c>
      <c r="M2630">
        <v>0</v>
      </c>
      <c r="N2630" t="s">
        <v>1858</v>
      </c>
      <c r="O2630" t="s">
        <v>1859</v>
      </c>
      <c r="P2630">
        <v>220</v>
      </c>
      <c r="Q2630">
        <v>4</v>
      </c>
      <c r="R2630" t="s">
        <v>2098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 t="s">
        <v>2131</v>
      </c>
      <c r="AA2630" t="s">
        <v>1889</v>
      </c>
      <c r="AB2630">
        <v>1</v>
      </c>
      <c r="AC2630">
        <v>1</v>
      </c>
      <c r="AD2630" t="s">
        <v>1863</v>
      </c>
      <c r="AE2630">
        <v>36030715</v>
      </c>
      <c r="AF2630" t="s">
        <v>653</v>
      </c>
      <c r="AG2630" t="s">
        <v>653</v>
      </c>
      <c r="AI2630" t="s">
        <v>2066</v>
      </c>
      <c r="AJ2630" t="s">
        <v>2098</v>
      </c>
      <c r="AL2630" t="s">
        <v>1864</v>
      </c>
      <c r="AN2630">
        <v>1.9068493150684931</v>
      </c>
      <c r="AO2630" t="s">
        <v>1890</v>
      </c>
      <c r="AP2630" t="s">
        <v>2352</v>
      </c>
      <c r="AQ2630">
        <v>100044333</v>
      </c>
      <c r="AS2630" t="s">
        <v>1867</v>
      </c>
      <c r="AT2630" t="s">
        <v>1880</v>
      </c>
      <c r="AU2630" t="s">
        <v>2084</v>
      </c>
      <c r="AV2630" t="s">
        <v>2084</v>
      </c>
      <c r="AW2630" t="s">
        <v>1870</v>
      </c>
      <c r="AX2630" t="s">
        <v>2085</v>
      </c>
    </row>
    <row r="2631" spans="1:50" x14ac:dyDescent="0.35">
      <c r="A2631" s="18">
        <v>45839</v>
      </c>
      <c r="B2631" t="s">
        <v>1852</v>
      </c>
      <c r="C2631" t="s">
        <v>5</v>
      </c>
      <c r="D2631">
        <v>70005024</v>
      </c>
      <c r="E2631" t="s">
        <v>1953</v>
      </c>
      <c r="F2631">
        <v>726</v>
      </c>
      <c r="G2631" t="s">
        <v>1922</v>
      </c>
      <c r="H2631">
        <v>45208</v>
      </c>
      <c r="I2631">
        <v>19030213</v>
      </c>
      <c r="J2631" t="s">
        <v>1906</v>
      </c>
      <c r="K2631" t="s">
        <v>1940</v>
      </c>
      <c r="L2631">
        <v>0</v>
      </c>
      <c r="M2631">
        <v>0</v>
      </c>
      <c r="N2631" t="s">
        <v>1858</v>
      </c>
      <c r="O2631" t="s">
        <v>1859</v>
      </c>
      <c r="P2631">
        <v>210</v>
      </c>
      <c r="Q2631">
        <v>11</v>
      </c>
      <c r="R2631" t="s">
        <v>2535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 t="s">
        <v>1923</v>
      </c>
      <c r="AA2631" t="s">
        <v>1915</v>
      </c>
      <c r="AB2631">
        <v>1</v>
      </c>
      <c r="AC2631">
        <v>1</v>
      </c>
      <c r="AD2631" t="s">
        <v>1863</v>
      </c>
      <c r="AE2631">
        <v>19030213</v>
      </c>
      <c r="AF2631" t="s">
        <v>653</v>
      </c>
      <c r="AG2631" t="s">
        <v>630</v>
      </c>
      <c r="AI2631" t="s">
        <v>1910</v>
      </c>
      <c r="AJ2631" t="s">
        <v>2535</v>
      </c>
      <c r="AL2631" t="s">
        <v>1864</v>
      </c>
      <c r="AN2631">
        <v>1.810958904109589</v>
      </c>
      <c r="AO2631" t="s">
        <v>1890</v>
      </c>
      <c r="AP2631" t="s">
        <v>1954</v>
      </c>
      <c r="AQ2631">
        <v>100044746</v>
      </c>
      <c r="AS2631" t="s">
        <v>1867</v>
      </c>
      <c r="AT2631" t="s">
        <v>1880</v>
      </c>
      <c r="AU2631" t="s">
        <v>630</v>
      </c>
      <c r="AV2631" t="s">
        <v>630</v>
      </c>
      <c r="AW2631" t="s">
        <v>1870</v>
      </c>
      <c r="AX2631" t="s">
        <v>1943</v>
      </c>
    </row>
    <row r="2632" spans="1:50" x14ac:dyDescent="0.35">
      <c r="A2632" s="18">
        <v>45839</v>
      </c>
      <c r="B2632" t="s">
        <v>1852</v>
      </c>
      <c r="C2632" t="s">
        <v>7</v>
      </c>
      <c r="D2632">
        <v>70005065</v>
      </c>
      <c r="E2632" t="s">
        <v>2900</v>
      </c>
      <c r="F2632">
        <v>1064</v>
      </c>
      <c r="G2632" t="s">
        <v>2507</v>
      </c>
      <c r="H2632">
        <v>45215</v>
      </c>
      <c r="I2632">
        <v>39031213</v>
      </c>
      <c r="J2632" t="s">
        <v>1906</v>
      </c>
      <c r="K2632" t="s">
        <v>2494</v>
      </c>
      <c r="L2632">
        <v>0</v>
      </c>
      <c r="M2632">
        <v>0</v>
      </c>
      <c r="N2632" t="s">
        <v>1858</v>
      </c>
      <c r="O2632" t="s">
        <v>1859</v>
      </c>
      <c r="P2632">
        <v>200</v>
      </c>
      <c r="Q2632">
        <v>3</v>
      </c>
      <c r="R2632" t="s">
        <v>2372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 t="s">
        <v>2508</v>
      </c>
      <c r="AA2632" t="s">
        <v>1889</v>
      </c>
      <c r="AB2632">
        <v>2</v>
      </c>
      <c r="AC2632">
        <v>1</v>
      </c>
      <c r="AD2632" t="s">
        <v>1863</v>
      </c>
      <c r="AE2632">
        <v>39031213</v>
      </c>
      <c r="AF2632" t="s">
        <v>653</v>
      </c>
      <c r="AG2632" t="s">
        <v>630</v>
      </c>
      <c r="AI2632" t="s">
        <v>1910</v>
      </c>
      <c r="AJ2632" t="s">
        <v>2372</v>
      </c>
      <c r="AL2632" t="s">
        <v>1864</v>
      </c>
      <c r="AN2632">
        <v>1.7917808219178082</v>
      </c>
      <c r="AO2632" t="s">
        <v>1890</v>
      </c>
      <c r="AP2632" t="s">
        <v>2901</v>
      </c>
      <c r="AQ2632">
        <v>100023823</v>
      </c>
      <c r="AS2632" t="s">
        <v>1867</v>
      </c>
      <c r="AT2632" t="s">
        <v>1892</v>
      </c>
      <c r="AU2632" t="s">
        <v>1893</v>
      </c>
    </row>
    <row r="2633" spans="1:50" x14ac:dyDescent="0.35">
      <c r="A2633" s="18">
        <v>45839</v>
      </c>
      <c r="B2633" t="s">
        <v>1852</v>
      </c>
      <c r="C2633" t="s">
        <v>5</v>
      </c>
      <c r="D2633">
        <v>70005120</v>
      </c>
      <c r="E2633" t="s">
        <v>1971</v>
      </c>
      <c r="F2633">
        <v>881453</v>
      </c>
      <c r="G2633" t="s">
        <v>2056</v>
      </c>
      <c r="H2633">
        <v>45236</v>
      </c>
      <c r="I2633">
        <v>19030311</v>
      </c>
      <c r="J2633" t="s">
        <v>1855</v>
      </c>
      <c r="K2633" t="s">
        <v>2005</v>
      </c>
      <c r="L2633">
        <v>0</v>
      </c>
      <c r="M2633">
        <v>0</v>
      </c>
      <c r="N2633" t="s">
        <v>1858</v>
      </c>
      <c r="O2633" t="s">
        <v>1859</v>
      </c>
      <c r="P2633">
        <v>210</v>
      </c>
      <c r="Q2633">
        <v>11</v>
      </c>
      <c r="R2633" t="s">
        <v>1964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 t="s">
        <v>2057</v>
      </c>
      <c r="AA2633" t="s">
        <v>1902</v>
      </c>
      <c r="AB2633">
        <v>1</v>
      </c>
      <c r="AC2633">
        <v>1</v>
      </c>
      <c r="AD2633" t="s">
        <v>1863</v>
      </c>
      <c r="AE2633">
        <v>19030311</v>
      </c>
      <c r="AF2633" t="s">
        <v>653</v>
      </c>
      <c r="AG2633" t="s">
        <v>653</v>
      </c>
      <c r="AI2633" t="s">
        <v>1860</v>
      </c>
      <c r="AJ2633" t="s">
        <v>1964</v>
      </c>
      <c r="AL2633" t="s">
        <v>1864</v>
      </c>
      <c r="AN2633">
        <v>1.7342465753424658</v>
      </c>
      <c r="AO2633" t="s">
        <v>1865</v>
      </c>
      <c r="AP2633" t="s">
        <v>2058</v>
      </c>
      <c r="AQ2633">
        <v>100044987</v>
      </c>
      <c r="AS2633" t="s">
        <v>1867</v>
      </c>
      <c r="AT2633" t="s">
        <v>1892</v>
      </c>
      <c r="AU2633" t="s">
        <v>1893</v>
      </c>
    </row>
    <row r="2634" spans="1:50" x14ac:dyDescent="0.35">
      <c r="A2634" s="18">
        <v>45839</v>
      </c>
      <c r="B2634" t="s">
        <v>1852</v>
      </c>
      <c r="C2634" t="s">
        <v>8</v>
      </c>
      <c r="D2634">
        <v>70005202</v>
      </c>
      <c r="E2634" t="s">
        <v>2278</v>
      </c>
      <c r="F2634">
        <v>881428</v>
      </c>
      <c r="G2634" t="s">
        <v>2510</v>
      </c>
      <c r="H2634">
        <v>45243</v>
      </c>
      <c r="I2634">
        <v>14030202</v>
      </c>
      <c r="J2634" t="s">
        <v>1906</v>
      </c>
      <c r="K2634" t="s">
        <v>2551</v>
      </c>
      <c r="L2634">
        <v>0</v>
      </c>
      <c r="M2634">
        <v>0</v>
      </c>
      <c r="N2634" t="s">
        <v>1858</v>
      </c>
      <c r="O2634" t="s">
        <v>1859</v>
      </c>
      <c r="P2634">
        <v>220</v>
      </c>
      <c r="Q2634">
        <v>9</v>
      </c>
      <c r="R2634" t="s">
        <v>1910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 t="s">
        <v>2511</v>
      </c>
      <c r="AA2634" t="s">
        <v>1902</v>
      </c>
      <c r="AB2634">
        <v>1</v>
      </c>
      <c r="AC2634">
        <v>1</v>
      </c>
      <c r="AD2634" t="s">
        <v>1863</v>
      </c>
      <c r="AE2634">
        <v>14030202</v>
      </c>
      <c r="AF2634" t="s">
        <v>653</v>
      </c>
      <c r="AG2634" t="s">
        <v>630</v>
      </c>
      <c r="AI2634" t="s">
        <v>1860</v>
      </c>
      <c r="AJ2634" t="s">
        <v>1910</v>
      </c>
      <c r="AL2634" t="s">
        <v>1864</v>
      </c>
      <c r="AN2634">
        <v>1.715068493150685</v>
      </c>
      <c r="AO2634" t="s">
        <v>1865</v>
      </c>
      <c r="AP2634" t="s">
        <v>2285</v>
      </c>
      <c r="AQ2634">
        <v>100045177</v>
      </c>
      <c r="AS2634" t="s">
        <v>1867</v>
      </c>
      <c r="AT2634" t="s">
        <v>1892</v>
      </c>
      <c r="AU2634" t="s">
        <v>1893</v>
      </c>
    </row>
    <row r="2635" spans="1:50" x14ac:dyDescent="0.35">
      <c r="A2635" s="18">
        <v>45839</v>
      </c>
      <c r="B2635" t="s">
        <v>1852</v>
      </c>
      <c r="C2635" t="s">
        <v>2927</v>
      </c>
      <c r="D2635">
        <v>70005210</v>
      </c>
      <c r="E2635" t="s">
        <v>2098</v>
      </c>
      <c r="F2635">
        <v>316</v>
      </c>
      <c r="G2635" t="s">
        <v>2117</v>
      </c>
      <c r="H2635">
        <v>45264</v>
      </c>
      <c r="I2635">
        <v>39031151</v>
      </c>
      <c r="J2635" t="s">
        <v>2331</v>
      </c>
      <c r="K2635" t="s">
        <v>2960</v>
      </c>
      <c r="L2635">
        <v>0</v>
      </c>
      <c r="M2635">
        <v>0</v>
      </c>
      <c r="N2635" t="s">
        <v>1858</v>
      </c>
      <c r="O2635" t="s">
        <v>1859</v>
      </c>
      <c r="P2635">
        <v>200</v>
      </c>
      <c r="Q2635">
        <v>6</v>
      </c>
      <c r="R2635" t="s">
        <v>2066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 t="s">
        <v>2118</v>
      </c>
      <c r="AA2635" t="s">
        <v>1902</v>
      </c>
      <c r="AB2635">
        <v>1</v>
      </c>
      <c r="AC2635">
        <v>1</v>
      </c>
      <c r="AD2635" t="s">
        <v>1863</v>
      </c>
      <c r="AE2635">
        <v>39031151</v>
      </c>
      <c r="AF2635" t="s">
        <v>653</v>
      </c>
      <c r="AG2635" t="s">
        <v>653</v>
      </c>
      <c r="AI2635" t="s">
        <v>1860</v>
      </c>
      <c r="AJ2635" t="s">
        <v>2066</v>
      </c>
      <c r="AL2635" t="s">
        <v>1864</v>
      </c>
      <c r="AN2635">
        <v>1.6575342465753424</v>
      </c>
      <c r="AO2635" t="s">
        <v>1865</v>
      </c>
      <c r="AP2635" t="s">
        <v>2444</v>
      </c>
      <c r="AQ2635">
        <v>100045286</v>
      </c>
      <c r="AS2635" t="s">
        <v>1867</v>
      </c>
      <c r="AT2635" t="s">
        <v>1880</v>
      </c>
      <c r="AU2635" t="s">
        <v>2084</v>
      </c>
      <c r="AV2635" t="s">
        <v>2084</v>
      </c>
      <c r="AW2635" t="s">
        <v>1870</v>
      </c>
      <c r="AX2635" t="s">
        <v>2085</v>
      </c>
    </row>
    <row r="2636" spans="1:50" x14ac:dyDescent="0.35">
      <c r="A2636" s="18">
        <v>45839</v>
      </c>
      <c r="B2636" t="s">
        <v>1852</v>
      </c>
      <c r="C2636" t="s">
        <v>7</v>
      </c>
      <c r="D2636">
        <v>70005308</v>
      </c>
      <c r="E2636" t="s">
        <v>1910</v>
      </c>
      <c r="F2636">
        <v>881445</v>
      </c>
      <c r="G2636" t="s">
        <v>2541</v>
      </c>
      <c r="H2636">
        <v>45299</v>
      </c>
      <c r="I2636">
        <v>39031221</v>
      </c>
      <c r="J2636" t="s">
        <v>1906</v>
      </c>
      <c r="K2636" t="s">
        <v>2533</v>
      </c>
      <c r="L2636">
        <v>0</v>
      </c>
      <c r="M2636">
        <v>0</v>
      </c>
      <c r="N2636" t="s">
        <v>1858</v>
      </c>
      <c r="O2636" t="s">
        <v>1859</v>
      </c>
      <c r="P2636">
        <v>200</v>
      </c>
      <c r="Q2636">
        <v>2</v>
      </c>
      <c r="R2636" t="s">
        <v>1860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 t="s">
        <v>2542</v>
      </c>
      <c r="AA2636" t="s">
        <v>1862</v>
      </c>
      <c r="AB2636">
        <v>1</v>
      </c>
      <c r="AC2636">
        <v>1</v>
      </c>
      <c r="AD2636" t="s">
        <v>1863</v>
      </c>
      <c r="AE2636">
        <v>39031221</v>
      </c>
      <c r="AF2636" t="s">
        <v>653</v>
      </c>
      <c r="AG2636" t="s">
        <v>630</v>
      </c>
      <c r="AI2636" t="s">
        <v>1860</v>
      </c>
      <c r="AJ2636" t="s">
        <v>1860</v>
      </c>
      <c r="AL2636" t="s">
        <v>1864</v>
      </c>
      <c r="AN2636">
        <v>1.5616438356164384</v>
      </c>
      <c r="AO2636" t="s">
        <v>1865</v>
      </c>
      <c r="AP2636" t="s">
        <v>2543</v>
      </c>
      <c r="AQ2636">
        <v>100045635</v>
      </c>
      <c r="AS2636" t="s">
        <v>1867</v>
      </c>
      <c r="AT2636" t="s">
        <v>1880</v>
      </c>
      <c r="AU2636" t="s">
        <v>630</v>
      </c>
      <c r="AV2636" t="s">
        <v>630</v>
      </c>
      <c r="AW2636" t="s">
        <v>1870</v>
      </c>
      <c r="AX2636" t="s">
        <v>1943</v>
      </c>
    </row>
    <row r="2637" spans="1:50" x14ac:dyDescent="0.35">
      <c r="A2637" s="18">
        <v>45839</v>
      </c>
      <c r="B2637" t="s">
        <v>1852</v>
      </c>
      <c r="C2637" t="s">
        <v>8</v>
      </c>
      <c r="D2637">
        <v>70005319</v>
      </c>
      <c r="E2637" t="s">
        <v>2661</v>
      </c>
      <c r="F2637">
        <v>924</v>
      </c>
      <c r="G2637" t="s">
        <v>1884</v>
      </c>
      <c r="H2637">
        <v>45299</v>
      </c>
      <c r="I2637">
        <v>14030712</v>
      </c>
      <c r="J2637" t="s">
        <v>2331</v>
      </c>
      <c r="K2637" t="s">
        <v>2332</v>
      </c>
      <c r="L2637">
        <v>0</v>
      </c>
      <c r="M2637">
        <v>0</v>
      </c>
      <c r="N2637" t="s">
        <v>1858</v>
      </c>
      <c r="O2637" t="s">
        <v>1859</v>
      </c>
      <c r="P2637">
        <v>220</v>
      </c>
      <c r="Q2637">
        <v>9</v>
      </c>
      <c r="R2637" t="s">
        <v>2333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 t="s">
        <v>1888</v>
      </c>
      <c r="AA2637" t="s">
        <v>1889</v>
      </c>
      <c r="AB2637">
        <v>2</v>
      </c>
      <c r="AC2637">
        <v>1</v>
      </c>
      <c r="AD2637" t="s">
        <v>1863</v>
      </c>
      <c r="AE2637">
        <v>14030712</v>
      </c>
      <c r="AF2637" t="s">
        <v>653</v>
      </c>
      <c r="AG2637" t="s">
        <v>653</v>
      </c>
      <c r="AI2637" t="s">
        <v>1872</v>
      </c>
      <c r="AJ2637" t="s">
        <v>2484</v>
      </c>
      <c r="AL2637" t="s">
        <v>1864</v>
      </c>
      <c r="AN2637">
        <v>1.5616438356164384</v>
      </c>
      <c r="AO2637" t="s">
        <v>1890</v>
      </c>
      <c r="AP2637" t="s">
        <v>2662</v>
      </c>
      <c r="AQ2637">
        <v>100038540</v>
      </c>
      <c r="AS2637" t="s">
        <v>1867</v>
      </c>
      <c r="AT2637" t="s">
        <v>1892</v>
      </c>
      <c r="AU2637" t="s">
        <v>1893</v>
      </c>
    </row>
    <row r="2638" spans="1:50" x14ac:dyDescent="0.35">
      <c r="A2638" s="18">
        <v>45839</v>
      </c>
      <c r="B2638" t="s">
        <v>1852</v>
      </c>
      <c r="C2638" t="s">
        <v>7</v>
      </c>
      <c r="D2638">
        <v>70005327</v>
      </c>
      <c r="E2638" t="s">
        <v>2488</v>
      </c>
      <c r="F2638">
        <v>923</v>
      </c>
      <c r="G2638" t="s">
        <v>2330</v>
      </c>
      <c r="H2638">
        <v>45299</v>
      </c>
      <c r="I2638">
        <v>39031212</v>
      </c>
      <c r="J2638" t="s">
        <v>2331</v>
      </c>
      <c r="K2638" t="s">
        <v>2483</v>
      </c>
      <c r="L2638">
        <v>0</v>
      </c>
      <c r="M2638">
        <v>0</v>
      </c>
      <c r="N2638" t="s">
        <v>1858</v>
      </c>
      <c r="O2638" t="s">
        <v>1859</v>
      </c>
      <c r="P2638">
        <v>200</v>
      </c>
      <c r="Q2638">
        <v>2</v>
      </c>
      <c r="R2638" t="s">
        <v>2484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 t="s">
        <v>2334</v>
      </c>
      <c r="AA2638" t="s">
        <v>1889</v>
      </c>
      <c r="AB2638">
        <v>1</v>
      </c>
      <c r="AC2638">
        <v>1</v>
      </c>
      <c r="AD2638" t="s">
        <v>1863</v>
      </c>
      <c r="AE2638">
        <v>39031212</v>
      </c>
      <c r="AF2638" t="s">
        <v>653</v>
      </c>
      <c r="AG2638" t="s">
        <v>653</v>
      </c>
      <c r="AI2638" t="s">
        <v>1872</v>
      </c>
      <c r="AJ2638" t="s">
        <v>2484</v>
      </c>
      <c r="AL2638" t="s">
        <v>1864</v>
      </c>
      <c r="AN2638">
        <v>1.5616438356164384</v>
      </c>
      <c r="AO2638" t="s">
        <v>1890</v>
      </c>
      <c r="AP2638" t="s">
        <v>2489</v>
      </c>
      <c r="AQ2638">
        <v>100045686</v>
      </c>
      <c r="AS2638" t="s">
        <v>1867</v>
      </c>
      <c r="AT2638" t="s">
        <v>1892</v>
      </c>
      <c r="AU2638" t="s">
        <v>1893</v>
      </c>
    </row>
    <row r="2639" spans="1:50" x14ac:dyDescent="0.35">
      <c r="A2639" s="18">
        <v>45839</v>
      </c>
      <c r="B2639" t="s">
        <v>1852</v>
      </c>
      <c r="C2639" t="s">
        <v>7</v>
      </c>
      <c r="D2639">
        <v>70005329</v>
      </c>
      <c r="E2639" t="s">
        <v>2431</v>
      </c>
      <c r="F2639">
        <v>2528</v>
      </c>
      <c r="G2639" t="s">
        <v>1854</v>
      </c>
      <c r="H2639">
        <v>45299</v>
      </c>
      <c r="I2639">
        <v>39031209</v>
      </c>
      <c r="J2639" t="s">
        <v>2331</v>
      </c>
      <c r="K2639" t="s">
        <v>2961</v>
      </c>
      <c r="L2639">
        <v>0</v>
      </c>
      <c r="M2639">
        <v>0</v>
      </c>
      <c r="N2639" t="s">
        <v>1858</v>
      </c>
      <c r="O2639" t="s">
        <v>1859</v>
      </c>
      <c r="P2639">
        <v>200</v>
      </c>
      <c r="Q2639">
        <v>3</v>
      </c>
      <c r="R2639" t="s">
        <v>1860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 t="s">
        <v>1861</v>
      </c>
      <c r="AA2639" t="s">
        <v>1862</v>
      </c>
      <c r="AB2639">
        <v>1</v>
      </c>
      <c r="AC2639">
        <v>1</v>
      </c>
      <c r="AD2639" t="s">
        <v>1863</v>
      </c>
      <c r="AE2639">
        <v>39031209</v>
      </c>
      <c r="AF2639" t="s">
        <v>653</v>
      </c>
      <c r="AG2639" t="s">
        <v>653</v>
      </c>
      <c r="AI2639" t="s">
        <v>1860</v>
      </c>
      <c r="AJ2639" t="s">
        <v>1860</v>
      </c>
      <c r="AL2639" t="s">
        <v>1864</v>
      </c>
      <c r="AN2639">
        <v>1.5616438356164384</v>
      </c>
      <c r="AO2639" t="s">
        <v>1865</v>
      </c>
      <c r="AP2639" t="s">
        <v>2481</v>
      </c>
      <c r="AQ2639">
        <v>100045721</v>
      </c>
      <c r="AS2639" t="s">
        <v>1867</v>
      </c>
      <c r="AT2639" t="s">
        <v>1892</v>
      </c>
      <c r="AU2639" t="s">
        <v>1893</v>
      </c>
    </row>
    <row r="2640" spans="1:50" x14ac:dyDescent="0.35">
      <c r="A2640" s="18">
        <v>45839</v>
      </c>
      <c r="B2640" t="s">
        <v>1852</v>
      </c>
      <c r="C2640" t="s">
        <v>5</v>
      </c>
      <c r="D2640">
        <v>70005328</v>
      </c>
      <c r="E2640" t="s">
        <v>2239</v>
      </c>
      <c r="F2640">
        <v>940</v>
      </c>
      <c r="G2640" t="s">
        <v>2240</v>
      </c>
      <c r="H2640">
        <v>45313</v>
      </c>
      <c r="I2640">
        <v>19030701</v>
      </c>
      <c r="J2640" t="s">
        <v>2225</v>
      </c>
      <c r="K2640" t="s">
        <v>2226</v>
      </c>
      <c r="L2640">
        <v>0</v>
      </c>
      <c r="M2640">
        <v>0</v>
      </c>
      <c r="N2640" t="s">
        <v>1858</v>
      </c>
      <c r="O2640" t="s">
        <v>1859</v>
      </c>
      <c r="P2640">
        <v>210</v>
      </c>
      <c r="Q2640">
        <v>11</v>
      </c>
      <c r="R2640" t="s">
        <v>2034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 t="s">
        <v>2241</v>
      </c>
      <c r="AA2640" t="s">
        <v>1915</v>
      </c>
      <c r="AB2640">
        <v>1</v>
      </c>
      <c r="AC2640">
        <v>1</v>
      </c>
      <c r="AD2640" t="s">
        <v>1863</v>
      </c>
      <c r="AE2640">
        <v>19030701</v>
      </c>
      <c r="AF2640" t="s">
        <v>653</v>
      </c>
      <c r="AG2640" t="s">
        <v>2082</v>
      </c>
      <c r="AI2640" t="s">
        <v>1964</v>
      </c>
      <c r="AJ2640" t="s">
        <v>2034</v>
      </c>
      <c r="AL2640" t="s">
        <v>1878</v>
      </c>
      <c r="AN2640">
        <v>1.5232876712328767</v>
      </c>
      <c r="AO2640" t="s">
        <v>1865</v>
      </c>
      <c r="AP2640" t="s">
        <v>2242</v>
      </c>
      <c r="AQ2640">
        <v>100045720</v>
      </c>
      <c r="AS2640" t="s">
        <v>1867</v>
      </c>
      <c r="AT2640" t="s">
        <v>1892</v>
      </c>
      <c r="AU2640" t="s">
        <v>1893</v>
      </c>
    </row>
    <row r="2641" spans="1:50" x14ac:dyDescent="0.35">
      <c r="A2641" s="18">
        <v>45839</v>
      </c>
      <c r="B2641" t="s">
        <v>1852</v>
      </c>
      <c r="C2641" t="s">
        <v>5</v>
      </c>
      <c r="D2641">
        <v>70005514</v>
      </c>
      <c r="E2641" t="s">
        <v>1887</v>
      </c>
      <c r="F2641">
        <v>737</v>
      </c>
      <c r="G2641" t="s">
        <v>1900</v>
      </c>
      <c r="H2641">
        <v>45453</v>
      </c>
      <c r="I2641">
        <v>11030712</v>
      </c>
      <c r="J2641" t="s">
        <v>1885</v>
      </c>
      <c r="K2641" t="s">
        <v>1886</v>
      </c>
      <c r="L2641">
        <v>0</v>
      </c>
      <c r="M2641">
        <v>0</v>
      </c>
      <c r="N2641" t="s">
        <v>1858</v>
      </c>
      <c r="O2641" t="s">
        <v>1859</v>
      </c>
      <c r="P2641">
        <v>210</v>
      </c>
      <c r="Q2641">
        <v>11</v>
      </c>
      <c r="R2641" t="s">
        <v>2484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 t="s">
        <v>1901</v>
      </c>
      <c r="AA2641" t="s">
        <v>1902</v>
      </c>
      <c r="AB2641">
        <v>2</v>
      </c>
      <c r="AC2641">
        <v>1</v>
      </c>
      <c r="AD2641" t="s">
        <v>1863</v>
      </c>
      <c r="AE2641">
        <v>11030712</v>
      </c>
      <c r="AF2641" t="s">
        <v>653</v>
      </c>
      <c r="AG2641" t="s">
        <v>653</v>
      </c>
      <c r="AI2641" t="s">
        <v>1872</v>
      </c>
      <c r="AJ2641" t="s">
        <v>2484</v>
      </c>
      <c r="AL2641" t="s">
        <v>1864</v>
      </c>
      <c r="AN2641">
        <v>1.1397260273972603</v>
      </c>
      <c r="AO2641" t="s">
        <v>1865</v>
      </c>
      <c r="AP2641" t="s">
        <v>1903</v>
      </c>
      <c r="AQ2641">
        <v>100047003</v>
      </c>
      <c r="AS2641" t="s">
        <v>1867</v>
      </c>
      <c r="AT2641" t="s">
        <v>1892</v>
      </c>
      <c r="AU2641" t="s">
        <v>1893</v>
      </c>
    </row>
    <row r="2642" spans="1:50" x14ac:dyDescent="0.35">
      <c r="A2642" s="18">
        <v>45839</v>
      </c>
      <c r="B2642" t="s">
        <v>1852</v>
      </c>
      <c r="C2642" t="s">
        <v>7</v>
      </c>
      <c r="D2642">
        <v>70005638</v>
      </c>
      <c r="E2642" t="s">
        <v>2484</v>
      </c>
      <c r="F2642">
        <v>2700</v>
      </c>
      <c r="G2642" t="s">
        <v>1873</v>
      </c>
      <c r="H2642">
        <v>45628</v>
      </c>
      <c r="I2642">
        <v>39031212</v>
      </c>
      <c r="J2642" t="s">
        <v>2331</v>
      </c>
      <c r="K2642" t="s">
        <v>2483</v>
      </c>
      <c r="L2642">
        <v>0</v>
      </c>
      <c r="M2642">
        <v>0</v>
      </c>
      <c r="N2642" t="s">
        <v>1858</v>
      </c>
      <c r="O2642" t="s">
        <v>1859</v>
      </c>
      <c r="P2642">
        <v>200</v>
      </c>
      <c r="Q2642">
        <v>2</v>
      </c>
      <c r="R2642" t="s">
        <v>1872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 t="s">
        <v>1876</v>
      </c>
      <c r="AA2642" t="s">
        <v>1877</v>
      </c>
      <c r="AB2642">
        <v>1</v>
      </c>
      <c r="AC2642">
        <v>1</v>
      </c>
      <c r="AD2642" t="s">
        <v>1863</v>
      </c>
      <c r="AE2642">
        <v>39031212</v>
      </c>
      <c r="AF2642" t="s">
        <v>653</v>
      </c>
      <c r="AG2642" t="s">
        <v>653</v>
      </c>
      <c r="AI2642" t="s">
        <v>1860</v>
      </c>
      <c r="AJ2642" t="s">
        <v>1872</v>
      </c>
      <c r="AL2642" t="s">
        <v>1878</v>
      </c>
      <c r="AN2642">
        <v>0.66027397260273968</v>
      </c>
      <c r="AO2642" t="s">
        <v>1865</v>
      </c>
      <c r="AP2642" t="s">
        <v>2492</v>
      </c>
      <c r="AQ2642">
        <v>100047745</v>
      </c>
      <c r="AS2642" t="s">
        <v>1867</v>
      </c>
      <c r="AT2642" t="s">
        <v>1892</v>
      </c>
      <c r="AU2642" t="s">
        <v>1893</v>
      </c>
    </row>
    <row r="2643" spans="1:50" x14ac:dyDescent="0.35">
      <c r="A2643" s="18">
        <v>45839</v>
      </c>
      <c r="B2643" t="s">
        <v>1852</v>
      </c>
      <c r="C2643" t="s">
        <v>5</v>
      </c>
      <c r="D2643">
        <v>70005687</v>
      </c>
      <c r="E2643" t="s">
        <v>2883</v>
      </c>
      <c r="F2643">
        <v>1088</v>
      </c>
      <c r="G2643" t="s">
        <v>2884</v>
      </c>
      <c r="H2643">
        <v>45677</v>
      </c>
      <c r="I2643">
        <v>19030315</v>
      </c>
      <c r="J2643" t="s">
        <v>1855</v>
      </c>
      <c r="K2643" t="s">
        <v>2061</v>
      </c>
      <c r="L2643">
        <v>0</v>
      </c>
      <c r="M2643">
        <v>0</v>
      </c>
      <c r="N2643" t="s">
        <v>1858</v>
      </c>
      <c r="O2643" t="s">
        <v>1859</v>
      </c>
      <c r="P2643">
        <v>210</v>
      </c>
      <c r="Q2643">
        <v>11</v>
      </c>
      <c r="R2643" t="s">
        <v>2042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 t="s">
        <v>2885</v>
      </c>
      <c r="AA2643" t="s">
        <v>1889</v>
      </c>
      <c r="AB2643">
        <v>1</v>
      </c>
      <c r="AC2643">
        <v>1</v>
      </c>
      <c r="AD2643" t="s">
        <v>1863</v>
      </c>
      <c r="AE2643">
        <v>19030315</v>
      </c>
      <c r="AF2643" t="s">
        <v>653</v>
      </c>
      <c r="AG2643" t="s">
        <v>630</v>
      </c>
      <c r="AI2643" t="s">
        <v>1964</v>
      </c>
      <c r="AJ2643" t="s">
        <v>2042</v>
      </c>
      <c r="AL2643" t="s">
        <v>1878</v>
      </c>
      <c r="AN2643">
        <v>0.52602739726027392</v>
      </c>
      <c r="AO2643" t="s">
        <v>1890</v>
      </c>
      <c r="AP2643" t="s">
        <v>2886</v>
      </c>
      <c r="AQ2643">
        <v>100041691</v>
      </c>
      <c r="AS2643" t="s">
        <v>1867</v>
      </c>
      <c r="AT2643" t="s">
        <v>1892</v>
      </c>
      <c r="AU2643" t="s">
        <v>1893</v>
      </c>
    </row>
    <row r="2644" spans="1:50" x14ac:dyDescent="0.35">
      <c r="A2644" s="18">
        <v>45839</v>
      </c>
      <c r="B2644" t="s">
        <v>1852</v>
      </c>
      <c r="C2644" t="s">
        <v>5</v>
      </c>
      <c r="D2644">
        <v>70005793</v>
      </c>
      <c r="E2644" t="s">
        <v>2821</v>
      </c>
      <c r="F2644">
        <v>1696</v>
      </c>
      <c r="G2644" t="s">
        <v>2300</v>
      </c>
      <c r="H2644">
        <v>45698</v>
      </c>
      <c r="I2644">
        <v>11020967</v>
      </c>
      <c r="J2644" t="s">
        <v>1855</v>
      </c>
      <c r="K2644" t="s">
        <v>1856</v>
      </c>
      <c r="L2644">
        <v>0</v>
      </c>
      <c r="M2644">
        <v>0</v>
      </c>
      <c r="N2644" t="s">
        <v>1858</v>
      </c>
      <c r="O2644" t="s">
        <v>1859</v>
      </c>
      <c r="P2644">
        <v>210</v>
      </c>
      <c r="Q2644">
        <v>11</v>
      </c>
      <c r="R2644" t="s">
        <v>1853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 t="s">
        <v>2301</v>
      </c>
      <c r="AA2644" t="s">
        <v>1915</v>
      </c>
      <c r="AB2644">
        <v>1</v>
      </c>
      <c r="AC2644">
        <v>1</v>
      </c>
      <c r="AD2644" t="s">
        <v>1863</v>
      </c>
      <c r="AE2644">
        <v>11020967</v>
      </c>
      <c r="AF2644" t="s">
        <v>653</v>
      </c>
      <c r="AG2644" t="s">
        <v>653</v>
      </c>
      <c r="AI2644" t="s">
        <v>1860</v>
      </c>
      <c r="AJ2644" t="s">
        <v>1853</v>
      </c>
      <c r="AL2644" t="s">
        <v>1878</v>
      </c>
      <c r="AN2644">
        <v>0.46849315068493153</v>
      </c>
      <c r="AO2644" t="s">
        <v>1890</v>
      </c>
      <c r="AP2644" t="s">
        <v>2902</v>
      </c>
      <c r="AQ2644">
        <v>100035141</v>
      </c>
      <c r="AS2644" t="s">
        <v>1867</v>
      </c>
      <c r="AT2644" t="s">
        <v>1868</v>
      </c>
      <c r="AU2644" t="s">
        <v>1869</v>
      </c>
      <c r="AV2644" t="s">
        <v>1857</v>
      </c>
      <c r="AW2644" t="s">
        <v>1870</v>
      </c>
      <c r="AX2644" t="s">
        <v>1871</v>
      </c>
    </row>
    <row r="2645" spans="1:50" x14ac:dyDescent="0.35">
      <c r="A2645" s="18">
        <v>45839</v>
      </c>
      <c r="B2645" t="s">
        <v>1852</v>
      </c>
      <c r="C2645" t="s">
        <v>9</v>
      </c>
      <c r="D2645">
        <v>93000538</v>
      </c>
      <c r="E2645" t="s">
        <v>2903</v>
      </c>
      <c r="F2645">
        <v>607</v>
      </c>
      <c r="G2645" t="s">
        <v>1988</v>
      </c>
      <c r="H2645">
        <v>45726</v>
      </c>
      <c r="I2645">
        <v>36030311</v>
      </c>
      <c r="J2645" t="s">
        <v>1855</v>
      </c>
      <c r="K2645" t="s">
        <v>2287</v>
      </c>
      <c r="L2645">
        <v>0</v>
      </c>
      <c r="M2645">
        <v>0</v>
      </c>
      <c r="N2645" t="s">
        <v>1858</v>
      </c>
      <c r="O2645" t="s">
        <v>1859</v>
      </c>
      <c r="P2645">
        <v>220</v>
      </c>
      <c r="Q2645">
        <v>4</v>
      </c>
      <c r="R2645" t="s">
        <v>2286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 t="s">
        <v>1989</v>
      </c>
      <c r="AA2645" t="s">
        <v>1889</v>
      </c>
      <c r="AB2645">
        <v>1</v>
      </c>
      <c r="AC2645">
        <v>1</v>
      </c>
      <c r="AD2645" t="s">
        <v>1863</v>
      </c>
      <c r="AE2645">
        <v>36030311</v>
      </c>
      <c r="AF2645" t="s">
        <v>653</v>
      </c>
      <c r="AG2645" t="s">
        <v>653</v>
      </c>
      <c r="AI2645" t="s">
        <v>1860</v>
      </c>
      <c r="AJ2645" t="s">
        <v>2246</v>
      </c>
      <c r="AL2645" t="s">
        <v>1864</v>
      </c>
      <c r="AN2645">
        <v>0.39178082191780822</v>
      </c>
      <c r="AO2645" t="s">
        <v>1890</v>
      </c>
      <c r="AP2645" t="s">
        <v>2907</v>
      </c>
      <c r="AQ2645">
        <v>100041304</v>
      </c>
      <c r="AS2645" t="s">
        <v>1867</v>
      </c>
      <c r="AT2645" t="s">
        <v>1892</v>
      </c>
      <c r="AU2645" t="s">
        <v>1893</v>
      </c>
    </row>
    <row r="2646" spans="1:50" x14ac:dyDescent="0.35">
      <c r="A2646" s="18">
        <v>45839</v>
      </c>
      <c r="B2646" t="s">
        <v>1852</v>
      </c>
      <c r="C2646" t="s">
        <v>5</v>
      </c>
      <c r="D2646">
        <v>70005932</v>
      </c>
      <c r="E2646" t="s">
        <v>2895</v>
      </c>
      <c r="F2646">
        <v>881512</v>
      </c>
      <c r="G2646" t="s">
        <v>1978</v>
      </c>
      <c r="H2646">
        <v>45733</v>
      </c>
      <c r="I2646">
        <v>19030201</v>
      </c>
      <c r="J2646" t="s">
        <v>1906</v>
      </c>
      <c r="K2646" t="s">
        <v>1907</v>
      </c>
      <c r="L2646">
        <v>0</v>
      </c>
      <c r="M2646">
        <v>0</v>
      </c>
      <c r="N2646" t="s">
        <v>1858</v>
      </c>
      <c r="O2646" t="s">
        <v>1859</v>
      </c>
      <c r="P2646">
        <v>210</v>
      </c>
      <c r="Q2646">
        <v>12</v>
      </c>
      <c r="R2646" t="s">
        <v>1910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 t="s">
        <v>1979</v>
      </c>
      <c r="AA2646" t="s">
        <v>1877</v>
      </c>
      <c r="AB2646">
        <v>1</v>
      </c>
      <c r="AC2646">
        <v>1</v>
      </c>
      <c r="AD2646" t="s">
        <v>1863</v>
      </c>
      <c r="AE2646">
        <v>19030201</v>
      </c>
      <c r="AF2646" t="s">
        <v>653</v>
      </c>
      <c r="AG2646" t="s">
        <v>630</v>
      </c>
      <c r="AI2646" t="s">
        <v>1860</v>
      </c>
      <c r="AJ2646" t="s">
        <v>1910</v>
      </c>
      <c r="AL2646" t="s">
        <v>1864</v>
      </c>
      <c r="AN2646">
        <v>0.37260273972602742</v>
      </c>
      <c r="AO2646" t="s">
        <v>1865</v>
      </c>
      <c r="AP2646" t="s">
        <v>2919</v>
      </c>
      <c r="AQ2646">
        <v>100048253</v>
      </c>
      <c r="AS2646" t="s">
        <v>1867</v>
      </c>
      <c r="AT2646" t="s">
        <v>1892</v>
      </c>
      <c r="AU2646" t="s">
        <v>1893</v>
      </c>
    </row>
    <row r="2647" spans="1:50" x14ac:dyDescent="0.35">
      <c r="A2647" s="18">
        <v>45839</v>
      </c>
      <c r="B2647" t="s">
        <v>1852</v>
      </c>
      <c r="C2647" t="s">
        <v>5</v>
      </c>
      <c r="D2647">
        <v>70005934</v>
      </c>
      <c r="E2647" t="s">
        <v>2858</v>
      </c>
      <c r="F2647">
        <v>1695</v>
      </c>
      <c r="G2647" t="s">
        <v>2296</v>
      </c>
      <c r="H2647">
        <v>45754</v>
      </c>
      <c r="I2647">
        <v>19030311</v>
      </c>
      <c r="J2647" t="s">
        <v>1855</v>
      </c>
      <c r="K2647" t="s">
        <v>2005</v>
      </c>
      <c r="L2647">
        <v>0</v>
      </c>
      <c r="M2647">
        <v>0</v>
      </c>
      <c r="N2647" t="s">
        <v>1858</v>
      </c>
      <c r="O2647" t="s">
        <v>1859</v>
      </c>
      <c r="P2647">
        <v>210</v>
      </c>
      <c r="Q2647">
        <v>12</v>
      </c>
      <c r="R2647" t="s">
        <v>1971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 t="s">
        <v>2297</v>
      </c>
      <c r="AA2647" t="s">
        <v>1889</v>
      </c>
      <c r="AB2647">
        <v>1</v>
      </c>
      <c r="AC2647">
        <v>1</v>
      </c>
      <c r="AD2647" t="s">
        <v>1863</v>
      </c>
      <c r="AE2647">
        <v>19030311</v>
      </c>
      <c r="AF2647" t="s">
        <v>653</v>
      </c>
      <c r="AG2647" t="s">
        <v>653</v>
      </c>
      <c r="AI2647" t="s">
        <v>1964</v>
      </c>
      <c r="AJ2647" t="s">
        <v>1971</v>
      </c>
      <c r="AL2647" t="s">
        <v>1864</v>
      </c>
      <c r="AN2647">
        <v>0.31506849315068491</v>
      </c>
      <c r="AO2647" t="s">
        <v>1890</v>
      </c>
      <c r="AP2647" t="s">
        <v>2920</v>
      </c>
      <c r="AQ2647">
        <v>100048294</v>
      </c>
      <c r="AS2647" t="s">
        <v>1867</v>
      </c>
      <c r="AT2647" t="s">
        <v>1892</v>
      </c>
      <c r="AU2647" t="s">
        <v>1893</v>
      </c>
    </row>
    <row r="2648" spans="1:50" x14ac:dyDescent="0.35">
      <c r="A2648" s="18">
        <v>45839</v>
      </c>
      <c r="B2648" t="s">
        <v>1852</v>
      </c>
      <c r="C2648" t="s">
        <v>5</v>
      </c>
      <c r="D2648">
        <v>70005942</v>
      </c>
      <c r="E2648" t="s">
        <v>2847</v>
      </c>
      <c r="F2648">
        <v>934</v>
      </c>
      <c r="G2648" t="s">
        <v>1982</v>
      </c>
      <c r="H2648">
        <v>45754</v>
      </c>
      <c r="I2648">
        <v>19030311</v>
      </c>
      <c r="J2648" t="s">
        <v>1855</v>
      </c>
      <c r="K2648" t="s">
        <v>2005</v>
      </c>
      <c r="L2648">
        <v>0</v>
      </c>
      <c r="M2648">
        <v>0</v>
      </c>
      <c r="N2648" t="s">
        <v>1858</v>
      </c>
      <c r="O2648" t="s">
        <v>1859</v>
      </c>
      <c r="P2648">
        <v>210</v>
      </c>
      <c r="Q2648">
        <v>11</v>
      </c>
      <c r="R2648" t="s">
        <v>1971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 t="s">
        <v>1985</v>
      </c>
      <c r="AA2648" t="s">
        <v>1889</v>
      </c>
      <c r="AB2648">
        <v>1</v>
      </c>
      <c r="AC2648">
        <v>1</v>
      </c>
      <c r="AD2648" t="s">
        <v>1863</v>
      </c>
      <c r="AE2648">
        <v>19030311</v>
      </c>
      <c r="AF2648" t="s">
        <v>653</v>
      </c>
      <c r="AG2648" t="s">
        <v>653</v>
      </c>
      <c r="AI2648" t="s">
        <v>1964</v>
      </c>
      <c r="AJ2648" t="s">
        <v>1971</v>
      </c>
      <c r="AL2648" t="s">
        <v>1864</v>
      </c>
      <c r="AN2648">
        <v>0.31506849315068491</v>
      </c>
      <c r="AO2648" t="s">
        <v>1890</v>
      </c>
      <c r="AP2648" t="s">
        <v>2921</v>
      </c>
      <c r="AQ2648">
        <v>100048318</v>
      </c>
      <c r="AS2648" t="s">
        <v>1867</v>
      </c>
      <c r="AT2648" t="s">
        <v>1892</v>
      </c>
      <c r="AU2648" t="s">
        <v>1893</v>
      </c>
    </row>
    <row r="2649" spans="1:50" x14ac:dyDescent="0.35">
      <c r="A2649" s="18">
        <v>45839</v>
      </c>
      <c r="B2649" t="s">
        <v>1852</v>
      </c>
      <c r="C2649" t="s">
        <v>5</v>
      </c>
      <c r="D2649">
        <v>70005995</v>
      </c>
      <c r="E2649" t="s">
        <v>2922</v>
      </c>
      <c r="F2649">
        <v>200</v>
      </c>
      <c r="G2649" t="s">
        <v>2105</v>
      </c>
      <c r="H2649">
        <v>45761</v>
      </c>
      <c r="I2649">
        <v>19030701</v>
      </c>
      <c r="J2649" t="s">
        <v>2225</v>
      </c>
      <c r="K2649" t="s">
        <v>2226</v>
      </c>
      <c r="L2649">
        <v>0</v>
      </c>
      <c r="M2649">
        <v>0</v>
      </c>
      <c r="N2649" t="s">
        <v>1858</v>
      </c>
      <c r="O2649" t="s">
        <v>1859</v>
      </c>
      <c r="P2649">
        <v>210</v>
      </c>
      <c r="Q2649">
        <v>12</v>
      </c>
      <c r="R2649" t="s">
        <v>2034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 t="s">
        <v>2106</v>
      </c>
      <c r="AA2649" t="s">
        <v>1915</v>
      </c>
      <c r="AB2649">
        <v>1</v>
      </c>
      <c r="AC2649">
        <v>1</v>
      </c>
      <c r="AD2649" t="s">
        <v>1863</v>
      </c>
      <c r="AE2649">
        <v>19030701</v>
      </c>
      <c r="AF2649" t="s">
        <v>653</v>
      </c>
      <c r="AG2649" t="s">
        <v>2082</v>
      </c>
      <c r="AI2649" t="s">
        <v>1964</v>
      </c>
      <c r="AJ2649" t="s">
        <v>2034</v>
      </c>
      <c r="AL2649" t="s">
        <v>1864</v>
      </c>
      <c r="AN2649">
        <v>0.29589041095890412</v>
      </c>
      <c r="AO2649" t="s">
        <v>1890</v>
      </c>
      <c r="AP2649" t="s">
        <v>2986</v>
      </c>
      <c r="AQ2649">
        <v>100048391</v>
      </c>
      <c r="AS2649" t="s">
        <v>1867</v>
      </c>
      <c r="AT2649" t="s">
        <v>1892</v>
      </c>
      <c r="AU2649" t="s">
        <v>1893</v>
      </c>
    </row>
    <row r="2650" spans="1:50" x14ac:dyDescent="0.35">
      <c r="A2650" s="18">
        <v>45839</v>
      </c>
      <c r="B2650" t="s">
        <v>1852</v>
      </c>
      <c r="C2650" t="s">
        <v>8</v>
      </c>
      <c r="D2650">
        <v>70006039</v>
      </c>
      <c r="E2650" t="s">
        <v>2962</v>
      </c>
      <c r="F2650">
        <v>924</v>
      </c>
      <c r="G2650" t="s">
        <v>1884</v>
      </c>
      <c r="H2650">
        <v>45824</v>
      </c>
      <c r="I2650">
        <v>14030712</v>
      </c>
      <c r="J2650" t="s">
        <v>2331</v>
      </c>
      <c r="K2650" t="s">
        <v>2332</v>
      </c>
      <c r="L2650">
        <v>0</v>
      </c>
      <c r="M2650">
        <v>0</v>
      </c>
      <c r="N2650" t="s">
        <v>1858</v>
      </c>
      <c r="O2650" t="s">
        <v>1859</v>
      </c>
      <c r="P2650">
        <v>220</v>
      </c>
      <c r="Q2650">
        <v>9</v>
      </c>
      <c r="R2650" t="s">
        <v>2333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 t="s">
        <v>1888</v>
      </c>
      <c r="AA2650" t="s">
        <v>1889</v>
      </c>
      <c r="AB2650">
        <v>2</v>
      </c>
      <c r="AC2650">
        <v>1</v>
      </c>
      <c r="AD2650" t="s">
        <v>1863</v>
      </c>
      <c r="AE2650">
        <v>14030712</v>
      </c>
      <c r="AF2650" t="s">
        <v>653</v>
      </c>
      <c r="AG2650" t="s">
        <v>653</v>
      </c>
      <c r="AI2650" t="s">
        <v>1872</v>
      </c>
      <c r="AJ2650" t="s">
        <v>2484</v>
      </c>
      <c r="AL2650" t="s">
        <v>1864</v>
      </c>
      <c r="AN2650">
        <v>0.12328767123287671</v>
      </c>
      <c r="AO2650" t="s">
        <v>1890</v>
      </c>
      <c r="AP2650" t="s">
        <v>2963</v>
      </c>
      <c r="AQ2650">
        <v>100048605</v>
      </c>
      <c r="AS2650" t="s">
        <v>1867</v>
      </c>
      <c r="AT2650" t="s">
        <v>1892</v>
      </c>
      <c r="AU2650" t="s">
        <v>1893</v>
      </c>
    </row>
    <row r="2651" spans="1:50" x14ac:dyDescent="0.35">
      <c r="A2651" s="18">
        <v>45839</v>
      </c>
      <c r="B2651" t="s">
        <v>1852</v>
      </c>
      <c r="C2651" t="s">
        <v>5</v>
      </c>
      <c r="D2651">
        <v>70006043</v>
      </c>
      <c r="E2651" t="s">
        <v>2848</v>
      </c>
      <c r="F2651">
        <v>857</v>
      </c>
      <c r="G2651" t="s">
        <v>2129</v>
      </c>
      <c r="H2651">
        <v>45810</v>
      </c>
      <c r="I2651">
        <v>19030323</v>
      </c>
      <c r="J2651" t="s">
        <v>2080</v>
      </c>
      <c r="K2651" t="s">
        <v>2081</v>
      </c>
      <c r="L2651">
        <v>0</v>
      </c>
      <c r="M2651">
        <v>0</v>
      </c>
      <c r="N2651" t="s">
        <v>1858</v>
      </c>
      <c r="O2651" t="s">
        <v>1859</v>
      </c>
      <c r="P2651">
        <v>210</v>
      </c>
      <c r="Q2651">
        <v>12</v>
      </c>
      <c r="R2651" t="s">
        <v>2095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 t="s">
        <v>2131</v>
      </c>
      <c r="AA2651" t="s">
        <v>1889</v>
      </c>
      <c r="AB2651">
        <v>1</v>
      </c>
      <c r="AC2651">
        <v>1</v>
      </c>
      <c r="AD2651" t="s">
        <v>1863</v>
      </c>
      <c r="AE2651">
        <v>19030323</v>
      </c>
      <c r="AF2651" t="s">
        <v>653</v>
      </c>
      <c r="AG2651" t="s">
        <v>2082</v>
      </c>
      <c r="AI2651" t="s">
        <v>2066</v>
      </c>
      <c r="AJ2651" t="s">
        <v>2095</v>
      </c>
      <c r="AL2651" t="s">
        <v>1878</v>
      </c>
      <c r="AN2651">
        <v>0.16164383561643836</v>
      </c>
      <c r="AO2651" t="s">
        <v>1890</v>
      </c>
      <c r="AP2651" t="s">
        <v>2964</v>
      </c>
      <c r="AQ2651">
        <v>100048650</v>
      </c>
      <c r="AS2651" t="s">
        <v>1867</v>
      </c>
      <c r="AT2651" t="s">
        <v>1880</v>
      </c>
      <c r="AU2651" t="s">
        <v>2084</v>
      </c>
      <c r="AV2651" t="s">
        <v>2084</v>
      </c>
      <c r="AW2651" t="s">
        <v>1870</v>
      </c>
      <c r="AX2651" t="s">
        <v>2085</v>
      </c>
    </row>
    <row r="2652" spans="1:50" x14ac:dyDescent="0.35">
      <c r="A2652" s="18">
        <v>45839</v>
      </c>
      <c r="B2652" t="s">
        <v>1852</v>
      </c>
      <c r="C2652" t="s">
        <v>5</v>
      </c>
      <c r="D2652">
        <v>70006030</v>
      </c>
      <c r="E2652" t="s">
        <v>2965</v>
      </c>
      <c r="F2652">
        <v>919</v>
      </c>
      <c r="G2652" t="s">
        <v>2174</v>
      </c>
      <c r="H2652">
        <v>45810</v>
      </c>
      <c r="I2652">
        <v>19030323</v>
      </c>
      <c r="J2652" t="s">
        <v>2080</v>
      </c>
      <c r="K2652" t="s">
        <v>2081</v>
      </c>
      <c r="L2652">
        <v>0</v>
      </c>
      <c r="M2652">
        <v>0</v>
      </c>
      <c r="N2652" t="s">
        <v>1858</v>
      </c>
      <c r="O2652" t="s">
        <v>1859</v>
      </c>
      <c r="P2652">
        <v>210</v>
      </c>
      <c r="Q2652">
        <v>11</v>
      </c>
      <c r="R2652" t="s">
        <v>2095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 t="s">
        <v>2175</v>
      </c>
      <c r="AA2652" t="s">
        <v>1889</v>
      </c>
      <c r="AB2652">
        <v>1</v>
      </c>
      <c r="AC2652">
        <v>1</v>
      </c>
      <c r="AD2652" t="s">
        <v>1863</v>
      </c>
      <c r="AE2652">
        <v>19030323</v>
      </c>
      <c r="AF2652" t="s">
        <v>653</v>
      </c>
      <c r="AG2652" t="s">
        <v>2082</v>
      </c>
      <c r="AI2652" t="s">
        <v>2066</v>
      </c>
      <c r="AJ2652" t="s">
        <v>2095</v>
      </c>
      <c r="AL2652" t="s">
        <v>1878</v>
      </c>
      <c r="AN2652">
        <v>0.16164383561643836</v>
      </c>
      <c r="AO2652" t="s">
        <v>1890</v>
      </c>
      <c r="AP2652" t="s">
        <v>2966</v>
      </c>
      <c r="AQ2652">
        <v>100042994</v>
      </c>
      <c r="AS2652" t="s">
        <v>1867</v>
      </c>
      <c r="AT2652" t="s">
        <v>1880</v>
      </c>
      <c r="AU2652" t="s">
        <v>2084</v>
      </c>
      <c r="AV2652" t="s">
        <v>2084</v>
      </c>
      <c r="AW2652" t="s">
        <v>1870</v>
      </c>
      <c r="AX2652" t="s">
        <v>2085</v>
      </c>
    </row>
    <row r="2653" spans="1:50" x14ac:dyDescent="0.35">
      <c r="A2653" s="18">
        <v>45839</v>
      </c>
      <c r="B2653" t="s">
        <v>1852</v>
      </c>
      <c r="C2653" t="s">
        <v>7</v>
      </c>
      <c r="D2653">
        <v>70006047</v>
      </c>
      <c r="E2653" t="s">
        <v>2967</v>
      </c>
      <c r="F2653">
        <v>881428</v>
      </c>
      <c r="G2653" t="s">
        <v>2510</v>
      </c>
      <c r="H2653">
        <v>45810</v>
      </c>
      <c r="I2653">
        <v>39031221</v>
      </c>
      <c r="J2653" t="s">
        <v>1906</v>
      </c>
      <c r="K2653" t="s">
        <v>2533</v>
      </c>
      <c r="L2653">
        <v>0</v>
      </c>
      <c r="M2653">
        <v>0</v>
      </c>
      <c r="N2653" t="s">
        <v>1858</v>
      </c>
      <c r="O2653" t="s">
        <v>1859</v>
      </c>
      <c r="P2653">
        <v>200</v>
      </c>
      <c r="Q2653">
        <v>2</v>
      </c>
      <c r="R2653" t="s">
        <v>1910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 t="s">
        <v>2511</v>
      </c>
      <c r="AA2653" t="s">
        <v>1902</v>
      </c>
      <c r="AB2653">
        <v>1</v>
      </c>
      <c r="AC2653">
        <v>1</v>
      </c>
      <c r="AD2653" t="s">
        <v>1863</v>
      </c>
      <c r="AE2653">
        <v>39031221</v>
      </c>
      <c r="AF2653" t="s">
        <v>653</v>
      </c>
      <c r="AG2653" t="s">
        <v>630</v>
      </c>
      <c r="AI2653" t="s">
        <v>1860</v>
      </c>
      <c r="AJ2653" t="s">
        <v>1910</v>
      </c>
      <c r="AL2653" t="s">
        <v>1864</v>
      </c>
      <c r="AN2653">
        <v>0.16164383561643836</v>
      </c>
      <c r="AO2653" t="s">
        <v>1865</v>
      </c>
      <c r="AP2653" t="s">
        <v>2987</v>
      </c>
      <c r="AQ2653">
        <v>100048659</v>
      </c>
      <c r="AS2653" t="s">
        <v>1867</v>
      </c>
      <c r="AT2653" t="s">
        <v>1880</v>
      </c>
      <c r="AU2653" t="s">
        <v>630</v>
      </c>
      <c r="AV2653" t="s">
        <v>630</v>
      </c>
      <c r="AW2653" t="s">
        <v>1870</v>
      </c>
      <c r="AX2653" t="s">
        <v>1943</v>
      </c>
    </row>
    <row r="2654" spans="1:50" x14ac:dyDescent="0.35">
      <c r="A2654" s="18">
        <v>45839</v>
      </c>
      <c r="B2654" t="s">
        <v>1852</v>
      </c>
      <c r="C2654" t="s">
        <v>7</v>
      </c>
      <c r="D2654">
        <v>70006060</v>
      </c>
      <c r="E2654" t="s">
        <v>2969</v>
      </c>
      <c r="F2654">
        <v>923</v>
      </c>
      <c r="G2654" t="s">
        <v>2330</v>
      </c>
      <c r="H2654">
        <v>45817</v>
      </c>
      <c r="I2654">
        <v>39031212</v>
      </c>
      <c r="J2654" t="s">
        <v>2331</v>
      </c>
      <c r="K2654" t="s">
        <v>2483</v>
      </c>
      <c r="L2654">
        <v>0</v>
      </c>
      <c r="M2654">
        <v>0</v>
      </c>
      <c r="N2654" t="s">
        <v>1858</v>
      </c>
      <c r="O2654" t="s">
        <v>1859</v>
      </c>
      <c r="P2654">
        <v>200</v>
      </c>
      <c r="Q2654">
        <v>2</v>
      </c>
      <c r="R2654" t="s">
        <v>2484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 t="s">
        <v>2334</v>
      </c>
      <c r="AA2654" t="s">
        <v>1889</v>
      </c>
      <c r="AB2654">
        <v>1</v>
      </c>
      <c r="AC2654">
        <v>1</v>
      </c>
      <c r="AD2654" t="s">
        <v>1863</v>
      </c>
      <c r="AE2654">
        <v>39031212</v>
      </c>
      <c r="AF2654" t="s">
        <v>653</v>
      </c>
      <c r="AG2654" t="s">
        <v>653</v>
      </c>
      <c r="AI2654" t="s">
        <v>1872</v>
      </c>
      <c r="AJ2654" t="s">
        <v>2484</v>
      </c>
      <c r="AL2654" t="s">
        <v>1864</v>
      </c>
      <c r="AN2654">
        <v>0.14246575342465753</v>
      </c>
      <c r="AO2654" t="s">
        <v>1890</v>
      </c>
      <c r="AP2654" t="s">
        <v>2988</v>
      </c>
      <c r="AQ2654">
        <v>100048689</v>
      </c>
      <c r="AS2654" t="s">
        <v>1867</v>
      </c>
      <c r="AT2654" t="s">
        <v>1892</v>
      </c>
      <c r="AU2654" t="s">
        <v>1893</v>
      </c>
    </row>
    <row r="2655" spans="1:50" x14ac:dyDescent="0.35">
      <c r="A2655" s="18">
        <v>45839</v>
      </c>
      <c r="B2655" t="s">
        <v>1852</v>
      </c>
      <c r="C2655" t="s">
        <v>8</v>
      </c>
      <c r="D2655">
        <v>70006079</v>
      </c>
      <c r="E2655" t="s">
        <v>2989</v>
      </c>
      <c r="F2655">
        <v>883045</v>
      </c>
      <c r="G2655" t="s">
        <v>2339</v>
      </c>
      <c r="H2655">
        <v>45845</v>
      </c>
      <c r="I2655">
        <v>14030712</v>
      </c>
      <c r="J2655" t="s">
        <v>2331</v>
      </c>
      <c r="K2655" t="s">
        <v>2332</v>
      </c>
      <c r="L2655">
        <v>0</v>
      </c>
      <c r="M2655">
        <v>0</v>
      </c>
      <c r="N2655" t="s">
        <v>1858</v>
      </c>
      <c r="O2655" t="s">
        <v>1859</v>
      </c>
      <c r="P2655">
        <v>220</v>
      </c>
      <c r="Q2655">
        <v>9</v>
      </c>
      <c r="R2655" t="s">
        <v>2333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 t="s">
        <v>2340</v>
      </c>
      <c r="AA2655" t="s">
        <v>1889</v>
      </c>
      <c r="AB2655">
        <v>2</v>
      </c>
      <c r="AC2655">
        <v>1</v>
      </c>
      <c r="AD2655" t="s">
        <v>1863</v>
      </c>
      <c r="AE2655">
        <v>14030712</v>
      </c>
      <c r="AF2655" t="s">
        <v>653</v>
      </c>
      <c r="AG2655" t="s">
        <v>653</v>
      </c>
      <c r="AI2655" t="s">
        <v>1872</v>
      </c>
      <c r="AJ2655" t="s">
        <v>2484</v>
      </c>
      <c r="AL2655" t="s">
        <v>1878</v>
      </c>
      <c r="AN2655">
        <v>6.575342465753424E-2</v>
      </c>
      <c r="AO2655" t="s">
        <v>1890</v>
      </c>
      <c r="AP2655" t="s">
        <v>2990</v>
      </c>
      <c r="AQ2655">
        <v>100048811</v>
      </c>
      <c r="AS2655" t="s">
        <v>1867</v>
      </c>
      <c r="AT2655" t="s">
        <v>1892</v>
      </c>
      <c r="AU2655" t="s">
        <v>1893</v>
      </c>
    </row>
    <row r="2656" spans="1:50" x14ac:dyDescent="0.35">
      <c r="A2656" s="18">
        <v>45839</v>
      </c>
      <c r="B2656" t="s">
        <v>1852</v>
      </c>
      <c r="C2656" t="s">
        <v>7</v>
      </c>
      <c r="D2656">
        <v>70006084</v>
      </c>
      <c r="E2656" t="s">
        <v>2991</v>
      </c>
      <c r="F2656">
        <v>883071</v>
      </c>
      <c r="G2656" t="s">
        <v>2992</v>
      </c>
      <c r="H2656">
        <v>45845</v>
      </c>
      <c r="I2656">
        <v>39031212</v>
      </c>
      <c r="J2656" t="s">
        <v>2331</v>
      </c>
      <c r="K2656" t="s">
        <v>2483</v>
      </c>
      <c r="L2656">
        <v>0</v>
      </c>
      <c r="M2656">
        <v>0</v>
      </c>
      <c r="N2656" t="s">
        <v>1858</v>
      </c>
      <c r="O2656" t="s">
        <v>1859</v>
      </c>
      <c r="P2656">
        <v>200</v>
      </c>
      <c r="Q2656">
        <v>2</v>
      </c>
      <c r="R2656" t="s">
        <v>2484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AA2656" t="s">
        <v>2269</v>
      </c>
      <c r="AB2656">
        <v>1</v>
      </c>
      <c r="AC2656">
        <v>1</v>
      </c>
      <c r="AD2656" t="s">
        <v>1863</v>
      </c>
      <c r="AE2656">
        <v>39031212</v>
      </c>
      <c r="AF2656" t="s">
        <v>653</v>
      </c>
      <c r="AG2656" t="s">
        <v>653</v>
      </c>
      <c r="AI2656" t="s">
        <v>1872</v>
      </c>
      <c r="AJ2656" t="s">
        <v>2484</v>
      </c>
      <c r="AL2656" t="s">
        <v>1864</v>
      </c>
      <c r="AN2656">
        <v>6.575342465753424E-2</v>
      </c>
      <c r="AO2656" t="s">
        <v>1890</v>
      </c>
      <c r="AP2656" t="s">
        <v>2993</v>
      </c>
      <c r="AQ2656">
        <v>100048814</v>
      </c>
      <c r="AS2656" t="s">
        <v>1867</v>
      </c>
      <c r="AT2656" t="s">
        <v>1892</v>
      </c>
      <c r="AU2656" t="s">
        <v>1893</v>
      </c>
    </row>
    <row r="2657" spans="1:50" x14ac:dyDescent="0.35">
      <c r="A2657" s="18">
        <v>45839</v>
      </c>
      <c r="B2657" t="s">
        <v>1852</v>
      </c>
      <c r="C2657" t="s">
        <v>5</v>
      </c>
      <c r="D2657">
        <v>70006122</v>
      </c>
      <c r="E2657" t="s">
        <v>2994</v>
      </c>
      <c r="F2657">
        <v>858</v>
      </c>
      <c r="G2657" t="s">
        <v>2091</v>
      </c>
      <c r="H2657">
        <v>45852</v>
      </c>
      <c r="I2657">
        <v>19030302</v>
      </c>
      <c r="J2657" t="s">
        <v>2080</v>
      </c>
      <c r="K2657" t="s">
        <v>2874</v>
      </c>
      <c r="L2657">
        <v>0</v>
      </c>
      <c r="M2657">
        <v>0</v>
      </c>
      <c r="N2657" t="s">
        <v>1858</v>
      </c>
      <c r="O2657" t="s">
        <v>1859</v>
      </c>
      <c r="P2657">
        <v>210</v>
      </c>
      <c r="Q2657">
        <v>11</v>
      </c>
      <c r="R2657" t="s">
        <v>2034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 t="s">
        <v>2092</v>
      </c>
      <c r="AA2657" t="s">
        <v>1889</v>
      </c>
      <c r="AB2657">
        <v>1</v>
      </c>
      <c r="AC2657">
        <v>1</v>
      </c>
      <c r="AD2657" t="s">
        <v>1863</v>
      </c>
      <c r="AE2657">
        <v>19030302</v>
      </c>
      <c r="AF2657" t="s">
        <v>653</v>
      </c>
      <c r="AG2657" t="s">
        <v>2082</v>
      </c>
      <c r="AI2657" t="s">
        <v>1964</v>
      </c>
      <c r="AJ2657" t="s">
        <v>2034</v>
      </c>
      <c r="AL2657" t="s">
        <v>1864</v>
      </c>
      <c r="AN2657">
        <v>4.6575342465753428E-2</v>
      </c>
      <c r="AO2657" t="s">
        <v>1890</v>
      </c>
      <c r="AP2657" t="s">
        <v>2995</v>
      </c>
      <c r="AQ2657">
        <v>100048894</v>
      </c>
      <c r="AS2657" t="s">
        <v>1867</v>
      </c>
      <c r="AT2657" t="s">
        <v>1892</v>
      </c>
      <c r="AU2657" t="s">
        <v>1893</v>
      </c>
    </row>
    <row r="2658" spans="1:50" x14ac:dyDescent="0.35">
      <c r="A2658" s="18">
        <v>45839</v>
      </c>
      <c r="B2658" t="s">
        <v>1852</v>
      </c>
      <c r="C2658" t="s">
        <v>7</v>
      </c>
      <c r="D2658">
        <v>70006124</v>
      </c>
      <c r="E2658" t="s">
        <v>2842</v>
      </c>
      <c r="F2658">
        <v>101</v>
      </c>
      <c r="G2658" t="s">
        <v>1930</v>
      </c>
      <c r="H2658">
        <v>45852</v>
      </c>
      <c r="I2658">
        <v>39031201</v>
      </c>
      <c r="J2658" t="s">
        <v>1855</v>
      </c>
      <c r="K2658" t="s">
        <v>2446</v>
      </c>
      <c r="L2658">
        <v>0</v>
      </c>
      <c r="M2658">
        <v>0</v>
      </c>
      <c r="N2658" t="s">
        <v>1858</v>
      </c>
      <c r="O2658" t="s">
        <v>1859</v>
      </c>
      <c r="P2658">
        <v>200</v>
      </c>
      <c r="Q2658">
        <v>3</v>
      </c>
      <c r="R2658" t="s">
        <v>2430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 t="s">
        <v>1931</v>
      </c>
      <c r="AA2658" t="s">
        <v>1889</v>
      </c>
      <c r="AB2658">
        <v>1</v>
      </c>
      <c r="AC2658">
        <v>1</v>
      </c>
      <c r="AD2658" t="s">
        <v>1863</v>
      </c>
      <c r="AE2658">
        <v>39031201</v>
      </c>
      <c r="AF2658" t="s">
        <v>653</v>
      </c>
      <c r="AG2658" t="s">
        <v>653</v>
      </c>
      <c r="AI2658" t="s">
        <v>2431</v>
      </c>
      <c r="AJ2658" t="s">
        <v>2430</v>
      </c>
      <c r="AL2658" t="s">
        <v>1878</v>
      </c>
      <c r="AN2658">
        <v>4.6575342465753428E-2</v>
      </c>
      <c r="AO2658" t="s">
        <v>1890</v>
      </c>
      <c r="AP2658" t="s">
        <v>2996</v>
      </c>
      <c r="AQ2658">
        <v>100048897</v>
      </c>
      <c r="AS2658" t="s">
        <v>1867</v>
      </c>
      <c r="AT2658" t="s">
        <v>1892</v>
      </c>
      <c r="AU2658" t="s">
        <v>1893</v>
      </c>
    </row>
    <row r="2659" spans="1:50" x14ac:dyDescent="0.35">
      <c r="A2659" s="18">
        <v>45839</v>
      </c>
      <c r="B2659" t="s">
        <v>1852</v>
      </c>
      <c r="C2659" t="s">
        <v>581</v>
      </c>
      <c r="D2659">
        <v>4906</v>
      </c>
      <c r="E2659" t="s">
        <v>2663</v>
      </c>
      <c r="F2659">
        <v>2</v>
      </c>
      <c r="G2659" t="s">
        <v>2664</v>
      </c>
      <c r="H2659">
        <v>40756</v>
      </c>
      <c r="I2659">
        <v>29030303</v>
      </c>
      <c r="J2659">
        <v>29030303</v>
      </c>
      <c r="K2659" t="s">
        <v>2665</v>
      </c>
      <c r="L2659">
        <v>0</v>
      </c>
      <c r="M2659">
        <v>0</v>
      </c>
      <c r="N2659" t="s">
        <v>1858</v>
      </c>
      <c r="O2659" t="s">
        <v>2887</v>
      </c>
      <c r="P2659">
        <v>200</v>
      </c>
      <c r="Q2659" t="s">
        <v>2666</v>
      </c>
      <c r="R2659" t="s">
        <v>2997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 t="s">
        <v>2668</v>
      </c>
      <c r="AA2659" t="s">
        <v>1915</v>
      </c>
      <c r="AB2659">
        <v>0</v>
      </c>
      <c r="AC2659">
        <v>0</v>
      </c>
      <c r="AD2659">
        <v>0</v>
      </c>
      <c r="AE2659">
        <v>29030303</v>
      </c>
      <c r="AF2659" t="s">
        <v>653</v>
      </c>
      <c r="AG2659" t="s">
        <v>653</v>
      </c>
      <c r="AI2659" t="s">
        <v>2972</v>
      </c>
      <c r="AJ2659" t="s">
        <v>2998</v>
      </c>
      <c r="AL2659" t="s">
        <v>2908</v>
      </c>
      <c r="AN2659">
        <v>14.008219178082191</v>
      </c>
      <c r="AO2659" t="s">
        <v>1890</v>
      </c>
      <c r="AP2659" t="s">
        <v>2670</v>
      </c>
      <c r="AQ2659">
        <v>100017283</v>
      </c>
      <c r="AS2659" t="s">
        <v>1867</v>
      </c>
      <c r="AT2659" t="s">
        <v>1892</v>
      </c>
      <c r="AU2659" t="s">
        <v>2084</v>
      </c>
      <c r="AW2659" t="s">
        <v>1870</v>
      </c>
      <c r="AX2659" t="s">
        <v>2888</v>
      </c>
    </row>
    <row r="2660" spans="1:50" x14ac:dyDescent="0.35">
      <c r="A2660" s="18">
        <v>45839</v>
      </c>
      <c r="B2660" t="s">
        <v>1852</v>
      </c>
      <c r="C2660" t="s">
        <v>581</v>
      </c>
      <c r="D2660">
        <v>4909</v>
      </c>
      <c r="E2660" t="s">
        <v>2671</v>
      </c>
      <c r="F2660">
        <v>47</v>
      </c>
      <c r="G2660" t="s">
        <v>2672</v>
      </c>
      <c r="H2660">
        <v>41512</v>
      </c>
      <c r="I2660">
        <v>29030401</v>
      </c>
      <c r="J2660">
        <v>29030401</v>
      </c>
      <c r="K2660" t="s">
        <v>2673</v>
      </c>
      <c r="L2660">
        <v>0</v>
      </c>
      <c r="M2660">
        <v>0</v>
      </c>
      <c r="N2660" t="s">
        <v>1858</v>
      </c>
      <c r="O2660" t="s">
        <v>2887</v>
      </c>
      <c r="P2660">
        <v>200</v>
      </c>
      <c r="Q2660" t="s">
        <v>2666</v>
      </c>
      <c r="R2660" t="s">
        <v>2997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 t="s">
        <v>2674</v>
      </c>
      <c r="AA2660" t="s">
        <v>1889</v>
      </c>
      <c r="AB2660">
        <v>0</v>
      </c>
      <c r="AC2660">
        <v>0</v>
      </c>
      <c r="AD2660">
        <v>0</v>
      </c>
      <c r="AE2660">
        <v>29030401</v>
      </c>
      <c r="AF2660" t="s">
        <v>653</v>
      </c>
      <c r="AG2660" t="s">
        <v>653</v>
      </c>
      <c r="AI2660" t="s">
        <v>2972</v>
      </c>
      <c r="AJ2660" t="s">
        <v>2998</v>
      </c>
      <c r="AL2660" t="s">
        <v>1864</v>
      </c>
      <c r="AN2660">
        <v>11.936986301369863</v>
      </c>
      <c r="AO2660" t="s">
        <v>1865</v>
      </c>
      <c r="AP2660" t="s">
        <v>2675</v>
      </c>
      <c r="AQ2660">
        <v>100017390</v>
      </c>
      <c r="AS2660" t="s">
        <v>1867</v>
      </c>
      <c r="AT2660" t="s">
        <v>1892</v>
      </c>
      <c r="AU2660" t="s">
        <v>2084</v>
      </c>
      <c r="AW2660" t="s">
        <v>1870</v>
      </c>
      <c r="AX2660" t="s">
        <v>2888</v>
      </c>
    </row>
    <row r="2661" spans="1:50" x14ac:dyDescent="0.35">
      <c r="A2661" s="18">
        <v>45839</v>
      </c>
      <c r="B2661" t="s">
        <v>1852</v>
      </c>
      <c r="C2661" t="s">
        <v>581</v>
      </c>
      <c r="D2661">
        <v>4913</v>
      </c>
      <c r="E2661" t="s">
        <v>2676</v>
      </c>
      <c r="F2661">
        <v>31</v>
      </c>
      <c r="G2661" t="s">
        <v>2687</v>
      </c>
      <c r="H2661">
        <v>41522</v>
      </c>
      <c r="I2661">
        <v>29030302</v>
      </c>
      <c r="J2661">
        <v>29030302</v>
      </c>
      <c r="K2661" t="s">
        <v>2688</v>
      </c>
      <c r="L2661">
        <v>0</v>
      </c>
      <c r="M2661">
        <v>0</v>
      </c>
      <c r="N2661" t="s">
        <v>1858</v>
      </c>
      <c r="O2661" t="s">
        <v>2887</v>
      </c>
      <c r="P2661">
        <v>200</v>
      </c>
      <c r="Q2661" t="s">
        <v>2666</v>
      </c>
      <c r="R2661" t="s">
        <v>2689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 t="s">
        <v>2511</v>
      </c>
      <c r="AA2661" t="s">
        <v>1902</v>
      </c>
      <c r="AB2661">
        <v>0</v>
      </c>
      <c r="AC2661">
        <v>0</v>
      </c>
      <c r="AD2661">
        <v>0</v>
      </c>
      <c r="AE2661">
        <v>29030302</v>
      </c>
      <c r="AF2661" t="s">
        <v>653</v>
      </c>
      <c r="AG2661" t="s">
        <v>630</v>
      </c>
      <c r="AI2661" t="s">
        <v>2972</v>
      </c>
      <c r="AJ2661" t="s">
        <v>2689</v>
      </c>
      <c r="AL2661" t="s">
        <v>1864</v>
      </c>
      <c r="AN2661">
        <v>11.90958904109589</v>
      </c>
      <c r="AO2661" t="s">
        <v>1890</v>
      </c>
      <c r="AP2661" t="s">
        <v>2680</v>
      </c>
      <c r="AQ2661">
        <v>100017288</v>
      </c>
      <c r="AS2661" t="s">
        <v>1867</v>
      </c>
      <c r="AT2661" t="s">
        <v>1892</v>
      </c>
      <c r="AU2661" t="s">
        <v>1893</v>
      </c>
    </row>
    <row r="2662" spans="1:50" x14ac:dyDescent="0.35">
      <c r="A2662" s="18">
        <v>45839</v>
      </c>
      <c r="B2662" t="s">
        <v>1852</v>
      </c>
      <c r="C2662" t="s">
        <v>581</v>
      </c>
      <c r="D2662">
        <v>4992</v>
      </c>
      <c r="E2662" t="s">
        <v>2692</v>
      </c>
      <c r="F2662">
        <v>84</v>
      </c>
      <c r="G2662" t="s">
        <v>2693</v>
      </c>
      <c r="H2662">
        <v>41820</v>
      </c>
      <c r="I2662">
        <v>29030301</v>
      </c>
      <c r="J2662">
        <v>29030301</v>
      </c>
      <c r="K2662" t="s">
        <v>2678</v>
      </c>
      <c r="L2662">
        <v>0</v>
      </c>
      <c r="M2662">
        <v>0</v>
      </c>
      <c r="N2662" t="s">
        <v>1858</v>
      </c>
      <c r="O2662" t="s">
        <v>2887</v>
      </c>
      <c r="P2662">
        <v>200</v>
      </c>
      <c r="Q2662" t="s">
        <v>2666</v>
      </c>
      <c r="R2662" t="s">
        <v>2971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 t="s">
        <v>2694</v>
      </c>
      <c r="AA2662" t="s">
        <v>1902</v>
      </c>
      <c r="AB2662">
        <v>0</v>
      </c>
      <c r="AC2662">
        <v>0</v>
      </c>
      <c r="AD2662">
        <v>0</v>
      </c>
      <c r="AE2662">
        <v>29030301</v>
      </c>
      <c r="AF2662" t="s">
        <v>653</v>
      </c>
      <c r="AG2662" t="s">
        <v>653</v>
      </c>
      <c r="AI2662" t="s">
        <v>2972</v>
      </c>
      <c r="AJ2662" t="s">
        <v>2973</v>
      </c>
      <c r="AL2662" t="s">
        <v>1864</v>
      </c>
      <c r="AN2662">
        <v>11.093150684931507</v>
      </c>
      <c r="AO2662" t="s">
        <v>1890</v>
      </c>
      <c r="AP2662" t="s">
        <v>2695</v>
      </c>
      <c r="AQ2662">
        <v>100017291</v>
      </c>
      <c r="AS2662" t="s">
        <v>1867</v>
      </c>
      <c r="AT2662" t="s">
        <v>1892</v>
      </c>
      <c r="AU2662" t="s">
        <v>1893</v>
      </c>
    </row>
    <row r="2663" spans="1:50" x14ac:dyDescent="0.35">
      <c r="A2663" s="18">
        <v>45839</v>
      </c>
      <c r="B2663" t="s">
        <v>1852</v>
      </c>
      <c r="C2663" t="s">
        <v>581</v>
      </c>
      <c r="D2663">
        <v>5050</v>
      </c>
      <c r="E2663" t="s">
        <v>2973</v>
      </c>
      <c r="F2663">
        <v>123</v>
      </c>
      <c r="G2663" t="s">
        <v>2682</v>
      </c>
      <c r="H2663">
        <v>42464</v>
      </c>
      <c r="I2663">
        <v>29030301</v>
      </c>
      <c r="J2663">
        <v>29030301</v>
      </c>
      <c r="K2663" t="s">
        <v>2678</v>
      </c>
      <c r="L2663">
        <v>0</v>
      </c>
      <c r="M2663">
        <v>0</v>
      </c>
      <c r="N2663" t="s">
        <v>1858</v>
      </c>
      <c r="O2663" t="s">
        <v>2887</v>
      </c>
      <c r="P2663">
        <v>200</v>
      </c>
      <c r="Q2663" t="s">
        <v>2666</v>
      </c>
      <c r="R2663" t="s">
        <v>2683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 t="s">
        <v>2684</v>
      </c>
      <c r="AA2663" t="s">
        <v>1877</v>
      </c>
      <c r="AB2663">
        <v>0</v>
      </c>
      <c r="AC2663">
        <v>0</v>
      </c>
      <c r="AD2663">
        <v>0</v>
      </c>
      <c r="AE2663">
        <v>29030301</v>
      </c>
      <c r="AF2663" t="s">
        <v>653</v>
      </c>
      <c r="AG2663" t="s">
        <v>653</v>
      </c>
      <c r="AI2663" t="s">
        <v>2972</v>
      </c>
      <c r="AJ2663" t="s">
        <v>2683</v>
      </c>
      <c r="AL2663" t="s">
        <v>2908</v>
      </c>
      <c r="AN2663">
        <v>9.3287671232876708</v>
      </c>
      <c r="AO2663" t="s">
        <v>1865</v>
      </c>
      <c r="AP2663" t="s">
        <v>2974</v>
      </c>
      <c r="AQ2663">
        <v>100017410</v>
      </c>
      <c r="AS2663" t="s">
        <v>1867</v>
      </c>
      <c r="AT2663" t="s">
        <v>1892</v>
      </c>
      <c r="AU2663" t="s">
        <v>1893</v>
      </c>
    </row>
    <row r="2664" spans="1:50" x14ac:dyDescent="0.35">
      <c r="A2664" s="18">
        <v>45839</v>
      </c>
      <c r="B2664" t="s">
        <v>1852</v>
      </c>
      <c r="C2664" t="s">
        <v>581</v>
      </c>
      <c r="D2664">
        <v>5063</v>
      </c>
      <c r="E2664" t="s">
        <v>2696</v>
      </c>
      <c r="F2664">
        <v>157</v>
      </c>
      <c r="G2664" t="s">
        <v>2697</v>
      </c>
      <c r="H2664">
        <v>42639</v>
      </c>
      <c r="I2664">
        <v>29030304</v>
      </c>
      <c r="J2664">
        <v>29030304</v>
      </c>
      <c r="K2664" t="s">
        <v>2698</v>
      </c>
      <c r="L2664">
        <v>0</v>
      </c>
      <c r="M2664">
        <v>0</v>
      </c>
      <c r="N2664" t="s">
        <v>1858</v>
      </c>
      <c r="O2664" t="s">
        <v>2887</v>
      </c>
      <c r="P2664">
        <v>200</v>
      </c>
      <c r="Q2664" t="s">
        <v>2666</v>
      </c>
      <c r="R2664" t="s">
        <v>2975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 t="s">
        <v>2700</v>
      </c>
      <c r="AA2664" t="s">
        <v>1915</v>
      </c>
      <c r="AB2664">
        <v>0</v>
      </c>
      <c r="AC2664">
        <v>0</v>
      </c>
      <c r="AD2664">
        <v>0</v>
      </c>
      <c r="AE2664">
        <v>29030304</v>
      </c>
      <c r="AF2664" t="s">
        <v>653</v>
      </c>
      <c r="AG2664" t="s">
        <v>653</v>
      </c>
      <c r="AI2664" t="s">
        <v>2972</v>
      </c>
      <c r="AJ2664" t="s">
        <v>2975</v>
      </c>
      <c r="AL2664" t="s">
        <v>1864</v>
      </c>
      <c r="AN2664">
        <v>8.8493150684931514</v>
      </c>
      <c r="AO2664" t="s">
        <v>1890</v>
      </c>
      <c r="AP2664" t="s">
        <v>2701</v>
      </c>
      <c r="AQ2664">
        <v>100017408</v>
      </c>
      <c r="AS2664" t="s">
        <v>1867</v>
      </c>
      <c r="AT2664" t="s">
        <v>1892</v>
      </c>
      <c r="AU2664" t="s">
        <v>1893</v>
      </c>
    </row>
    <row r="2665" spans="1:50" x14ac:dyDescent="0.35">
      <c r="A2665" s="18">
        <v>45839</v>
      </c>
      <c r="B2665" t="s">
        <v>1852</v>
      </c>
      <c r="C2665" t="s">
        <v>581</v>
      </c>
      <c r="D2665">
        <v>5130</v>
      </c>
      <c r="E2665" t="s">
        <v>2999</v>
      </c>
      <c r="F2665">
        <v>34</v>
      </c>
      <c r="G2665" t="s">
        <v>3000</v>
      </c>
      <c r="H2665">
        <v>43479</v>
      </c>
      <c r="I2665">
        <v>29030303</v>
      </c>
      <c r="J2665">
        <v>29030303</v>
      </c>
      <c r="K2665" t="s">
        <v>2665</v>
      </c>
      <c r="L2665">
        <v>0</v>
      </c>
      <c r="M2665">
        <v>0</v>
      </c>
      <c r="N2665" t="s">
        <v>1858</v>
      </c>
      <c r="O2665" t="s">
        <v>2887</v>
      </c>
      <c r="P2665">
        <v>200</v>
      </c>
      <c r="Q2665" t="s">
        <v>2666</v>
      </c>
      <c r="R2665" t="s">
        <v>2998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 t="s">
        <v>2118</v>
      </c>
      <c r="AA2665" t="s">
        <v>1902</v>
      </c>
      <c r="AB2665">
        <v>0</v>
      </c>
      <c r="AC2665">
        <v>0</v>
      </c>
      <c r="AD2665">
        <v>0</v>
      </c>
      <c r="AE2665">
        <v>29030303</v>
      </c>
      <c r="AF2665" t="s">
        <v>653</v>
      </c>
      <c r="AG2665" t="s">
        <v>653</v>
      </c>
      <c r="AI2665" t="s">
        <v>2972</v>
      </c>
      <c r="AJ2665" t="s">
        <v>2998</v>
      </c>
      <c r="AL2665" t="s">
        <v>2908</v>
      </c>
      <c r="AN2665">
        <v>6.5479452054794525</v>
      </c>
      <c r="AO2665" t="s">
        <v>1865</v>
      </c>
      <c r="AP2665" t="s">
        <v>3001</v>
      </c>
      <c r="AQ2665">
        <v>100017340</v>
      </c>
      <c r="AS2665" t="s">
        <v>1867</v>
      </c>
      <c r="AT2665" t="s">
        <v>1892</v>
      </c>
      <c r="AU2665" t="s">
        <v>2084</v>
      </c>
      <c r="AW2665" t="s">
        <v>1870</v>
      </c>
      <c r="AX2665" t="s">
        <v>2888</v>
      </c>
    </row>
    <row r="2666" spans="1:50" x14ac:dyDescent="0.35">
      <c r="A2666" s="18">
        <v>45839</v>
      </c>
      <c r="B2666" t="s">
        <v>1852</v>
      </c>
      <c r="C2666" t="s">
        <v>581</v>
      </c>
      <c r="D2666">
        <v>5153</v>
      </c>
      <c r="E2666" t="s">
        <v>2702</v>
      </c>
      <c r="F2666">
        <v>158</v>
      </c>
      <c r="G2666" t="s">
        <v>2703</v>
      </c>
      <c r="H2666">
        <v>43871</v>
      </c>
      <c r="I2666">
        <v>29030301</v>
      </c>
      <c r="J2666">
        <v>29030301</v>
      </c>
      <c r="K2666" t="s">
        <v>2678</v>
      </c>
      <c r="L2666">
        <v>0</v>
      </c>
      <c r="M2666">
        <v>0</v>
      </c>
      <c r="N2666" t="s">
        <v>1858</v>
      </c>
      <c r="O2666" t="s">
        <v>2887</v>
      </c>
      <c r="P2666">
        <v>200</v>
      </c>
      <c r="Q2666" t="s">
        <v>2666</v>
      </c>
      <c r="R2666" t="s">
        <v>2704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 t="s">
        <v>2705</v>
      </c>
      <c r="AA2666" t="s">
        <v>1915</v>
      </c>
      <c r="AB2666">
        <v>0</v>
      </c>
      <c r="AC2666">
        <v>0</v>
      </c>
      <c r="AD2666">
        <v>0</v>
      </c>
      <c r="AE2666">
        <v>29030301</v>
      </c>
      <c r="AF2666" t="s">
        <v>653</v>
      </c>
      <c r="AG2666" t="s">
        <v>653</v>
      </c>
      <c r="AI2666" t="s">
        <v>2972</v>
      </c>
      <c r="AJ2666" t="s">
        <v>2971</v>
      </c>
      <c r="AL2666" t="s">
        <v>1864</v>
      </c>
      <c r="AN2666">
        <v>5.4739726027397264</v>
      </c>
      <c r="AO2666" t="s">
        <v>1865</v>
      </c>
      <c r="AP2666" t="s">
        <v>2708</v>
      </c>
      <c r="AQ2666">
        <v>100017272</v>
      </c>
      <c r="AS2666" t="s">
        <v>1867</v>
      </c>
      <c r="AT2666" t="s">
        <v>1892</v>
      </c>
      <c r="AU2666" t="s">
        <v>1893</v>
      </c>
    </row>
    <row r="2667" spans="1:50" x14ac:dyDescent="0.35">
      <c r="A2667" s="18">
        <v>45839</v>
      </c>
      <c r="B2667" t="s">
        <v>1852</v>
      </c>
      <c r="C2667" t="s">
        <v>581</v>
      </c>
      <c r="D2667">
        <v>5166</v>
      </c>
      <c r="E2667" t="s">
        <v>2709</v>
      </c>
      <c r="F2667">
        <v>76</v>
      </c>
      <c r="G2667" t="s">
        <v>2710</v>
      </c>
      <c r="H2667">
        <v>44914</v>
      </c>
      <c r="I2667">
        <v>29030301</v>
      </c>
      <c r="J2667">
        <v>29030301</v>
      </c>
      <c r="K2667" t="s">
        <v>2678</v>
      </c>
      <c r="L2667">
        <v>0</v>
      </c>
      <c r="M2667">
        <v>0</v>
      </c>
      <c r="N2667" t="s">
        <v>1858</v>
      </c>
      <c r="O2667" t="s">
        <v>2887</v>
      </c>
      <c r="P2667">
        <v>200</v>
      </c>
      <c r="Q2667" t="s">
        <v>2666</v>
      </c>
      <c r="R2667" t="s">
        <v>2711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 t="s">
        <v>2712</v>
      </c>
      <c r="AA2667" t="s">
        <v>1889</v>
      </c>
      <c r="AB2667">
        <v>0</v>
      </c>
      <c r="AC2667">
        <v>0</v>
      </c>
      <c r="AD2667">
        <v>0</v>
      </c>
      <c r="AE2667">
        <v>29030301</v>
      </c>
      <c r="AF2667" t="s">
        <v>653</v>
      </c>
      <c r="AG2667" t="s">
        <v>653</v>
      </c>
      <c r="AI2667" t="s">
        <v>2972</v>
      </c>
      <c r="AJ2667" t="s">
        <v>2971</v>
      </c>
      <c r="AL2667" t="s">
        <v>1864</v>
      </c>
      <c r="AN2667">
        <v>2.6164383561643834</v>
      </c>
      <c r="AO2667" t="s">
        <v>1890</v>
      </c>
      <c r="AP2667" t="s">
        <v>2713</v>
      </c>
      <c r="AQ2667">
        <v>100017281</v>
      </c>
      <c r="AS2667" t="s">
        <v>1867</v>
      </c>
      <c r="AT2667" t="s">
        <v>1892</v>
      </c>
      <c r="AU2667" t="s">
        <v>1893</v>
      </c>
    </row>
    <row r="2668" spans="1:50" x14ac:dyDescent="0.35">
      <c r="A2668" s="18">
        <v>45839</v>
      </c>
      <c r="B2668" t="s">
        <v>1852</v>
      </c>
      <c r="C2668" t="s">
        <v>581</v>
      </c>
      <c r="D2668">
        <v>5167</v>
      </c>
      <c r="E2668" t="s">
        <v>2714</v>
      </c>
      <c r="F2668">
        <v>47</v>
      </c>
      <c r="G2668" t="s">
        <v>2672</v>
      </c>
      <c r="H2668">
        <v>44287</v>
      </c>
      <c r="I2668">
        <v>29030301</v>
      </c>
      <c r="J2668">
        <v>29030301</v>
      </c>
      <c r="K2668" t="s">
        <v>2678</v>
      </c>
      <c r="L2668">
        <v>0</v>
      </c>
      <c r="M2668">
        <v>0</v>
      </c>
      <c r="N2668" t="s">
        <v>1858</v>
      </c>
      <c r="O2668" t="s">
        <v>2887</v>
      </c>
      <c r="P2668">
        <v>200</v>
      </c>
      <c r="Q2668" t="s">
        <v>2666</v>
      </c>
      <c r="R2668" t="s">
        <v>2704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 t="s">
        <v>2674</v>
      </c>
      <c r="AA2668" t="s">
        <v>1889</v>
      </c>
      <c r="AB2668">
        <v>0</v>
      </c>
      <c r="AC2668">
        <v>0</v>
      </c>
      <c r="AD2668">
        <v>0</v>
      </c>
      <c r="AE2668">
        <v>29030301</v>
      </c>
      <c r="AF2668" t="s">
        <v>653</v>
      </c>
      <c r="AG2668" t="s">
        <v>653</v>
      </c>
      <c r="AI2668" t="s">
        <v>2972</v>
      </c>
      <c r="AJ2668" t="s">
        <v>2971</v>
      </c>
      <c r="AL2668" t="s">
        <v>1864</v>
      </c>
      <c r="AN2668">
        <v>4.3342465753424655</v>
      </c>
      <c r="AO2668" t="s">
        <v>1865</v>
      </c>
      <c r="AP2668" t="s">
        <v>2717</v>
      </c>
      <c r="AQ2668">
        <v>100017246</v>
      </c>
      <c r="AS2668" t="s">
        <v>1867</v>
      </c>
      <c r="AT2668" t="s">
        <v>1892</v>
      </c>
      <c r="AU2668" t="s">
        <v>1893</v>
      </c>
    </row>
    <row r="2669" spans="1:50" x14ac:dyDescent="0.35">
      <c r="A2669" s="18">
        <v>45839</v>
      </c>
      <c r="B2669" t="s">
        <v>1852</v>
      </c>
      <c r="C2669" t="s">
        <v>581</v>
      </c>
      <c r="D2669">
        <v>94000017</v>
      </c>
      <c r="E2669" t="s">
        <v>2718</v>
      </c>
      <c r="F2669">
        <v>47</v>
      </c>
      <c r="G2669" t="s">
        <v>2672</v>
      </c>
      <c r="H2669">
        <v>44606</v>
      </c>
      <c r="I2669">
        <v>29030301</v>
      </c>
      <c r="J2669">
        <v>29030301</v>
      </c>
      <c r="K2669" t="s">
        <v>2678</v>
      </c>
      <c r="L2669">
        <v>0</v>
      </c>
      <c r="M2669">
        <v>0</v>
      </c>
      <c r="N2669" t="s">
        <v>1858</v>
      </c>
      <c r="O2669" t="s">
        <v>2887</v>
      </c>
      <c r="P2669">
        <v>200</v>
      </c>
      <c r="Q2669" t="s">
        <v>2666</v>
      </c>
      <c r="R2669" t="s">
        <v>2704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 t="s">
        <v>2674</v>
      </c>
      <c r="AA2669" t="s">
        <v>1889</v>
      </c>
      <c r="AB2669">
        <v>0</v>
      </c>
      <c r="AC2669">
        <v>0</v>
      </c>
      <c r="AD2669">
        <v>0</v>
      </c>
      <c r="AE2669">
        <v>29030301</v>
      </c>
      <c r="AF2669" t="s">
        <v>653</v>
      </c>
      <c r="AG2669" t="s">
        <v>653</v>
      </c>
      <c r="AI2669" t="s">
        <v>2972</v>
      </c>
      <c r="AJ2669" t="s">
        <v>2971</v>
      </c>
      <c r="AL2669" t="s">
        <v>1864</v>
      </c>
      <c r="AN2669">
        <v>3.4602739726027396</v>
      </c>
      <c r="AO2669" t="s">
        <v>1865</v>
      </c>
      <c r="AP2669" t="s">
        <v>2720</v>
      </c>
      <c r="AQ2669">
        <v>100024093</v>
      </c>
      <c r="AS2669" t="s">
        <v>1867</v>
      </c>
      <c r="AT2669" t="s">
        <v>1892</v>
      </c>
      <c r="AU2669" t="s">
        <v>1893</v>
      </c>
    </row>
    <row r="2670" spans="1:50" x14ac:dyDescent="0.35">
      <c r="A2670" s="18">
        <v>45839</v>
      </c>
      <c r="B2670" t="s">
        <v>1852</v>
      </c>
      <c r="C2670" t="s">
        <v>581</v>
      </c>
      <c r="D2670">
        <v>94000067</v>
      </c>
      <c r="E2670" t="s">
        <v>2721</v>
      </c>
      <c r="F2670">
        <v>3</v>
      </c>
      <c r="G2670" t="s">
        <v>2722</v>
      </c>
      <c r="H2670">
        <v>44593</v>
      </c>
      <c r="I2670">
        <v>29030303</v>
      </c>
      <c r="J2670">
        <v>29030303</v>
      </c>
      <c r="K2670" t="s">
        <v>2665</v>
      </c>
      <c r="L2670">
        <v>0</v>
      </c>
      <c r="M2670">
        <v>0</v>
      </c>
      <c r="N2670" t="s">
        <v>1858</v>
      </c>
      <c r="O2670" t="s">
        <v>2887</v>
      </c>
      <c r="P2670">
        <v>200</v>
      </c>
      <c r="Q2670" t="s">
        <v>2666</v>
      </c>
      <c r="R2670" t="s">
        <v>2997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 t="s">
        <v>2723</v>
      </c>
      <c r="AA2670" t="s">
        <v>1889</v>
      </c>
      <c r="AB2670">
        <v>0</v>
      </c>
      <c r="AC2670">
        <v>0</v>
      </c>
      <c r="AD2670">
        <v>0</v>
      </c>
      <c r="AE2670">
        <v>29030303</v>
      </c>
      <c r="AF2670" t="s">
        <v>653</v>
      </c>
      <c r="AG2670" t="s">
        <v>653</v>
      </c>
      <c r="AI2670" t="s">
        <v>2972</v>
      </c>
      <c r="AJ2670" t="s">
        <v>2998</v>
      </c>
      <c r="AL2670" t="s">
        <v>1864</v>
      </c>
      <c r="AN2670">
        <v>3.495890410958904</v>
      </c>
      <c r="AO2670" t="s">
        <v>1890</v>
      </c>
      <c r="AP2670" t="s">
        <v>2724</v>
      </c>
      <c r="AQ2670">
        <v>100030152</v>
      </c>
      <c r="AS2670" t="s">
        <v>1867</v>
      </c>
      <c r="AT2670" t="s">
        <v>1892</v>
      </c>
      <c r="AU2670" t="s">
        <v>2084</v>
      </c>
      <c r="AW2670" t="s">
        <v>1870</v>
      </c>
      <c r="AX2670" t="s">
        <v>2888</v>
      </c>
    </row>
    <row r="2671" spans="1:50" x14ac:dyDescent="0.35">
      <c r="A2671" s="18">
        <v>45839</v>
      </c>
      <c r="B2671" t="s">
        <v>1852</v>
      </c>
      <c r="C2671" t="s">
        <v>581</v>
      </c>
      <c r="D2671">
        <v>94000081</v>
      </c>
      <c r="E2671" t="s">
        <v>2725</v>
      </c>
      <c r="F2671">
        <v>66</v>
      </c>
      <c r="G2671" t="s">
        <v>2726</v>
      </c>
      <c r="H2671">
        <v>44277</v>
      </c>
      <c r="I2671">
        <v>29030301</v>
      </c>
      <c r="J2671">
        <v>29030301</v>
      </c>
      <c r="K2671" t="s">
        <v>2678</v>
      </c>
      <c r="L2671">
        <v>0</v>
      </c>
      <c r="M2671">
        <v>0</v>
      </c>
      <c r="N2671" t="s">
        <v>1858</v>
      </c>
      <c r="O2671" t="s">
        <v>2887</v>
      </c>
      <c r="P2671">
        <v>200</v>
      </c>
      <c r="Q2671" t="s">
        <v>2666</v>
      </c>
      <c r="R2671" t="s">
        <v>2971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 t="s">
        <v>2259</v>
      </c>
      <c r="AA2671" t="s">
        <v>1915</v>
      </c>
      <c r="AB2671">
        <v>0</v>
      </c>
      <c r="AC2671">
        <v>0</v>
      </c>
      <c r="AD2671">
        <v>0</v>
      </c>
      <c r="AE2671">
        <v>29030301</v>
      </c>
      <c r="AF2671" t="s">
        <v>653</v>
      </c>
      <c r="AG2671" t="s">
        <v>653</v>
      </c>
      <c r="AI2671" t="s">
        <v>2972</v>
      </c>
      <c r="AJ2671" t="s">
        <v>2973</v>
      </c>
      <c r="AL2671" t="s">
        <v>1864</v>
      </c>
      <c r="AN2671">
        <v>4.3616438356164382</v>
      </c>
      <c r="AO2671" t="s">
        <v>1890</v>
      </c>
      <c r="AP2671" t="s">
        <v>2728</v>
      </c>
      <c r="AQ2671">
        <v>100030261</v>
      </c>
      <c r="AS2671" t="s">
        <v>1867</v>
      </c>
      <c r="AT2671" t="s">
        <v>1892</v>
      </c>
      <c r="AU2671" t="s">
        <v>1893</v>
      </c>
    </row>
    <row r="2672" spans="1:50" x14ac:dyDescent="0.35">
      <c r="A2672" s="18">
        <v>45839</v>
      </c>
      <c r="B2672" t="s">
        <v>1852</v>
      </c>
      <c r="C2672" t="s">
        <v>581</v>
      </c>
      <c r="D2672">
        <v>94000102</v>
      </c>
      <c r="E2672" t="s">
        <v>2729</v>
      </c>
      <c r="F2672">
        <v>47</v>
      </c>
      <c r="G2672" t="s">
        <v>2672</v>
      </c>
      <c r="H2672">
        <v>44622</v>
      </c>
      <c r="I2672">
        <v>29030302</v>
      </c>
      <c r="J2672">
        <v>29030302</v>
      </c>
      <c r="K2672" t="s">
        <v>2688</v>
      </c>
      <c r="L2672">
        <v>0</v>
      </c>
      <c r="M2672">
        <v>0</v>
      </c>
      <c r="N2672" t="s">
        <v>1858</v>
      </c>
      <c r="O2672" t="s">
        <v>2887</v>
      </c>
      <c r="P2672">
        <v>200</v>
      </c>
      <c r="Q2672" t="s">
        <v>2666</v>
      </c>
      <c r="R2672" t="s">
        <v>2689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 t="s">
        <v>2674</v>
      </c>
      <c r="AA2672" t="s">
        <v>1889</v>
      </c>
      <c r="AB2672">
        <v>0</v>
      </c>
      <c r="AC2672">
        <v>0</v>
      </c>
      <c r="AD2672">
        <v>0</v>
      </c>
      <c r="AE2672">
        <v>29030302</v>
      </c>
      <c r="AF2672" t="s">
        <v>653</v>
      </c>
      <c r="AG2672" t="s">
        <v>630</v>
      </c>
      <c r="AI2672" t="s">
        <v>2972</v>
      </c>
      <c r="AJ2672" t="s">
        <v>2689</v>
      </c>
      <c r="AL2672" t="s">
        <v>1864</v>
      </c>
      <c r="AN2672">
        <v>3.4164383561643836</v>
      </c>
      <c r="AO2672" t="s">
        <v>1890</v>
      </c>
      <c r="AP2672" t="s">
        <v>2977</v>
      </c>
      <c r="AQ2672">
        <v>100030879</v>
      </c>
      <c r="AS2672" t="s">
        <v>1867</v>
      </c>
      <c r="AT2672" t="s">
        <v>1892</v>
      </c>
      <c r="AU2672" t="s">
        <v>1893</v>
      </c>
    </row>
    <row r="2673" spans="1:50" x14ac:dyDescent="0.35">
      <c r="A2673" s="18">
        <v>45839</v>
      </c>
      <c r="B2673" t="s">
        <v>1852</v>
      </c>
      <c r="C2673" t="s">
        <v>581</v>
      </c>
      <c r="D2673">
        <v>94000184</v>
      </c>
      <c r="E2673" t="s">
        <v>2734</v>
      </c>
      <c r="F2673">
        <v>2</v>
      </c>
      <c r="G2673" t="s">
        <v>2664</v>
      </c>
      <c r="H2673">
        <v>44669</v>
      </c>
      <c r="I2673">
        <v>29030303</v>
      </c>
      <c r="J2673">
        <v>29030303</v>
      </c>
      <c r="K2673" t="s">
        <v>2665</v>
      </c>
      <c r="L2673">
        <v>0</v>
      </c>
      <c r="M2673">
        <v>0</v>
      </c>
      <c r="N2673" t="s">
        <v>1858</v>
      </c>
      <c r="O2673" t="s">
        <v>2887</v>
      </c>
      <c r="P2673">
        <v>200</v>
      </c>
      <c r="Q2673" t="s">
        <v>2666</v>
      </c>
      <c r="R2673" t="s">
        <v>2997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 t="s">
        <v>2668</v>
      </c>
      <c r="AA2673" t="s">
        <v>1915</v>
      </c>
      <c r="AB2673">
        <v>0</v>
      </c>
      <c r="AC2673">
        <v>0</v>
      </c>
      <c r="AD2673">
        <v>0</v>
      </c>
      <c r="AE2673">
        <v>29030303</v>
      </c>
      <c r="AF2673" t="s">
        <v>653</v>
      </c>
      <c r="AG2673" t="s">
        <v>653</v>
      </c>
      <c r="AI2673" t="s">
        <v>2972</v>
      </c>
      <c r="AJ2673" t="s">
        <v>2998</v>
      </c>
      <c r="AL2673" t="s">
        <v>1864</v>
      </c>
      <c r="AN2673">
        <v>3.2876712328767121</v>
      </c>
      <c r="AO2673" t="s">
        <v>1890</v>
      </c>
      <c r="AP2673" t="s">
        <v>2735</v>
      </c>
      <c r="AQ2673">
        <v>100035613</v>
      </c>
      <c r="AS2673" t="s">
        <v>1867</v>
      </c>
      <c r="AT2673" t="s">
        <v>1892</v>
      </c>
      <c r="AU2673" t="s">
        <v>2084</v>
      </c>
      <c r="AW2673" t="s">
        <v>1870</v>
      </c>
      <c r="AX2673" t="s">
        <v>2888</v>
      </c>
    </row>
    <row r="2674" spans="1:50" x14ac:dyDescent="0.35">
      <c r="A2674" s="18">
        <v>45839</v>
      </c>
      <c r="B2674" t="s">
        <v>1852</v>
      </c>
      <c r="C2674" t="s">
        <v>581</v>
      </c>
      <c r="D2674">
        <v>94000187</v>
      </c>
      <c r="E2674" t="s">
        <v>2736</v>
      </c>
      <c r="F2674">
        <v>48</v>
      </c>
      <c r="G2674" t="s">
        <v>2737</v>
      </c>
      <c r="H2674">
        <v>44690</v>
      </c>
      <c r="I2674">
        <v>29030302</v>
      </c>
      <c r="J2674">
        <v>29030302</v>
      </c>
      <c r="K2674" t="s">
        <v>2688</v>
      </c>
      <c r="L2674">
        <v>0</v>
      </c>
      <c r="M2674">
        <v>0</v>
      </c>
      <c r="N2674" t="s">
        <v>1858</v>
      </c>
      <c r="O2674" t="s">
        <v>2887</v>
      </c>
      <c r="P2674">
        <v>200</v>
      </c>
      <c r="Q2674" t="s">
        <v>2666</v>
      </c>
      <c r="R2674" t="s">
        <v>2689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 t="s">
        <v>1914</v>
      </c>
      <c r="AA2674" t="s">
        <v>1915</v>
      </c>
      <c r="AB2674">
        <v>0</v>
      </c>
      <c r="AC2674">
        <v>0</v>
      </c>
      <c r="AD2674">
        <v>0</v>
      </c>
      <c r="AE2674">
        <v>29030302</v>
      </c>
      <c r="AF2674" t="s">
        <v>653</v>
      </c>
      <c r="AG2674" t="s">
        <v>630</v>
      </c>
      <c r="AI2674" t="s">
        <v>2972</v>
      </c>
      <c r="AJ2674" t="s">
        <v>2689</v>
      </c>
      <c r="AL2674" t="s">
        <v>1864</v>
      </c>
      <c r="AN2674">
        <v>3.2301369863013698</v>
      </c>
      <c r="AO2674" t="s">
        <v>1890</v>
      </c>
      <c r="AP2674" t="s">
        <v>2738</v>
      </c>
      <c r="AQ2674">
        <v>100036072</v>
      </c>
      <c r="AS2674" t="s">
        <v>1867</v>
      </c>
      <c r="AT2674" t="s">
        <v>1892</v>
      </c>
      <c r="AU2674" t="s">
        <v>1893</v>
      </c>
    </row>
    <row r="2675" spans="1:50" x14ac:dyDescent="0.35">
      <c r="A2675" s="18">
        <v>45839</v>
      </c>
      <c r="B2675" t="s">
        <v>1852</v>
      </c>
      <c r="C2675" t="s">
        <v>581</v>
      </c>
      <c r="D2675">
        <v>94000191</v>
      </c>
      <c r="E2675" t="s">
        <v>2739</v>
      </c>
      <c r="F2675">
        <v>2</v>
      </c>
      <c r="G2675" t="s">
        <v>2664</v>
      </c>
      <c r="H2675">
        <v>44697</v>
      </c>
      <c r="I2675">
        <v>29030303</v>
      </c>
      <c r="J2675">
        <v>29030303</v>
      </c>
      <c r="K2675" t="s">
        <v>2665</v>
      </c>
      <c r="L2675">
        <v>0</v>
      </c>
      <c r="M2675">
        <v>0</v>
      </c>
      <c r="N2675" t="s">
        <v>1858</v>
      </c>
      <c r="O2675" t="s">
        <v>2887</v>
      </c>
      <c r="P2675">
        <v>200</v>
      </c>
      <c r="Q2675" t="s">
        <v>2666</v>
      </c>
      <c r="R2675" t="s">
        <v>2997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 t="s">
        <v>2668</v>
      </c>
      <c r="AA2675" t="s">
        <v>1915</v>
      </c>
      <c r="AB2675">
        <v>0</v>
      </c>
      <c r="AC2675">
        <v>0</v>
      </c>
      <c r="AD2675">
        <v>0</v>
      </c>
      <c r="AE2675">
        <v>29030303</v>
      </c>
      <c r="AF2675" t="s">
        <v>653</v>
      </c>
      <c r="AG2675" t="s">
        <v>653</v>
      </c>
      <c r="AI2675" t="s">
        <v>2972</v>
      </c>
      <c r="AJ2675" t="s">
        <v>2998</v>
      </c>
      <c r="AL2675" t="s">
        <v>1864</v>
      </c>
      <c r="AN2675">
        <v>3.2109589041095892</v>
      </c>
      <c r="AO2675" t="s">
        <v>1890</v>
      </c>
      <c r="AP2675" t="s">
        <v>2740</v>
      </c>
      <c r="AQ2675">
        <v>100036132</v>
      </c>
      <c r="AS2675" t="s">
        <v>1867</v>
      </c>
      <c r="AT2675" t="s">
        <v>1892</v>
      </c>
      <c r="AU2675" t="s">
        <v>2084</v>
      </c>
      <c r="AW2675" t="s">
        <v>1870</v>
      </c>
      <c r="AX2675" t="s">
        <v>2888</v>
      </c>
    </row>
    <row r="2676" spans="1:50" x14ac:dyDescent="0.35">
      <c r="A2676" s="18">
        <v>45839</v>
      </c>
      <c r="B2676" t="s">
        <v>1852</v>
      </c>
      <c r="C2676" t="s">
        <v>581</v>
      </c>
      <c r="D2676">
        <v>94000259</v>
      </c>
      <c r="E2676" t="s">
        <v>2741</v>
      </c>
      <c r="F2676">
        <v>145</v>
      </c>
      <c r="G2676" t="s">
        <v>2742</v>
      </c>
      <c r="H2676">
        <v>44986</v>
      </c>
      <c r="I2676">
        <v>29030301</v>
      </c>
      <c r="J2676">
        <v>29030301</v>
      </c>
      <c r="K2676" t="s">
        <v>2678</v>
      </c>
      <c r="L2676">
        <v>0</v>
      </c>
      <c r="M2676">
        <v>0</v>
      </c>
      <c r="N2676" t="s">
        <v>1858</v>
      </c>
      <c r="O2676" t="s">
        <v>2887</v>
      </c>
      <c r="P2676">
        <v>200</v>
      </c>
      <c r="Q2676" t="s">
        <v>2666</v>
      </c>
      <c r="R2676" t="s">
        <v>2743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 t="s">
        <v>2744</v>
      </c>
      <c r="AA2676" t="s">
        <v>1889</v>
      </c>
      <c r="AB2676">
        <v>0</v>
      </c>
      <c r="AC2676">
        <v>0</v>
      </c>
      <c r="AD2676">
        <v>0</v>
      </c>
      <c r="AE2676">
        <v>29030301</v>
      </c>
      <c r="AF2676" t="s">
        <v>653</v>
      </c>
      <c r="AG2676" t="s">
        <v>653</v>
      </c>
      <c r="AI2676" t="s">
        <v>2972</v>
      </c>
      <c r="AJ2676" t="s">
        <v>2971</v>
      </c>
      <c r="AL2676" t="s">
        <v>1864</v>
      </c>
      <c r="AN2676">
        <v>2.419178082191781</v>
      </c>
      <c r="AO2676" t="s">
        <v>1890</v>
      </c>
      <c r="AP2676" t="s">
        <v>2745</v>
      </c>
      <c r="AQ2676">
        <v>100041000</v>
      </c>
      <c r="AS2676" t="s">
        <v>1867</v>
      </c>
      <c r="AT2676" t="s">
        <v>1892</v>
      </c>
      <c r="AU2676" t="s">
        <v>1893</v>
      </c>
    </row>
    <row r="2677" spans="1:50" x14ac:dyDescent="0.35">
      <c r="A2677" s="18">
        <v>45839</v>
      </c>
      <c r="B2677" t="s">
        <v>1852</v>
      </c>
      <c r="C2677" t="s">
        <v>581</v>
      </c>
      <c r="D2677">
        <v>94000283</v>
      </c>
      <c r="E2677" t="s">
        <v>2751</v>
      </c>
      <c r="F2677">
        <v>76</v>
      </c>
      <c r="G2677" t="s">
        <v>2710</v>
      </c>
      <c r="H2677">
        <v>45082</v>
      </c>
      <c r="I2677">
        <v>29030301</v>
      </c>
      <c r="J2677">
        <v>29030301</v>
      </c>
      <c r="K2677" t="s">
        <v>2678</v>
      </c>
      <c r="L2677">
        <v>0</v>
      </c>
      <c r="M2677">
        <v>0</v>
      </c>
      <c r="N2677" t="s">
        <v>1858</v>
      </c>
      <c r="O2677" t="s">
        <v>2887</v>
      </c>
      <c r="P2677">
        <v>200</v>
      </c>
      <c r="Q2677" t="s">
        <v>2666</v>
      </c>
      <c r="R2677" t="s">
        <v>2711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 t="s">
        <v>2752</v>
      </c>
      <c r="AA2677" t="s">
        <v>1889</v>
      </c>
      <c r="AB2677">
        <v>0</v>
      </c>
      <c r="AC2677">
        <v>0</v>
      </c>
      <c r="AD2677">
        <v>0</v>
      </c>
      <c r="AE2677">
        <v>29030301</v>
      </c>
      <c r="AF2677" t="s">
        <v>653</v>
      </c>
      <c r="AG2677" t="s">
        <v>653</v>
      </c>
      <c r="AI2677" t="s">
        <v>2972</v>
      </c>
      <c r="AJ2677" t="s">
        <v>2971</v>
      </c>
      <c r="AL2677" t="s">
        <v>1864</v>
      </c>
      <c r="AN2677">
        <v>2.1561643835616437</v>
      </c>
      <c r="AO2677" t="s">
        <v>1890</v>
      </c>
      <c r="AP2677" t="s">
        <v>2753</v>
      </c>
      <c r="AQ2677">
        <v>100042612</v>
      </c>
      <c r="AS2677" t="s">
        <v>1867</v>
      </c>
      <c r="AT2677" t="s">
        <v>1892</v>
      </c>
      <c r="AU2677" t="s">
        <v>1893</v>
      </c>
    </row>
    <row r="2678" spans="1:50" x14ac:dyDescent="0.35">
      <c r="A2678" s="18">
        <v>45839</v>
      </c>
      <c r="B2678" t="s">
        <v>1852</v>
      </c>
      <c r="C2678" t="s">
        <v>581</v>
      </c>
      <c r="D2678">
        <v>94000301</v>
      </c>
      <c r="E2678" t="s">
        <v>2754</v>
      </c>
      <c r="F2678">
        <v>50</v>
      </c>
      <c r="G2678" t="s">
        <v>2755</v>
      </c>
      <c r="H2678">
        <v>45173</v>
      </c>
      <c r="I2678">
        <v>29030301</v>
      </c>
      <c r="J2678">
        <v>29030301</v>
      </c>
      <c r="K2678" t="s">
        <v>2678</v>
      </c>
      <c r="L2678">
        <v>0</v>
      </c>
      <c r="M2678">
        <v>0</v>
      </c>
      <c r="N2678" t="s">
        <v>1858</v>
      </c>
      <c r="O2678" t="s">
        <v>2887</v>
      </c>
      <c r="P2678">
        <v>200</v>
      </c>
      <c r="Q2678" t="s">
        <v>2666</v>
      </c>
      <c r="R2678" t="s">
        <v>2711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 t="s">
        <v>2756</v>
      </c>
      <c r="AA2678" t="s">
        <v>1915</v>
      </c>
      <c r="AB2678">
        <v>0</v>
      </c>
      <c r="AC2678">
        <v>0</v>
      </c>
      <c r="AD2678">
        <v>0</v>
      </c>
      <c r="AE2678">
        <v>29030301</v>
      </c>
      <c r="AF2678" t="s">
        <v>653</v>
      </c>
      <c r="AG2678" t="s">
        <v>653</v>
      </c>
      <c r="AI2678" t="s">
        <v>2972</v>
      </c>
      <c r="AJ2678" t="s">
        <v>2971</v>
      </c>
      <c r="AL2678" t="s">
        <v>1864</v>
      </c>
      <c r="AN2678">
        <v>1.9068493150684931</v>
      </c>
      <c r="AO2678" t="s">
        <v>1890</v>
      </c>
      <c r="AP2678" t="s">
        <v>2978</v>
      </c>
      <c r="AQ2678">
        <v>100044337</v>
      </c>
      <c r="AS2678" t="s">
        <v>1867</v>
      </c>
      <c r="AT2678" t="s">
        <v>1892</v>
      </c>
      <c r="AU2678" t="s">
        <v>1893</v>
      </c>
    </row>
    <row r="2679" spans="1:50" x14ac:dyDescent="0.35">
      <c r="A2679" s="18">
        <v>45839</v>
      </c>
      <c r="B2679" t="s">
        <v>1852</v>
      </c>
      <c r="C2679" t="s">
        <v>581</v>
      </c>
      <c r="D2679">
        <v>94000305</v>
      </c>
      <c r="E2679" t="s">
        <v>2759</v>
      </c>
      <c r="F2679">
        <v>3</v>
      </c>
      <c r="G2679" t="s">
        <v>2722</v>
      </c>
      <c r="H2679">
        <v>45222</v>
      </c>
      <c r="I2679">
        <v>29030303</v>
      </c>
      <c r="J2679">
        <v>29030303</v>
      </c>
      <c r="K2679" t="s">
        <v>2665</v>
      </c>
      <c r="L2679">
        <v>0</v>
      </c>
      <c r="M2679">
        <v>0</v>
      </c>
      <c r="N2679" t="s">
        <v>1858</v>
      </c>
      <c r="O2679" t="s">
        <v>2887</v>
      </c>
      <c r="P2679">
        <v>200</v>
      </c>
      <c r="Q2679" t="s">
        <v>2666</v>
      </c>
      <c r="R2679" t="s">
        <v>2997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 t="s">
        <v>2760</v>
      </c>
      <c r="AA2679" t="s">
        <v>1889</v>
      </c>
      <c r="AB2679">
        <v>0</v>
      </c>
      <c r="AC2679">
        <v>0</v>
      </c>
      <c r="AD2679">
        <v>0</v>
      </c>
      <c r="AE2679">
        <v>29030303</v>
      </c>
      <c r="AF2679" t="s">
        <v>653</v>
      </c>
      <c r="AG2679" t="s">
        <v>653</v>
      </c>
      <c r="AI2679" t="s">
        <v>2972</v>
      </c>
      <c r="AJ2679" t="s">
        <v>2998</v>
      </c>
      <c r="AL2679" t="s">
        <v>1864</v>
      </c>
      <c r="AN2679">
        <v>1.7726027397260273</v>
      </c>
      <c r="AO2679" t="s">
        <v>1890</v>
      </c>
      <c r="AP2679" t="s">
        <v>2979</v>
      </c>
      <c r="AQ2679">
        <v>100044988</v>
      </c>
      <c r="AS2679" t="s">
        <v>1867</v>
      </c>
      <c r="AT2679" t="s">
        <v>1892</v>
      </c>
      <c r="AU2679" t="s">
        <v>2084</v>
      </c>
      <c r="AW2679" t="s">
        <v>1870</v>
      </c>
      <c r="AX2679" t="s">
        <v>2888</v>
      </c>
    </row>
    <row r="2680" spans="1:50" x14ac:dyDescent="0.35">
      <c r="A2680" s="18">
        <v>45839</v>
      </c>
      <c r="B2680" t="s">
        <v>1852</v>
      </c>
      <c r="C2680" t="s">
        <v>581</v>
      </c>
      <c r="D2680">
        <v>94000320</v>
      </c>
      <c r="E2680" t="s">
        <v>2909</v>
      </c>
      <c r="F2680">
        <v>2</v>
      </c>
      <c r="G2680" t="s">
        <v>2664</v>
      </c>
      <c r="H2680">
        <v>45299</v>
      </c>
      <c r="I2680">
        <v>29030303</v>
      </c>
      <c r="J2680">
        <v>29030303</v>
      </c>
      <c r="K2680" t="s">
        <v>2665</v>
      </c>
      <c r="L2680">
        <v>0</v>
      </c>
      <c r="M2680">
        <v>0</v>
      </c>
      <c r="N2680" t="s">
        <v>1858</v>
      </c>
      <c r="O2680" t="s">
        <v>2887</v>
      </c>
      <c r="P2680">
        <v>200</v>
      </c>
      <c r="Q2680" t="s">
        <v>2666</v>
      </c>
      <c r="R2680" t="s">
        <v>2997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 t="s">
        <v>2910</v>
      </c>
      <c r="AA2680" t="s">
        <v>1915</v>
      </c>
      <c r="AB2680">
        <v>0</v>
      </c>
      <c r="AC2680">
        <v>0</v>
      </c>
      <c r="AD2680">
        <v>0</v>
      </c>
      <c r="AE2680">
        <v>29030303</v>
      </c>
      <c r="AF2680" t="s">
        <v>653</v>
      </c>
      <c r="AG2680" t="s">
        <v>653</v>
      </c>
      <c r="AI2680" t="s">
        <v>2972</v>
      </c>
      <c r="AJ2680" t="s">
        <v>2998</v>
      </c>
      <c r="AL2680" t="s">
        <v>1864</v>
      </c>
      <c r="AN2680">
        <v>1.5616438356164384</v>
      </c>
      <c r="AO2680" t="s">
        <v>1890</v>
      </c>
      <c r="AP2680" t="s">
        <v>2911</v>
      </c>
      <c r="AQ2680">
        <v>100045649</v>
      </c>
      <c r="AS2680" t="s">
        <v>1867</v>
      </c>
      <c r="AT2680" t="s">
        <v>1892</v>
      </c>
      <c r="AU2680" t="s">
        <v>2084</v>
      </c>
      <c r="AW2680" t="s">
        <v>1870</v>
      </c>
      <c r="AX2680" t="s">
        <v>2888</v>
      </c>
    </row>
    <row r="2681" spans="1:50" x14ac:dyDescent="0.35">
      <c r="A2681" s="18">
        <v>45839</v>
      </c>
      <c r="B2681" t="s">
        <v>2764</v>
      </c>
      <c r="C2681" t="s">
        <v>7</v>
      </c>
      <c r="E2681" t="s">
        <v>2769</v>
      </c>
      <c r="G2681" t="s">
        <v>2770</v>
      </c>
      <c r="N2681" t="s">
        <v>1858</v>
      </c>
      <c r="O2681" t="s">
        <v>2887</v>
      </c>
      <c r="AT2681" t="s">
        <v>1892</v>
      </c>
      <c r="AU2681" t="s">
        <v>2771</v>
      </c>
      <c r="AW2681" t="s">
        <v>1870</v>
      </c>
    </row>
    <row r="2682" spans="1:50" x14ac:dyDescent="0.35">
      <c r="A2682" s="18">
        <v>45839</v>
      </c>
      <c r="B2682" t="s">
        <v>2764</v>
      </c>
      <c r="C2682" t="s">
        <v>7</v>
      </c>
      <c r="E2682" t="s">
        <v>2840</v>
      </c>
      <c r="G2682" t="s">
        <v>2798</v>
      </c>
      <c r="N2682" t="s">
        <v>1858</v>
      </c>
      <c r="O2682" t="s">
        <v>2887</v>
      </c>
      <c r="AT2682" t="s">
        <v>1892</v>
      </c>
      <c r="AU2682" t="s">
        <v>2771</v>
      </c>
      <c r="AW2682" t="s">
        <v>1870</v>
      </c>
    </row>
    <row r="2683" spans="1:50" x14ac:dyDescent="0.35">
      <c r="A2683" s="18">
        <v>45839</v>
      </c>
      <c r="B2683" t="s">
        <v>2764</v>
      </c>
      <c r="C2683" t="s">
        <v>9</v>
      </c>
      <c r="E2683" t="s">
        <v>2814</v>
      </c>
      <c r="G2683" t="s">
        <v>2813</v>
      </c>
      <c r="N2683" t="s">
        <v>1858</v>
      </c>
      <c r="O2683" t="s">
        <v>2887</v>
      </c>
      <c r="AT2683" t="s">
        <v>1880</v>
      </c>
      <c r="AU2683" t="s">
        <v>2084</v>
      </c>
      <c r="AV2683" t="s">
        <v>2084</v>
      </c>
      <c r="AW2683" t="s">
        <v>1870</v>
      </c>
      <c r="AX2683" t="s">
        <v>2085</v>
      </c>
    </row>
    <row r="2684" spans="1:50" x14ac:dyDescent="0.35">
      <c r="A2684" s="18">
        <v>45839</v>
      </c>
      <c r="B2684" t="s">
        <v>2764</v>
      </c>
      <c r="C2684" t="s">
        <v>5</v>
      </c>
      <c r="E2684" t="s">
        <v>3002</v>
      </c>
      <c r="G2684" t="s">
        <v>2813</v>
      </c>
      <c r="N2684" t="s">
        <v>1858</v>
      </c>
      <c r="O2684" t="s">
        <v>2887</v>
      </c>
      <c r="AT2684" t="s">
        <v>1892</v>
      </c>
      <c r="AU2684" t="s">
        <v>3003</v>
      </c>
      <c r="AW2684" t="s">
        <v>1870</v>
      </c>
    </row>
    <row r="2685" spans="1:50" x14ac:dyDescent="0.35">
      <c r="A2685" s="18">
        <v>45839</v>
      </c>
      <c r="B2685" t="s">
        <v>2764</v>
      </c>
      <c r="C2685" t="s">
        <v>7</v>
      </c>
      <c r="E2685" t="s">
        <v>2815</v>
      </c>
      <c r="G2685" t="s">
        <v>2375</v>
      </c>
      <c r="N2685" t="s">
        <v>1858</v>
      </c>
      <c r="O2685" t="s">
        <v>2887</v>
      </c>
      <c r="AT2685" t="s">
        <v>1892</v>
      </c>
      <c r="AU2685" t="s">
        <v>2816</v>
      </c>
      <c r="AW2685" t="s">
        <v>1870</v>
      </c>
    </row>
    <row r="2686" spans="1:50" x14ac:dyDescent="0.35">
      <c r="A2686" s="18">
        <v>45839</v>
      </c>
      <c r="B2686" t="s">
        <v>2764</v>
      </c>
      <c r="C2686" t="s">
        <v>5</v>
      </c>
      <c r="E2686" t="s">
        <v>2838</v>
      </c>
      <c r="G2686" t="s">
        <v>2892</v>
      </c>
      <c r="N2686" t="s">
        <v>1858</v>
      </c>
      <c r="O2686" t="s">
        <v>2887</v>
      </c>
      <c r="AT2686" t="s">
        <v>1892</v>
      </c>
      <c r="AU2686" t="s">
        <v>3004</v>
      </c>
      <c r="AW2686" t="s">
        <v>1870</v>
      </c>
    </row>
    <row r="2687" spans="1:50" x14ac:dyDescent="0.35">
      <c r="A2687" s="18">
        <v>45839</v>
      </c>
      <c r="B2687" t="s">
        <v>2764</v>
      </c>
      <c r="C2687" t="s">
        <v>5</v>
      </c>
      <c r="E2687" t="s">
        <v>2817</v>
      </c>
      <c r="G2687" t="s">
        <v>2796</v>
      </c>
      <c r="N2687" t="s">
        <v>1858</v>
      </c>
      <c r="O2687" t="s">
        <v>2887</v>
      </c>
      <c r="AT2687" t="s">
        <v>1892</v>
      </c>
      <c r="AU2687" t="s">
        <v>2893</v>
      </c>
      <c r="AW2687" t="s">
        <v>1870</v>
      </c>
    </row>
    <row r="2688" spans="1:50" x14ac:dyDescent="0.35">
      <c r="A2688" s="18">
        <v>45839</v>
      </c>
      <c r="B2688" t="s">
        <v>2764</v>
      </c>
      <c r="C2688" t="s">
        <v>8</v>
      </c>
      <c r="E2688" t="s">
        <v>2828</v>
      </c>
      <c r="G2688" t="s">
        <v>2813</v>
      </c>
      <c r="N2688" t="s">
        <v>1858</v>
      </c>
      <c r="O2688" t="s">
        <v>2887</v>
      </c>
      <c r="AT2688" t="s">
        <v>1892</v>
      </c>
      <c r="AU2688" t="s">
        <v>2778</v>
      </c>
      <c r="AW2688" t="s">
        <v>1870</v>
      </c>
    </row>
    <row r="2689" spans="1:50" x14ac:dyDescent="0.35">
      <c r="A2689" s="18">
        <v>45839</v>
      </c>
      <c r="B2689" t="s">
        <v>2764</v>
      </c>
      <c r="C2689" t="s">
        <v>5</v>
      </c>
      <c r="E2689" t="s">
        <v>2853</v>
      </c>
      <c r="G2689" t="s">
        <v>2854</v>
      </c>
      <c r="N2689" t="s">
        <v>1858</v>
      </c>
      <c r="O2689" t="s">
        <v>2887</v>
      </c>
      <c r="AT2689" t="s">
        <v>1880</v>
      </c>
      <c r="AU2689" t="s">
        <v>2084</v>
      </c>
      <c r="AV2689" t="s">
        <v>2084</v>
      </c>
      <c r="AW2689" t="s">
        <v>1870</v>
      </c>
      <c r="AX2689" t="s">
        <v>2085</v>
      </c>
    </row>
    <row r="2690" spans="1:50" x14ac:dyDescent="0.35">
      <c r="A2690" s="18">
        <v>45839</v>
      </c>
      <c r="B2690" t="s">
        <v>2764</v>
      </c>
      <c r="C2690" t="s">
        <v>7</v>
      </c>
      <c r="E2690" t="s">
        <v>2765</v>
      </c>
      <c r="G2690" t="s">
        <v>2766</v>
      </c>
      <c r="N2690" t="s">
        <v>1858</v>
      </c>
      <c r="O2690" t="s">
        <v>2887</v>
      </c>
      <c r="AT2690" t="s">
        <v>1880</v>
      </c>
      <c r="AU2690" t="s">
        <v>2084</v>
      </c>
      <c r="AV2690" t="s">
        <v>2084</v>
      </c>
      <c r="AW2690" t="s">
        <v>1870</v>
      </c>
      <c r="AX2690" t="s">
        <v>2085</v>
      </c>
    </row>
    <row r="2691" spans="1:50" x14ac:dyDescent="0.35">
      <c r="A2691" s="18">
        <v>45839</v>
      </c>
      <c r="B2691" t="s">
        <v>2764</v>
      </c>
      <c r="C2691" t="s">
        <v>5</v>
      </c>
      <c r="E2691" t="s">
        <v>2820</v>
      </c>
      <c r="G2691" t="s">
        <v>2813</v>
      </c>
      <c r="N2691" t="s">
        <v>1858</v>
      </c>
      <c r="O2691" t="s">
        <v>2887</v>
      </c>
      <c r="AT2691" t="s">
        <v>1892</v>
      </c>
      <c r="AU2691" t="s">
        <v>2771</v>
      </c>
      <c r="AW2691" t="s">
        <v>1870</v>
      </c>
    </row>
    <row r="2692" spans="1:50" x14ac:dyDescent="0.35">
      <c r="A2692" s="18">
        <v>45839</v>
      </c>
      <c r="B2692" t="s">
        <v>2764</v>
      </c>
      <c r="C2692" t="s">
        <v>7</v>
      </c>
      <c r="E2692" t="s">
        <v>2794</v>
      </c>
      <c r="G2692" t="s">
        <v>2780</v>
      </c>
      <c r="N2692" t="s">
        <v>1858</v>
      </c>
      <c r="O2692" t="s">
        <v>2887</v>
      </c>
      <c r="AT2692" t="s">
        <v>1892</v>
      </c>
      <c r="AU2692" t="s">
        <v>2771</v>
      </c>
      <c r="AW2692" t="s">
        <v>1870</v>
      </c>
    </row>
    <row r="2693" spans="1:50" x14ac:dyDescent="0.35">
      <c r="A2693" s="18">
        <v>45839</v>
      </c>
      <c r="B2693" t="s">
        <v>2764</v>
      </c>
      <c r="C2693" t="s">
        <v>7</v>
      </c>
      <c r="E2693" t="s">
        <v>3005</v>
      </c>
      <c r="G2693" t="s">
        <v>2830</v>
      </c>
      <c r="N2693" t="s">
        <v>1858</v>
      </c>
      <c r="O2693" t="s">
        <v>2887</v>
      </c>
      <c r="AT2693" t="s">
        <v>1880</v>
      </c>
      <c r="AU2693" t="s">
        <v>2084</v>
      </c>
      <c r="AV2693" t="s">
        <v>2084</v>
      </c>
      <c r="AW2693" t="s">
        <v>1870</v>
      </c>
      <c r="AX2693" t="s">
        <v>2085</v>
      </c>
    </row>
    <row r="2694" spans="1:50" x14ac:dyDescent="0.35">
      <c r="A2694" s="18">
        <v>45839</v>
      </c>
      <c r="B2694" t="s">
        <v>2764</v>
      </c>
      <c r="C2694" t="s">
        <v>7</v>
      </c>
      <c r="E2694" t="s">
        <v>3006</v>
      </c>
      <c r="G2694" t="s">
        <v>3007</v>
      </c>
      <c r="N2694" t="s">
        <v>1858</v>
      </c>
      <c r="O2694" t="s">
        <v>2887</v>
      </c>
      <c r="AT2694" t="s">
        <v>1892</v>
      </c>
      <c r="AU2694" t="s">
        <v>2787</v>
      </c>
      <c r="AW2694" t="s">
        <v>1870</v>
      </c>
    </row>
    <row r="2695" spans="1:50" x14ac:dyDescent="0.35">
      <c r="A2695" s="18">
        <v>45839</v>
      </c>
      <c r="B2695" t="s">
        <v>2764</v>
      </c>
      <c r="C2695" t="s">
        <v>7</v>
      </c>
      <c r="E2695" t="s">
        <v>2809</v>
      </c>
      <c r="G2695" t="s">
        <v>2775</v>
      </c>
      <c r="N2695" t="s">
        <v>1858</v>
      </c>
      <c r="O2695" t="s">
        <v>2887</v>
      </c>
      <c r="AT2695" t="s">
        <v>1880</v>
      </c>
      <c r="AU2695" t="s">
        <v>2084</v>
      </c>
      <c r="AV2695" t="s">
        <v>2084</v>
      </c>
      <c r="AW2695" t="s">
        <v>1870</v>
      </c>
      <c r="AX2695" t="s">
        <v>2085</v>
      </c>
    </row>
    <row r="2696" spans="1:50" x14ac:dyDescent="0.35">
      <c r="A2696" s="18">
        <v>45839</v>
      </c>
      <c r="B2696" t="s">
        <v>2764</v>
      </c>
      <c r="C2696" t="s">
        <v>7</v>
      </c>
      <c r="E2696" t="s">
        <v>2801</v>
      </c>
      <c r="G2696" t="s">
        <v>2802</v>
      </c>
      <c r="N2696" t="s">
        <v>1858</v>
      </c>
      <c r="O2696" t="s">
        <v>2887</v>
      </c>
      <c r="AT2696" t="s">
        <v>1880</v>
      </c>
      <c r="AU2696" t="s">
        <v>2084</v>
      </c>
      <c r="AV2696" t="s">
        <v>2084</v>
      </c>
      <c r="AW2696" t="s">
        <v>1870</v>
      </c>
      <c r="AX2696" t="s">
        <v>2085</v>
      </c>
    </row>
    <row r="2697" spans="1:50" x14ac:dyDescent="0.35">
      <c r="A2697" s="18">
        <v>45839</v>
      </c>
      <c r="B2697" t="s">
        <v>2764</v>
      </c>
      <c r="C2697" t="s">
        <v>5</v>
      </c>
      <c r="E2697" t="s">
        <v>2980</v>
      </c>
      <c r="G2697" t="s">
        <v>2981</v>
      </c>
      <c r="N2697" t="s">
        <v>1858</v>
      </c>
      <c r="O2697" t="s">
        <v>2887</v>
      </c>
      <c r="AT2697" t="s">
        <v>1880</v>
      </c>
      <c r="AU2697" t="s">
        <v>2084</v>
      </c>
      <c r="AV2697" t="s">
        <v>2084</v>
      </c>
      <c r="AW2697" t="s">
        <v>1870</v>
      </c>
      <c r="AX2697" t="s">
        <v>2085</v>
      </c>
    </row>
    <row r="2698" spans="1:50" x14ac:dyDescent="0.35">
      <c r="A2698" s="18">
        <v>45839</v>
      </c>
      <c r="B2698" t="s">
        <v>2764</v>
      </c>
      <c r="C2698" t="s">
        <v>7</v>
      </c>
      <c r="E2698" t="s">
        <v>2983</v>
      </c>
      <c r="G2698" t="s">
        <v>2800</v>
      </c>
      <c r="N2698" t="s">
        <v>1858</v>
      </c>
      <c r="O2698" t="s">
        <v>2887</v>
      </c>
      <c r="AT2698" t="s">
        <v>1880</v>
      </c>
      <c r="AU2698" t="s">
        <v>2084</v>
      </c>
      <c r="AV2698" t="s">
        <v>2084</v>
      </c>
      <c r="AW2698" t="s">
        <v>1870</v>
      </c>
      <c r="AX2698" t="s">
        <v>2085</v>
      </c>
    </row>
    <row r="2699" spans="1:50" x14ac:dyDescent="0.35">
      <c r="A2699" s="18">
        <v>45839</v>
      </c>
      <c r="B2699" t="s">
        <v>2764</v>
      </c>
      <c r="C2699" t="s">
        <v>7</v>
      </c>
      <c r="E2699" t="s">
        <v>2774</v>
      </c>
      <c r="G2699" t="s">
        <v>2775</v>
      </c>
      <c r="N2699" t="s">
        <v>1858</v>
      </c>
      <c r="O2699" t="s">
        <v>2887</v>
      </c>
      <c r="AT2699" t="s">
        <v>1880</v>
      </c>
      <c r="AU2699" t="s">
        <v>2084</v>
      </c>
      <c r="AV2699" t="s">
        <v>2084</v>
      </c>
      <c r="AW2699" t="s">
        <v>1870</v>
      </c>
      <c r="AX2699" t="s">
        <v>2085</v>
      </c>
    </row>
    <row r="2700" spans="1:50" x14ac:dyDescent="0.35">
      <c r="A2700" s="18">
        <v>45839</v>
      </c>
      <c r="B2700" t="s">
        <v>2764</v>
      </c>
      <c r="C2700" t="s">
        <v>8</v>
      </c>
      <c r="E2700" t="s">
        <v>2846</v>
      </c>
      <c r="G2700" t="s">
        <v>2770</v>
      </c>
      <c r="N2700" t="s">
        <v>1858</v>
      </c>
      <c r="O2700" t="s">
        <v>2887</v>
      </c>
      <c r="AT2700" t="s">
        <v>1892</v>
      </c>
      <c r="AU2700" t="s">
        <v>2771</v>
      </c>
      <c r="AW2700" t="s">
        <v>1870</v>
      </c>
    </row>
    <row r="2701" spans="1:50" x14ac:dyDescent="0.35">
      <c r="A2701" s="18">
        <v>45839</v>
      </c>
      <c r="B2701" t="s">
        <v>2764</v>
      </c>
      <c r="C2701" t="s">
        <v>8</v>
      </c>
      <c r="E2701" t="s">
        <v>2841</v>
      </c>
      <c r="G2701" t="s">
        <v>2830</v>
      </c>
      <c r="N2701" t="s">
        <v>1858</v>
      </c>
      <c r="O2701" t="s">
        <v>2887</v>
      </c>
      <c r="AT2701" t="s">
        <v>1880</v>
      </c>
      <c r="AU2701" t="s">
        <v>2084</v>
      </c>
      <c r="AV2701" t="s">
        <v>2084</v>
      </c>
      <c r="AW2701" t="s">
        <v>1870</v>
      </c>
      <c r="AX2701" t="s">
        <v>2085</v>
      </c>
    </row>
    <row r="2702" spans="1:50" x14ac:dyDescent="0.35">
      <c r="A2702" s="18">
        <v>45839</v>
      </c>
      <c r="B2702" t="s">
        <v>2764</v>
      </c>
      <c r="C2702" t="s">
        <v>5</v>
      </c>
      <c r="E2702" t="s">
        <v>2810</v>
      </c>
      <c r="G2702" t="s">
        <v>2811</v>
      </c>
      <c r="N2702" t="s">
        <v>1858</v>
      </c>
      <c r="O2702" t="s">
        <v>2887</v>
      </c>
      <c r="AT2702" t="s">
        <v>1892</v>
      </c>
      <c r="AU2702" t="s">
        <v>1881</v>
      </c>
      <c r="AW2702" t="s">
        <v>1870</v>
      </c>
    </row>
    <row r="2703" spans="1:50" x14ac:dyDescent="0.35">
      <c r="A2703" s="18">
        <v>45839</v>
      </c>
      <c r="B2703" t="s">
        <v>2764</v>
      </c>
      <c r="C2703" t="s">
        <v>8</v>
      </c>
      <c r="E2703" t="s">
        <v>2834</v>
      </c>
      <c r="G2703" t="s">
        <v>2813</v>
      </c>
      <c r="N2703" t="s">
        <v>1858</v>
      </c>
      <c r="O2703" t="s">
        <v>2887</v>
      </c>
      <c r="AT2703" t="s">
        <v>1892</v>
      </c>
      <c r="AU2703" t="s">
        <v>2778</v>
      </c>
      <c r="AW2703" t="s">
        <v>1870</v>
      </c>
    </row>
    <row r="2704" spans="1:50" x14ac:dyDescent="0.35">
      <c r="A2704" s="18">
        <v>45839</v>
      </c>
      <c r="B2704" t="s">
        <v>2764</v>
      </c>
      <c r="C2704" t="s">
        <v>8</v>
      </c>
      <c r="E2704" t="s">
        <v>3008</v>
      </c>
      <c r="G2704" t="s">
        <v>3009</v>
      </c>
      <c r="N2704" t="s">
        <v>1858</v>
      </c>
      <c r="O2704" t="s">
        <v>2887</v>
      </c>
      <c r="AT2704" t="s">
        <v>1892</v>
      </c>
      <c r="AU2704" t="s">
        <v>2816</v>
      </c>
      <c r="AW2704" t="s">
        <v>1870</v>
      </c>
    </row>
    <row r="2705" spans="1:50" x14ac:dyDescent="0.35">
      <c r="A2705" s="18">
        <v>45839</v>
      </c>
      <c r="B2705" t="s">
        <v>2764</v>
      </c>
      <c r="C2705" t="s">
        <v>8</v>
      </c>
      <c r="E2705" t="s">
        <v>2831</v>
      </c>
      <c r="G2705" t="s">
        <v>2832</v>
      </c>
      <c r="N2705" t="s">
        <v>1858</v>
      </c>
      <c r="O2705" t="s">
        <v>2887</v>
      </c>
      <c r="AT2705" t="s">
        <v>1880</v>
      </c>
      <c r="AU2705" t="s">
        <v>2084</v>
      </c>
      <c r="AV2705" t="s">
        <v>2084</v>
      </c>
      <c r="AW2705" t="s">
        <v>1870</v>
      </c>
      <c r="AX2705" t="s">
        <v>2085</v>
      </c>
    </row>
    <row r="2706" spans="1:50" x14ac:dyDescent="0.35">
      <c r="A2706" s="18">
        <v>45839</v>
      </c>
      <c r="B2706" t="s">
        <v>2764</v>
      </c>
      <c r="C2706" t="s">
        <v>7</v>
      </c>
      <c r="E2706" t="s">
        <v>3010</v>
      </c>
      <c r="G2706" t="s">
        <v>3011</v>
      </c>
      <c r="N2706" t="s">
        <v>1858</v>
      </c>
      <c r="O2706" t="s">
        <v>2887</v>
      </c>
      <c r="AT2706" t="s">
        <v>1892</v>
      </c>
      <c r="AU2706" t="s">
        <v>2771</v>
      </c>
      <c r="AW2706" t="s">
        <v>1870</v>
      </c>
    </row>
    <row r="2707" spans="1:50" x14ac:dyDescent="0.35">
      <c r="A2707" s="18">
        <v>45839</v>
      </c>
      <c r="B2707" t="s">
        <v>2764</v>
      </c>
      <c r="C2707" t="s">
        <v>7</v>
      </c>
      <c r="E2707" t="s">
        <v>2803</v>
      </c>
      <c r="G2707" t="s">
        <v>2804</v>
      </c>
      <c r="N2707" t="s">
        <v>1858</v>
      </c>
      <c r="O2707" t="s">
        <v>2887</v>
      </c>
      <c r="AT2707" t="s">
        <v>1892</v>
      </c>
      <c r="AU2707" t="s">
        <v>2771</v>
      </c>
      <c r="AW2707" t="s">
        <v>1870</v>
      </c>
    </row>
    <row r="2708" spans="1:50" x14ac:dyDescent="0.35">
      <c r="A2708" s="18">
        <v>45839</v>
      </c>
      <c r="B2708" t="s">
        <v>2764</v>
      </c>
      <c r="C2708" t="s">
        <v>5</v>
      </c>
      <c r="E2708" t="s">
        <v>2829</v>
      </c>
      <c r="G2708" t="s">
        <v>2830</v>
      </c>
      <c r="N2708" t="s">
        <v>1858</v>
      </c>
      <c r="O2708" t="s">
        <v>2887</v>
      </c>
      <c r="AT2708" t="s">
        <v>1880</v>
      </c>
      <c r="AU2708" t="s">
        <v>2084</v>
      </c>
      <c r="AV2708" t="s">
        <v>2084</v>
      </c>
      <c r="AW2708" t="s">
        <v>1870</v>
      </c>
      <c r="AX2708" t="s">
        <v>2085</v>
      </c>
    </row>
    <row r="2709" spans="1:50" x14ac:dyDescent="0.35">
      <c r="A2709" s="18">
        <v>45839</v>
      </c>
      <c r="B2709" t="s">
        <v>2764</v>
      </c>
      <c r="C2709" t="s">
        <v>5</v>
      </c>
      <c r="E2709" t="s">
        <v>2859</v>
      </c>
      <c r="G2709" t="s">
        <v>2830</v>
      </c>
      <c r="N2709" t="s">
        <v>1858</v>
      </c>
      <c r="O2709" t="s">
        <v>2887</v>
      </c>
      <c r="AT2709" t="s">
        <v>1880</v>
      </c>
      <c r="AU2709" t="s">
        <v>2084</v>
      </c>
      <c r="AV2709" t="s">
        <v>2084</v>
      </c>
      <c r="AW2709" t="s">
        <v>1870</v>
      </c>
      <c r="AX2709" t="s">
        <v>2085</v>
      </c>
    </row>
    <row r="2710" spans="1:50" x14ac:dyDescent="0.35">
      <c r="A2710" s="18">
        <v>45839</v>
      </c>
      <c r="B2710" t="s">
        <v>2764</v>
      </c>
      <c r="C2710" t="s">
        <v>7</v>
      </c>
      <c r="E2710" t="s">
        <v>2825</v>
      </c>
      <c r="G2710" t="s">
        <v>2826</v>
      </c>
      <c r="N2710" t="s">
        <v>1858</v>
      </c>
      <c r="O2710" t="s">
        <v>2887</v>
      </c>
      <c r="AT2710" t="s">
        <v>1880</v>
      </c>
      <c r="AU2710" t="s">
        <v>2084</v>
      </c>
      <c r="AV2710" t="s">
        <v>2084</v>
      </c>
      <c r="AW2710" t="s">
        <v>1870</v>
      </c>
      <c r="AX2710" t="s">
        <v>2085</v>
      </c>
    </row>
    <row r="2711" spans="1:50" x14ac:dyDescent="0.35">
      <c r="A2711" s="18">
        <v>45839</v>
      </c>
      <c r="B2711" t="s">
        <v>2764</v>
      </c>
      <c r="C2711" t="s">
        <v>5</v>
      </c>
      <c r="E2711" t="s">
        <v>2795</v>
      </c>
      <c r="G2711" t="s">
        <v>2796</v>
      </c>
      <c r="N2711" t="s">
        <v>1858</v>
      </c>
      <c r="O2711" t="s">
        <v>2887</v>
      </c>
      <c r="AT2711" t="s">
        <v>1880</v>
      </c>
      <c r="AU2711" t="s">
        <v>2084</v>
      </c>
      <c r="AV2711" t="s">
        <v>2084</v>
      </c>
      <c r="AW2711" t="s">
        <v>1870</v>
      </c>
      <c r="AX2711" t="s">
        <v>2085</v>
      </c>
    </row>
    <row r="2712" spans="1:50" x14ac:dyDescent="0.35">
      <c r="A2712" s="18">
        <v>45839</v>
      </c>
      <c r="B2712" t="s">
        <v>2764</v>
      </c>
      <c r="C2712" t="s">
        <v>7</v>
      </c>
      <c r="E2712" t="s">
        <v>3012</v>
      </c>
      <c r="G2712" t="s">
        <v>3011</v>
      </c>
      <c r="N2712" t="s">
        <v>1858</v>
      </c>
      <c r="O2712" t="s">
        <v>2887</v>
      </c>
      <c r="AT2712" t="s">
        <v>1892</v>
      </c>
      <c r="AU2712" t="s">
        <v>2771</v>
      </c>
      <c r="AW2712" t="s">
        <v>1870</v>
      </c>
    </row>
    <row r="2713" spans="1:50" x14ac:dyDescent="0.35">
      <c r="A2713" s="18">
        <v>45839</v>
      </c>
      <c r="B2713" t="s">
        <v>2764</v>
      </c>
      <c r="C2713" t="s">
        <v>5</v>
      </c>
      <c r="E2713" t="s">
        <v>3013</v>
      </c>
      <c r="G2713" t="s">
        <v>3014</v>
      </c>
      <c r="N2713" t="s">
        <v>1858</v>
      </c>
      <c r="O2713" t="s">
        <v>2887</v>
      </c>
      <c r="AT2713" t="s">
        <v>1892</v>
      </c>
      <c r="AU2713" t="s">
        <v>3003</v>
      </c>
      <c r="AW2713" t="s">
        <v>1870</v>
      </c>
    </row>
    <row r="2714" spans="1:50" x14ac:dyDescent="0.35">
      <c r="A2714" s="18">
        <v>45839</v>
      </c>
      <c r="B2714" t="s">
        <v>2764</v>
      </c>
      <c r="C2714" t="s">
        <v>5</v>
      </c>
      <c r="E2714" t="s">
        <v>2833</v>
      </c>
      <c r="G2714" t="s">
        <v>2796</v>
      </c>
      <c r="N2714" t="s">
        <v>1858</v>
      </c>
      <c r="O2714" t="s">
        <v>2887</v>
      </c>
      <c r="AT2714" t="s">
        <v>1892</v>
      </c>
      <c r="AU2714" t="s">
        <v>2893</v>
      </c>
      <c r="AW2714" t="s">
        <v>1870</v>
      </c>
    </row>
    <row r="2715" spans="1:50" x14ac:dyDescent="0.35">
      <c r="A2715" s="18">
        <v>45839</v>
      </c>
      <c r="B2715" t="s">
        <v>2764</v>
      </c>
      <c r="C2715" t="s">
        <v>9</v>
      </c>
      <c r="E2715" t="s">
        <v>3015</v>
      </c>
      <c r="G2715" t="s">
        <v>3009</v>
      </c>
      <c r="N2715" t="s">
        <v>1858</v>
      </c>
      <c r="O2715" t="s">
        <v>2887</v>
      </c>
      <c r="AT2715" t="s">
        <v>1892</v>
      </c>
      <c r="AU2715" t="s">
        <v>2771</v>
      </c>
      <c r="AW2715" t="s">
        <v>1870</v>
      </c>
    </row>
    <row r="2716" spans="1:50" x14ac:dyDescent="0.35">
      <c r="A2716" s="18">
        <v>45839</v>
      </c>
      <c r="B2716" t="s">
        <v>2764</v>
      </c>
      <c r="C2716" t="s">
        <v>8</v>
      </c>
      <c r="E2716" t="s">
        <v>2857</v>
      </c>
      <c r="G2716" t="s">
        <v>2796</v>
      </c>
      <c r="N2716" t="s">
        <v>1858</v>
      </c>
      <c r="O2716" t="s">
        <v>2887</v>
      </c>
      <c r="AT2716" t="s">
        <v>1880</v>
      </c>
      <c r="AU2716" t="s">
        <v>2084</v>
      </c>
      <c r="AV2716" t="s">
        <v>2084</v>
      </c>
      <c r="AW2716" t="s">
        <v>1870</v>
      </c>
      <c r="AX2716" t="s">
        <v>2085</v>
      </c>
    </row>
    <row r="2717" spans="1:50" x14ac:dyDescent="0.35">
      <c r="A2717" s="18">
        <v>45839</v>
      </c>
      <c r="B2717" t="s">
        <v>2764</v>
      </c>
      <c r="C2717" t="s">
        <v>5</v>
      </c>
      <c r="E2717" t="s">
        <v>3016</v>
      </c>
      <c r="G2717" t="s">
        <v>2770</v>
      </c>
      <c r="N2717" t="s">
        <v>1858</v>
      </c>
      <c r="O2717" t="s">
        <v>2887</v>
      </c>
      <c r="AT2717" t="s">
        <v>1892</v>
      </c>
      <c r="AU2717" t="s">
        <v>3003</v>
      </c>
      <c r="AW2717" t="s">
        <v>1870</v>
      </c>
    </row>
    <row r="2718" spans="1:50" x14ac:dyDescent="0.35">
      <c r="A2718" s="18">
        <v>45839</v>
      </c>
      <c r="B2718" t="s">
        <v>2764</v>
      </c>
      <c r="C2718" t="s">
        <v>7</v>
      </c>
      <c r="E2718" t="s">
        <v>2822</v>
      </c>
      <c r="G2718" t="s">
        <v>2823</v>
      </c>
      <c r="N2718" t="s">
        <v>1858</v>
      </c>
      <c r="O2718" t="s">
        <v>2887</v>
      </c>
      <c r="AT2718" t="s">
        <v>1892</v>
      </c>
      <c r="AU2718" t="s">
        <v>2787</v>
      </c>
      <c r="AW2718" t="s">
        <v>1870</v>
      </c>
    </row>
    <row r="2719" spans="1:50" x14ac:dyDescent="0.35">
      <c r="A2719" s="18">
        <v>45839</v>
      </c>
      <c r="B2719" t="s">
        <v>2764</v>
      </c>
      <c r="C2719" t="s">
        <v>5</v>
      </c>
      <c r="E2719" t="s">
        <v>2860</v>
      </c>
      <c r="G2719" t="s">
        <v>2830</v>
      </c>
      <c r="N2719" t="s">
        <v>1858</v>
      </c>
      <c r="O2719" t="s">
        <v>2887</v>
      </c>
      <c r="AT2719" t="s">
        <v>1880</v>
      </c>
      <c r="AU2719" t="s">
        <v>2084</v>
      </c>
      <c r="AV2719" t="s">
        <v>2084</v>
      </c>
      <c r="AW2719" t="s">
        <v>1870</v>
      </c>
      <c r="AX2719" t="s">
        <v>2085</v>
      </c>
    </row>
    <row r="2720" spans="1:50" x14ac:dyDescent="0.35">
      <c r="A2720" s="18">
        <v>45839</v>
      </c>
      <c r="B2720" t="s">
        <v>2764</v>
      </c>
      <c r="C2720" t="s">
        <v>8</v>
      </c>
      <c r="E2720" t="s">
        <v>2861</v>
      </c>
      <c r="G2720" t="s">
        <v>2823</v>
      </c>
      <c r="N2720" t="s">
        <v>1858</v>
      </c>
      <c r="O2720" t="s">
        <v>2887</v>
      </c>
      <c r="AT2720" t="s">
        <v>1892</v>
      </c>
      <c r="AU2720" t="s">
        <v>2771</v>
      </c>
      <c r="AW2720" t="s">
        <v>1870</v>
      </c>
    </row>
    <row r="2721" spans="1:50" x14ac:dyDescent="0.35">
      <c r="A2721" s="18">
        <v>45839</v>
      </c>
      <c r="B2721" t="s">
        <v>2764</v>
      </c>
      <c r="C2721" t="s">
        <v>5</v>
      </c>
      <c r="E2721" t="s">
        <v>2812</v>
      </c>
      <c r="G2721" t="s">
        <v>2813</v>
      </c>
      <c r="N2721" t="s">
        <v>1858</v>
      </c>
      <c r="O2721" t="s">
        <v>2887</v>
      </c>
      <c r="AT2721" t="s">
        <v>1880</v>
      </c>
      <c r="AU2721" t="s">
        <v>2084</v>
      </c>
      <c r="AV2721" t="s">
        <v>2084</v>
      </c>
      <c r="AW2721" t="s">
        <v>1870</v>
      </c>
      <c r="AX2721" t="s">
        <v>2085</v>
      </c>
    </row>
    <row r="2722" spans="1:50" x14ac:dyDescent="0.35">
      <c r="A2722" s="18">
        <v>45839</v>
      </c>
      <c r="B2722" t="s">
        <v>2764</v>
      </c>
      <c r="C2722" t="s">
        <v>7</v>
      </c>
      <c r="E2722" t="s">
        <v>3017</v>
      </c>
      <c r="G2722" t="s">
        <v>3011</v>
      </c>
      <c r="N2722" t="s">
        <v>1858</v>
      </c>
      <c r="O2722" t="s">
        <v>2887</v>
      </c>
      <c r="AT2722" t="s">
        <v>1892</v>
      </c>
      <c r="AU2722" t="s">
        <v>2771</v>
      </c>
      <c r="AW2722" t="s">
        <v>1870</v>
      </c>
    </row>
    <row r="2723" spans="1:50" x14ac:dyDescent="0.35">
      <c r="A2723" s="18">
        <v>45839</v>
      </c>
      <c r="B2723" t="s">
        <v>2764</v>
      </c>
      <c r="C2723" t="s">
        <v>5</v>
      </c>
      <c r="E2723" t="s">
        <v>2783</v>
      </c>
      <c r="G2723" t="s">
        <v>2826</v>
      </c>
      <c r="N2723" t="s">
        <v>1858</v>
      </c>
      <c r="O2723" t="s">
        <v>2887</v>
      </c>
      <c r="AT2723" t="s">
        <v>1880</v>
      </c>
      <c r="AU2723" t="s">
        <v>2084</v>
      </c>
      <c r="AV2723" t="s">
        <v>2084</v>
      </c>
      <c r="AW2723" t="s">
        <v>1870</v>
      </c>
      <c r="AX2723" t="s">
        <v>2085</v>
      </c>
    </row>
    <row r="2724" spans="1:50" x14ac:dyDescent="0.35">
      <c r="A2724" s="18">
        <v>45839</v>
      </c>
      <c r="B2724" t="s">
        <v>2764</v>
      </c>
      <c r="C2724" t="s">
        <v>7</v>
      </c>
      <c r="E2724" t="s">
        <v>2781</v>
      </c>
      <c r="G2724" t="s">
        <v>2782</v>
      </c>
      <c r="N2724" t="s">
        <v>1858</v>
      </c>
      <c r="O2724" t="s">
        <v>2887</v>
      </c>
      <c r="AT2724" t="s">
        <v>1892</v>
      </c>
      <c r="AU2724" t="s">
        <v>2771</v>
      </c>
      <c r="AW2724" t="s">
        <v>1870</v>
      </c>
    </row>
    <row r="2725" spans="1:50" x14ac:dyDescent="0.35">
      <c r="A2725" s="18">
        <v>45839</v>
      </c>
      <c r="B2725" t="s">
        <v>2764</v>
      </c>
      <c r="C2725" t="s">
        <v>5</v>
      </c>
      <c r="E2725" t="s">
        <v>2862</v>
      </c>
      <c r="G2725" t="s">
        <v>2813</v>
      </c>
      <c r="N2725" t="s">
        <v>1858</v>
      </c>
      <c r="O2725" t="s">
        <v>2887</v>
      </c>
      <c r="AT2725" t="s">
        <v>1892</v>
      </c>
      <c r="AU2725" t="s">
        <v>2771</v>
      </c>
      <c r="AW2725" t="s">
        <v>1870</v>
      </c>
    </row>
    <row r="2726" spans="1:50" x14ac:dyDescent="0.35">
      <c r="A2726" s="18">
        <v>45839</v>
      </c>
      <c r="B2726" t="s">
        <v>2764</v>
      </c>
      <c r="C2726" t="s">
        <v>5</v>
      </c>
      <c r="E2726" t="s">
        <v>2805</v>
      </c>
      <c r="G2726" t="s">
        <v>2806</v>
      </c>
      <c r="N2726" t="s">
        <v>1858</v>
      </c>
      <c r="O2726" t="s">
        <v>2887</v>
      </c>
      <c r="AT2726" t="s">
        <v>1880</v>
      </c>
      <c r="AU2726" t="s">
        <v>2084</v>
      </c>
      <c r="AV2726" t="s">
        <v>2084</v>
      </c>
      <c r="AW2726" t="s">
        <v>1870</v>
      </c>
      <c r="AX2726" t="s">
        <v>2085</v>
      </c>
    </row>
    <row r="2727" spans="1:50" x14ac:dyDescent="0.35">
      <c r="A2727" s="18">
        <v>45839</v>
      </c>
      <c r="B2727" t="s">
        <v>2764</v>
      </c>
      <c r="C2727" t="s">
        <v>7</v>
      </c>
      <c r="E2727" t="s">
        <v>2843</v>
      </c>
      <c r="G2727" t="s">
        <v>2775</v>
      </c>
      <c r="N2727" t="s">
        <v>1858</v>
      </c>
      <c r="O2727" t="s">
        <v>2887</v>
      </c>
      <c r="AT2727" t="s">
        <v>1880</v>
      </c>
      <c r="AU2727" t="s">
        <v>2084</v>
      </c>
      <c r="AV2727" t="s">
        <v>2084</v>
      </c>
      <c r="AW2727" t="s">
        <v>1870</v>
      </c>
      <c r="AX2727" t="s">
        <v>2085</v>
      </c>
    </row>
    <row r="2728" spans="1:50" x14ac:dyDescent="0.35">
      <c r="A2728" s="18">
        <v>45839</v>
      </c>
      <c r="B2728" t="s">
        <v>2764</v>
      </c>
      <c r="C2728" t="s">
        <v>5</v>
      </c>
      <c r="E2728" t="s">
        <v>2855</v>
      </c>
      <c r="G2728" t="s">
        <v>2856</v>
      </c>
      <c r="N2728" t="s">
        <v>1858</v>
      </c>
      <c r="O2728" t="s">
        <v>2887</v>
      </c>
      <c r="AT2728" t="s">
        <v>1880</v>
      </c>
      <c r="AU2728" t="s">
        <v>2084</v>
      </c>
      <c r="AV2728" t="s">
        <v>2084</v>
      </c>
      <c r="AW2728" t="s">
        <v>1870</v>
      </c>
      <c r="AX2728" t="s">
        <v>2085</v>
      </c>
    </row>
    <row r="2729" spans="1:50" x14ac:dyDescent="0.35">
      <c r="A2729" s="18">
        <v>45839</v>
      </c>
      <c r="B2729" t="s">
        <v>2764</v>
      </c>
      <c r="C2729" t="s">
        <v>7</v>
      </c>
      <c r="E2729" t="s">
        <v>2786</v>
      </c>
      <c r="G2729" t="s">
        <v>2777</v>
      </c>
      <c r="N2729" t="s">
        <v>1858</v>
      </c>
      <c r="O2729" t="s">
        <v>2887</v>
      </c>
      <c r="AT2729" t="s">
        <v>1892</v>
      </c>
      <c r="AU2729" t="s">
        <v>2787</v>
      </c>
      <c r="AW2729" t="s">
        <v>1870</v>
      </c>
    </row>
    <row r="2730" spans="1:50" x14ac:dyDescent="0.35">
      <c r="A2730" s="18">
        <v>45839</v>
      </c>
      <c r="B2730" t="s">
        <v>2764</v>
      </c>
      <c r="C2730" t="s">
        <v>7</v>
      </c>
      <c r="E2730" t="s">
        <v>2818</v>
      </c>
      <c r="G2730" t="s">
        <v>2819</v>
      </c>
      <c r="N2730" t="s">
        <v>1858</v>
      </c>
      <c r="O2730" t="s">
        <v>2887</v>
      </c>
      <c r="AT2730" t="s">
        <v>1880</v>
      </c>
      <c r="AU2730" t="s">
        <v>2084</v>
      </c>
      <c r="AV2730" t="s">
        <v>2084</v>
      </c>
      <c r="AW2730" t="s">
        <v>1870</v>
      </c>
      <c r="AX2730" t="s">
        <v>2085</v>
      </c>
    </row>
    <row r="2731" spans="1:50" x14ac:dyDescent="0.35">
      <c r="A2731" s="18">
        <v>45839</v>
      </c>
      <c r="B2731" t="s">
        <v>2764</v>
      </c>
      <c r="C2731" t="s">
        <v>5</v>
      </c>
      <c r="E2731" t="s">
        <v>3018</v>
      </c>
      <c r="G2731" t="s">
        <v>2770</v>
      </c>
      <c r="N2731" t="s">
        <v>1858</v>
      </c>
      <c r="O2731" t="s">
        <v>2887</v>
      </c>
      <c r="AT2731" t="s">
        <v>1892</v>
      </c>
      <c r="AU2731" t="s">
        <v>3003</v>
      </c>
      <c r="AW2731" t="s">
        <v>1870</v>
      </c>
    </row>
    <row r="2732" spans="1:50" x14ac:dyDescent="0.35">
      <c r="A2732" s="18">
        <v>45839</v>
      </c>
      <c r="B2732" t="s">
        <v>2764</v>
      </c>
      <c r="C2732" t="s">
        <v>7</v>
      </c>
      <c r="E2732" t="s">
        <v>3019</v>
      </c>
      <c r="G2732" t="s">
        <v>3011</v>
      </c>
      <c r="N2732" t="s">
        <v>1858</v>
      </c>
      <c r="O2732" t="s">
        <v>2887</v>
      </c>
      <c r="AT2732" t="s">
        <v>1892</v>
      </c>
      <c r="AU2732" t="s">
        <v>2771</v>
      </c>
      <c r="AW2732" t="s">
        <v>1870</v>
      </c>
    </row>
    <row r="2733" spans="1:50" x14ac:dyDescent="0.35">
      <c r="A2733" s="18">
        <v>45839</v>
      </c>
      <c r="B2733" t="s">
        <v>2764</v>
      </c>
      <c r="C2733" t="s">
        <v>8</v>
      </c>
      <c r="E2733" t="s">
        <v>2837</v>
      </c>
      <c r="G2733" t="s">
        <v>2813</v>
      </c>
      <c r="N2733" t="s">
        <v>1858</v>
      </c>
      <c r="O2733" t="s">
        <v>2887</v>
      </c>
      <c r="AT2733" t="s">
        <v>1892</v>
      </c>
      <c r="AU2733" t="s">
        <v>2778</v>
      </c>
      <c r="AW2733" t="s">
        <v>1870</v>
      </c>
    </row>
    <row r="2734" spans="1:50" x14ac:dyDescent="0.35">
      <c r="A2734" s="18">
        <v>45839</v>
      </c>
      <c r="B2734" t="s">
        <v>2764</v>
      </c>
      <c r="C2734" t="s">
        <v>7</v>
      </c>
      <c r="E2734" t="s">
        <v>2784</v>
      </c>
      <c r="G2734" t="s">
        <v>2785</v>
      </c>
      <c r="N2734" t="s">
        <v>1858</v>
      </c>
      <c r="O2734" t="s">
        <v>2887</v>
      </c>
      <c r="AT2734" t="s">
        <v>1880</v>
      </c>
      <c r="AU2734" t="s">
        <v>2084</v>
      </c>
      <c r="AV2734" t="s">
        <v>2084</v>
      </c>
      <c r="AW2734" t="s">
        <v>1870</v>
      </c>
      <c r="AX2734" t="s">
        <v>2085</v>
      </c>
    </row>
    <row r="2735" spans="1:50" x14ac:dyDescent="0.35">
      <c r="A2735" s="18">
        <v>45839</v>
      </c>
      <c r="B2735" t="s">
        <v>2764</v>
      </c>
      <c r="C2735" t="s">
        <v>8</v>
      </c>
      <c r="E2735" t="s">
        <v>3020</v>
      </c>
      <c r="G2735" t="s">
        <v>3009</v>
      </c>
      <c r="N2735" t="s">
        <v>1858</v>
      </c>
      <c r="O2735" t="s">
        <v>2887</v>
      </c>
      <c r="AT2735" t="s">
        <v>1892</v>
      </c>
      <c r="AU2735" t="s">
        <v>2816</v>
      </c>
      <c r="AW2735" t="s">
        <v>1870</v>
      </c>
    </row>
    <row r="2736" spans="1:50" x14ac:dyDescent="0.35">
      <c r="A2736" s="18">
        <v>45839</v>
      </c>
      <c r="B2736" t="s">
        <v>2764</v>
      </c>
      <c r="C2736" t="s">
        <v>9</v>
      </c>
      <c r="E2736" t="s">
        <v>2982</v>
      </c>
      <c r="G2736" t="s">
        <v>2819</v>
      </c>
      <c r="N2736" t="s">
        <v>1858</v>
      </c>
      <c r="O2736" t="s">
        <v>2887</v>
      </c>
      <c r="AT2736" t="s">
        <v>1880</v>
      </c>
      <c r="AU2736" t="s">
        <v>2084</v>
      </c>
      <c r="AV2736" t="s">
        <v>2084</v>
      </c>
      <c r="AW2736" t="s">
        <v>1870</v>
      </c>
      <c r="AX2736" t="s">
        <v>2085</v>
      </c>
    </row>
    <row r="2737" spans="1:50" x14ac:dyDescent="0.35">
      <c r="A2737" s="18">
        <v>45839</v>
      </c>
      <c r="B2737" t="s">
        <v>2764</v>
      </c>
      <c r="C2737" t="s">
        <v>8</v>
      </c>
      <c r="E2737" t="s">
        <v>2835</v>
      </c>
      <c r="G2737" t="s">
        <v>2813</v>
      </c>
      <c r="N2737" t="s">
        <v>1858</v>
      </c>
      <c r="O2737" t="s">
        <v>2887</v>
      </c>
      <c r="AT2737" t="s">
        <v>1892</v>
      </c>
      <c r="AU2737" t="s">
        <v>2778</v>
      </c>
      <c r="AW2737" t="s">
        <v>1870</v>
      </c>
    </row>
    <row r="2738" spans="1:50" x14ac:dyDescent="0.35">
      <c r="A2738" s="18">
        <v>45839</v>
      </c>
      <c r="B2738" t="s">
        <v>2764</v>
      </c>
      <c r="C2738" t="s">
        <v>7</v>
      </c>
      <c r="E2738" t="s">
        <v>2772</v>
      </c>
      <c r="G2738" t="s">
        <v>2773</v>
      </c>
      <c r="N2738" t="s">
        <v>1858</v>
      </c>
      <c r="O2738" t="s">
        <v>2887</v>
      </c>
      <c r="AT2738" t="s">
        <v>1880</v>
      </c>
      <c r="AU2738" t="s">
        <v>2084</v>
      </c>
      <c r="AV2738" t="s">
        <v>2084</v>
      </c>
      <c r="AW2738" t="s">
        <v>1870</v>
      </c>
      <c r="AX2738" t="s">
        <v>2085</v>
      </c>
    </row>
    <row r="2739" spans="1:50" x14ac:dyDescent="0.35">
      <c r="A2739" s="18">
        <v>45839</v>
      </c>
      <c r="B2739" t="s">
        <v>2764</v>
      </c>
      <c r="C2739" t="s">
        <v>7</v>
      </c>
      <c r="E2739" t="s">
        <v>2852</v>
      </c>
      <c r="G2739" t="s">
        <v>2819</v>
      </c>
      <c r="N2739" t="s">
        <v>1858</v>
      </c>
      <c r="O2739" t="s">
        <v>2887</v>
      </c>
      <c r="AT2739" t="s">
        <v>1880</v>
      </c>
      <c r="AU2739" t="s">
        <v>2084</v>
      </c>
      <c r="AV2739" t="s">
        <v>2084</v>
      </c>
      <c r="AW2739" t="s">
        <v>1870</v>
      </c>
      <c r="AX2739" t="s">
        <v>2085</v>
      </c>
    </row>
    <row r="2740" spans="1:50" x14ac:dyDescent="0.35">
      <c r="A2740" s="18">
        <v>45839</v>
      </c>
      <c r="B2740" t="s">
        <v>2764</v>
      </c>
      <c r="C2740" t="s">
        <v>7</v>
      </c>
      <c r="E2740" t="s">
        <v>3021</v>
      </c>
      <c r="G2740" t="s">
        <v>2768</v>
      </c>
      <c r="N2740" t="s">
        <v>1858</v>
      </c>
      <c r="O2740" t="s">
        <v>2887</v>
      </c>
      <c r="AT2740" t="s">
        <v>1880</v>
      </c>
      <c r="AU2740" t="s">
        <v>2084</v>
      </c>
      <c r="AV2740" t="s">
        <v>2084</v>
      </c>
      <c r="AW2740" t="s">
        <v>1870</v>
      </c>
      <c r="AX2740" t="s">
        <v>2085</v>
      </c>
    </row>
    <row r="2741" spans="1:50" x14ac:dyDescent="0.35">
      <c r="A2741" s="18">
        <v>45839</v>
      </c>
      <c r="B2741" t="s">
        <v>2764</v>
      </c>
      <c r="C2741" t="s">
        <v>5</v>
      </c>
      <c r="E2741" t="s">
        <v>2792</v>
      </c>
      <c r="G2741" t="s">
        <v>2793</v>
      </c>
      <c r="N2741" t="s">
        <v>1858</v>
      </c>
      <c r="O2741" t="s">
        <v>2887</v>
      </c>
      <c r="AT2741" t="s">
        <v>1892</v>
      </c>
      <c r="AU2741" t="s">
        <v>1881</v>
      </c>
      <c r="AW2741" t="s">
        <v>1870</v>
      </c>
    </row>
    <row r="2742" spans="1:50" x14ac:dyDescent="0.35">
      <c r="A2742" s="18">
        <v>45839</v>
      </c>
      <c r="B2742" t="s">
        <v>2764</v>
      </c>
      <c r="C2742" t="s">
        <v>5</v>
      </c>
      <c r="E2742" t="s">
        <v>3022</v>
      </c>
      <c r="G2742" t="s">
        <v>2780</v>
      </c>
      <c r="N2742" t="s">
        <v>1858</v>
      </c>
      <c r="O2742" t="s">
        <v>2887</v>
      </c>
      <c r="AT2742" t="s">
        <v>1892</v>
      </c>
      <c r="AU2742" t="s">
        <v>3003</v>
      </c>
      <c r="AW2742" t="s">
        <v>1870</v>
      </c>
    </row>
    <row r="2743" spans="1:50" x14ac:dyDescent="0.35">
      <c r="A2743" s="18">
        <v>45839</v>
      </c>
      <c r="B2743" t="s">
        <v>2764</v>
      </c>
      <c r="C2743" t="s">
        <v>8</v>
      </c>
      <c r="E2743" t="s">
        <v>2836</v>
      </c>
      <c r="G2743" t="s">
        <v>2813</v>
      </c>
      <c r="N2743" t="s">
        <v>1858</v>
      </c>
      <c r="O2743" t="s">
        <v>2887</v>
      </c>
      <c r="AT2743" t="s">
        <v>1892</v>
      </c>
      <c r="AU2743" t="s">
        <v>2778</v>
      </c>
      <c r="AW2743" t="s">
        <v>1870</v>
      </c>
    </row>
    <row r="2744" spans="1:50" x14ac:dyDescent="0.35">
      <c r="A2744" s="18">
        <v>45870</v>
      </c>
      <c r="B2744" t="s">
        <v>1852</v>
      </c>
      <c r="C2744" t="s">
        <v>9</v>
      </c>
      <c r="D2744">
        <v>55000760</v>
      </c>
      <c r="E2744" t="s">
        <v>2275</v>
      </c>
      <c r="F2744">
        <v>884</v>
      </c>
      <c r="G2744" t="s">
        <v>2257</v>
      </c>
      <c r="H2744">
        <v>37455</v>
      </c>
      <c r="I2744">
        <v>36030301</v>
      </c>
      <c r="J2744" t="s">
        <v>1957</v>
      </c>
      <c r="K2744" t="s">
        <v>2258</v>
      </c>
      <c r="L2744">
        <v>0</v>
      </c>
      <c r="M2744">
        <v>0</v>
      </c>
      <c r="N2744" t="s">
        <v>1858</v>
      </c>
      <c r="O2744" t="s">
        <v>1859</v>
      </c>
      <c r="P2744">
        <v>220</v>
      </c>
      <c r="Q2744">
        <v>4</v>
      </c>
      <c r="R2744" t="s">
        <v>2245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 t="s">
        <v>2259</v>
      </c>
      <c r="AA2744" t="s">
        <v>1915</v>
      </c>
      <c r="AB2744">
        <v>1</v>
      </c>
      <c r="AC2744">
        <v>1</v>
      </c>
      <c r="AD2744" t="s">
        <v>1863</v>
      </c>
      <c r="AE2744">
        <v>36030301</v>
      </c>
      <c r="AF2744" t="s">
        <v>653</v>
      </c>
      <c r="AG2744" t="s">
        <v>653</v>
      </c>
      <c r="AI2744" t="s">
        <v>1860</v>
      </c>
      <c r="AJ2744" t="s">
        <v>2246</v>
      </c>
      <c r="AL2744" t="s">
        <v>1864</v>
      </c>
      <c r="AN2744">
        <v>23.136986301369863</v>
      </c>
      <c r="AO2744" t="s">
        <v>1865</v>
      </c>
      <c r="AP2744" t="s">
        <v>2280</v>
      </c>
      <c r="AQ2744">
        <v>100009595</v>
      </c>
      <c r="AS2744" t="s">
        <v>1867</v>
      </c>
      <c r="AT2744" t="s">
        <v>1892</v>
      </c>
      <c r="AU2744" t="s">
        <v>1893</v>
      </c>
      <c r="AV2744" t="s">
        <v>1857</v>
      </c>
      <c r="AW2744" t="s">
        <v>1870</v>
      </c>
      <c r="AX2744" t="s">
        <v>2865</v>
      </c>
    </row>
    <row r="2745" spans="1:50" x14ac:dyDescent="0.35">
      <c r="A2745" s="18">
        <v>45870</v>
      </c>
      <c r="B2745" t="s">
        <v>1852</v>
      </c>
      <c r="C2745" t="s">
        <v>9</v>
      </c>
      <c r="D2745">
        <v>55000763</v>
      </c>
      <c r="E2745" t="s">
        <v>2281</v>
      </c>
      <c r="F2745">
        <v>857</v>
      </c>
      <c r="G2745" t="s">
        <v>2129</v>
      </c>
      <c r="H2745">
        <v>38012</v>
      </c>
      <c r="I2745">
        <v>36030308</v>
      </c>
      <c r="J2745" t="s">
        <v>2225</v>
      </c>
      <c r="K2745" t="s">
        <v>2274</v>
      </c>
      <c r="L2745">
        <v>0</v>
      </c>
      <c r="M2745">
        <v>0</v>
      </c>
      <c r="N2745" t="s">
        <v>1858</v>
      </c>
      <c r="O2745" t="s">
        <v>1859</v>
      </c>
      <c r="P2745">
        <v>220</v>
      </c>
      <c r="Q2745">
        <v>4</v>
      </c>
      <c r="R2745" t="s">
        <v>2271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 t="s">
        <v>2131</v>
      </c>
      <c r="AA2745" t="s">
        <v>1889</v>
      </c>
      <c r="AB2745">
        <v>1</v>
      </c>
      <c r="AC2745">
        <v>1</v>
      </c>
      <c r="AD2745" t="s">
        <v>1863</v>
      </c>
      <c r="AE2745">
        <v>36030308</v>
      </c>
      <c r="AF2745" t="s">
        <v>653</v>
      </c>
      <c r="AG2745" t="s">
        <v>2082</v>
      </c>
      <c r="AI2745" t="s">
        <v>1860</v>
      </c>
      <c r="AJ2745" t="s">
        <v>2246</v>
      </c>
      <c r="AL2745" t="s">
        <v>1864</v>
      </c>
      <c r="AN2745">
        <v>21.610958904109587</v>
      </c>
      <c r="AO2745" t="s">
        <v>1865</v>
      </c>
      <c r="AP2745" t="s">
        <v>2282</v>
      </c>
      <c r="AQ2745">
        <v>100010331</v>
      </c>
      <c r="AS2745" t="s">
        <v>1867</v>
      </c>
      <c r="AT2745" t="s">
        <v>1892</v>
      </c>
      <c r="AU2745" t="s">
        <v>1893</v>
      </c>
      <c r="AV2745" t="s">
        <v>1857</v>
      </c>
      <c r="AW2745" t="s">
        <v>1870</v>
      </c>
      <c r="AX2745" t="s">
        <v>2865</v>
      </c>
    </row>
    <row r="2746" spans="1:50" x14ac:dyDescent="0.35">
      <c r="A2746" s="18">
        <v>45870</v>
      </c>
      <c r="B2746" t="s">
        <v>1852</v>
      </c>
      <c r="C2746" t="s">
        <v>7</v>
      </c>
      <c r="D2746">
        <v>13104645</v>
      </c>
      <c r="E2746" t="s">
        <v>2456</v>
      </c>
      <c r="F2746">
        <v>1527</v>
      </c>
      <c r="G2746" t="s">
        <v>2018</v>
      </c>
      <c r="H2746">
        <v>42857</v>
      </c>
      <c r="I2746">
        <v>39031201</v>
      </c>
      <c r="J2746" t="s">
        <v>1855</v>
      </c>
      <c r="K2746" t="s">
        <v>2446</v>
      </c>
      <c r="L2746">
        <v>0</v>
      </c>
      <c r="M2746">
        <v>0</v>
      </c>
      <c r="N2746" t="s">
        <v>1858</v>
      </c>
      <c r="O2746" t="s">
        <v>1859</v>
      </c>
      <c r="P2746">
        <v>200</v>
      </c>
      <c r="Q2746">
        <v>3</v>
      </c>
      <c r="R2746" t="s">
        <v>2430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 t="s">
        <v>2019</v>
      </c>
      <c r="AA2746" t="s">
        <v>1915</v>
      </c>
      <c r="AB2746">
        <v>1</v>
      </c>
      <c r="AC2746">
        <v>1</v>
      </c>
      <c r="AD2746" t="s">
        <v>1863</v>
      </c>
      <c r="AE2746">
        <v>39031201</v>
      </c>
      <c r="AF2746" t="s">
        <v>653</v>
      </c>
      <c r="AG2746" t="s">
        <v>653</v>
      </c>
      <c r="AI2746" t="s">
        <v>2431</v>
      </c>
      <c r="AJ2746" t="s">
        <v>2430</v>
      </c>
      <c r="AL2746" t="s">
        <v>1864</v>
      </c>
      <c r="AN2746">
        <v>8.3369863013698637</v>
      </c>
      <c r="AO2746" t="s">
        <v>1865</v>
      </c>
      <c r="AP2746" t="s">
        <v>2457</v>
      </c>
      <c r="AQ2746">
        <v>100011142</v>
      </c>
      <c r="AS2746" t="s">
        <v>1867</v>
      </c>
      <c r="AT2746" t="s">
        <v>1892</v>
      </c>
      <c r="AU2746" t="s">
        <v>1893</v>
      </c>
      <c r="AV2746" t="s">
        <v>1857</v>
      </c>
      <c r="AW2746" t="s">
        <v>1870</v>
      </c>
      <c r="AX2746" t="s">
        <v>2866</v>
      </c>
    </row>
    <row r="2747" spans="1:50" x14ac:dyDescent="0.35">
      <c r="A2747" s="18">
        <v>45870</v>
      </c>
      <c r="B2747" t="s">
        <v>1852</v>
      </c>
      <c r="C2747" t="s">
        <v>7</v>
      </c>
      <c r="D2747">
        <v>123327</v>
      </c>
      <c r="E2747" t="s">
        <v>2412</v>
      </c>
      <c r="F2747">
        <v>200</v>
      </c>
      <c r="G2747" t="s">
        <v>2105</v>
      </c>
      <c r="H2747">
        <v>34464</v>
      </c>
      <c r="I2747">
        <v>39031145</v>
      </c>
      <c r="J2747" t="s">
        <v>2331</v>
      </c>
      <c r="K2747" t="s">
        <v>2933</v>
      </c>
      <c r="L2747">
        <v>0</v>
      </c>
      <c r="M2747">
        <v>0</v>
      </c>
      <c r="N2747" t="s">
        <v>1858</v>
      </c>
      <c r="O2747" t="s">
        <v>1859</v>
      </c>
      <c r="P2747">
        <v>200</v>
      </c>
      <c r="Q2747">
        <v>3</v>
      </c>
      <c r="R2747" t="s">
        <v>2098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 t="s">
        <v>2106</v>
      </c>
      <c r="AA2747" t="s">
        <v>1915</v>
      </c>
      <c r="AB2747">
        <v>1</v>
      </c>
      <c r="AC2747">
        <v>1</v>
      </c>
      <c r="AD2747" t="s">
        <v>1863</v>
      </c>
      <c r="AE2747">
        <v>39031145</v>
      </c>
      <c r="AF2747" t="s">
        <v>653</v>
      </c>
      <c r="AG2747" t="s">
        <v>653</v>
      </c>
      <c r="AI2747" t="s">
        <v>2066</v>
      </c>
      <c r="AJ2747" t="s">
        <v>2098</v>
      </c>
      <c r="AL2747" t="s">
        <v>1864</v>
      </c>
      <c r="AN2747">
        <v>31.331506849315069</v>
      </c>
      <c r="AO2747" t="s">
        <v>1865</v>
      </c>
      <c r="AP2747" t="s">
        <v>2413</v>
      </c>
      <c r="AQ2747">
        <v>100009862</v>
      </c>
      <c r="AS2747" t="s">
        <v>1867</v>
      </c>
      <c r="AT2747" t="s">
        <v>1880</v>
      </c>
      <c r="AU2747" t="s">
        <v>2084</v>
      </c>
      <c r="AV2747" t="s">
        <v>2084</v>
      </c>
      <c r="AW2747" t="s">
        <v>1870</v>
      </c>
      <c r="AX2747" t="s">
        <v>2085</v>
      </c>
    </row>
    <row r="2748" spans="1:50" x14ac:dyDescent="0.35">
      <c r="A2748" s="18">
        <v>45870</v>
      </c>
      <c r="B2748" t="s">
        <v>1852</v>
      </c>
      <c r="C2748" t="s">
        <v>8</v>
      </c>
      <c r="D2748">
        <v>40176760</v>
      </c>
      <c r="E2748" t="s">
        <v>2333</v>
      </c>
      <c r="F2748">
        <v>737</v>
      </c>
      <c r="G2748" t="s">
        <v>1900</v>
      </c>
      <c r="H2748">
        <v>42583</v>
      </c>
      <c r="I2748">
        <v>14030712</v>
      </c>
      <c r="J2748" t="s">
        <v>2331</v>
      </c>
      <c r="K2748" t="s">
        <v>2332</v>
      </c>
      <c r="L2748">
        <v>0</v>
      </c>
      <c r="M2748">
        <v>0</v>
      </c>
      <c r="N2748" t="s">
        <v>1858</v>
      </c>
      <c r="O2748" t="s">
        <v>1859</v>
      </c>
      <c r="P2748">
        <v>220</v>
      </c>
      <c r="Q2748">
        <v>9</v>
      </c>
      <c r="R2748" t="s">
        <v>2484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 t="s">
        <v>1901</v>
      </c>
      <c r="AA2748" t="s">
        <v>1902</v>
      </c>
      <c r="AB2748">
        <v>2</v>
      </c>
      <c r="AC2748">
        <v>1</v>
      </c>
      <c r="AD2748" t="s">
        <v>1863</v>
      </c>
      <c r="AE2748">
        <v>14030712</v>
      </c>
      <c r="AF2748" t="s">
        <v>653</v>
      </c>
      <c r="AG2748" t="s">
        <v>653</v>
      </c>
      <c r="AI2748" t="s">
        <v>1872</v>
      </c>
      <c r="AJ2748" t="s">
        <v>2484</v>
      </c>
      <c r="AL2748" t="s">
        <v>1864</v>
      </c>
      <c r="AN2748">
        <v>9.087671232876712</v>
      </c>
      <c r="AO2748" t="s">
        <v>1865</v>
      </c>
      <c r="AP2748" t="s">
        <v>2656</v>
      </c>
      <c r="AQ2748">
        <v>100009994</v>
      </c>
      <c r="AS2748" t="s">
        <v>1867</v>
      </c>
      <c r="AT2748" t="s">
        <v>1892</v>
      </c>
      <c r="AU2748" t="s">
        <v>1893</v>
      </c>
      <c r="AV2748" t="s">
        <v>1857</v>
      </c>
      <c r="AW2748" t="s">
        <v>1870</v>
      </c>
      <c r="AX2748" t="s">
        <v>2867</v>
      </c>
    </row>
    <row r="2749" spans="1:50" x14ac:dyDescent="0.35">
      <c r="A2749" s="18">
        <v>45870</v>
      </c>
      <c r="B2749" t="s">
        <v>1852</v>
      </c>
      <c r="C2749" t="s">
        <v>8</v>
      </c>
      <c r="D2749">
        <v>50165073</v>
      </c>
      <c r="E2749" t="s">
        <v>2555</v>
      </c>
      <c r="F2749">
        <v>1065</v>
      </c>
      <c r="G2749" t="s">
        <v>1918</v>
      </c>
      <c r="H2749">
        <v>40182</v>
      </c>
      <c r="I2749">
        <v>14030202</v>
      </c>
      <c r="J2749" t="s">
        <v>1906</v>
      </c>
      <c r="K2749" t="s">
        <v>2551</v>
      </c>
      <c r="L2749">
        <v>0</v>
      </c>
      <c r="M2749">
        <v>0</v>
      </c>
      <c r="N2749" t="s">
        <v>1858</v>
      </c>
      <c r="O2749" t="s">
        <v>1859</v>
      </c>
      <c r="P2749">
        <v>220</v>
      </c>
      <c r="Q2749">
        <v>9</v>
      </c>
      <c r="R2749" t="s">
        <v>2278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 t="s">
        <v>1919</v>
      </c>
      <c r="AA2749" t="s">
        <v>1889</v>
      </c>
      <c r="AB2749">
        <v>1</v>
      </c>
      <c r="AC2749">
        <v>1</v>
      </c>
      <c r="AD2749" t="s">
        <v>1863</v>
      </c>
      <c r="AE2749">
        <v>14030202</v>
      </c>
      <c r="AF2749" t="s">
        <v>653</v>
      </c>
      <c r="AG2749" t="s">
        <v>630</v>
      </c>
      <c r="AI2749" t="s">
        <v>1910</v>
      </c>
      <c r="AJ2749" t="s">
        <v>2278</v>
      </c>
      <c r="AL2749" t="s">
        <v>1864</v>
      </c>
      <c r="AN2749">
        <v>15.665753424657535</v>
      </c>
      <c r="AO2749" t="s">
        <v>1865</v>
      </c>
      <c r="AP2749" t="s">
        <v>2556</v>
      </c>
      <c r="AQ2749">
        <v>100009883</v>
      </c>
      <c r="AS2749" t="s">
        <v>1867</v>
      </c>
      <c r="AT2749" t="s">
        <v>1892</v>
      </c>
      <c r="AU2749" t="s">
        <v>1893</v>
      </c>
      <c r="AV2749" t="s">
        <v>1857</v>
      </c>
      <c r="AW2749" t="s">
        <v>1870</v>
      </c>
      <c r="AX2749" t="s">
        <v>2867</v>
      </c>
    </row>
    <row r="2750" spans="1:50" x14ac:dyDescent="0.35">
      <c r="A2750" s="18">
        <v>45870</v>
      </c>
      <c r="B2750" t="s">
        <v>1852</v>
      </c>
      <c r="C2750" t="s">
        <v>8</v>
      </c>
      <c r="D2750">
        <v>40105738</v>
      </c>
      <c r="E2750" t="s">
        <v>2593</v>
      </c>
      <c r="F2750">
        <v>200</v>
      </c>
      <c r="G2750" t="s">
        <v>2105</v>
      </c>
      <c r="H2750">
        <v>32021</v>
      </c>
      <c r="I2750">
        <v>14030320</v>
      </c>
      <c r="J2750" t="s">
        <v>2225</v>
      </c>
      <c r="K2750" t="s">
        <v>2594</v>
      </c>
      <c r="L2750">
        <v>0</v>
      </c>
      <c r="M2750">
        <v>0</v>
      </c>
      <c r="N2750" t="s">
        <v>1858</v>
      </c>
      <c r="O2750" t="s">
        <v>1859</v>
      </c>
      <c r="P2750">
        <v>220</v>
      </c>
      <c r="Q2750">
        <v>9</v>
      </c>
      <c r="R2750" t="s">
        <v>2098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 t="s">
        <v>2106</v>
      </c>
      <c r="AA2750" t="s">
        <v>1915</v>
      </c>
      <c r="AB2750">
        <v>1</v>
      </c>
      <c r="AC2750">
        <v>1</v>
      </c>
      <c r="AD2750" t="s">
        <v>1863</v>
      </c>
      <c r="AE2750">
        <v>14030320</v>
      </c>
      <c r="AF2750" t="s">
        <v>653</v>
      </c>
      <c r="AG2750" t="s">
        <v>2082</v>
      </c>
      <c r="AI2750" t="s">
        <v>2066</v>
      </c>
      <c r="AJ2750" t="s">
        <v>2098</v>
      </c>
      <c r="AL2750" t="s">
        <v>1878</v>
      </c>
      <c r="AN2750">
        <v>38.024657534246572</v>
      </c>
      <c r="AO2750" t="s">
        <v>1865</v>
      </c>
      <c r="AP2750" t="s">
        <v>2595</v>
      </c>
      <c r="AQ2750">
        <v>100010234</v>
      </c>
      <c r="AS2750" t="s">
        <v>1867</v>
      </c>
      <c r="AT2750" t="s">
        <v>1880</v>
      </c>
      <c r="AU2750" t="s">
        <v>2084</v>
      </c>
      <c r="AV2750" t="s">
        <v>2084</v>
      </c>
      <c r="AW2750" t="s">
        <v>1870</v>
      </c>
      <c r="AX2750" t="s">
        <v>2085</v>
      </c>
    </row>
    <row r="2751" spans="1:50" x14ac:dyDescent="0.35">
      <c r="A2751" s="18">
        <v>45870</v>
      </c>
      <c r="B2751" t="s">
        <v>1852</v>
      </c>
      <c r="C2751" t="s">
        <v>8</v>
      </c>
      <c r="D2751">
        <v>40140802</v>
      </c>
      <c r="E2751" t="s">
        <v>2562</v>
      </c>
      <c r="F2751">
        <v>940</v>
      </c>
      <c r="G2751" t="s">
        <v>2240</v>
      </c>
      <c r="H2751">
        <v>35142</v>
      </c>
      <c r="I2751">
        <v>14030320</v>
      </c>
      <c r="J2751" t="s">
        <v>2225</v>
      </c>
      <c r="K2751" t="s">
        <v>2594</v>
      </c>
      <c r="L2751">
        <v>0</v>
      </c>
      <c r="M2751">
        <v>0</v>
      </c>
      <c r="N2751" t="s">
        <v>1858</v>
      </c>
      <c r="O2751" t="s">
        <v>1859</v>
      </c>
      <c r="P2751">
        <v>220</v>
      </c>
      <c r="Q2751">
        <v>9</v>
      </c>
      <c r="R2751" t="s">
        <v>2152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 t="s">
        <v>2241</v>
      </c>
      <c r="AA2751" t="s">
        <v>1915</v>
      </c>
      <c r="AB2751">
        <v>1</v>
      </c>
      <c r="AC2751">
        <v>1</v>
      </c>
      <c r="AD2751" t="s">
        <v>1863</v>
      </c>
      <c r="AE2751">
        <v>14030320</v>
      </c>
      <c r="AF2751" t="s">
        <v>653</v>
      </c>
      <c r="AG2751" t="s">
        <v>2082</v>
      </c>
      <c r="AI2751" t="s">
        <v>2066</v>
      </c>
      <c r="AJ2751" t="s">
        <v>2152</v>
      </c>
      <c r="AL2751" t="s">
        <v>1864</v>
      </c>
      <c r="AN2751">
        <v>29.473972602739725</v>
      </c>
      <c r="AO2751" t="s">
        <v>1865</v>
      </c>
      <c r="AP2751" t="s">
        <v>2564</v>
      </c>
      <c r="AQ2751">
        <v>100010566</v>
      </c>
      <c r="AS2751" t="s">
        <v>1867</v>
      </c>
      <c r="AT2751" t="s">
        <v>1880</v>
      </c>
      <c r="AU2751" t="s">
        <v>2084</v>
      </c>
      <c r="AV2751" t="s">
        <v>2084</v>
      </c>
      <c r="AW2751" t="s">
        <v>1870</v>
      </c>
      <c r="AX2751" t="s">
        <v>2085</v>
      </c>
    </row>
    <row r="2752" spans="1:50" x14ac:dyDescent="0.35">
      <c r="A2752" s="18">
        <v>45870</v>
      </c>
      <c r="B2752" t="s">
        <v>1852</v>
      </c>
      <c r="C2752" t="s">
        <v>8</v>
      </c>
      <c r="D2752">
        <v>40144512</v>
      </c>
      <c r="E2752" t="s">
        <v>2565</v>
      </c>
      <c r="F2752">
        <v>858</v>
      </c>
      <c r="G2752" t="s">
        <v>2091</v>
      </c>
      <c r="H2752">
        <v>36102</v>
      </c>
      <c r="I2752">
        <v>14030308</v>
      </c>
      <c r="J2752" t="s">
        <v>2225</v>
      </c>
      <c r="K2752" t="s">
        <v>2563</v>
      </c>
      <c r="L2752">
        <v>0</v>
      </c>
      <c r="M2752">
        <v>0</v>
      </c>
      <c r="N2752" t="s">
        <v>1858</v>
      </c>
      <c r="O2752" t="s">
        <v>1859</v>
      </c>
      <c r="P2752">
        <v>220</v>
      </c>
      <c r="Q2752">
        <v>9</v>
      </c>
      <c r="R2752" t="s">
        <v>2566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 t="s">
        <v>2092</v>
      </c>
      <c r="AA2752" t="s">
        <v>1889</v>
      </c>
      <c r="AB2752">
        <v>1</v>
      </c>
      <c r="AC2752">
        <v>1</v>
      </c>
      <c r="AD2752" t="s">
        <v>1863</v>
      </c>
      <c r="AE2752">
        <v>14030308</v>
      </c>
      <c r="AF2752" t="s">
        <v>653</v>
      </c>
      <c r="AG2752" t="s">
        <v>2082</v>
      </c>
      <c r="AI2752" t="s">
        <v>2069</v>
      </c>
      <c r="AJ2752" t="s">
        <v>2566</v>
      </c>
      <c r="AL2752" t="s">
        <v>1878</v>
      </c>
      <c r="AN2752">
        <v>26.843835616438355</v>
      </c>
      <c r="AO2752" t="s">
        <v>1865</v>
      </c>
      <c r="AP2752" t="s">
        <v>2567</v>
      </c>
      <c r="AQ2752">
        <v>100009824</v>
      </c>
      <c r="AS2752" t="s">
        <v>1867</v>
      </c>
      <c r="AT2752" t="s">
        <v>1892</v>
      </c>
      <c r="AU2752" t="s">
        <v>1893</v>
      </c>
      <c r="AV2752" t="s">
        <v>1857</v>
      </c>
      <c r="AW2752" t="s">
        <v>1870</v>
      </c>
      <c r="AX2752" t="s">
        <v>2867</v>
      </c>
    </row>
    <row r="2753" spans="1:50" x14ac:dyDescent="0.35">
      <c r="A2753" s="18">
        <v>45870</v>
      </c>
      <c r="B2753" t="s">
        <v>1852</v>
      </c>
      <c r="C2753" t="s">
        <v>8</v>
      </c>
      <c r="D2753">
        <v>50125315</v>
      </c>
      <c r="E2753" t="s">
        <v>2596</v>
      </c>
      <c r="F2753">
        <v>857</v>
      </c>
      <c r="G2753" t="s">
        <v>2129</v>
      </c>
      <c r="H2753">
        <v>33064</v>
      </c>
      <c r="I2753">
        <v>14030320</v>
      </c>
      <c r="J2753" t="s">
        <v>2225</v>
      </c>
      <c r="K2753" t="s">
        <v>2594</v>
      </c>
      <c r="L2753">
        <v>0</v>
      </c>
      <c r="M2753">
        <v>0</v>
      </c>
      <c r="N2753" t="s">
        <v>1858</v>
      </c>
      <c r="O2753" t="s">
        <v>1859</v>
      </c>
      <c r="P2753">
        <v>220</v>
      </c>
      <c r="Q2753">
        <v>9</v>
      </c>
      <c r="R2753" t="s">
        <v>2095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 t="s">
        <v>2131</v>
      </c>
      <c r="AA2753" t="s">
        <v>1889</v>
      </c>
      <c r="AB2753">
        <v>1</v>
      </c>
      <c r="AC2753">
        <v>1</v>
      </c>
      <c r="AD2753" t="s">
        <v>1863</v>
      </c>
      <c r="AE2753">
        <v>14030320</v>
      </c>
      <c r="AF2753" t="s">
        <v>653</v>
      </c>
      <c r="AG2753" t="s">
        <v>2082</v>
      </c>
      <c r="AI2753" t="s">
        <v>2066</v>
      </c>
      <c r="AJ2753" t="s">
        <v>2095</v>
      </c>
      <c r="AL2753" t="s">
        <v>1864</v>
      </c>
      <c r="AN2753">
        <v>35.167123287671231</v>
      </c>
      <c r="AO2753" t="s">
        <v>1865</v>
      </c>
      <c r="AP2753" t="s">
        <v>2597</v>
      </c>
      <c r="AQ2753">
        <v>100011555</v>
      </c>
      <c r="AS2753" t="s">
        <v>1867</v>
      </c>
      <c r="AT2753" t="s">
        <v>1880</v>
      </c>
      <c r="AU2753" t="s">
        <v>2084</v>
      </c>
      <c r="AV2753" t="s">
        <v>2084</v>
      </c>
      <c r="AW2753" t="s">
        <v>1870</v>
      </c>
      <c r="AX2753" t="s">
        <v>2085</v>
      </c>
    </row>
    <row r="2754" spans="1:50" x14ac:dyDescent="0.35">
      <c r="A2754" s="18">
        <v>45870</v>
      </c>
      <c r="B2754" t="s">
        <v>1852</v>
      </c>
      <c r="C2754" t="s">
        <v>8</v>
      </c>
      <c r="D2754">
        <v>50147076</v>
      </c>
      <c r="E2754" t="s">
        <v>2598</v>
      </c>
      <c r="F2754">
        <v>857</v>
      </c>
      <c r="G2754" t="s">
        <v>2129</v>
      </c>
      <c r="H2754">
        <v>37118</v>
      </c>
      <c r="I2754">
        <v>14030320</v>
      </c>
      <c r="J2754" t="s">
        <v>2225</v>
      </c>
      <c r="K2754" t="s">
        <v>2594</v>
      </c>
      <c r="L2754">
        <v>0</v>
      </c>
      <c r="M2754">
        <v>0</v>
      </c>
      <c r="N2754" t="s">
        <v>1858</v>
      </c>
      <c r="O2754" t="s">
        <v>1859</v>
      </c>
      <c r="P2754">
        <v>220</v>
      </c>
      <c r="Q2754">
        <v>9</v>
      </c>
      <c r="R2754" t="s">
        <v>2095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 t="s">
        <v>2131</v>
      </c>
      <c r="AA2754" t="s">
        <v>1889</v>
      </c>
      <c r="AB2754">
        <v>1</v>
      </c>
      <c r="AC2754">
        <v>1</v>
      </c>
      <c r="AD2754" t="s">
        <v>1863</v>
      </c>
      <c r="AE2754">
        <v>14030320</v>
      </c>
      <c r="AF2754" t="s">
        <v>653</v>
      </c>
      <c r="AG2754" t="s">
        <v>2082</v>
      </c>
      <c r="AI2754" t="s">
        <v>2066</v>
      </c>
      <c r="AJ2754" t="s">
        <v>2095</v>
      </c>
      <c r="AL2754" t="s">
        <v>1864</v>
      </c>
      <c r="AN2754">
        <v>24.06027397260274</v>
      </c>
      <c r="AO2754" t="s">
        <v>1865</v>
      </c>
      <c r="AP2754" t="s">
        <v>2599</v>
      </c>
      <c r="AQ2754">
        <v>100011412</v>
      </c>
      <c r="AS2754" t="s">
        <v>1867</v>
      </c>
      <c r="AT2754" t="s">
        <v>1880</v>
      </c>
      <c r="AU2754" t="s">
        <v>2084</v>
      </c>
      <c r="AV2754" t="s">
        <v>2084</v>
      </c>
      <c r="AW2754" t="s">
        <v>1870</v>
      </c>
      <c r="AX2754" t="s">
        <v>2085</v>
      </c>
    </row>
    <row r="2755" spans="1:50" x14ac:dyDescent="0.35">
      <c r="A2755" s="18">
        <v>45870</v>
      </c>
      <c r="B2755" t="s">
        <v>1852</v>
      </c>
      <c r="C2755" t="s">
        <v>8</v>
      </c>
      <c r="D2755">
        <v>50150204</v>
      </c>
      <c r="E2755" t="s">
        <v>2600</v>
      </c>
      <c r="F2755">
        <v>200</v>
      </c>
      <c r="G2755" t="s">
        <v>2105</v>
      </c>
      <c r="H2755">
        <v>37681</v>
      </c>
      <c r="I2755">
        <v>14030320</v>
      </c>
      <c r="J2755" t="s">
        <v>2225</v>
      </c>
      <c r="K2755" t="s">
        <v>2594</v>
      </c>
      <c r="L2755">
        <v>0</v>
      </c>
      <c r="M2755">
        <v>0</v>
      </c>
      <c r="N2755" t="s">
        <v>1858</v>
      </c>
      <c r="O2755" t="s">
        <v>1859</v>
      </c>
      <c r="P2755">
        <v>220</v>
      </c>
      <c r="Q2755">
        <v>9</v>
      </c>
      <c r="R2755" t="s">
        <v>2095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 t="s">
        <v>2106</v>
      </c>
      <c r="AA2755" t="s">
        <v>1915</v>
      </c>
      <c r="AB2755">
        <v>1</v>
      </c>
      <c r="AC2755">
        <v>1</v>
      </c>
      <c r="AD2755" t="s">
        <v>1863</v>
      </c>
      <c r="AE2755">
        <v>14030320</v>
      </c>
      <c r="AF2755" t="s">
        <v>653</v>
      </c>
      <c r="AG2755" t="s">
        <v>2082</v>
      </c>
      <c r="AI2755" t="s">
        <v>2066</v>
      </c>
      <c r="AJ2755" t="s">
        <v>2095</v>
      </c>
      <c r="AL2755" t="s">
        <v>1864</v>
      </c>
      <c r="AN2755">
        <v>22.517808219178082</v>
      </c>
      <c r="AO2755" t="s">
        <v>1865</v>
      </c>
      <c r="AP2755" t="s">
        <v>2601</v>
      </c>
      <c r="AQ2755">
        <v>100009919</v>
      </c>
      <c r="AS2755" t="s">
        <v>1867</v>
      </c>
      <c r="AT2755" t="s">
        <v>1880</v>
      </c>
      <c r="AU2755" t="s">
        <v>2084</v>
      </c>
      <c r="AV2755" t="s">
        <v>2084</v>
      </c>
      <c r="AW2755" t="s">
        <v>1870</v>
      </c>
      <c r="AX2755" t="s">
        <v>2085</v>
      </c>
    </row>
    <row r="2756" spans="1:50" x14ac:dyDescent="0.35">
      <c r="A2756" s="18">
        <v>45870</v>
      </c>
      <c r="B2756" t="s">
        <v>1852</v>
      </c>
      <c r="C2756" t="s">
        <v>8</v>
      </c>
      <c r="D2756">
        <v>50167103</v>
      </c>
      <c r="E2756" t="s">
        <v>2604</v>
      </c>
      <c r="F2756">
        <v>919</v>
      </c>
      <c r="G2756" t="s">
        <v>2174</v>
      </c>
      <c r="H2756">
        <v>40787</v>
      </c>
      <c r="I2756">
        <v>14030320</v>
      </c>
      <c r="J2756" t="s">
        <v>2225</v>
      </c>
      <c r="K2756" t="s">
        <v>2594</v>
      </c>
      <c r="L2756">
        <v>0</v>
      </c>
      <c r="M2756">
        <v>0</v>
      </c>
      <c r="N2756" t="s">
        <v>1858</v>
      </c>
      <c r="O2756" t="s">
        <v>1859</v>
      </c>
      <c r="P2756">
        <v>220</v>
      </c>
      <c r="Q2756">
        <v>9</v>
      </c>
      <c r="R2756" t="s">
        <v>2095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 t="s">
        <v>2175</v>
      </c>
      <c r="AA2756" t="s">
        <v>1889</v>
      </c>
      <c r="AB2756">
        <v>1</v>
      </c>
      <c r="AC2756">
        <v>1</v>
      </c>
      <c r="AD2756" t="s">
        <v>1863</v>
      </c>
      <c r="AE2756">
        <v>14030320</v>
      </c>
      <c r="AF2756" t="s">
        <v>653</v>
      </c>
      <c r="AG2756" t="s">
        <v>2082</v>
      </c>
      <c r="AI2756" t="s">
        <v>2066</v>
      </c>
      <c r="AJ2756" t="s">
        <v>2095</v>
      </c>
      <c r="AL2756" t="s">
        <v>1878</v>
      </c>
      <c r="AN2756">
        <v>14.008219178082191</v>
      </c>
      <c r="AO2756" t="s">
        <v>1865</v>
      </c>
      <c r="AP2756" t="s">
        <v>2605</v>
      </c>
      <c r="AQ2756">
        <v>100011595</v>
      </c>
      <c r="AS2756" t="s">
        <v>1867</v>
      </c>
      <c r="AT2756" t="s">
        <v>1880</v>
      </c>
      <c r="AU2756" t="s">
        <v>2084</v>
      </c>
      <c r="AV2756" t="s">
        <v>2084</v>
      </c>
      <c r="AW2756" t="s">
        <v>1870</v>
      </c>
      <c r="AX2756" t="s">
        <v>2085</v>
      </c>
    </row>
    <row r="2757" spans="1:50" x14ac:dyDescent="0.35">
      <c r="A2757" s="18">
        <v>45870</v>
      </c>
      <c r="B2757" t="s">
        <v>1852</v>
      </c>
      <c r="C2757" t="s">
        <v>8</v>
      </c>
      <c r="D2757">
        <v>59000100</v>
      </c>
      <c r="E2757" t="s">
        <v>2608</v>
      </c>
      <c r="F2757">
        <v>858</v>
      </c>
      <c r="G2757" t="s">
        <v>2091</v>
      </c>
      <c r="H2757">
        <v>42828</v>
      </c>
      <c r="I2757">
        <v>14030320</v>
      </c>
      <c r="J2757" t="s">
        <v>2225</v>
      </c>
      <c r="K2757" t="s">
        <v>2594</v>
      </c>
      <c r="L2757">
        <v>0</v>
      </c>
      <c r="M2757">
        <v>0</v>
      </c>
      <c r="N2757" t="s">
        <v>1858</v>
      </c>
      <c r="O2757" t="s">
        <v>1859</v>
      </c>
      <c r="P2757">
        <v>220</v>
      </c>
      <c r="Q2757">
        <v>9</v>
      </c>
      <c r="R2757" t="s">
        <v>2095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 t="s">
        <v>2092</v>
      </c>
      <c r="AA2757" t="s">
        <v>1889</v>
      </c>
      <c r="AB2757">
        <v>1</v>
      </c>
      <c r="AC2757">
        <v>1</v>
      </c>
      <c r="AD2757" t="s">
        <v>1863</v>
      </c>
      <c r="AE2757">
        <v>14030320</v>
      </c>
      <c r="AF2757" t="s">
        <v>653</v>
      </c>
      <c r="AG2757" t="s">
        <v>2082</v>
      </c>
      <c r="AI2757" t="s">
        <v>2066</v>
      </c>
      <c r="AJ2757" t="s">
        <v>2095</v>
      </c>
      <c r="AL2757" t="s">
        <v>1864</v>
      </c>
      <c r="AN2757">
        <v>8.4164383561643827</v>
      </c>
      <c r="AO2757" t="s">
        <v>1865</v>
      </c>
      <c r="AP2757" t="s">
        <v>2609</v>
      </c>
      <c r="AQ2757">
        <v>100010521</v>
      </c>
      <c r="AS2757" t="s">
        <v>1867</v>
      </c>
      <c r="AT2757" t="s">
        <v>1880</v>
      </c>
      <c r="AU2757" t="s">
        <v>2084</v>
      </c>
      <c r="AV2757" t="s">
        <v>2084</v>
      </c>
      <c r="AW2757" t="s">
        <v>1870</v>
      </c>
      <c r="AX2757" t="s">
        <v>2085</v>
      </c>
    </row>
    <row r="2758" spans="1:50" x14ac:dyDescent="0.35">
      <c r="A2758" s="18">
        <v>45870</v>
      </c>
      <c r="B2758" t="s">
        <v>1852</v>
      </c>
      <c r="C2758" t="s">
        <v>8</v>
      </c>
      <c r="D2758">
        <v>50164235</v>
      </c>
      <c r="E2758" t="s">
        <v>2577</v>
      </c>
      <c r="F2758">
        <v>887</v>
      </c>
      <c r="G2758" t="s">
        <v>2578</v>
      </c>
      <c r="H2758">
        <v>40042</v>
      </c>
      <c r="I2758">
        <v>14030309</v>
      </c>
      <c r="J2758" t="s">
        <v>1957</v>
      </c>
      <c r="K2758" t="s">
        <v>2579</v>
      </c>
      <c r="L2758">
        <v>0</v>
      </c>
      <c r="M2758">
        <v>0</v>
      </c>
      <c r="N2758" t="s">
        <v>1858</v>
      </c>
      <c r="O2758" t="s">
        <v>1859</v>
      </c>
      <c r="P2758">
        <v>220</v>
      </c>
      <c r="Q2758">
        <v>9</v>
      </c>
      <c r="R2758" t="s">
        <v>2069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 t="s">
        <v>2580</v>
      </c>
      <c r="AA2758" t="s">
        <v>1889</v>
      </c>
      <c r="AB2758">
        <v>1</v>
      </c>
      <c r="AC2758">
        <v>1</v>
      </c>
      <c r="AD2758" t="s">
        <v>1863</v>
      </c>
      <c r="AE2758">
        <v>14030309</v>
      </c>
      <c r="AF2758" t="s">
        <v>653</v>
      </c>
      <c r="AG2758" t="s">
        <v>653</v>
      </c>
      <c r="AI2758" t="s">
        <v>1860</v>
      </c>
      <c r="AJ2758" t="s">
        <v>2069</v>
      </c>
      <c r="AL2758" t="s">
        <v>1878</v>
      </c>
      <c r="AN2758">
        <v>16.049315068493151</v>
      </c>
      <c r="AO2758" t="s">
        <v>1865</v>
      </c>
      <c r="AP2758" t="s">
        <v>2581</v>
      </c>
      <c r="AQ2758">
        <v>100010533</v>
      </c>
      <c r="AS2758" t="s">
        <v>1867</v>
      </c>
      <c r="AT2758" t="s">
        <v>1892</v>
      </c>
      <c r="AU2758" t="s">
        <v>1893</v>
      </c>
      <c r="AV2758" t="s">
        <v>1857</v>
      </c>
      <c r="AW2758" t="s">
        <v>1870</v>
      </c>
      <c r="AX2758" t="s">
        <v>2867</v>
      </c>
    </row>
    <row r="2759" spans="1:50" x14ac:dyDescent="0.35">
      <c r="A2759" s="18">
        <v>45870</v>
      </c>
      <c r="B2759" t="s">
        <v>1852</v>
      </c>
      <c r="C2759" t="s">
        <v>8</v>
      </c>
      <c r="D2759">
        <v>40176660</v>
      </c>
      <c r="E2759" t="s">
        <v>2622</v>
      </c>
      <c r="F2759">
        <v>154</v>
      </c>
      <c r="G2759" t="s">
        <v>2039</v>
      </c>
      <c r="H2759">
        <v>42464</v>
      </c>
      <c r="I2759">
        <v>14030321</v>
      </c>
      <c r="J2759" t="s">
        <v>1855</v>
      </c>
      <c r="K2759" t="s">
        <v>2005</v>
      </c>
      <c r="L2759">
        <v>0</v>
      </c>
      <c r="M2759">
        <v>0</v>
      </c>
      <c r="N2759" t="s">
        <v>1858</v>
      </c>
      <c r="O2759" t="s">
        <v>1859</v>
      </c>
      <c r="P2759">
        <v>220</v>
      </c>
      <c r="Q2759">
        <v>9</v>
      </c>
      <c r="R2759" t="s">
        <v>2619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 t="s">
        <v>2040</v>
      </c>
      <c r="AA2759" t="s">
        <v>1889</v>
      </c>
      <c r="AB2759">
        <v>1</v>
      </c>
      <c r="AC2759">
        <v>1</v>
      </c>
      <c r="AD2759" t="s">
        <v>1863</v>
      </c>
      <c r="AE2759">
        <v>14030321</v>
      </c>
      <c r="AF2759" t="s">
        <v>653</v>
      </c>
      <c r="AG2759" t="s">
        <v>653</v>
      </c>
      <c r="AI2759" t="s">
        <v>2069</v>
      </c>
      <c r="AJ2759" t="s">
        <v>2619</v>
      </c>
      <c r="AL2759" t="s">
        <v>1864</v>
      </c>
      <c r="AN2759">
        <v>9.4136986301369863</v>
      </c>
      <c r="AO2759" t="s">
        <v>1865</v>
      </c>
      <c r="AP2759" t="s">
        <v>2623</v>
      </c>
      <c r="AQ2759">
        <v>100009708</v>
      </c>
      <c r="AS2759" t="s">
        <v>1867</v>
      </c>
      <c r="AT2759" t="s">
        <v>1892</v>
      </c>
      <c r="AU2759" t="s">
        <v>1893</v>
      </c>
      <c r="AV2759" t="s">
        <v>1857</v>
      </c>
      <c r="AW2759" t="s">
        <v>1870</v>
      </c>
      <c r="AX2759" t="s">
        <v>2867</v>
      </c>
    </row>
    <row r="2760" spans="1:50" x14ac:dyDescent="0.35">
      <c r="A2760" s="18">
        <v>45870</v>
      </c>
      <c r="B2760" t="s">
        <v>1852</v>
      </c>
      <c r="C2760" t="s">
        <v>8</v>
      </c>
      <c r="D2760">
        <v>50158473</v>
      </c>
      <c r="E2760" t="s">
        <v>2631</v>
      </c>
      <c r="F2760">
        <v>607</v>
      </c>
      <c r="G2760" t="s">
        <v>1988</v>
      </c>
      <c r="H2760">
        <v>39338</v>
      </c>
      <c r="I2760">
        <v>14030321</v>
      </c>
      <c r="J2760" t="s">
        <v>1855</v>
      </c>
      <c r="K2760" t="s">
        <v>2005</v>
      </c>
      <c r="L2760">
        <v>0</v>
      </c>
      <c r="M2760">
        <v>0</v>
      </c>
      <c r="N2760" t="s">
        <v>1858</v>
      </c>
      <c r="O2760" t="s">
        <v>1859</v>
      </c>
      <c r="P2760">
        <v>220</v>
      </c>
      <c r="Q2760">
        <v>9</v>
      </c>
      <c r="R2760" t="s">
        <v>2619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 t="s">
        <v>1989</v>
      </c>
      <c r="AA2760" t="s">
        <v>1889</v>
      </c>
      <c r="AB2760">
        <v>1</v>
      </c>
      <c r="AC2760">
        <v>1</v>
      </c>
      <c r="AD2760" t="s">
        <v>1863</v>
      </c>
      <c r="AE2760">
        <v>14030321</v>
      </c>
      <c r="AF2760" t="s">
        <v>653</v>
      </c>
      <c r="AG2760" t="s">
        <v>653</v>
      </c>
      <c r="AI2760" t="s">
        <v>2069</v>
      </c>
      <c r="AJ2760" t="s">
        <v>2619</v>
      </c>
      <c r="AL2760" t="s">
        <v>1864</v>
      </c>
      <c r="AN2760">
        <v>17.978082191780821</v>
      </c>
      <c r="AO2760" t="s">
        <v>1865</v>
      </c>
      <c r="AP2760" t="s">
        <v>2632</v>
      </c>
      <c r="AQ2760">
        <v>100009758</v>
      </c>
      <c r="AS2760" t="s">
        <v>1867</v>
      </c>
      <c r="AT2760" t="s">
        <v>1892</v>
      </c>
      <c r="AU2760" t="s">
        <v>1893</v>
      </c>
      <c r="AV2760" t="s">
        <v>1857</v>
      </c>
      <c r="AW2760" t="s">
        <v>1870</v>
      </c>
      <c r="AX2760" t="s">
        <v>2867</v>
      </c>
    </row>
    <row r="2761" spans="1:50" x14ac:dyDescent="0.35">
      <c r="A2761" s="18">
        <v>45870</v>
      </c>
      <c r="B2761" t="s">
        <v>1852</v>
      </c>
      <c r="C2761" t="s">
        <v>8</v>
      </c>
      <c r="D2761">
        <v>40145195</v>
      </c>
      <c r="E2761" t="s">
        <v>2582</v>
      </c>
      <c r="F2761">
        <v>884</v>
      </c>
      <c r="G2761" t="s">
        <v>2257</v>
      </c>
      <c r="H2761">
        <v>36557</v>
      </c>
      <c r="I2761">
        <v>14030310</v>
      </c>
      <c r="J2761" t="s">
        <v>1969</v>
      </c>
      <c r="K2761" t="s">
        <v>2583</v>
      </c>
      <c r="L2761">
        <v>0</v>
      </c>
      <c r="M2761">
        <v>0</v>
      </c>
      <c r="N2761" t="s">
        <v>1858</v>
      </c>
      <c r="O2761" t="s">
        <v>1859</v>
      </c>
      <c r="P2761">
        <v>220</v>
      </c>
      <c r="Q2761">
        <v>9</v>
      </c>
      <c r="R2761" t="s">
        <v>2069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 t="s">
        <v>2259</v>
      </c>
      <c r="AA2761" t="s">
        <v>1915</v>
      </c>
      <c r="AB2761">
        <v>1</v>
      </c>
      <c r="AC2761">
        <v>1</v>
      </c>
      <c r="AD2761" t="s">
        <v>1863</v>
      </c>
      <c r="AE2761">
        <v>14030310</v>
      </c>
      <c r="AF2761" t="s">
        <v>653</v>
      </c>
      <c r="AG2761" t="s">
        <v>653</v>
      </c>
      <c r="AI2761" t="s">
        <v>1860</v>
      </c>
      <c r="AJ2761" t="s">
        <v>2069</v>
      </c>
      <c r="AL2761" t="s">
        <v>1864</v>
      </c>
      <c r="AN2761">
        <v>25.597260273972601</v>
      </c>
      <c r="AO2761" t="s">
        <v>1865</v>
      </c>
      <c r="AP2761" t="s">
        <v>2584</v>
      </c>
      <c r="AQ2761">
        <v>100011049</v>
      </c>
      <c r="AS2761" t="s">
        <v>1867</v>
      </c>
      <c r="AT2761" t="s">
        <v>1892</v>
      </c>
      <c r="AU2761" t="s">
        <v>1893</v>
      </c>
      <c r="AV2761" t="s">
        <v>1857</v>
      </c>
      <c r="AW2761" t="s">
        <v>1870</v>
      </c>
      <c r="AX2761" t="s">
        <v>2867</v>
      </c>
    </row>
    <row r="2762" spans="1:50" x14ac:dyDescent="0.35">
      <c r="A2762" s="18">
        <v>45870</v>
      </c>
      <c r="B2762" t="s">
        <v>1852</v>
      </c>
      <c r="C2762" t="s">
        <v>8</v>
      </c>
      <c r="D2762">
        <v>40146973</v>
      </c>
      <c r="E2762" t="s">
        <v>2585</v>
      </c>
      <c r="F2762">
        <v>884</v>
      </c>
      <c r="G2762" t="s">
        <v>2257</v>
      </c>
      <c r="H2762">
        <v>37109</v>
      </c>
      <c r="I2762">
        <v>14030313</v>
      </c>
      <c r="J2762" t="s">
        <v>1969</v>
      </c>
      <c r="K2762" t="s">
        <v>2586</v>
      </c>
      <c r="L2762">
        <v>0</v>
      </c>
      <c r="M2762">
        <v>0</v>
      </c>
      <c r="N2762" t="s">
        <v>1858</v>
      </c>
      <c r="O2762" t="s">
        <v>1859</v>
      </c>
      <c r="P2762">
        <v>220</v>
      </c>
      <c r="Q2762">
        <v>9</v>
      </c>
      <c r="R2762" t="s">
        <v>2069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 t="s">
        <v>2259</v>
      </c>
      <c r="AA2762" t="s">
        <v>1915</v>
      </c>
      <c r="AB2762">
        <v>1</v>
      </c>
      <c r="AC2762">
        <v>1</v>
      </c>
      <c r="AD2762" t="s">
        <v>1863</v>
      </c>
      <c r="AE2762">
        <v>14030313</v>
      </c>
      <c r="AF2762" t="s">
        <v>653</v>
      </c>
      <c r="AG2762" t="s">
        <v>653</v>
      </c>
      <c r="AI2762" t="s">
        <v>1860</v>
      </c>
      <c r="AJ2762" t="s">
        <v>2069</v>
      </c>
      <c r="AL2762" t="s">
        <v>1864</v>
      </c>
      <c r="AN2762">
        <v>24.084931506849315</v>
      </c>
      <c r="AO2762" t="s">
        <v>1865</v>
      </c>
      <c r="AP2762" t="s">
        <v>2587</v>
      </c>
      <c r="AQ2762">
        <v>100009995</v>
      </c>
      <c r="AS2762" t="s">
        <v>1867</v>
      </c>
      <c r="AT2762" t="s">
        <v>1892</v>
      </c>
      <c r="AU2762" t="s">
        <v>1893</v>
      </c>
      <c r="AV2762" t="s">
        <v>1857</v>
      </c>
      <c r="AW2762" t="s">
        <v>1870</v>
      </c>
      <c r="AX2762" t="s">
        <v>2867</v>
      </c>
    </row>
    <row r="2763" spans="1:50" x14ac:dyDescent="0.35">
      <c r="A2763" s="18">
        <v>45870</v>
      </c>
      <c r="B2763" t="s">
        <v>1852</v>
      </c>
      <c r="C2763" t="s">
        <v>8</v>
      </c>
      <c r="D2763">
        <v>50146622</v>
      </c>
      <c r="E2763" t="s">
        <v>2627</v>
      </c>
      <c r="F2763">
        <v>103</v>
      </c>
      <c r="G2763" t="s">
        <v>2047</v>
      </c>
      <c r="H2763">
        <v>37026</v>
      </c>
      <c r="I2763">
        <v>14030321</v>
      </c>
      <c r="J2763" t="s">
        <v>1855</v>
      </c>
      <c r="K2763" t="s">
        <v>2005</v>
      </c>
      <c r="L2763">
        <v>0</v>
      </c>
      <c r="M2763">
        <v>0</v>
      </c>
      <c r="N2763" t="s">
        <v>1858</v>
      </c>
      <c r="O2763" t="s">
        <v>1859</v>
      </c>
      <c r="P2763">
        <v>220</v>
      </c>
      <c r="Q2763">
        <v>9</v>
      </c>
      <c r="R2763" t="s">
        <v>2619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 t="s">
        <v>2048</v>
      </c>
      <c r="AA2763" t="s">
        <v>1915</v>
      </c>
      <c r="AB2763">
        <v>1</v>
      </c>
      <c r="AC2763">
        <v>1</v>
      </c>
      <c r="AD2763" t="s">
        <v>1863</v>
      </c>
      <c r="AE2763">
        <v>14030321</v>
      </c>
      <c r="AF2763" t="s">
        <v>653</v>
      </c>
      <c r="AG2763" t="s">
        <v>653</v>
      </c>
      <c r="AI2763" t="s">
        <v>2069</v>
      </c>
      <c r="AJ2763" t="s">
        <v>2619</v>
      </c>
      <c r="AL2763" t="s">
        <v>1864</v>
      </c>
      <c r="AN2763">
        <v>24.312328767123287</v>
      </c>
      <c r="AO2763" t="s">
        <v>1865</v>
      </c>
      <c r="AP2763" t="s">
        <v>2628</v>
      </c>
      <c r="AQ2763">
        <v>100010694</v>
      </c>
      <c r="AS2763" t="s">
        <v>1867</v>
      </c>
      <c r="AT2763" t="s">
        <v>1892</v>
      </c>
      <c r="AU2763" t="s">
        <v>1893</v>
      </c>
      <c r="AV2763" t="s">
        <v>1857</v>
      </c>
      <c r="AW2763" t="s">
        <v>1870</v>
      </c>
      <c r="AX2763" t="s">
        <v>2867</v>
      </c>
    </row>
    <row r="2764" spans="1:50" x14ac:dyDescent="0.35">
      <c r="A2764" s="18">
        <v>45870</v>
      </c>
      <c r="B2764" t="s">
        <v>1852</v>
      </c>
      <c r="C2764" t="s">
        <v>8</v>
      </c>
      <c r="D2764">
        <v>50150000</v>
      </c>
      <c r="E2764" t="s">
        <v>2629</v>
      </c>
      <c r="F2764">
        <v>103</v>
      </c>
      <c r="G2764" t="s">
        <v>2047</v>
      </c>
      <c r="H2764">
        <v>37681</v>
      </c>
      <c r="I2764">
        <v>14030321</v>
      </c>
      <c r="J2764" t="s">
        <v>1855</v>
      </c>
      <c r="K2764" t="s">
        <v>2005</v>
      </c>
      <c r="L2764">
        <v>0</v>
      </c>
      <c r="M2764">
        <v>0</v>
      </c>
      <c r="N2764" t="s">
        <v>1858</v>
      </c>
      <c r="O2764" t="s">
        <v>1859</v>
      </c>
      <c r="P2764">
        <v>220</v>
      </c>
      <c r="Q2764">
        <v>9</v>
      </c>
      <c r="R2764" t="s">
        <v>2619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 t="s">
        <v>2048</v>
      </c>
      <c r="AA2764" t="s">
        <v>1915</v>
      </c>
      <c r="AB2764">
        <v>1</v>
      </c>
      <c r="AC2764">
        <v>1</v>
      </c>
      <c r="AD2764" t="s">
        <v>1863</v>
      </c>
      <c r="AE2764">
        <v>14030321</v>
      </c>
      <c r="AF2764" t="s">
        <v>653</v>
      </c>
      <c r="AG2764" t="s">
        <v>653</v>
      </c>
      <c r="AI2764" t="s">
        <v>2069</v>
      </c>
      <c r="AJ2764" t="s">
        <v>2619</v>
      </c>
      <c r="AL2764" t="s">
        <v>1864</v>
      </c>
      <c r="AN2764">
        <v>22.517808219178082</v>
      </c>
      <c r="AO2764" t="s">
        <v>1865</v>
      </c>
      <c r="AP2764" t="s">
        <v>2630</v>
      </c>
      <c r="AQ2764">
        <v>100010271</v>
      </c>
      <c r="AS2764" t="s">
        <v>1867</v>
      </c>
      <c r="AT2764" t="s">
        <v>1892</v>
      </c>
      <c r="AU2764" t="s">
        <v>1893</v>
      </c>
      <c r="AV2764" t="s">
        <v>1857</v>
      </c>
      <c r="AW2764" t="s">
        <v>1870</v>
      </c>
      <c r="AX2764" t="s">
        <v>2867</v>
      </c>
    </row>
    <row r="2765" spans="1:50" x14ac:dyDescent="0.35">
      <c r="A2765" s="18">
        <v>45870</v>
      </c>
      <c r="B2765" t="s">
        <v>1852</v>
      </c>
      <c r="C2765" t="s">
        <v>8</v>
      </c>
      <c r="D2765">
        <v>40163718</v>
      </c>
      <c r="E2765" t="s">
        <v>2618</v>
      </c>
      <c r="F2765">
        <v>513</v>
      </c>
      <c r="G2765" t="s">
        <v>2060</v>
      </c>
      <c r="H2765">
        <v>39762</v>
      </c>
      <c r="I2765">
        <v>14030321</v>
      </c>
      <c r="J2765" t="s">
        <v>1855</v>
      </c>
      <c r="K2765" t="s">
        <v>2005</v>
      </c>
      <c r="L2765">
        <v>0</v>
      </c>
      <c r="M2765">
        <v>0</v>
      </c>
      <c r="N2765" t="s">
        <v>1858</v>
      </c>
      <c r="O2765" t="s">
        <v>1859</v>
      </c>
      <c r="P2765">
        <v>220</v>
      </c>
      <c r="Q2765">
        <v>9</v>
      </c>
      <c r="R2765" t="s">
        <v>2619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 t="s">
        <v>2062</v>
      </c>
      <c r="AA2765" t="s">
        <v>1915</v>
      </c>
      <c r="AB2765">
        <v>1</v>
      </c>
      <c r="AC2765">
        <v>1</v>
      </c>
      <c r="AD2765" t="s">
        <v>1863</v>
      </c>
      <c r="AE2765">
        <v>14030321</v>
      </c>
      <c r="AF2765" t="s">
        <v>653</v>
      </c>
      <c r="AG2765" t="s">
        <v>653</v>
      </c>
      <c r="AI2765" t="s">
        <v>2069</v>
      </c>
      <c r="AJ2765" t="s">
        <v>2619</v>
      </c>
      <c r="AL2765" t="s">
        <v>1864</v>
      </c>
      <c r="AN2765">
        <v>16.816438356164383</v>
      </c>
      <c r="AO2765" t="s">
        <v>1865</v>
      </c>
      <c r="AP2765" t="s">
        <v>2620</v>
      </c>
      <c r="AQ2765">
        <v>100010344</v>
      </c>
      <c r="AS2765" t="s">
        <v>1867</v>
      </c>
      <c r="AT2765" t="s">
        <v>1892</v>
      </c>
      <c r="AU2765" t="s">
        <v>1893</v>
      </c>
      <c r="AV2765" t="s">
        <v>1857</v>
      </c>
      <c r="AW2765" t="s">
        <v>1870</v>
      </c>
      <c r="AX2765" t="s">
        <v>2867</v>
      </c>
    </row>
    <row r="2766" spans="1:50" x14ac:dyDescent="0.35">
      <c r="A2766" s="18">
        <v>45870</v>
      </c>
      <c r="B2766" t="s">
        <v>1852</v>
      </c>
      <c r="C2766" t="s">
        <v>8</v>
      </c>
      <c r="D2766">
        <v>50167147</v>
      </c>
      <c r="E2766" t="s">
        <v>2635</v>
      </c>
      <c r="F2766">
        <v>110</v>
      </c>
      <c r="G2766" t="s">
        <v>2636</v>
      </c>
      <c r="H2766">
        <v>40798</v>
      </c>
      <c r="I2766">
        <v>14030321</v>
      </c>
      <c r="J2766" t="s">
        <v>1855</v>
      </c>
      <c r="K2766" t="s">
        <v>2005</v>
      </c>
      <c r="L2766">
        <v>0</v>
      </c>
      <c r="M2766">
        <v>0</v>
      </c>
      <c r="N2766" t="s">
        <v>1858</v>
      </c>
      <c r="O2766" t="s">
        <v>1859</v>
      </c>
      <c r="P2766">
        <v>220</v>
      </c>
      <c r="Q2766">
        <v>9</v>
      </c>
      <c r="R2766" t="s">
        <v>2619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 t="s">
        <v>2637</v>
      </c>
      <c r="AA2766" t="s">
        <v>1889</v>
      </c>
      <c r="AB2766">
        <v>1</v>
      </c>
      <c r="AC2766">
        <v>1</v>
      </c>
      <c r="AD2766" t="s">
        <v>1863</v>
      </c>
      <c r="AE2766">
        <v>14030321</v>
      </c>
      <c r="AF2766" t="s">
        <v>653</v>
      </c>
      <c r="AG2766" t="s">
        <v>653</v>
      </c>
      <c r="AI2766" t="s">
        <v>2069</v>
      </c>
      <c r="AJ2766" t="s">
        <v>2619</v>
      </c>
      <c r="AL2766" t="s">
        <v>1864</v>
      </c>
      <c r="AN2766">
        <v>13.978082191780821</v>
      </c>
      <c r="AO2766" t="s">
        <v>1865</v>
      </c>
      <c r="AP2766" t="s">
        <v>2638</v>
      </c>
      <c r="AQ2766">
        <v>100011413</v>
      </c>
      <c r="AS2766" t="s">
        <v>1867</v>
      </c>
      <c r="AT2766" t="s">
        <v>1892</v>
      </c>
      <c r="AU2766" t="s">
        <v>1893</v>
      </c>
      <c r="AV2766" t="s">
        <v>1857</v>
      </c>
      <c r="AW2766" t="s">
        <v>1870</v>
      </c>
      <c r="AX2766" t="s">
        <v>2867</v>
      </c>
    </row>
    <row r="2767" spans="1:50" x14ac:dyDescent="0.35">
      <c r="A2767" s="18">
        <v>45870</v>
      </c>
      <c r="B2767" t="s">
        <v>1852</v>
      </c>
      <c r="C2767" t="s">
        <v>8</v>
      </c>
      <c r="D2767">
        <v>40173670</v>
      </c>
      <c r="E2767" t="s">
        <v>2619</v>
      </c>
      <c r="F2767">
        <v>881494</v>
      </c>
      <c r="G2767" t="s">
        <v>2070</v>
      </c>
      <c r="H2767">
        <v>41533</v>
      </c>
      <c r="I2767">
        <v>14030324</v>
      </c>
      <c r="J2767" t="s">
        <v>2331</v>
      </c>
      <c r="K2767" t="s">
        <v>2894</v>
      </c>
      <c r="L2767">
        <v>0</v>
      </c>
      <c r="M2767">
        <v>0</v>
      </c>
      <c r="N2767" t="s">
        <v>1858</v>
      </c>
      <c r="O2767" t="s">
        <v>1859</v>
      </c>
      <c r="P2767">
        <v>220</v>
      </c>
      <c r="Q2767">
        <v>9</v>
      </c>
      <c r="R2767" t="s">
        <v>2069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 t="s">
        <v>2072</v>
      </c>
      <c r="AA2767" t="s">
        <v>1877</v>
      </c>
      <c r="AB2767">
        <v>1</v>
      </c>
      <c r="AC2767">
        <v>1</v>
      </c>
      <c r="AD2767" t="s">
        <v>1863</v>
      </c>
      <c r="AE2767">
        <v>14030324</v>
      </c>
      <c r="AF2767" t="s">
        <v>653</v>
      </c>
      <c r="AG2767" t="s">
        <v>653</v>
      </c>
      <c r="AI2767" t="s">
        <v>1860</v>
      </c>
      <c r="AJ2767" t="s">
        <v>2069</v>
      </c>
      <c r="AL2767" t="s">
        <v>1864</v>
      </c>
      <c r="AN2767">
        <v>11.964383561643835</v>
      </c>
      <c r="AO2767" t="s">
        <v>1865</v>
      </c>
      <c r="AP2767" t="s">
        <v>2621</v>
      </c>
      <c r="AQ2767">
        <v>100009755</v>
      </c>
      <c r="AS2767" t="s">
        <v>1867</v>
      </c>
      <c r="AT2767" t="s">
        <v>1880</v>
      </c>
      <c r="AU2767" t="s">
        <v>2193</v>
      </c>
      <c r="AV2767" t="s">
        <v>1962</v>
      </c>
      <c r="AW2767" t="s">
        <v>1870</v>
      </c>
      <c r="AX2767" t="s">
        <v>2194</v>
      </c>
    </row>
    <row r="2768" spans="1:50" x14ac:dyDescent="0.35">
      <c r="A2768" s="18">
        <v>45870</v>
      </c>
      <c r="B2768" t="s">
        <v>1852</v>
      </c>
      <c r="C2768" t="s">
        <v>8</v>
      </c>
      <c r="D2768">
        <v>50167752</v>
      </c>
      <c r="E2768" t="s">
        <v>2639</v>
      </c>
      <c r="F2768">
        <v>607</v>
      </c>
      <c r="G2768" t="s">
        <v>1988</v>
      </c>
      <c r="H2768">
        <v>40868</v>
      </c>
      <c r="I2768">
        <v>14030321</v>
      </c>
      <c r="J2768" t="s">
        <v>1855</v>
      </c>
      <c r="K2768" t="s">
        <v>2005</v>
      </c>
      <c r="L2768">
        <v>0</v>
      </c>
      <c r="M2768">
        <v>0</v>
      </c>
      <c r="N2768" t="s">
        <v>1858</v>
      </c>
      <c r="O2768" t="s">
        <v>1859</v>
      </c>
      <c r="P2768">
        <v>220</v>
      </c>
      <c r="Q2768">
        <v>9</v>
      </c>
      <c r="R2768" t="s">
        <v>2619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 t="s">
        <v>1989</v>
      </c>
      <c r="AA2768" t="s">
        <v>1889</v>
      </c>
      <c r="AB2768">
        <v>1</v>
      </c>
      <c r="AC2768">
        <v>1</v>
      </c>
      <c r="AD2768" t="s">
        <v>1863</v>
      </c>
      <c r="AE2768">
        <v>14030321</v>
      </c>
      <c r="AF2768" t="s">
        <v>653</v>
      </c>
      <c r="AG2768" t="s">
        <v>653</v>
      </c>
      <c r="AI2768" t="s">
        <v>2069</v>
      </c>
      <c r="AJ2768" t="s">
        <v>2619</v>
      </c>
      <c r="AL2768" t="s">
        <v>1864</v>
      </c>
      <c r="AN2768">
        <v>13.786301369863013</v>
      </c>
      <c r="AO2768" t="s">
        <v>1865</v>
      </c>
      <c r="AP2768" t="s">
        <v>2640</v>
      </c>
      <c r="AQ2768">
        <v>100011527</v>
      </c>
      <c r="AS2768" t="s">
        <v>1867</v>
      </c>
      <c r="AT2768" t="s">
        <v>1892</v>
      </c>
      <c r="AU2768" t="s">
        <v>1893</v>
      </c>
      <c r="AV2768" t="s">
        <v>1857</v>
      </c>
      <c r="AW2768" t="s">
        <v>1870</v>
      </c>
      <c r="AX2768" t="s">
        <v>2867</v>
      </c>
    </row>
    <row r="2769" spans="1:50" x14ac:dyDescent="0.35">
      <c r="A2769" s="18">
        <v>45870</v>
      </c>
      <c r="B2769" t="s">
        <v>1852</v>
      </c>
      <c r="C2769" t="s">
        <v>8</v>
      </c>
      <c r="D2769">
        <v>40174480</v>
      </c>
      <c r="E2769" t="s">
        <v>2934</v>
      </c>
      <c r="F2769">
        <v>119</v>
      </c>
      <c r="G2769" t="s">
        <v>2935</v>
      </c>
      <c r="H2769">
        <v>42009</v>
      </c>
      <c r="I2769">
        <v>14030709</v>
      </c>
      <c r="J2769" t="s">
        <v>2936</v>
      </c>
      <c r="K2769" t="s">
        <v>2937</v>
      </c>
      <c r="L2769">
        <v>0</v>
      </c>
      <c r="M2769">
        <v>0</v>
      </c>
      <c r="N2769" t="s">
        <v>1858</v>
      </c>
      <c r="O2769" t="s">
        <v>1859</v>
      </c>
      <c r="P2769">
        <v>100</v>
      </c>
      <c r="Q2769">
        <v>9</v>
      </c>
      <c r="R2769" t="s">
        <v>2938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 t="s">
        <v>2939</v>
      </c>
      <c r="AA2769" t="s">
        <v>1915</v>
      </c>
      <c r="AB2769">
        <v>1</v>
      </c>
      <c r="AC2769">
        <v>1</v>
      </c>
      <c r="AD2769" t="s">
        <v>1863</v>
      </c>
      <c r="AE2769">
        <v>14030709</v>
      </c>
      <c r="AF2769" t="s">
        <v>653</v>
      </c>
      <c r="AG2769" t="s">
        <v>653</v>
      </c>
      <c r="AI2769" t="s">
        <v>2757</v>
      </c>
      <c r="AJ2769" t="s">
        <v>2938</v>
      </c>
      <c r="AL2769" t="s">
        <v>1864</v>
      </c>
      <c r="AN2769">
        <v>10.66027397260274</v>
      </c>
      <c r="AO2769" t="s">
        <v>1865</v>
      </c>
      <c r="AP2769" t="s">
        <v>2940</v>
      </c>
      <c r="AQ2769">
        <v>100010938</v>
      </c>
      <c r="AS2769" t="s">
        <v>1867</v>
      </c>
      <c r="AT2769" t="s">
        <v>1892</v>
      </c>
      <c r="AU2769" t="s">
        <v>2941</v>
      </c>
      <c r="AV2769" t="s">
        <v>1857</v>
      </c>
      <c r="AW2769" t="s">
        <v>1870</v>
      </c>
      <c r="AX2769">
        <v>0</v>
      </c>
    </row>
    <row r="2770" spans="1:50" x14ac:dyDescent="0.35">
      <c r="A2770" s="18">
        <v>45870</v>
      </c>
      <c r="B2770" t="s">
        <v>1852</v>
      </c>
      <c r="C2770" t="s">
        <v>8</v>
      </c>
      <c r="D2770">
        <v>50154501</v>
      </c>
      <c r="E2770" t="s">
        <v>2553</v>
      </c>
      <c r="F2770">
        <v>1064</v>
      </c>
      <c r="G2770" t="s">
        <v>2507</v>
      </c>
      <c r="H2770">
        <v>38082</v>
      </c>
      <c r="I2770">
        <v>14030202</v>
      </c>
      <c r="J2770" t="s">
        <v>1906</v>
      </c>
      <c r="K2770" t="s">
        <v>2551</v>
      </c>
      <c r="L2770">
        <v>0</v>
      </c>
      <c r="M2770">
        <v>0</v>
      </c>
      <c r="N2770" t="s">
        <v>1858</v>
      </c>
      <c r="O2770" t="s">
        <v>1859</v>
      </c>
      <c r="P2770">
        <v>220</v>
      </c>
      <c r="Q2770">
        <v>9</v>
      </c>
      <c r="R2770" t="s">
        <v>2535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 t="s">
        <v>2508</v>
      </c>
      <c r="AA2770" t="s">
        <v>1889</v>
      </c>
      <c r="AB2770">
        <v>1</v>
      </c>
      <c r="AC2770">
        <v>1</v>
      </c>
      <c r="AD2770" t="s">
        <v>1863</v>
      </c>
      <c r="AE2770">
        <v>14030202</v>
      </c>
      <c r="AF2770" t="s">
        <v>653</v>
      </c>
      <c r="AG2770" t="s">
        <v>630</v>
      </c>
      <c r="AI2770" t="s">
        <v>1910</v>
      </c>
      <c r="AJ2770" t="s">
        <v>2535</v>
      </c>
      <c r="AL2770" t="s">
        <v>1864</v>
      </c>
      <c r="AN2770">
        <v>21.419178082191781</v>
      </c>
      <c r="AO2770" t="s">
        <v>1865</v>
      </c>
      <c r="AP2770" t="s">
        <v>2554</v>
      </c>
      <c r="AQ2770">
        <v>100010282</v>
      </c>
      <c r="AS2770" t="s">
        <v>1867</v>
      </c>
      <c r="AT2770" t="s">
        <v>1892</v>
      </c>
      <c r="AU2770" t="s">
        <v>1893</v>
      </c>
      <c r="AV2770" t="s">
        <v>1857</v>
      </c>
      <c r="AW2770" t="s">
        <v>1870</v>
      </c>
      <c r="AX2770" t="s">
        <v>2867</v>
      </c>
    </row>
    <row r="2771" spans="1:50" x14ac:dyDescent="0.35">
      <c r="A2771" s="18">
        <v>45870</v>
      </c>
      <c r="B2771" t="s">
        <v>1852</v>
      </c>
      <c r="C2771" t="s">
        <v>8</v>
      </c>
      <c r="D2771">
        <v>50119666</v>
      </c>
      <c r="E2771" t="s">
        <v>2624</v>
      </c>
      <c r="F2771">
        <v>935</v>
      </c>
      <c r="G2771" t="s">
        <v>2625</v>
      </c>
      <c r="H2771">
        <v>32965</v>
      </c>
      <c r="I2771">
        <v>14030321</v>
      </c>
      <c r="J2771" t="s">
        <v>1855</v>
      </c>
      <c r="K2771" t="s">
        <v>2005</v>
      </c>
      <c r="L2771">
        <v>0</v>
      </c>
      <c r="M2771">
        <v>0</v>
      </c>
      <c r="N2771" t="s">
        <v>1858</v>
      </c>
      <c r="O2771" t="s">
        <v>1859</v>
      </c>
      <c r="P2771">
        <v>220</v>
      </c>
      <c r="Q2771">
        <v>9</v>
      </c>
      <c r="R2771" t="s">
        <v>2619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 t="s">
        <v>2023</v>
      </c>
      <c r="AA2771" t="s">
        <v>1915</v>
      </c>
      <c r="AB2771">
        <v>1</v>
      </c>
      <c r="AC2771">
        <v>1</v>
      </c>
      <c r="AD2771" t="s">
        <v>1863</v>
      </c>
      <c r="AE2771">
        <v>14030321</v>
      </c>
      <c r="AF2771" t="s">
        <v>653</v>
      </c>
      <c r="AG2771" t="s">
        <v>653</v>
      </c>
      <c r="AI2771" t="s">
        <v>2069</v>
      </c>
      <c r="AJ2771" t="s">
        <v>2619</v>
      </c>
      <c r="AL2771" t="s">
        <v>1864</v>
      </c>
      <c r="AN2771">
        <v>35.438356164383563</v>
      </c>
      <c r="AO2771" t="s">
        <v>1865</v>
      </c>
      <c r="AP2771" t="s">
        <v>2626</v>
      </c>
      <c r="AQ2771">
        <v>100011485</v>
      </c>
      <c r="AS2771" t="s">
        <v>1867</v>
      </c>
      <c r="AT2771" t="s">
        <v>1892</v>
      </c>
      <c r="AU2771" t="s">
        <v>1893</v>
      </c>
      <c r="AV2771" t="s">
        <v>1857</v>
      </c>
      <c r="AW2771" t="s">
        <v>1870</v>
      </c>
      <c r="AX2771" t="s">
        <v>2867</v>
      </c>
    </row>
    <row r="2772" spans="1:50" x14ac:dyDescent="0.35">
      <c r="A2772" s="18">
        <v>45870</v>
      </c>
      <c r="B2772" t="s">
        <v>1852</v>
      </c>
      <c r="C2772" t="s">
        <v>8</v>
      </c>
      <c r="D2772">
        <v>50173770</v>
      </c>
      <c r="E2772" t="s">
        <v>2588</v>
      </c>
      <c r="F2772">
        <v>883074</v>
      </c>
      <c r="G2772" t="s">
        <v>2942</v>
      </c>
      <c r="H2772">
        <v>41652</v>
      </c>
      <c r="I2772">
        <v>14030316</v>
      </c>
      <c r="J2772" t="s">
        <v>1957</v>
      </c>
      <c r="K2772" t="s">
        <v>2589</v>
      </c>
      <c r="L2772">
        <v>0</v>
      </c>
      <c r="M2772">
        <v>0</v>
      </c>
      <c r="N2772" t="s">
        <v>1858</v>
      </c>
      <c r="O2772" t="s">
        <v>1859</v>
      </c>
      <c r="P2772">
        <v>220</v>
      </c>
      <c r="Q2772">
        <v>9</v>
      </c>
      <c r="R2772" t="s">
        <v>2590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 t="s">
        <v>2943</v>
      </c>
      <c r="AA2772" t="s">
        <v>1889</v>
      </c>
      <c r="AB2772">
        <v>1</v>
      </c>
      <c r="AC2772">
        <v>1</v>
      </c>
      <c r="AD2772" t="s">
        <v>1863</v>
      </c>
      <c r="AE2772">
        <v>14030316</v>
      </c>
      <c r="AF2772" t="s">
        <v>653</v>
      </c>
      <c r="AG2772" t="s">
        <v>653</v>
      </c>
      <c r="AI2772" t="s">
        <v>2069</v>
      </c>
      <c r="AJ2772" t="s">
        <v>2590</v>
      </c>
      <c r="AL2772" t="s">
        <v>1864</v>
      </c>
      <c r="AN2772">
        <v>11.638356164383561</v>
      </c>
      <c r="AO2772" t="s">
        <v>1865</v>
      </c>
      <c r="AP2772" t="s">
        <v>2591</v>
      </c>
      <c r="AQ2772">
        <v>100009633</v>
      </c>
      <c r="AS2772" t="s">
        <v>1867</v>
      </c>
      <c r="AT2772" t="s">
        <v>1892</v>
      </c>
      <c r="AU2772" t="s">
        <v>1893</v>
      </c>
      <c r="AV2772" t="s">
        <v>1857</v>
      </c>
      <c r="AW2772" t="s">
        <v>1870</v>
      </c>
      <c r="AX2772" t="s">
        <v>2867</v>
      </c>
    </row>
    <row r="2773" spans="1:50" x14ac:dyDescent="0.35">
      <c r="A2773" s="18">
        <v>45870</v>
      </c>
      <c r="B2773" t="s">
        <v>1852</v>
      </c>
      <c r="C2773" t="s">
        <v>8</v>
      </c>
      <c r="D2773">
        <v>50161030</v>
      </c>
      <c r="E2773" t="s">
        <v>2633</v>
      </c>
      <c r="F2773">
        <v>607</v>
      </c>
      <c r="G2773" t="s">
        <v>1988</v>
      </c>
      <c r="H2773">
        <v>39573</v>
      </c>
      <c r="I2773">
        <v>14030321</v>
      </c>
      <c r="J2773" t="s">
        <v>1855</v>
      </c>
      <c r="K2773" t="s">
        <v>2005</v>
      </c>
      <c r="L2773">
        <v>0</v>
      </c>
      <c r="M2773">
        <v>0</v>
      </c>
      <c r="N2773" t="s">
        <v>1858</v>
      </c>
      <c r="O2773" t="s">
        <v>1859</v>
      </c>
      <c r="P2773">
        <v>220</v>
      </c>
      <c r="Q2773">
        <v>9</v>
      </c>
      <c r="R2773" t="s">
        <v>2619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 t="s">
        <v>1989</v>
      </c>
      <c r="AA2773" t="s">
        <v>1889</v>
      </c>
      <c r="AB2773">
        <v>1</v>
      </c>
      <c r="AC2773">
        <v>1</v>
      </c>
      <c r="AD2773" t="s">
        <v>1863</v>
      </c>
      <c r="AE2773">
        <v>14030321</v>
      </c>
      <c r="AF2773" t="s">
        <v>653</v>
      </c>
      <c r="AG2773" t="s">
        <v>653</v>
      </c>
      <c r="AI2773" t="s">
        <v>2069</v>
      </c>
      <c r="AJ2773" t="s">
        <v>2619</v>
      </c>
      <c r="AL2773" t="s">
        <v>1864</v>
      </c>
      <c r="AN2773">
        <v>17.334246575342465</v>
      </c>
      <c r="AO2773" t="s">
        <v>1865</v>
      </c>
      <c r="AP2773" t="s">
        <v>2634</v>
      </c>
      <c r="AQ2773">
        <v>100009608</v>
      </c>
      <c r="AS2773" t="s">
        <v>1867</v>
      </c>
      <c r="AT2773" t="s">
        <v>1892</v>
      </c>
      <c r="AU2773" t="s">
        <v>1893</v>
      </c>
      <c r="AV2773" t="s">
        <v>1857</v>
      </c>
      <c r="AW2773" t="s">
        <v>1870</v>
      </c>
      <c r="AX2773" t="s">
        <v>2867</v>
      </c>
    </row>
    <row r="2774" spans="1:50" x14ac:dyDescent="0.35">
      <c r="A2774" s="18">
        <v>45870</v>
      </c>
      <c r="B2774" t="s">
        <v>1852</v>
      </c>
      <c r="C2774" t="s">
        <v>5</v>
      </c>
      <c r="D2774">
        <v>46028900</v>
      </c>
      <c r="E2774" t="s">
        <v>2868</v>
      </c>
      <c r="F2774">
        <v>708</v>
      </c>
      <c r="G2774" t="s">
        <v>2113</v>
      </c>
      <c r="H2774">
        <v>40084</v>
      </c>
      <c r="I2774">
        <v>19030339</v>
      </c>
      <c r="J2774" t="s">
        <v>1885</v>
      </c>
      <c r="K2774" t="s">
        <v>2869</v>
      </c>
      <c r="L2774">
        <v>0</v>
      </c>
      <c r="M2774">
        <v>0</v>
      </c>
      <c r="N2774" t="s">
        <v>1858</v>
      </c>
      <c r="O2774" t="s">
        <v>1859</v>
      </c>
      <c r="P2774">
        <v>210</v>
      </c>
      <c r="Q2774">
        <v>12</v>
      </c>
      <c r="R2774" t="s">
        <v>2124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 t="s">
        <v>2115</v>
      </c>
      <c r="AA2774" t="s">
        <v>1915</v>
      </c>
      <c r="AB2774">
        <v>1</v>
      </c>
      <c r="AC2774">
        <v>1</v>
      </c>
      <c r="AD2774" t="s">
        <v>1863</v>
      </c>
      <c r="AE2774">
        <v>19030339</v>
      </c>
      <c r="AF2774" t="s">
        <v>653</v>
      </c>
      <c r="AG2774" t="s">
        <v>653</v>
      </c>
      <c r="AI2774" t="s">
        <v>2066</v>
      </c>
      <c r="AJ2774" t="s">
        <v>2130</v>
      </c>
      <c r="AL2774" t="s">
        <v>1878</v>
      </c>
      <c r="AN2774">
        <v>15.934246575342465</v>
      </c>
      <c r="AO2774" t="s">
        <v>1865</v>
      </c>
      <c r="AP2774" t="s">
        <v>2871</v>
      </c>
      <c r="AQ2774">
        <v>100009617</v>
      </c>
      <c r="AS2774" t="s">
        <v>1867</v>
      </c>
      <c r="AT2774" t="s">
        <v>1880</v>
      </c>
      <c r="AU2774" t="s">
        <v>2084</v>
      </c>
      <c r="AV2774" t="s">
        <v>2084</v>
      </c>
      <c r="AW2774" t="s">
        <v>1870</v>
      </c>
      <c r="AX2774" t="s">
        <v>2085</v>
      </c>
    </row>
    <row r="2775" spans="1:50" x14ac:dyDescent="0.35">
      <c r="A2775" s="18">
        <v>45870</v>
      </c>
      <c r="B2775" t="s">
        <v>1852</v>
      </c>
      <c r="C2775" t="s">
        <v>5</v>
      </c>
      <c r="D2775">
        <v>58000074</v>
      </c>
      <c r="E2775" t="s">
        <v>1883</v>
      </c>
      <c r="F2775">
        <v>924</v>
      </c>
      <c r="G2775" t="s">
        <v>1884</v>
      </c>
      <c r="H2775">
        <v>42842</v>
      </c>
      <c r="I2775">
        <v>11030712</v>
      </c>
      <c r="J2775" t="s">
        <v>1885</v>
      </c>
      <c r="K2775" t="s">
        <v>1886</v>
      </c>
      <c r="L2775">
        <v>0</v>
      </c>
      <c r="M2775">
        <v>0</v>
      </c>
      <c r="N2775" t="s">
        <v>1858</v>
      </c>
      <c r="O2775" t="s">
        <v>1859</v>
      </c>
      <c r="P2775">
        <v>210</v>
      </c>
      <c r="Q2775">
        <v>11</v>
      </c>
      <c r="R2775" t="s">
        <v>1887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 t="s">
        <v>1888</v>
      </c>
      <c r="AA2775" t="s">
        <v>1889</v>
      </c>
      <c r="AB2775">
        <v>2</v>
      </c>
      <c r="AC2775">
        <v>1</v>
      </c>
      <c r="AD2775" t="s">
        <v>1863</v>
      </c>
      <c r="AE2775">
        <v>11030712</v>
      </c>
      <c r="AF2775" t="s">
        <v>653</v>
      </c>
      <c r="AG2775" t="s">
        <v>653</v>
      </c>
      <c r="AI2775" t="s">
        <v>1872</v>
      </c>
      <c r="AJ2775" t="s">
        <v>2484</v>
      </c>
      <c r="AL2775" t="s">
        <v>1878</v>
      </c>
      <c r="AN2775">
        <v>8.3780821917808215</v>
      </c>
      <c r="AO2775" t="s">
        <v>1865</v>
      </c>
      <c r="AP2775" t="s">
        <v>1891</v>
      </c>
      <c r="AQ2775">
        <v>100010125</v>
      </c>
      <c r="AS2775" t="s">
        <v>1867</v>
      </c>
      <c r="AT2775" t="s">
        <v>1892</v>
      </c>
      <c r="AU2775" t="s">
        <v>1893</v>
      </c>
      <c r="AV2775" t="s">
        <v>1857</v>
      </c>
      <c r="AW2775" t="s">
        <v>1870</v>
      </c>
      <c r="AX2775" t="s">
        <v>2068</v>
      </c>
    </row>
    <row r="2776" spans="1:50" x14ac:dyDescent="0.35">
      <c r="A2776" s="18">
        <v>45870</v>
      </c>
      <c r="B2776" t="s">
        <v>1852</v>
      </c>
      <c r="C2776" t="s">
        <v>5</v>
      </c>
      <c r="D2776">
        <v>24001410</v>
      </c>
      <c r="E2776" t="s">
        <v>2004</v>
      </c>
      <c r="F2776">
        <v>607</v>
      </c>
      <c r="G2776" t="s">
        <v>1988</v>
      </c>
      <c r="H2776">
        <v>35886</v>
      </c>
      <c r="I2776">
        <v>19030311</v>
      </c>
      <c r="J2776" t="s">
        <v>1855</v>
      </c>
      <c r="K2776" t="s">
        <v>2005</v>
      </c>
      <c r="L2776">
        <v>0</v>
      </c>
      <c r="M2776">
        <v>0</v>
      </c>
      <c r="N2776" t="s">
        <v>1858</v>
      </c>
      <c r="O2776" t="s">
        <v>1859</v>
      </c>
      <c r="P2776">
        <v>210</v>
      </c>
      <c r="Q2776">
        <v>11</v>
      </c>
      <c r="R2776" t="s">
        <v>1971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 t="s">
        <v>1989</v>
      </c>
      <c r="AA2776" t="s">
        <v>1889</v>
      </c>
      <c r="AB2776">
        <v>1</v>
      </c>
      <c r="AC2776">
        <v>1</v>
      </c>
      <c r="AD2776" t="s">
        <v>1863</v>
      </c>
      <c r="AE2776">
        <v>19030311</v>
      </c>
      <c r="AF2776" t="s">
        <v>653</v>
      </c>
      <c r="AG2776" t="s">
        <v>653</v>
      </c>
      <c r="AI2776" t="s">
        <v>1964</v>
      </c>
      <c r="AJ2776" t="s">
        <v>1971</v>
      </c>
      <c r="AL2776" t="s">
        <v>1864</v>
      </c>
      <c r="AN2776">
        <v>27.435616438356163</v>
      </c>
      <c r="AO2776" t="s">
        <v>1865</v>
      </c>
      <c r="AP2776" t="s">
        <v>2006</v>
      </c>
      <c r="AQ2776">
        <v>100009209</v>
      </c>
      <c r="AS2776" t="s">
        <v>1867</v>
      </c>
      <c r="AT2776" t="s">
        <v>1892</v>
      </c>
      <c r="AU2776" t="s">
        <v>1893</v>
      </c>
      <c r="AV2776" t="s">
        <v>1857</v>
      </c>
      <c r="AW2776" t="s">
        <v>1870</v>
      </c>
      <c r="AX2776" t="s">
        <v>2068</v>
      </c>
    </row>
    <row r="2777" spans="1:50" x14ac:dyDescent="0.35">
      <c r="A2777" s="18">
        <v>45870</v>
      </c>
      <c r="B2777" t="s">
        <v>1852</v>
      </c>
      <c r="C2777" t="s">
        <v>5</v>
      </c>
      <c r="D2777">
        <v>58000015</v>
      </c>
      <c r="E2777" t="s">
        <v>2872</v>
      </c>
      <c r="F2777">
        <v>44</v>
      </c>
      <c r="G2777" t="s">
        <v>2613</v>
      </c>
      <c r="H2777">
        <v>42751</v>
      </c>
      <c r="I2777">
        <v>19030339</v>
      </c>
      <c r="J2777" t="s">
        <v>1885</v>
      </c>
      <c r="K2777" t="s">
        <v>2869</v>
      </c>
      <c r="L2777">
        <v>0</v>
      </c>
      <c r="M2777">
        <v>0</v>
      </c>
      <c r="N2777" t="s">
        <v>1858</v>
      </c>
      <c r="O2777" t="s">
        <v>1859</v>
      </c>
      <c r="P2777">
        <v>210</v>
      </c>
      <c r="Q2777">
        <v>12</v>
      </c>
      <c r="R2777" t="s">
        <v>2124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 t="s">
        <v>2614</v>
      </c>
      <c r="AA2777" t="s">
        <v>1889</v>
      </c>
      <c r="AB2777">
        <v>1</v>
      </c>
      <c r="AC2777">
        <v>1</v>
      </c>
      <c r="AD2777" t="s">
        <v>1863</v>
      </c>
      <c r="AE2777">
        <v>19030339</v>
      </c>
      <c r="AF2777" t="s">
        <v>653</v>
      </c>
      <c r="AG2777" t="s">
        <v>653</v>
      </c>
      <c r="AI2777" t="s">
        <v>2066</v>
      </c>
      <c r="AJ2777" t="s">
        <v>2130</v>
      </c>
      <c r="AL2777" t="s">
        <v>1878</v>
      </c>
      <c r="AN2777">
        <v>8.6273972602739732</v>
      </c>
      <c r="AO2777" t="s">
        <v>1865</v>
      </c>
      <c r="AP2777" t="s">
        <v>2873</v>
      </c>
      <c r="AQ2777">
        <v>100010114</v>
      </c>
      <c r="AS2777" t="s">
        <v>1867</v>
      </c>
      <c r="AT2777" t="s">
        <v>1880</v>
      </c>
      <c r="AU2777" t="s">
        <v>2084</v>
      </c>
      <c r="AV2777" t="s">
        <v>2084</v>
      </c>
      <c r="AW2777" t="s">
        <v>1870</v>
      </c>
      <c r="AX2777" t="s">
        <v>2085</v>
      </c>
    </row>
    <row r="2778" spans="1:50" x14ac:dyDescent="0.35">
      <c r="A2778" s="18">
        <v>45870</v>
      </c>
      <c r="B2778" t="s">
        <v>1852</v>
      </c>
      <c r="C2778" t="s">
        <v>5</v>
      </c>
      <c r="D2778">
        <v>46023200</v>
      </c>
      <c r="E2778" t="s">
        <v>2120</v>
      </c>
      <c r="F2778">
        <v>200</v>
      </c>
      <c r="G2778" t="s">
        <v>2105</v>
      </c>
      <c r="H2778">
        <v>39244</v>
      </c>
      <c r="I2778">
        <v>19030323</v>
      </c>
      <c r="J2778" t="s">
        <v>2080</v>
      </c>
      <c r="K2778" t="s">
        <v>2081</v>
      </c>
      <c r="L2778">
        <v>0</v>
      </c>
      <c r="M2778">
        <v>0</v>
      </c>
      <c r="N2778" t="s">
        <v>1858</v>
      </c>
      <c r="O2778" t="s">
        <v>1859</v>
      </c>
      <c r="P2778">
        <v>210</v>
      </c>
      <c r="Q2778">
        <v>12</v>
      </c>
      <c r="R2778" t="s">
        <v>2114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 t="s">
        <v>2106</v>
      </c>
      <c r="AA2778" t="s">
        <v>1915</v>
      </c>
      <c r="AB2778">
        <v>1</v>
      </c>
      <c r="AC2778">
        <v>1</v>
      </c>
      <c r="AD2778" t="s">
        <v>1863</v>
      </c>
      <c r="AE2778">
        <v>19030323</v>
      </c>
      <c r="AF2778" t="s">
        <v>653</v>
      </c>
      <c r="AG2778" t="s">
        <v>2082</v>
      </c>
      <c r="AI2778" t="s">
        <v>2066</v>
      </c>
      <c r="AJ2778" t="s">
        <v>2114</v>
      </c>
      <c r="AL2778" t="s">
        <v>1878</v>
      </c>
      <c r="AN2778">
        <v>18.235616438356164</v>
      </c>
      <c r="AO2778" t="s">
        <v>1865</v>
      </c>
      <c r="AP2778" t="s">
        <v>2121</v>
      </c>
      <c r="AQ2778">
        <v>100011590</v>
      </c>
      <c r="AS2778" t="s">
        <v>1867</v>
      </c>
      <c r="AT2778" t="s">
        <v>1880</v>
      </c>
      <c r="AU2778" t="s">
        <v>2084</v>
      </c>
      <c r="AV2778" t="s">
        <v>2084</v>
      </c>
      <c r="AW2778" t="s">
        <v>1870</v>
      </c>
      <c r="AX2778" t="s">
        <v>2085</v>
      </c>
    </row>
    <row r="2779" spans="1:50" x14ac:dyDescent="0.35">
      <c r="A2779" s="18">
        <v>45870</v>
      </c>
      <c r="B2779" t="s">
        <v>1852</v>
      </c>
      <c r="C2779" t="s">
        <v>5</v>
      </c>
      <c r="D2779">
        <v>24015250</v>
      </c>
      <c r="E2779" t="s">
        <v>1904</v>
      </c>
      <c r="F2779">
        <v>105</v>
      </c>
      <c r="G2779" t="s">
        <v>1905</v>
      </c>
      <c r="H2779">
        <v>38033</v>
      </c>
      <c r="I2779">
        <v>19030201</v>
      </c>
      <c r="J2779" t="s">
        <v>1906</v>
      </c>
      <c r="K2779" t="s">
        <v>1907</v>
      </c>
      <c r="L2779">
        <v>0</v>
      </c>
      <c r="M2779">
        <v>0</v>
      </c>
      <c r="N2779" t="s">
        <v>1858</v>
      </c>
      <c r="O2779" t="s">
        <v>1859</v>
      </c>
      <c r="P2779">
        <v>210</v>
      </c>
      <c r="Q2779">
        <v>11</v>
      </c>
      <c r="R2779" t="s">
        <v>2895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 t="s">
        <v>1909</v>
      </c>
      <c r="AA2779" t="s">
        <v>1889</v>
      </c>
      <c r="AB2779">
        <v>1</v>
      </c>
      <c r="AC2779">
        <v>1</v>
      </c>
      <c r="AD2779" t="s">
        <v>1863</v>
      </c>
      <c r="AE2779">
        <v>19030201</v>
      </c>
      <c r="AF2779" t="s">
        <v>653</v>
      </c>
      <c r="AG2779" t="s">
        <v>630</v>
      </c>
      <c r="AI2779" t="s">
        <v>1910</v>
      </c>
      <c r="AJ2779" t="s">
        <v>2895</v>
      </c>
      <c r="AL2779" t="s">
        <v>1864</v>
      </c>
      <c r="AN2779">
        <v>21.553424657534247</v>
      </c>
      <c r="AO2779" t="s">
        <v>1865</v>
      </c>
      <c r="AP2779" t="s">
        <v>1911</v>
      </c>
      <c r="AQ2779">
        <v>100009688</v>
      </c>
      <c r="AS2779" t="s">
        <v>1867</v>
      </c>
      <c r="AT2779" t="s">
        <v>1892</v>
      </c>
      <c r="AU2779" t="s">
        <v>1893</v>
      </c>
      <c r="AV2779" t="s">
        <v>1857</v>
      </c>
      <c r="AW2779" t="s">
        <v>1870</v>
      </c>
      <c r="AX2779" t="s">
        <v>2068</v>
      </c>
    </row>
    <row r="2780" spans="1:50" x14ac:dyDescent="0.35">
      <c r="A2780" s="18">
        <v>45870</v>
      </c>
      <c r="B2780" t="s">
        <v>1852</v>
      </c>
      <c r="C2780" t="s">
        <v>5</v>
      </c>
      <c r="D2780">
        <v>29009470</v>
      </c>
      <c r="E2780" t="s">
        <v>1912</v>
      </c>
      <c r="F2780">
        <v>1066</v>
      </c>
      <c r="G2780" t="s">
        <v>1913</v>
      </c>
      <c r="H2780">
        <v>37663</v>
      </c>
      <c r="I2780">
        <v>19030201</v>
      </c>
      <c r="J2780" t="s">
        <v>1906</v>
      </c>
      <c r="K2780" t="s">
        <v>1907</v>
      </c>
      <c r="L2780">
        <v>0</v>
      </c>
      <c r="M2780">
        <v>0</v>
      </c>
      <c r="N2780" t="s">
        <v>1858</v>
      </c>
      <c r="O2780" t="s">
        <v>1859</v>
      </c>
      <c r="P2780">
        <v>210</v>
      </c>
      <c r="Q2780">
        <v>11</v>
      </c>
      <c r="R2780" t="s">
        <v>2895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 t="s">
        <v>1914</v>
      </c>
      <c r="AA2780" t="s">
        <v>1915</v>
      </c>
      <c r="AB2780">
        <v>1</v>
      </c>
      <c r="AC2780">
        <v>1</v>
      </c>
      <c r="AD2780" t="s">
        <v>1863</v>
      </c>
      <c r="AE2780">
        <v>19030201</v>
      </c>
      <c r="AF2780" t="s">
        <v>653</v>
      </c>
      <c r="AG2780" t="s">
        <v>630</v>
      </c>
      <c r="AI2780" t="s">
        <v>1910</v>
      </c>
      <c r="AJ2780" t="s">
        <v>2895</v>
      </c>
      <c r="AL2780" t="s">
        <v>1864</v>
      </c>
      <c r="AN2780">
        <v>22.567123287671233</v>
      </c>
      <c r="AO2780" t="s">
        <v>1865</v>
      </c>
      <c r="AP2780" t="s">
        <v>1916</v>
      </c>
      <c r="AQ2780">
        <v>100011096</v>
      </c>
      <c r="AS2780" t="s">
        <v>1867</v>
      </c>
      <c r="AT2780" t="s">
        <v>1892</v>
      </c>
      <c r="AU2780" t="s">
        <v>1893</v>
      </c>
      <c r="AV2780" t="s">
        <v>1857</v>
      </c>
      <c r="AW2780" t="s">
        <v>1870</v>
      </c>
      <c r="AX2780" t="s">
        <v>2068</v>
      </c>
    </row>
    <row r="2781" spans="1:50" x14ac:dyDescent="0.35">
      <c r="A2781" s="18">
        <v>45870</v>
      </c>
      <c r="B2781" t="s">
        <v>1852</v>
      </c>
      <c r="C2781" t="s">
        <v>5</v>
      </c>
      <c r="D2781">
        <v>46040682</v>
      </c>
      <c r="E2781" t="s">
        <v>1917</v>
      </c>
      <c r="F2781">
        <v>1065</v>
      </c>
      <c r="G2781" t="s">
        <v>1918</v>
      </c>
      <c r="H2781">
        <v>42163</v>
      </c>
      <c r="I2781">
        <v>19030201</v>
      </c>
      <c r="J2781" t="s">
        <v>1906</v>
      </c>
      <c r="K2781" t="s">
        <v>1907</v>
      </c>
      <c r="L2781">
        <v>0</v>
      </c>
      <c r="M2781">
        <v>0</v>
      </c>
      <c r="N2781" t="s">
        <v>1858</v>
      </c>
      <c r="O2781" t="s">
        <v>1859</v>
      </c>
      <c r="P2781">
        <v>210</v>
      </c>
      <c r="Q2781">
        <v>11</v>
      </c>
      <c r="R2781" t="s">
        <v>2895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 t="s">
        <v>1919</v>
      </c>
      <c r="AA2781" t="s">
        <v>1889</v>
      </c>
      <c r="AB2781">
        <v>1</v>
      </c>
      <c r="AC2781">
        <v>1</v>
      </c>
      <c r="AD2781" t="s">
        <v>1863</v>
      </c>
      <c r="AE2781">
        <v>19030201</v>
      </c>
      <c r="AF2781" t="s">
        <v>653</v>
      </c>
      <c r="AG2781" t="s">
        <v>630</v>
      </c>
      <c r="AI2781" t="s">
        <v>1910</v>
      </c>
      <c r="AJ2781" t="s">
        <v>2895</v>
      </c>
      <c r="AL2781" t="s">
        <v>1864</v>
      </c>
      <c r="AN2781">
        <v>10.238356164383562</v>
      </c>
      <c r="AO2781" t="s">
        <v>1865</v>
      </c>
      <c r="AP2781" t="s">
        <v>1920</v>
      </c>
      <c r="AQ2781">
        <v>100010099</v>
      </c>
      <c r="AS2781" t="s">
        <v>1867</v>
      </c>
      <c r="AT2781" t="s">
        <v>1892</v>
      </c>
      <c r="AU2781" t="s">
        <v>1893</v>
      </c>
      <c r="AV2781" t="s">
        <v>1857</v>
      </c>
      <c r="AW2781" t="s">
        <v>1870</v>
      </c>
      <c r="AX2781" t="s">
        <v>2068</v>
      </c>
    </row>
    <row r="2782" spans="1:50" x14ac:dyDescent="0.35">
      <c r="A2782" s="18">
        <v>45870</v>
      </c>
      <c r="B2782" t="s">
        <v>1852</v>
      </c>
      <c r="C2782" t="s">
        <v>5</v>
      </c>
      <c r="D2782">
        <v>24029710</v>
      </c>
      <c r="E2782" t="s">
        <v>1939</v>
      </c>
      <c r="F2782">
        <v>106</v>
      </c>
      <c r="G2782" t="s">
        <v>1926</v>
      </c>
      <c r="H2782">
        <v>40269</v>
      </c>
      <c r="I2782">
        <v>19030213</v>
      </c>
      <c r="J2782" t="s">
        <v>1906</v>
      </c>
      <c r="K2782" t="s">
        <v>1940</v>
      </c>
      <c r="L2782">
        <v>0</v>
      </c>
      <c r="M2782">
        <v>0</v>
      </c>
      <c r="N2782" t="s">
        <v>1858</v>
      </c>
      <c r="O2782" t="s">
        <v>1859</v>
      </c>
      <c r="P2782">
        <v>210</v>
      </c>
      <c r="Q2782">
        <v>11</v>
      </c>
      <c r="R2782" t="s">
        <v>2967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 t="s">
        <v>1927</v>
      </c>
      <c r="AA2782" t="s">
        <v>1915</v>
      </c>
      <c r="AB2782">
        <v>1</v>
      </c>
      <c r="AC2782">
        <v>1</v>
      </c>
      <c r="AD2782" t="s">
        <v>1863</v>
      </c>
      <c r="AE2782">
        <v>19030213</v>
      </c>
      <c r="AF2782" t="s">
        <v>653</v>
      </c>
      <c r="AG2782" t="s">
        <v>630</v>
      </c>
      <c r="AI2782" t="s">
        <v>1910</v>
      </c>
      <c r="AJ2782" t="s">
        <v>2967</v>
      </c>
      <c r="AL2782" t="s">
        <v>1864</v>
      </c>
      <c r="AN2782">
        <v>15.427397260273972</v>
      </c>
      <c r="AO2782" t="s">
        <v>1865</v>
      </c>
      <c r="AP2782" t="s">
        <v>1942</v>
      </c>
      <c r="AQ2782">
        <v>100010719</v>
      </c>
      <c r="AS2782" t="s">
        <v>1867</v>
      </c>
      <c r="AT2782" t="s">
        <v>1880</v>
      </c>
      <c r="AU2782" t="s">
        <v>630</v>
      </c>
      <c r="AV2782" t="s">
        <v>630</v>
      </c>
      <c r="AW2782" t="s">
        <v>1870</v>
      </c>
      <c r="AX2782" t="s">
        <v>1943</v>
      </c>
    </row>
    <row r="2783" spans="1:50" x14ac:dyDescent="0.35">
      <c r="A2783" s="18">
        <v>45870</v>
      </c>
      <c r="B2783" t="s">
        <v>1852</v>
      </c>
      <c r="C2783" t="s">
        <v>5</v>
      </c>
      <c r="D2783">
        <v>46040586</v>
      </c>
      <c r="E2783" t="s">
        <v>1947</v>
      </c>
      <c r="F2783">
        <v>726</v>
      </c>
      <c r="G2783" t="s">
        <v>1922</v>
      </c>
      <c r="H2783">
        <v>41821</v>
      </c>
      <c r="I2783">
        <v>19030213</v>
      </c>
      <c r="J2783" t="s">
        <v>1906</v>
      </c>
      <c r="K2783" t="s">
        <v>1940</v>
      </c>
      <c r="L2783">
        <v>0</v>
      </c>
      <c r="M2783">
        <v>0</v>
      </c>
      <c r="N2783" t="s">
        <v>1858</v>
      </c>
      <c r="O2783" t="s">
        <v>1859</v>
      </c>
      <c r="P2783">
        <v>210</v>
      </c>
      <c r="Q2783">
        <v>11</v>
      </c>
      <c r="R2783" t="s">
        <v>2967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 t="s">
        <v>1923</v>
      </c>
      <c r="AA2783" t="s">
        <v>1915</v>
      </c>
      <c r="AB2783">
        <v>1</v>
      </c>
      <c r="AC2783">
        <v>1</v>
      </c>
      <c r="AD2783" t="s">
        <v>1863</v>
      </c>
      <c r="AE2783">
        <v>19030213</v>
      </c>
      <c r="AF2783" t="s">
        <v>653</v>
      </c>
      <c r="AG2783" t="s">
        <v>630</v>
      </c>
      <c r="AI2783" t="s">
        <v>1910</v>
      </c>
      <c r="AJ2783" t="s">
        <v>2967</v>
      </c>
      <c r="AL2783" t="s">
        <v>1864</v>
      </c>
      <c r="AN2783">
        <v>11.175342465753424</v>
      </c>
      <c r="AO2783" t="s">
        <v>1865</v>
      </c>
      <c r="AP2783" t="s">
        <v>1948</v>
      </c>
      <c r="AQ2783">
        <v>100009941</v>
      </c>
      <c r="AS2783" t="s">
        <v>1867</v>
      </c>
      <c r="AT2783" t="s">
        <v>1880</v>
      </c>
      <c r="AU2783" t="s">
        <v>630</v>
      </c>
      <c r="AV2783" t="s">
        <v>630</v>
      </c>
      <c r="AW2783" t="s">
        <v>1870</v>
      </c>
      <c r="AX2783" t="s">
        <v>1943</v>
      </c>
    </row>
    <row r="2784" spans="1:50" x14ac:dyDescent="0.35">
      <c r="A2784" s="18">
        <v>45870</v>
      </c>
      <c r="B2784" t="s">
        <v>1852</v>
      </c>
      <c r="C2784" t="s">
        <v>5</v>
      </c>
      <c r="D2784">
        <v>46040703</v>
      </c>
      <c r="E2784" t="s">
        <v>1949</v>
      </c>
      <c r="F2784">
        <v>68</v>
      </c>
      <c r="G2784" t="s">
        <v>2362</v>
      </c>
      <c r="H2784">
        <v>42261</v>
      </c>
      <c r="I2784">
        <v>19030201</v>
      </c>
      <c r="J2784" t="s">
        <v>1906</v>
      </c>
      <c r="K2784" t="s">
        <v>1907</v>
      </c>
      <c r="L2784">
        <v>0</v>
      </c>
      <c r="M2784">
        <v>0</v>
      </c>
      <c r="N2784" t="s">
        <v>1858</v>
      </c>
      <c r="O2784" t="s">
        <v>1859</v>
      </c>
      <c r="P2784">
        <v>210</v>
      </c>
      <c r="Q2784">
        <v>11</v>
      </c>
      <c r="R2784" t="s">
        <v>2895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 t="s">
        <v>2364</v>
      </c>
      <c r="AA2784" t="s">
        <v>1915</v>
      </c>
      <c r="AB2784">
        <v>1</v>
      </c>
      <c r="AC2784">
        <v>1</v>
      </c>
      <c r="AD2784" t="s">
        <v>1863</v>
      </c>
      <c r="AE2784">
        <v>19030201</v>
      </c>
      <c r="AF2784" t="s">
        <v>653</v>
      </c>
      <c r="AG2784" t="s">
        <v>630</v>
      </c>
      <c r="AI2784" t="s">
        <v>1910</v>
      </c>
      <c r="AJ2784" t="s">
        <v>2895</v>
      </c>
      <c r="AL2784" t="s">
        <v>1864</v>
      </c>
      <c r="AN2784">
        <v>9.9698630136986299</v>
      </c>
      <c r="AO2784" t="s">
        <v>1865</v>
      </c>
      <c r="AP2784" t="s">
        <v>1950</v>
      </c>
      <c r="AQ2784">
        <v>100010281</v>
      </c>
      <c r="AS2784" t="s">
        <v>1867</v>
      </c>
      <c r="AT2784" t="s">
        <v>1892</v>
      </c>
      <c r="AU2784" t="s">
        <v>1893</v>
      </c>
      <c r="AV2784" t="s">
        <v>1857</v>
      </c>
      <c r="AW2784" t="s">
        <v>1870</v>
      </c>
      <c r="AX2784" t="s">
        <v>2068</v>
      </c>
    </row>
    <row r="2785" spans="1:50" x14ac:dyDescent="0.35">
      <c r="A2785" s="18">
        <v>45870</v>
      </c>
      <c r="B2785" t="s">
        <v>1852</v>
      </c>
      <c r="C2785" t="s">
        <v>5</v>
      </c>
      <c r="D2785">
        <v>46040718</v>
      </c>
      <c r="E2785" t="s">
        <v>2076</v>
      </c>
      <c r="F2785">
        <v>14343</v>
      </c>
      <c r="G2785" t="s">
        <v>1978</v>
      </c>
      <c r="H2785">
        <v>42430</v>
      </c>
      <c r="I2785">
        <v>19030319</v>
      </c>
      <c r="J2785" t="s">
        <v>1855</v>
      </c>
      <c r="K2785" t="s">
        <v>2071</v>
      </c>
      <c r="L2785">
        <v>0</v>
      </c>
      <c r="M2785">
        <v>0</v>
      </c>
      <c r="N2785" t="s">
        <v>1858</v>
      </c>
      <c r="O2785" t="s">
        <v>1859</v>
      </c>
      <c r="P2785">
        <v>210</v>
      </c>
      <c r="Q2785">
        <v>12</v>
      </c>
      <c r="R2785" t="s">
        <v>1853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 t="s">
        <v>2077</v>
      </c>
      <c r="AA2785" t="s">
        <v>1877</v>
      </c>
      <c r="AB2785">
        <v>1</v>
      </c>
      <c r="AC2785">
        <v>1</v>
      </c>
      <c r="AD2785" t="s">
        <v>1863</v>
      </c>
      <c r="AE2785">
        <v>19030319</v>
      </c>
      <c r="AF2785" t="s">
        <v>653</v>
      </c>
      <c r="AG2785" t="s">
        <v>630</v>
      </c>
      <c r="AI2785" t="s">
        <v>1860</v>
      </c>
      <c r="AJ2785" t="s">
        <v>1853</v>
      </c>
      <c r="AL2785" t="s">
        <v>1864</v>
      </c>
      <c r="AN2785">
        <v>9.506849315068493</v>
      </c>
      <c r="AO2785" t="s">
        <v>1865</v>
      </c>
      <c r="AP2785" t="s">
        <v>2078</v>
      </c>
      <c r="AQ2785">
        <v>100011362</v>
      </c>
      <c r="AS2785" t="s">
        <v>1867</v>
      </c>
      <c r="AT2785" t="s">
        <v>1880</v>
      </c>
      <c r="AU2785" t="s">
        <v>2074</v>
      </c>
      <c r="AV2785" t="s">
        <v>1962</v>
      </c>
      <c r="AW2785" t="s">
        <v>1870</v>
      </c>
      <c r="AX2785" t="s">
        <v>2075</v>
      </c>
    </row>
    <row r="2786" spans="1:50" x14ac:dyDescent="0.35">
      <c r="A2786" s="18">
        <v>45870</v>
      </c>
      <c r="B2786" t="s">
        <v>1852</v>
      </c>
      <c r="C2786" t="s">
        <v>5</v>
      </c>
      <c r="D2786">
        <v>46039760</v>
      </c>
      <c r="E2786" t="s">
        <v>1955</v>
      </c>
      <c r="F2786">
        <v>388</v>
      </c>
      <c r="G2786" t="s">
        <v>1956</v>
      </c>
      <c r="H2786">
        <v>41589</v>
      </c>
      <c r="I2786">
        <v>19030300</v>
      </c>
      <c r="J2786" t="s">
        <v>1957</v>
      </c>
      <c r="K2786" t="s">
        <v>1958</v>
      </c>
      <c r="L2786">
        <v>0</v>
      </c>
      <c r="M2786">
        <v>0</v>
      </c>
      <c r="N2786" t="s">
        <v>1858</v>
      </c>
      <c r="O2786" t="s">
        <v>1859</v>
      </c>
      <c r="P2786">
        <v>210</v>
      </c>
      <c r="Q2786">
        <v>12</v>
      </c>
      <c r="R2786" t="s">
        <v>1860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 t="s">
        <v>1959</v>
      </c>
      <c r="AA2786" t="s">
        <v>1915</v>
      </c>
      <c r="AB2786">
        <v>1</v>
      </c>
      <c r="AC2786">
        <v>1</v>
      </c>
      <c r="AD2786" t="s">
        <v>1863</v>
      </c>
      <c r="AE2786">
        <v>19030300</v>
      </c>
      <c r="AF2786" t="s">
        <v>653</v>
      </c>
      <c r="AG2786" t="s">
        <v>653</v>
      </c>
      <c r="AI2786" t="s">
        <v>1860</v>
      </c>
      <c r="AJ2786" t="s">
        <v>1860</v>
      </c>
      <c r="AL2786" t="s">
        <v>1878</v>
      </c>
      <c r="AN2786">
        <v>11.810958904109588</v>
      </c>
      <c r="AO2786" t="s">
        <v>1865</v>
      </c>
      <c r="AP2786" t="s">
        <v>1960</v>
      </c>
      <c r="AQ2786">
        <v>100011477</v>
      </c>
      <c r="AS2786" t="s">
        <v>1867</v>
      </c>
      <c r="AT2786" t="s">
        <v>1880</v>
      </c>
      <c r="AU2786" t="s">
        <v>1961</v>
      </c>
      <c r="AV2786" t="s">
        <v>1962</v>
      </c>
      <c r="AW2786" t="s">
        <v>1870</v>
      </c>
      <c r="AX2786" t="s">
        <v>1963</v>
      </c>
    </row>
    <row r="2787" spans="1:50" x14ac:dyDescent="0.35">
      <c r="A2787" s="18">
        <v>45870</v>
      </c>
      <c r="B2787" t="s">
        <v>1852</v>
      </c>
      <c r="C2787" t="s">
        <v>5</v>
      </c>
      <c r="D2787">
        <v>24001680</v>
      </c>
      <c r="E2787" t="s">
        <v>2079</v>
      </c>
      <c r="F2787">
        <v>168</v>
      </c>
      <c r="G2787" t="s">
        <v>1968</v>
      </c>
      <c r="H2787">
        <v>35898</v>
      </c>
      <c r="I2787">
        <v>19030323</v>
      </c>
      <c r="J2787" t="s">
        <v>2080</v>
      </c>
      <c r="K2787" t="s">
        <v>2081</v>
      </c>
      <c r="L2787">
        <v>0</v>
      </c>
      <c r="M2787">
        <v>0</v>
      </c>
      <c r="N2787" t="s">
        <v>1858</v>
      </c>
      <c r="O2787" t="s">
        <v>1859</v>
      </c>
      <c r="P2787">
        <v>210</v>
      </c>
      <c r="Q2787">
        <v>11</v>
      </c>
      <c r="R2787" t="s">
        <v>2064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 t="s">
        <v>1972</v>
      </c>
      <c r="AA2787" t="s">
        <v>1889</v>
      </c>
      <c r="AB2787">
        <v>1</v>
      </c>
      <c r="AC2787">
        <v>1</v>
      </c>
      <c r="AD2787" t="s">
        <v>1863</v>
      </c>
      <c r="AE2787">
        <v>19030323</v>
      </c>
      <c r="AF2787" t="s">
        <v>653</v>
      </c>
      <c r="AG2787" t="s">
        <v>2082</v>
      </c>
      <c r="AI2787" t="s">
        <v>2066</v>
      </c>
      <c r="AJ2787" t="s">
        <v>2064</v>
      </c>
      <c r="AL2787" t="s">
        <v>1864</v>
      </c>
      <c r="AN2787">
        <v>27.402739726027399</v>
      </c>
      <c r="AO2787" t="s">
        <v>1865</v>
      </c>
      <c r="AP2787" t="s">
        <v>2083</v>
      </c>
      <c r="AQ2787">
        <v>100011454</v>
      </c>
      <c r="AS2787" t="s">
        <v>1867</v>
      </c>
      <c r="AT2787" t="s">
        <v>1880</v>
      </c>
      <c r="AU2787" t="s">
        <v>2084</v>
      </c>
      <c r="AV2787" t="s">
        <v>2084</v>
      </c>
      <c r="AW2787" t="s">
        <v>1870</v>
      </c>
      <c r="AX2787" t="s">
        <v>2085</v>
      </c>
    </row>
    <row r="2788" spans="1:50" x14ac:dyDescent="0.35">
      <c r="A2788" s="18">
        <v>45870</v>
      </c>
      <c r="B2788" t="s">
        <v>1852</v>
      </c>
      <c r="C2788" t="s">
        <v>5</v>
      </c>
      <c r="D2788">
        <v>24007130</v>
      </c>
      <c r="E2788" t="s">
        <v>2090</v>
      </c>
      <c r="F2788">
        <v>200</v>
      </c>
      <c r="G2788" t="s">
        <v>2105</v>
      </c>
      <c r="H2788">
        <v>37398</v>
      </c>
      <c r="I2788">
        <v>19030323</v>
      </c>
      <c r="J2788" t="s">
        <v>2080</v>
      </c>
      <c r="K2788" t="s">
        <v>2081</v>
      </c>
      <c r="L2788">
        <v>0</v>
      </c>
      <c r="M2788">
        <v>0</v>
      </c>
      <c r="N2788" t="s">
        <v>1858</v>
      </c>
      <c r="O2788" t="s">
        <v>1859</v>
      </c>
      <c r="P2788">
        <v>210</v>
      </c>
      <c r="Q2788">
        <v>12</v>
      </c>
      <c r="R2788" t="s">
        <v>2064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 t="s">
        <v>2106</v>
      </c>
      <c r="AA2788" t="s">
        <v>1915</v>
      </c>
      <c r="AB2788">
        <v>1</v>
      </c>
      <c r="AC2788">
        <v>1</v>
      </c>
      <c r="AD2788" t="s">
        <v>1863</v>
      </c>
      <c r="AE2788">
        <v>19030323</v>
      </c>
      <c r="AF2788" t="s">
        <v>653</v>
      </c>
      <c r="AG2788" t="s">
        <v>2082</v>
      </c>
      <c r="AI2788" t="s">
        <v>2066</v>
      </c>
      <c r="AJ2788" t="s">
        <v>2064</v>
      </c>
      <c r="AL2788" t="s">
        <v>1864</v>
      </c>
      <c r="AN2788">
        <v>23.293150684931508</v>
      </c>
      <c r="AO2788" t="s">
        <v>1865</v>
      </c>
      <c r="AP2788" t="s">
        <v>2093</v>
      </c>
      <c r="AQ2788">
        <v>100010569</v>
      </c>
      <c r="AS2788" t="s">
        <v>1867</v>
      </c>
      <c r="AT2788" t="s">
        <v>1880</v>
      </c>
      <c r="AU2788" t="s">
        <v>2084</v>
      </c>
      <c r="AV2788" t="s">
        <v>2084</v>
      </c>
      <c r="AW2788" t="s">
        <v>1870</v>
      </c>
      <c r="AX2788" t="s">
        <v>2085</v>
      </c>
    </row>
    <row r="2789" spans="1:50" x14ac:dyDescent="0.35">
      <c r="A2789" s="18">
        <v>45870</v>
      </c>
      <c r="B2789" t="s">
        <v>1852</v>
      </c>
      <c r="C2789" t="s">
        <v>5</v>
      </c>
      <c r="D2789">
        <v>29015700</v>
      </c>
      <c r="E2789" t="s">
        <v>2110</v>
      </c>
      <c r="F2789">
        <v>858</v>
      </c>
      <c r="G2789" t="s">
        <v>2091</v>
      </c>
      <c r="H2789">
        <v>38145</v>
      </c>
      <c r="I2789">
        <v>19030323</v>
      </c>
      <c r="J2789" t="s">
        <v>2080</v>
      </c>
      <c r="K2789" t="s">
        <v>2081</v>
      </c>
      <c r="L2789">
        <v>0</v>
      </c>
      <c r="M2789">
        <v>0</v>
      </c>
      <c r="N2789" t="s">
        <v>1858</v>
      </c>
      <c r="O2789" t="s">
        <v>1859</v>
      </c>
      <c r="P2789">
        <v>210</v>
      </c>
      <c r="Q2789">
        <v>12</v>
      </c>
      <c r="R2789" t="s">
        <v>2064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 t="s">
        <v>2092</v>
      </c>
      <c r="AA2789" t="s">
        <v>1889</v>
      </c>
      <c r="AB2789">
        <v>1</v>
      </c>
      <c r="AC2789">
        <v>1</v>
      </c>
      <c r="AD2789" t="s">
        <v>1863</v>
      </c>
      <c r="AE2789">
        <v>19030323</v>
      </c>
      <c r="AF2789" t="s">
        <v>653</v>
      </c>
      <c r="AG2789" t="s">
        <v>2082</v>
      </c>
      <c r="AI2789" t="s">
        <v>2066</v>
      </c>
      <c r="AJ2789" t="s">
        <v>2064</v>
      </c>
      <c r="AL2789" t="s">
        <v>1864</v>
      </c>
      <c r="AN2789">
        <v>21.246575342465754</v>
      </c>
      <c r="AO2789" t="s">
        <v>1865</v>
      </c>
      <c r="AP2789" t="s">
        <v>2111</v>
      </c>
      <c r="AQ2789">
        <v>100011549</v>
      </c>
      <c r="AS2789" t="s">
        <v>1867</v>
      </c>
      <c r="AT2789" t="s">
        <v>1880</v>
      </c>
      <c r="AU2789" t="s">
        <v>2084</v>
      </c>
      <c r="AV2789" t="s">
        <v>2084</v>
      </c>
      <c r="AW2789" t="s">
        <v>1870</v>
      </c>
      <c r="AX2789" t="s">
        <v>2085</v>
      </c>
    </row>
    <row r="2790" spans="1:50" x14ac:dyDescent="0.35">
      <c r="A2790" s="18">
        <v>45870</v>
      </c>
      <c r="B2790" t="s">
        <v>1852</v>
      </c>
      <c r="C2790" t="s">
        <v>5</v>
      </c>
      <c r="D2790">
        <v>24023900</v>
      </c>
      <c r="E2790" t="s">
        <v>2097</v>
      </c>
      <c r="F2790">
        <v>909</v>
      </c>
      <c r="G2790" t="s">
        <v>2087</v>
      </c>
      <c r="H2790">
        <v>39274</v>
      </c>
      <c r="I2790">
        <v>19030323</v>
      </c>
      <c r="J2790" t="s">
        <v>2080</v>
      </c>
      <c r="K2790" t="s">
        <v>2081</v>
      </c>
      <c r="L2790">
        <v>0</v>
      </c>
      <c r="M2790">
        <v>0</v>
      </c>
      <c r="N2790" t="s">
        <v>1858</v>
      </c>
      <c r="O2790" t="s">
        <v>1859</v>
      </c>
      <c r="P2790">
        <v>210</v>
      </c>
      <c r="Q2790">
        <v>11</v>
      </c>
      <c r="R2790" t="s">
        <v>2098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 t="s">
        <v>2088</v>
      </c>
      <c r="AA2790" t="s">
        <v>1915</v>
      </c>
      <c r="AB2790">
        <v>1</v>
      </c>
      <c r="AC2790">
        <v>1</v>
      </c>
      <c r="AD2790" t="s">
        <v>1863</v>
      </c>
      <c r="AE2790">
        <v>19030323</v>
      </c>
      <c r="AF2790" t="s">
        <v>653</v>
      </c>
      <c r="AG2790" t="s">
        <v>2082</v>
      </c>
      <c r="AI2790" t="s">
        <v>2066</v>
      </c>
      <c r="AJ2790" t="s">
        <v>2098</v>
      </c>
      <c r="AL2790" t="s">
        <v>1864</v>
      </c>
      <c r="AN2790">
        <v>18.153424657534245</v>
      </c>
      <c r="AO2790" t="s">
        <v>1865</v>
      </c>
      <c r="AP2790" t="s">
        <v>2099</v>
      </c>
      <c r="AQ2790">
        <v>100010129</v>
      </c>
      <c r="AS2790" t="s">
        <v>1867</v>
      </c>
      <c r="AT2790" t="s">
        <v>1880</v>
      </c>
      <c r="AU2790" t="s">
        <v>2084</v>
      </c>
      <c r="AV2790" t="s">
        <v>2084</v>
      </c>
      <c r="AW2790" t="s">
        <v>1870</v>
      </c>
      <c r="AX2790" t="s">
        <v>2085</v>
      </c>
    </row>
    <row r="2791" spans="1:50" x14ac:dyDescent="0.35">
      <c r="A2791" s="18">
        <v>45870</v>
      </c>
      <c r="B2791" t="s">
        <v>1852</v>
      </c>
      <c r="C2791" t="s">
        <v>5</v>
      </c>
      <c r="D2791">
        <v>24005130</v>
      </c>
      <c r="E2791" t="s">
        <v>2228</v>
      </c>
      <c r="F2791">
        <v>858</v>
      </c>
      <c r="G2791" t="s">
        <v>2091</v>
      </c>
      <c r="H2791">
        <v>37165</v>
      </c>
      <c r="I2791">
        <v>19030302</v>
      </c>
      <c r="J2791" t="s">
        <v>2080</v>
      </c>
      <c r="K2791" t="s">
        <v>2874</v>
      </c>
      <c r="L2791">
        <v>0</v>
      </c>
      <c r="M2791">
        <v>0</v>
      </c>
      <c r="N2791" t="s">
        <v>1858</v>
      </c>
      <c r="O2791" t="s">
        <v>1859</v>
      </c>
      <c r="P2791">
        <v>210</v>
      </c>
      <c r="Q2791">
        <v>12</v>
      </c>
      <c r="R2791" t="s">
        <v>2034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 t="s">
        <v>2092</v>
      </c>
      <c r="AA2791" t="s">
        <v>1889</v>
      </c>
      <c r="AB2791">
        <v>1</v>
      </c>
      <c r="AC2791">
        <v>1</v>
      </c>
      <c r="AD2791" t="s">
        <v>1863</v>
      </c>
      <c r="AE2791">
        <v>19030302</v>
      </c>
      <c r="AF2791" t="s">
        <v>653</v>
      </c>
      <c r="AG2791" t="s">
        <v>2082</v>
      </c>
      <c r="AI2791" t="s">
        <v>1964</v>
      </c>
      <c r="AJ2791" t="s">
        <v>2034</v>
      </c>
      <c r="AL2791" t="s">
        <v>1864</v>
      </c>
      <c r="AN2791">
        <v>23.931506849315067</v>
      </c>
      <c r="AO2791" t="s">
        <v>1865</v>
      </c>
      <c r="AP2791" t="s">
        <v>2229</v>
      </c>
      <c r="AQ2791">
        <v>100011684</v>
      </c>
      <c r="AS2791" t="s">
        <v>1867</v>
      </c>
      <c r="AT2791" t="s">
        <v>1892</v>
      </c>
      <c r="AU2791" t="s">
        <v>1893</v>
      </c>
      <c r="AV2791" t="s">
        <v>1857</v>
      </c>
      <c r="AW2791" t="s">
        <v>1870</v>
      </c>
      <c r="AX2791" t="s">
        <v>2068</v>
      </c>
    </row>
    <row r="2792" spans="1:50" x14ac:dyDescent="0.35">
      <c r="A2792" s="18">
        <v>45870</v>
      </c>
      <c r="B2792" t="s">
        <v>1852</v>
      </c>
      <c r="C2792" t="s">
        <v>5</v>
      </c>
      <c r="D2792">
        <v>29012170</v>
      </c>
      <c r="E2792" t="s">
        <v>1987</v>
      </c>
      <c r="F2792">
        <v>607</v>
      </c>
      <c r="G2792" t="s">
        <v>1988</v>
      </c>
      <c r="H2792">
        <v>37746</v>
      </c>
      <c r="I2792">
        <v>19030307</v>
      </c>
      <c r="J2792" t="s">
        <v>1957</v>
      </c>
      <c r="K2792" t="s">
        <v>1983</v>
      </c>
      <c r="L2792">
        <v>0</v>
      </c>
      <c r="M2792">
        <v>0</v>
      </c>
      <c r="N2792" t="s">
        <v>1858</v>
      </c>
      <c r="O2792" t="s">
        <v>1859</v>
      </c>
      <c r="P2792">
        <v>210</v>
      </c>
      <c r="Q2792">
        <v>11</v>
      </c>
      <c r="R2792" t="s">
        <v>1984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 t="s">
        <v>1989</v>
      </c>
      <c r="AA2792" t="s">
        <v>1889</v>
      </c>
      <c r="AB2792">
        <v>1</v>
      </c>
      <c r="AC2792">
        <v>1</v>
      </c>
      <c r="AD2792" t="s">
        <v>1863</v>
      </c>
      <c r="AE2792">
        <v>19030307</v>
      </c>
      <c r="AF2792" t="s">
        <v>653</v>
      </c>
      <c r="AG2792" t="s">
        <v>653</v>
      </c>
      <c r="AI2792" t="s">
        <v>1964</v>
      </c>
      <c r="AJ2792" t="s">
        <v>1984</v>
      </c>
      <c r="AL2792" t="s">
        <v>1864</v>
      </c>
      <c r="AN2792">
        <v>22.339726027397262</v>
      </c>
      <c r="AO2792" t="s">
        <v>1865</v>
      </c>
      <c r="AP2792" t="s">
        <v>1990</v>
      </c>
      <c r="AQ2792">
        <v>100009026</v>
      </c>
      <c r="AS2792" t="s">
        <v>1867</v>
      </c>
      <c r="AT2792" t="s">
        <v>1892</v>
      </c>
      <c r="AU2792" t="s">
        <v>1893</v>
      </c>
      <c r="AV2792" t="s">
        <v>1857</v>
      </c>
      <c r="AW2792" t="s">
        <v>1870</v>
      </c>
      <c r="AX2792" t="s">
        <v>2068</v>
      </c>
    </row>
    <row r="2793" spans="1:50" x14ac:dyDescent="0.35">
      <c r="A2793" s="18">
        <v>45870</v>
      </c>
      <c r="B2793" t="s">
        <v>1852</v>
      </c>
      <c r="C2793" t="s">
        <v>5</v>
      </c>
      <c r="D2793">
        <v>46015870</v>
      </c>
      <c r="E2793" t="s">
        <v>1995</v>
      </c>
      <c r="F2793">
        <v>9160</v>
      </c>
      <c r="G2793" t="s">
        <v>1996</v>
      </c>
      <c r="H2793">
        <v>38180</v>
      </c>
      <c r="I2793">
        <v>19030307</v>
      </c>
      <c r="J2793" t="s">
        <v>1957</v>
      </c>
      <c r="K2793" t="s">
        <v>1983</v>
      </c>
      <c r="L2793">
        <v>0</v>
      </c>
      <c r="M2793">
        <v>0</v>
      </c>
      <c r="N2793" t="s">
        <v>1858</v>
      </c>
      <c r="O2793" t="s">
        <v>1859</v>
      </c>
      <c r="P2793">
        <v>210</v>
      </c>
      <c r="Q2793">
        <v>11</v>
      </c>
      <c r="R2793" t="s">
        <v>1984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 t="s">
        <v>1997</v>
      </c>
      <c r="AA2793" t="s">
        <v>1889</v>
      </c>
      <c r="AB2793">
        <v>1</v>
      </c>
      <c r="AC2793">
        <v>1</v>
      </c>
      <c r="AD2793" t="s">
        <v>1863</v>
      </c>
      <c r="AE2793">
        <v>19030307</v>
      </c>
      <c r="AF2793" t="s">
        <v>653</v>
      </c>
      <c r="AG2793" t="s">
        <v>653</v>
      </c>
      <c r="AI2793" t="s">
        <v>1964</v>
      </c>
      <c r="AJ2793" t="s">
        <v>1984</v>
      </c>
      <c r="AL2793" t="s">
        <v>1864</v>
      </c>
      <c r="AN2793">
        <v>21.150684931506849</v>
      </c>
      <c r="AO2793" t="s">
        <v>1865</v>
      </c>
      <c r="AP2793" t="s">
        <v>1998</v>
      </c>
      <c r="AQ2793">
        <v>100010188</v>
      </c>
      <c r="AS2793" t="s">
        <v>1867</v>
      </c>
      <c r="AT2793" t="s">
        <v>1892</v>
      </c>
      <c r="AU2793" t="s">
        <v>1893</v>
      </c>
      <c r="AV2793" t="s">
        <v>1857</v>
      </c>
      <c r="AW2793" t="s">
        <v>1870</v>
      </c>
      <c r="AX2793" t="s">
        <v>2068</v>
      </c>
    </row>
    <row r="2794" spans="1:50" x14ac:dyDescent="0.35">
      <c r="A2794" s="18">
        <v>45870</v>
      </c>
      <c r="B2794" t="s">
        <v>1852</v>
      </c>
      <c r="C2794" t="s">
        <v>5</v>
      </c>
      <c r="D2794">
        <v>24006070</v>
      </c>
      <c r="E2794" t="s">
        <v>2086</v>
      </c>
      <c r="F2794">
        <v>909</v>
      </c>
      <c r="G2794" t="s">
        <v>2087</v>
      </c>
      <c r="H2794">
        <v>37347</v>
      </c>
      <c r="I2794">
        <v>19030323</v>
      </c>
      <c r="J2794" t="s">
        <v>2080</v>
      </c>
      <c r="K2794" t="s">
        <v>2081</v>
      </c>
      <c r="L2794">
        <v>0</v>
      </c>
      <c r="M2794">
        <v>0</v>
      </c>
      <c r="N2794" t="s">
        <v>1858</v>
      </c>
      <c r="O2794" t="s">
        <v>1859</v>
      </c>
      <c r="P2794">
        <v>210</v>
      </c>
      <c r="Q2794">
        <v>11</v>
      </c>
      <c r="R2794" t="s">
        <v>2064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 t="s">
        <v>2088</v>
      </c>
      <c r="AA2794" t="s">
        <v>1915</v>
      </c>
      <c r="AB2794">
        <v>1</v>
      </c>
      <c r="AC2794">
        <v>1</v>
      </c>
      <c r="AD2794" t="s">
        <v>1863</v>
      </c>
      <c r="AE2794">
        <v>19030323</v>
      </c>
      <c r="AF2794" t="s">
        <v>653</v>
      </c>
      <c r="AG2794" t="s">
        <v>2082</v>
      </c>
      <c r="AI2794" t="s">
        <v>2066</v>
      </c>
      <c r="AJ2794" t="s">
        <v>2064</v>
      </c>
      <c r="AL2794" t="s">
        <v>1864</v>
      </c>
      <c r="AN2794">
        <v>23.432876712328767</v>
      </c>
      <c r="AO2794" t="s">
        <v>1865</v>
      </c>
      <c r="AP2794" t="s">
        <v>2089</v>
      </c>
      <c r="AQ2794">
        <v>100009866</v>
      </c>
      <c r="AS2794" t="s">
        <v>1867</v>
      </c>
      <c r="AT2794" t="s">
        <v>1880</v>
      </c>
      <c r="AU2794" t="s">
        <v>2084</v>
      </c>
      <c r="AV2794" t="s">
        <v>2084</v>
      </c>
      <c r="AW2794" t="s">
        <v>1870</v>
      </c>
      <c r="AX2794" t="s">
        <v>2085</v>
      </c>
    </row>
    <row r="2795" spans="1:50" x14ac:dyDescent="0.35">
      <c r="A2795" s="18">
        <v>45870</v>
      </c>
      <c r="B2795" t="s">
        <v>1852</v>
      </c>
      <c r="C2795" t="s">
        <v>5</v>
      </c>
      <c r="D2795">
        <v>24013250</v>
      </c>
      <c r="E2795" t="s">
        <v>2094</v>
      </c>
      <c r="F2795">
        <v>858</v>
      </c>
      <c r="G2795" t="s">
        <v>2091</v>
      </c>
      <c r="H2795">
        <v>37852</v>
      </c>
      <c r="I2795">
        <v>19030323</v>
      </c>
      <c r="J2795" t="s">
        <v>2080</v>
      </c>
      <c r="K2795" t="s">
        <v>2081</v>
      </c>
      <c r="L2795">
        <v>0</v>
      </c>
      <c r="M2795">
        <v>0</v>
      </c>
      <c r="N2795" t="s">
        <v>1858</v>
      </c>
      <c r="O2795" t="s">
        <v>1859</v>
      </c>
      <c r="P2795">
        <v>210</v>
      </c>
      <c r="Q2795">
        <v>12</v>
      </c>
      <c r="R2795" t="s">
        <v>2095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 t="s">
        <v>2092</v>
      </c>
      <c r="AA2795" t="s">
        <v>1889</v>
      </c>
      <c r="AB2795">
        <v>1</v>
      </c>
      <c r="AC2795">
        <v>1</v>
      </c>
      <c r="AD2795" t="s">
        <v>1863</v>
      </c>
      <c r="AE2795">
        <v>19030323</v>
      </c>
      <c r="AF2795" t="s">
        <v>653</v>
      </c>
      <c r="AG2795" t="s">
        <v>2082</v>
      </c>
      <c r="AI2795" t="s">
        <v>2066</v>
      </c>
      <c r="AJ2795" t="s">
        <v>2095</v>
      </c>
      <c r="AL2795" t="s">
        <v>1864</v>
      </c>
      <c r="AN2795">
        <v>22.049315068493151</v>
      </c>
      <c r="AO2795" t="s">
        <v>1865</v>
      </c>
      <c r="AP2795" t="s">
        <v>2096</v>
      </c>
      <c r="AQ2795">
        <v>100009453</v>
      </c>
      <c r="AS2795" t="s">
        <v>1867</v>
      </c>
      <c r="AT2795" t="s">
        <v>1880</v>
      </c>
      <c r="AU2795" t="s">
        <v>2084</v>
      </c>
      <c r="AV2795" t="s">
        <v>2084</v>
      </c>
      <c r="AW2795" t="s">
        <v>1870</v>
      </c>
      <c r="AX2795" t="s">
        <v>2085</v>
      </c>
    </row>
    <row r="2796" spans="1:50" x14ac:dyDescent="0.35">
      <c r="A2796" s="18">
        <v>45870</v>
      </c>
      <c r="B2796" t="s">
        <v>1852</v>
      </c>
      <c r="C2796" t="s">
        <v>5</v>
      </c>
      <c r="D2796">
        <v>29014900</v>
      </c>
      <c r="E2796" t="s">
        <v>2108</v>
      </c>
      <c r="F2796">
        <v>858</v>
      </c>
      <c r="G2796" t="s">
        <v>2091</v>
      </c>
      <c r="H2796">
        <v>37942</v>
      </c>
      <c r="I2796">
        <v>19030323</v>
      </c>
      <c r="J2796" t="s">
        <v>2080</v>
      </c>
      <c r="K2796" t="s">
        <v>2081</v>
      </c>
      <c r="L2796">
        <v>0</v>
      </c>
      <c r="M2796">
        <v>0</v>
      </c>
      <c r="N2796" t="s">
        <v>1858</v>
      </c>
      <c r="O2796" t="s">
        <v>1859</v>
      </c>
      <c r="P2796">
        <v>210</v>
      </c>
      <c r="Q2796">
        <v>12</v>
      </c>
      <c r="R2796" t="s">
        <v>2095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 t="s">
        <v>2092</v>
      </c>
      <c r="AA2796" t="s">
        <v>1889</v>
      </c>
      <c r="AB2796">
        <v>1</v>
      </c>
      <c r="AC2796">
        <v>1</v>
      </c>
      <c r="AD2796" t="s">
        <v>1863</v>
      </c>
      <c r="AE2796">
        <v>19030323</v>
      </c>
      <c r="AF2796" t="s">
        <v>653</v>
      </c>
      <c r="AG2796" t="s">
        <v>2082</v>
      </c>
      <c r="AI2796" t="s">
        <v>2066</v>
      </c>
      <c r="AJ2796" t="s">
        <v>2095</v>
      </c>
      <c r="AL2796" t="s">
        <v>1864</v>
      </c>
      <c r="AN2796">
        <v>21.802739726027397</v>
      </c>
      <c r="AO2796" t="s">
        <v>1865</v>
      </c>
      <c r="AP2796" t="s">
        <v>2109</v>
      </c>
      <c r="AQ2796">
        <v>100009993</v>
      </c>
      <c r="AS2796" t="s">
        <v>1867</v>
      </c>
      <c r="AT2796" t="s">
        <v>1880</v>
      </c>
      <c r="AU2796" t="s">
        <v>2084</v>
      </c>
      <c r="AV2796" t="s">
        <v>2084</v>
      </c>
      <c r="AW2796" t="s">
        <v>1870</v>
      </c>
      <c r="AX2796" t="s">
        <v>2085</v>
      </c>
    </row>
    <row r="2797" spans="1:50" x14ac:dyDescent="0.35">
      <c r="A2797" s="18">
        <v>45870</v>
      </c>
      <c r="B2797" t="s">
        <v>1852</v>
      </c>
      <c r="C2797" t="s">
        <v>5</v>
      </c>
      <c r="D2797">
        <v>31012940</v>
      </c>
      <c r="E2797" t="s">
        <v>2112</v>
      </c>
      <c r="F2797">
        <v>708</v>
      </c>
      <c r="G2797" t="s">
        <v>2113</v>
      </c>
      <c r="H2797">
        <v>37844</v>
      </c>
      <c r="I2797">
        <v>19030323</v>
      </c>
      <c r="J2797" t="s">
        <v>2080</v>
      </c>
      <c r="K2797" t="s">
        <v>2081</v>
      </c>
      <c r="L2797">
        <v>0</v>
      </c>
      <c r="M2797">
        <v>0</v>
      </c>
      <c r="N2797" t="s">
        <v>1858</v>
      </c>
      <c r="O2797" t="s">
        <v>1859</v>
      </c>
      <c r="P2797">
        <v>210</v>
      </c>
      <c r="Q2797">
        <v>12</v>
      </c>
      <c r="R2797" t="s">
        <v>2114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 t="s">
        <v>2115</v>
      </c>
      <c r="AA2797" t="s">
        <v>1915</v>
      </c>
      <c r="AB2797">
        <v>1</v>
      </c>
      <c r="AC2797">
        <v>1</v>
      </c>
      <c r="AD2797" t="s">
        <v>1863</v>
      </c>
      <c r="AE2797">
        <v>19030323</v>
      </c>
      <c r="AF2797" t="s">
        <v>653</v>
      </c>
      <c r="AG2797" t="s">
        <v>2082</v>
      </c>
      <c r="AI2797" t="s">
        <v>2066</v>
      </c>
      <c r="AJ2797" t="s">
        <v>2114</v>
      </c>
      <c r="AL2797" t="s">
        <v>1878</v>
      </c>
      <c r="AN2797">
        <v>22.07123287671233</v>
      </c>
      <c r="AO2797" t="s">
        <v>1865</v>
      </c>
      <c r="AP2797" t="s">
        <v>2116</v>
      </c>
      <c r="AQ2797">
        <v>100011214</v>
      </c>
      <c r="AS2797" t="s">
        <v>1867</v>
      </c>
      <c r="AT2797" t="s">
        <v>1880</v>
      </c>
      <c r="AU2797" t="s">
        <v>2084</v>
      </c>
      <c r="AV2797" t="s">
        <v>2084</v>
      </c>
      <c r="AW2797" t="s">
        <v>1870</v>
      </c>
      <c r="AX2797" t="s">
        <v>2085</v>
      </c>
    </row>
    <row r="2798" spans="1:50" x14ac:dyDescent="0.35">
      <c r="A2798" s="18">
        <v>45870</v>
      </c>
      <c r="B2798" t="s">
        <v>1852</v>
      </c>
      <c r="C2798" t="s">
        <v>5</v>
      </c>
      <c r="D2798">
        <v>29009600</v>
      </c>
      <c r="E2798" t="s">
        <v>2104</v>
      </c>
      <c r="F2798">
        <v>200</v>
      </c>
      <c r="G2798" t="s">
        <v>2105</v>
      </c>
      <c r="H2798">
        <v>37664</v>
      </c>
      <c r="I2798">
        <v>19030323</v>
      </c>
      <c r="J2798" t="s">
        <v>2080</v>
      </c>
      <c r="K2798" t="s">
        <v>2081</v>
      </c>
      <c r="L2798">
        <v>0</v>
      </c>
      <c r="M2798">
        <v>0</v>
      </c>
      <c r="N2798" t="s">
        <v>1858</v>
      </c>
      <c r="O2798" t="s">
        <v>1859</v>
      </c>
      <c r="P2798">
        <v>210</v>
      </c>
      <c r="Q2798">
        <v>12</v>
      </c>
      <c r="R2798" t="s">
        <v>2095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 t="s">
        <v>2106</v>
      </c>
      <c r="AA2798" t="s">
        <v>1915</v>
      </c>
      <c r="AB2798">
        <v>1</v>
      </c>
      <c r="AC2798">
        <v>1</v>
      </c>
      <c r="AD2798" t="s">
        <v>1863</v>
      </c>
      <c r="AE2798">
        <v>19030323</v>
      </c>
      <c r="AF2798" t="s">
        <v>653</v>
      </c>
      <c r="AG2798" t="s">
        <v>2082</v>
      </c>
      <c r="AI2798" t="s">
        <v>2066</v>
      </c>
      <c r="AJ2798" t="s">
        <v>2095</v>
      </c>
      <c r="AL2798" t="s">
        <v>1864</v>
      </c>
      <c r="AN2798">
        <v>22.564383561643837</v>
      </c>
      <c r="AO2798" t="s">
        <v>1865</v>
      </c>
      <c r="AP2798" t="s">
        <v>2107</v>
      </c>
      <c r="AQ2798">
        <v>100009580</v>
      </c>
      <c r="AS2798" t="s">
        <v>1867</v>
      </c>
      <c r="AT2798" t="s">
        <v>1880</v>
      </c>
      <c r="AU2798" t="s">
        <v>2084</v>
      </c>
      <c r="AV2798" t="s">
        <v>2084</v>
      </c>
      <c r="AW2798" t="s">
        <v>1870</v>
      </c>
      <c r="AX2798" t="s">
        <v>2085</v>
      </c>
    </row>
    <row r="2799" spans="1:50" x14ac:dyDescent="0.35">
      <c r="A2799" s="18">
        <v>45870</v>
      </c>
      <c r="B2799" t="s">
        <v>1852</v>
      </c>
      <c r="C2799" t="s">
        <v>5</v>
      </c>
      <c r="D2799">
        <v>46039040</v>
      </c>
      <c r="E2799" t="s">
        <v>2122</v>
      </c>
      <c r="F2799">
        <v>200</v>
      </c>
      <c r="G2799" t="s">
        <v>2105</v>
      </c>
      <c r="H2799">
        <v>41491</v>
      </c>
      <c r="I2799">
        <v>19030323</v>
      </c>
      <c r="J2799" t="s">
        <v>2080</v>
      </c>
      <c r="K2799" t="s">
        <v>2081</v>
      </c>
      <c r="L2799">
        <v>0</v>
      </c>
      <c r="M2799">
        <v>0</v>
      </c>
      <c r="N2799" t="s">
        <v>1858</v>
      </c>
      <c r="O2799" t="s">
        <v>1859</v>
      </c>
      <c r="P2799">
        <v>210</v>
      </c>
      <c r="Q2799">
        <v>12</v>
      </c>
      <c r="R2799" t="s">
        <v>2095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 t="s">
        <v>2106</v>
      </c>
      <c r="AA2799" t="s">
        <v>1915</v>
      </c>
      <c r="AB2799">
        <v>1</v>
      </c>
      <c r="AC2799">
        <v>1</v>
      </c>
      <c r="AD2799" t="s">
        <v>1863</v>
      </c>
      <c r="AE2799">
        <v>19030323</v>
      </c>
      <c r="AF2799" t="s">
        <v>653</v>
      </c>
      <c r="AG2799" t="s">
        <v>2082</v>
      </c>
      <c r="AI2799" t="s">
        <v>2066</v>
      </c>
      <c r="AJ2799" t="s">
        <v>2095</v>
      </c>
      <c r="AL2799" t="s">
        <v>1864</v>
      </c>
      <c r="AN2799">
        <v>10.227397260273973</v>
      </c>
      <c r="AO2799" t="s">
        <v>1865</v>
      </c>
      <c r="AP2799" t="s">
        <v>2123</v>
      </c>
      <c r="AQ2799">
        <v>100010711</v>
      </c>
      <c r="AS2799" t="s">
        <v>1867</v>
      </c>
      <c r="AT2799" t="s">
        <v>1880</v>
      </c>
      <c r="AU2799" t="s">
        <v>2084</v>
      </c>
      <c r="AV2799" t="s">
        <v>2084</v>
      </c>
      <c r="AW2799" t="s">
        <v>1870</v>
      </c>
      <c r="AX2799" t="s">
        <v>2085</v>
      </c>
    </row>
    <row r="2800" spans="1:50" x14ac:dyDescent="0.35">
      <c r="A2800" s="18">
        <v>45870</v>
      </c>
      <c r="B2800" t="s">
        <v>1852</v>
      </c>
      <c r="C2800" t="s">
        <v>5</v>
      </c>
      <c r="D2800">
        <v>24001470</v>
      </c>
      <c r="E2800" t="s">
        <v>2007</v>
      </c>
      <c r="F2800">
        <v>101</v>
      </c>
      <c r="G2800" t="s">
        <v>1930</v>
      </c>
      <c r="H2800">
        <v>35886</v>
      </c>
      <c r="I2800">
        <v>19030311</v>
      </c>
      <c r="J2800" t="s">
        <v>1855</v>
      </c>
      <c r="K2800" t="s">
        <v>2005</v>
      </c>
      <c r="L2800">
        <v>0</v>
      </c>
      <c r="M2800">
        <v>0</v>
      </c>
      <c r="N2800" t="s">
        <v>1858</v>
      </c>
      <c r="O2800" t="s">
        <v>1859</v>
      </c>
      <c r="P2800">
        <v>210</v>
      </c>
      <c r="Q2800">
        <v>11</v>
      </c>
      <c r="R2800" t="s">
        <v>1971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 t="s">
        <v>1931</v>
      </c>
      <c r="AA2800" t="s">
        <v>1889</v>
      </c>
      <c r="AB2800">
        <v>1</v>
      </c>
      <c r="AC2800">
        <v>1</v>
      </c>
      <c r="AD2800" t="s">
        <v>1863</v>
      </c>
      <c r="AE2800">
        <v>19030311</v>
      </c>
      <c r="AF2800" t="s">
        <v>653</v>
      </c>
      <c r="AG2800" t="s">
        <v>653</v>
      </c>
      <c r="AI2800" t="s">
        <v>1964</v>
      </c>
      <c r="AJ2800" t="s">
        <v>1971</v>
      </c>
      <c r="AL2800" t="s">
        <v>1864</v>
      </c>
      <c r="AN2800">
        <v>27.435616438356163</v>
      </c>
      <c r="AO2800" t="s">
        <v>1865</v>
      </c>
      <c r="AP2800" t="s">
        <v>2008</v>
      </c>
      <c r="AQ2800">
        <v>100011456</v>
      </c>
      <c r="AS2800" t="s">
        <v>1867</v>
      </c>
      <c r="AT2800" t="s">
        <v>1892</v>
      </c>
      <c r="AU2800" t="s">
        <v>1893</v>
      </c>
      <c r="AV2800" t="s">
        <v>1857</v>
      </c>
      <c r="AW2800" t="s">
        <v>1870</v>
      </c>
      <c r="AX2800" t="s">
        <v>2068</v>
      </c>
    </row>
    <row r="2801" spans="1:50" x14ac:dyDescent="0.35">
      <c r="A2801" s="18">
        <v>45870</v>
      </c>
      <c r="B2801" t="s">
        <v>1852</v>
      </c>
      <c r="C2801" t="s">
        <v>5</v>
      </c>
      <c r="D2801">
        <v>24003060</v>
      </c>
      <c r="E2801" t="s">
        <v>1981</v>
      </c>
      <c r="F2801">
        <v>934</v>
      </c>
      <c r="G2801" t="s">
        <v>1982</v>
      </c>
      <c r="H2801">
        <v>36787</v>
      </c>
      <c r="I2801">
        <v>19030311</v>
      </c>
      <c r="J2801" t="s">
        <v>1855</v>
      </c>
      <c r="K2801" t="s">
        <v>2005</v>
      </c>
      <c r="L2801">
        <v>0</v>
      </c>
      <c r="M2801">
        <v>0</v>
      </c>
      <c r="N2801" t="s">
        <v>1858</v>
      </c>
      <c r="O2801" t="s">
        <v>1859</v>
      </c>
      <c r="P2801">
        <v>210</v>
      </c>
      <c r="Q2801">
        <v>11</v>
      </c>
      <c r="R2801" t="s">
        <v>1984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 t="s">
        <v>1985</v>
      </c>
      <c r="AA2801" t="s">
        <v>1889</v>
      </c>
      <c r="AB2801">
        <v>1</v>
      </c>
      <c r="AC2801">
        <v>1</v>
      </c>
      <c r="AD2801" t="s">
        <v>1863</v>
      </c>
      <c r="AE2801">
        <v>19030311</v>
      </c>
      <c r="AF2801" t="s">
        <v>653</v>
      </c>
      <c r="AG2801" t="s">
        <v>653</v>
      </c>
      <c r="AI2801" t="s">
        <v>1964</v>
      </c>
      <c r="AJ2801" t="s">
        <v>1984</v>
      </c>
      <c r="AL2801" t="s">
        <v>1864</v>
      </c>
      <c r="AN2801">
        <v>24.967123287671232</v>
      </c>
      <c r="AO2801" t="s">
        <v>1865</v>
      </c>
      <c r="AP2801" t="s">
        <v>1986</v>
      </c>
      <c r="AQ2801">
        <v>100009524</v>
      </c>
      <c r="AS2801" t="s">
        <v>1867</v>
      </c>
      <c r="AT2801" t="s">
        <v>1892</v>
      </c>
      <c r="AU2801" t="s">
        <v>1893</v>
      </c>
      <c r="AV2801" t="s">
        <v>1857</v>
      </c>
      <c r="AW2801" t="s">
        <v>1870</v>
      </c>
      <c r="AX2801" t="s">
        <v>2068</v>
      </c>
    </row>
    <row r="2802" spans="1:50" x14ac:dyDescent="0.35">
      <c r="A2802" s="18">
        <v>45870</v>
      </c>
      <c r="B2802" t="s">
        <v>1852</v>
      </c>
      <c r="C2802" t="s">
        <v>5</v>
      </c>
      <c r="D2802">
        <v>24008990</v>
      </c>
      <c r="E2802" t="s">
        <v>2017</v>
      </c>
      <c r="F2802">
        <v>1527</v>
      </c>
      <c r="G2802" t="s">
        <v>2018</v>
      </c>
      <c r="H2802">
        <v>37515</v>
      </c>
      <c r="I2802">
        <v>19030311</v>
      </c>
      <c r="J2802" t="s">
        <v>1855</v>
      </c>
      <c r="K2802" t="s">
        <v>2005</v>
      </c>
      <c r="L2802">
        <v>0</v>
      </c>
      <c r="M2802">
        <v>0</v>
      </c>
      <c r="N2802" t="s">
        <v>1858</v>
      </c>
      <c r="O2802" t="s">
        <v>1859</v>
      </c>
      <c r="P2802">
        <v>210</v>
      </c>
      <c r="Q2802">
        <v>12</v>
      </c>
      <c r="R2802" t="s">
        <v>1971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 t="s">
        <v>2019</v>
      </c>
      <c r="AA2802" t="s">
        <v>1915</v>
      </c>
      <c r="AB2802">
        <v>1</v>
      </c>
      <c r="AC2802">
        <v>1</v>
      </c>
      <c r="AD2802" t="s">
        <v>1863</v>
      </c>
      <c r="AE2802">
        <v>19030311</v>
      </c>
      <c r="AF2802" t="s">
        <v>653</v>
      </c>
      <c r="AG2802" t="s">
        <v>653</v>
      </c>
      <c r="AI2802" t="s">
        <v>1964</v>
      </c>
      <c r="AJ2802" t="s">
        <v>1971</v>
      </c>
      <c r="AL2802" t="s">
        <v>1864</v>
      </c>
      <c r="AN2802">
        <v>22.972602739726028</v>
      </c>
      <c r="AO2802" t="s">
        <v>1865</v>
      </c>
      <c r="AP2802" t="s">
        <v>2020</v>
      </c>
      <c r="AQ2802">
        <v>100010688</v>
      </c>
      <c r="AS2802" t="s">
        <v>1867</v>
      </c>
      <c r="AT2802" t="s">
        <v>1892</v>
      </c>
      <c r="AU2802" t="s">
        <v>1893</v>
      </c>
      <c r="AV2802" t="s">
        <v>1857</v>
      </c>
      <c r="AW2802" t="s">
        <v>1870</v>
      </c>
      <c r="AX2802" t="s">
        <v>2068</v>
      </c>
    </row>
    <row r="2803" spans="1:50" x14ac:dyDescent="0.35">
      <c r="A2803" s="18">
        <v>45870</v>
      </c>
      <c r="B2803" t="s">
        <v>1852</v>
      </c>
      <c r="C2803" t="s">
        <v>5</v>
      </c>
      <c r="D2803">
        <v>24018090</v>
      </c>
      <c r="E2803" t="s">
        <v>2021</v>
      </c>
      <c r="F2803">
        <v>882984</v>
      </c>
      <c r="G2803" t="s">
        <v>2022</v>
      </c>
      <c r="H2803">
        <v>36983</v>
      </c>
      <c r="I2803">
        <v>19030311</v>
      </c>
      <c r="J2803" t="s">
        <v>1855</v>
      </c>
      <c r="K2803" t="s">
        <v>2005</v>
      </c>
      <c r="L2803">
        <v>0</v>
      </c>
      <c r="M2803">
        <v>0</v>
      </c>
      <c r="N2803" t="s">
        <v>1858</v>
      </c>
      <c r="O2803" t="s">
        <v>1859</v>
      </c>
      <c r="P2803">
        <v>210</v>
      </c>
      <c r="Q2803">
        <v>11</v>
      </c>
      <c r="R2803" t="s">
        <v>1971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 t="s">
        <v>2023</v>
      </c>
      <c r="AA2803" t="s">
        <v>1915</v>
      </c>
      <c r="AB2803">
        <v>1</v>
      </c>
      <c r="AC2803">
        <v>1</v>
      </c>
      <c r="AD2803" t="s">
        <v>1863</v>
      </c>
      <c r="AE2803">
        <v>19030311</v>
      </c>
      <c r="AF2803" t="s">
        <v>653</v>
      </c>
      <c r="AG2803" t="s">
        <v>653</v>
      </c>
      <c r="AI2803" t="s">
        <v>1964</v>
      </c>
      <c r="AJ2803" t="s">
        <v>1971</v>
      </c>
      <c r="AL2803" t="s">
        <v>1864</v>
      </c>
      <c r="AN2803">
        <v>24.43013698630137</v>
      </c>
      <c r="AO2803" t="s">
        <v>1865</v>
      </c>
      <c r="AP2803" t="s">
        <v>2024</v>
      </c>
      <c r="AQ2803">
        <v>100009108</v>
      </c>
      <c r="AS2803" t="s">
        <v>1867</v>
      </c>
      <c r="AT2803" t="s">
        <v>1892</v>
      </c>
      <c r="AU2803" t="s">
        <v>1893</v>
      </c>
      <c r="AV2803" t="s">
        <v>1857</v>
      </c>
      <c r="AW2803" t="s">
        <v>1870</v>
      </c>
      <c r="AX2803" t="s">
        <v>2068</v>
      </c>
    </row>
    <row r="2804" spans="1:50" x14ac:dyDescent="0.35">
      <c r="A2804" s="18">
        <v>45870</v>
      </c>
      <c r="B2804" t="s">
        <v>1852</v>
      </c>
      <c r="C2804" t="s">
        <v>5</v>
      </c>
      <c r="D2804">
        <v>46036500</v>
      </c>
      <c r="E2804" t="s">
        <v>2038</v>
      </c>
      <c r="F2804">
        <v>154</v>
      </c>
      <c r="G2804" t="s">
        <v>2039</v>
      </c>
      <c r="H2804">
        <v>41220</v>
      </c>
      <c r="I2804">
        <v>19030311</v>
      </c>
      <c r="J2804" t="s">
        <v>1855</v>
      </c>
      <c r="K2804" t="s">
        <v>2005</v>
      </c>
      <c r="L2804">
        <v>0</v>
      </c>
      <c r="M2804">
        <v>0</v>
      </c>
      <c r="N2804" t="s">
        <v>1858</v>
      </c>
      <c r="O2804" t="s">
        <v>1859</v>
      </c>
      <c r="P2804">
        <v>210</v>
      </c>
      <c r="Q2804">
        <v>11</v>
      </c>
      <c r="R2804" t="s">
        <v>1971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 t="s">
        <v>2040</v>
      </c>
      <c r="AA2804" t="s">
        <v>1889</v>
      </c>
      <c r="AB2804">
        <v>1</v>
      </c>
      <c r="AC2804">
        <v>1</v>
      </c>
      <c r="AD2804" t="s">
        <v>1863</v>
      </c>
      <c r="AE2804">
        <v>19030311</v>
      </c>
      <c r="AF2804" t="s">
        <v>653</v>
      </c>
      <c r="AG2804" t="s">
        <v>653</v>
      </c>
      <c r="AI2804" t="s">
        <v>1964</v>
      </c>
      <c r="AJ2804" t="s">
        <v>1971</v>
      </c>
      <c r="AL2804" t="s">
        <v>1864</v>
      </c>
      <c r="AN2804">
        <v>12.821917808219178</v>
      </c>
      <c r="AO2804" t="s">
        <v>1865</v>
      </c>
      <c r="AP2804" t="s">
        <v>2041</v>
      </c>
      <c r="AQ2804">
        <v>100010381</v>
      </c>
      <c r="AS2804" t="s">
        <v>1867</v>
      </c>
      <c r="AT2804" t="s">
        <v>1892</v>
      </c>
      <c r="AU2804" t="s">
        <v>1893</v>
      </c>
      <c r="AV2804" t="s">
        <v>1857</v>
      </c>
      <c r="AW2804" t="s">
        <v>1870</v>
      </c>
      <c r="AX2804" t="s">
        <v>2068</v>
      </c>
    </row>
    <row r="2805" spans="1:50" x14ac:dyDescent="0.35">
      <c r="A2805" s="18">
        <v>45870</v>
      </c>
      <c r="B2805" t="s">
        <v>1852</v>
      </c>
      <c r="C2805" t="s">
        <v>5</v>
      </c>
      <c r="D2805">
        <v>24040619</v>
      </c>
      <c r="E2805" t="s">
        <v>2029</v>
      </c>
      <c r="F2805">
        <v>101</v>
      </c>
      <c r="G2805" t="s">
        <v>1930</v>
      </c>
      <c r="H2805">
        <v>41841</v>
      </c>
      <c r="I2805">
        <v>19030311</v>
      </c>
      <c r="J2805" t="s">
        <v>1855</v>
      </c>
      <c r="K2805" t="s">
        <v>2005</v>
      </c>
      <c r="L2805">
        <v>0</v>
      </c>
      <c r="M2805">
        <v>0</v>
      </c>
      <c r="N2805" t="s">
        <v>1858</v>
      </c>
      <c r="O2805" t="s">
        <v>1859</v>
      </c>
      <c r="P2805">
        <v>210</v>
      </c>
      <c r="Q2805">
        <v>11</v>
      </c>
      <c r="R2805" t="s">
        <v>1971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 t="s">
        <v>1931</v>
      </c>
      <c r="AA2805" t="s">
        <v>1889</v>
      </c>
      <c r="AB2805">
        <v>1</v>
      </c>
      <c r="AC2805">
        <v>1</v>
      </c>
      <c r="AD2805" t="s">
        <v>1863</v>
      </c>
      <c r="AE2805">
        <v>19030311</v>
      </c>
      <c r="AF2805" t="s">
        <v>653</v>
      </c>
      <c r="AG2805" t="s">
        <v>653</v>
      </c>
      <c r="AI2805" t="s">
        <v>1964</v>
      </c>
      <c r="AJ2805" t="s">
        <v>1971</v>
      </c>
      <c r="AL2805" t="s">
        <v>1864</v>
      </c>
      <c r="AN2805">
        <v>11.12054794520548</v>
      </c>
      <c r="AO2805" t="s">
        <v>1865</v>
      </c>
      <c r="AP2805" t="s">
        <v>2030</v>
      </c>
      <c r="AQ2805">
        <v>100009770</v>
      </c>
      <c r="AS2805" t="s">
        <v>1867</v>
      </c>
      <c r="AT2805" t="s">
        <v>1892</v>
      </c>
      <c r="AU2805" t="s">
        <v>1893</v>
      </c>
      <c r="AV2805" t="s">
        <v>1857</v>
      </c>
      <c r="AW2805" t="s">
        <v>1870</v>
      </c>
      <c r="AX2805" t="s">
        <v>2068</v>
      </c>
    </row>
    <row r="2806" spans="1:50" x14ac:dyDescent="0.35">
      <c r="A2806" s="18">
        <v>45870</v>
      </c>
      <c r="B2806" t="s">
        <v>1852</v>
      </c>
      <c r="C2806" t="s">
        <v>5</v>
      </c>
      <c r="D2806">
        <v>24001580</v>
      </c>
      <c r="E2806" t="s">
        <v>2009</v>
      </c>
      <c r="F2806">
        <v>883</v>
      </c>
      <c r="G2806" t="s">
        <v>2010</v>
      </c>
      <c r="H2806">
        <v>35891</v>
      </c>
      <c r="I2806">
        <v>19030311</v>
      </c>
      <c r="J2806" t="s">
        <v>1855</v>
      </c>
      <c r="K2806" t="s">
        <v>2005</v>
      </c>
      <c r="L2806">
        <v>0</v>
      </c>
      <c r="M2806">
        <v>0</v>
      </c>
      <c r="N2806" t="s">
        <v>1858</v>
      </c>
      <c r="O2806" t="s">
        <v>1859</v>
      </c>
      <c r="P2806">
        <v>210</v>
      </c>
      <c r="Q2806">
        <v>11</v>
      </c>
      <c r="R2806" t="s">
        <v>1971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 t="s">
        <v>2011</v>
      </c>
      <c r="AA2806" t="s">
        <v>1889</v>
      </c>
      <c r="AB2806">
        <v>1</v>
      </c>
      <c r="AC2806">
        <v>1</v>
      </c>
      <c r="AD2806" t="s">
        <v>1863</v>
      </c>
      <c r="AE2806">
        <v>19030311</v>
      </c>
      <c r="AF2806" t="s">
        <v>653</v>
      </c>
      <c r="AG2806" t="s">
        <v>653</v>
      </c>
      <c r="AI2806" t="s">
        <v>1964</v>
      </c>
      <c r="AJ2806" t="s">
        <v>1971</v>
      </c>
      <c r="AL2806" t="s">
        <v>1864</v>
      </c>
      <c r="AN2806">
        <v>27.421917808219177</v>
      </c>
      <c r="AO2806" t="s">
        <v>1865</v>
      </c>
      <c r="AP2806" t="s">
        <v>2012</v>
      </c>
      <c r="AQ2806">
        <v>100010880</v>
      </c>
      <c r="AS2806" t="s">
        <v>1867</v>
      </c>
      <c r="AT2806" t="s">
        <v>1892</v>
      </c>
      <c r="AU2806" t="s">
        <v>1893</v>
      </c>
      <c r="AV2806" t="s">
        <v>1857</v>
      </c>
      <c r="AW2806" t="s">
        <v>1870</v>
      </c>
      <c r="AX2806" t="s">
        <v>2068</v>
      </c>
    </row>
    <row r="2807" spans="1:50" x14ac:dyDescent="0.35">
      <c r="A2807" s="18">
        <v>45870</v>
      </c>
      <c r="B2807" t="s">
        <v>1852</v>
      </c>
      <c r="C2807" t="s">
        <v>5</v>
      </c>
      <c r="D2807">
        <v>46024780</v>
      </c>
      <c r="E2807" t="s">
        <v>2036</v>
      </c>
      <c r="F2807">
        <v>1527</v>
      </c>
      <c r="G2807" t="s">
        <v>2018</v>
      </c>
      <c r="H2807">
        <v>39454</v>
      </c>
      <c r="I2807">
        <v>19030311</v>
      </c>
      <c r="J2807" t="s">
        <v>1855</v>
      </c>
      <c r="K2807" t="s">
        <v>2005</v>
      </c>
      <c r="L2807">
        <v>0</v>
      </c>
      <c r="M2807">
        <v>0</v>
      </c>
      <c r="N2807" t="s">
        <v>1858</v>
      </c>
      <c r="O2807" t="s">
        <v>1859</v>
      </c>
      <c r="P2807">
        <v>210</v>
      </c>
      <c r="Q2807">
        <v>12</v>
      </c>
      <c r="R2807" t="s">
        <v>1971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 t="s">
        <v>2019</v>
      </c>
      <c r="AA2807" t="s">
        <v>1915</v>
      </c>
      <c r="AB2807">
        <v>1</v>
      </c>
      <c r="AC2807">
        <v>1</v>
      </c>
      <c r="AD2807" t="s">
        <v>1863</v>
      </c>
      <c r="AE2807">
        <v>19030311</v>
      </c>
      <c r="AF2807" t="s">
        <v>653</v>
      </c>
      <c r="AG2807" t="s">
        <v>653</v>
      </c>
      <c r="AI2807" t="s">
        <v>1964</v>
      </c>
      <c r="AJ2807" t="s">
        <v>1971</v>
      </c>
      <c r="AL2807" t="s">
        <v>1864</v>
      </c>
      <c r="AN2807">
        <v>17.660273972602738</v>
      </c>
      <c r="AO2807" t="s">
        <v>1865</v>
      </c>
      <c r="AP2807" t="s">
        <v>2037</v>
      </c>
      <c r="AQ2807">
        <v>100011095</v>
      </c>
      <c r="AS2807" t="s">
        <v>1867</v>
      </c>
      <c r="AT2807" t="s">
        <v>1892</v>
      </c>
      <c r="AU2807" t="s">
        <v>1893</v>
      </c>
      <c r="AV2807" t="s">
        <v>1857</v>
      </c>
      <c r="AW2807" t="s">
        <v>1870</v>
      </c>
      <c r="AX2807" t="s">
        <v>2068</v>
      </c>
    </row>
    <row r="2808" spans="1:50" x14ac:dyDescent="0.35">
      <c r="A2808" s="18">
        <v>45870</v>
      </c>
      <c r="B2808" t="s">
        <v>1852</v>
      </c>
      <c r="C2808" t="s">
        <v>5</v>
      </c>
      <c r="D2808">
        <v>24004520</v>
      </c>
      <c r="E2808" t="s">
        <v>2013</v>
      </c>
      <c r="F2808">
        <v>933</v>
      </c>
      <c r="G2808" t="s">
        <v>2014</v>
      </c>
      <c r="H2808">
        <v>37053</v>
      </c>
      <c r="I2808">
        <v>19030311</v>
      </c>
      <c r="J2808" t="s">
        <v>1855</v>
      </c>
      <c r="K2808" t="s">
        <v>2005</v>
      </c>
      <c r="L2808">
        <v>0</v>
      </c>
      <c r="M2808">
        <v>0</v>
      </c>
      <c r="N2808" t="s">
        <v>1858</v>
      </c>
      <c r="O2808" t="s">
        <v>1859</v>
      </c>
      <c r="P2808">
        <v>210</v>
      </c>
      <c r="Q2808">
        <v>11</v>
      </c>
      <c r="R2808" t="s">
        <v>2042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 t="s">
        <v>2015</v>
      </c>
      <c r="AA2808" t="s">
        <v>1889</v>
      </c>
      <c r="AB2808">
        <v>1</v>
      </c>
      <c r="AC2808">
        <v>1</v>
      </c>
      <c r="AD2808" t="s">
        <v>1863</v>
      </c>
      <c r="AE2808">
        <v>19030311</v>
      </c>
      <c r="AF2808" t="s">
        <v>653</v>
      </c>
      <c r="AG2808" t="s">
        <v>653</v>
      </c>
      <c r="AI2808" t="s">
        <v>1964</v>
      </c>
      <c r="AJ2808" t="s">
        <v>2042</v>
      </c>
      <c r="AL2808" t="s">
        <v>1864</v>
      </c>
      <c r="AN2808">
        <v>24.238356164383561</v>
      </c>
      <c r="AO2808" t="s">
        <v>1865</v>
      </c>
      <c r="AP2808" t="s">
        <v>2016</v>
      </c>
      <c r="AQ2808">
        <v>100009145</v>
      </c>
      <c r="AS2808" t="s">
        <v>1867</v>
      </c>
      <c r="AT2808" t="s">
        <v>1892</v>
      </c>
      <c r="AU2808" t="s">
        <v>1893</v>
      </c>
      <c r="AV2808" t="s">
        <v>1857</v>
      </c>
      <c r="AW2808" t="s">
        <v>1870</v>
      </c>
      <c r="AX2808" t="s">
        <v>2068</v>
      </c>
    </row>
    <row r="2809" spans="1:50" x14ac:dyDescent="0.35">
      <c r="A2809" s="18">
        <v>45870</v>
      </c>
      <c r="B2809" t="s">
        <v>1852</v>
      </c>
      <c r="C2809" t="s">
        <v>5</v>
      </c>
      <c r="D2809">
        <v>24179589</v>
      </c>
      <c r="E2809" t="s">
        <v>2031</v>
      </c>
      <c r="F2809">
        <v>168</v>
      </c>
      <c r="G2809" t="s">
        <v>1968</v>
      </c>
      <c r="H2809">
        <v>32701</v>
      </c>
      <c r="I2809">
        <v>19030311</v>
      </c>
      <c r="J2809" t="s">
        <v>1855</v>
      </c>
      <c r="K2809" t="s">
        <v>2005</v>
      </c>
      <c r="L2809">
        <v>0</v>
      </c>
      <c r="M2809">
        <v>0</v>
      </c>
      <c r="N2809" t="s">
        <v>1858</v>
      </c>
      <c r="O2809" t="s">
        <v>1859</v>
      </c>
      <c r="P2809">
        <v>210</v>
      </c>
      <c r="Q2809">
        <v>11</v>
      </c>
      <c r="R2809" t="s">
        <v>1971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 t="s">
        <v>1972</v>
      </c>
      <c r="AA2809" t="s">
        <v>1889</v>
      </c>
      <c r="AB2809">
        <v>1</v>
      </c>
      <c r="AC2809">
        <v>1</v>
      </c>
      <c r="AD2809" t="s">
        <v>1863</v>
      </c>
      <c r="AE2809">
        <v>19030311</v>
      </c>
      <c r="AF2809" t="s">
        <v>653</v>
      </c>
      <c r="AG2809" t="s">
        <v>653</v>
      </c>
      <c r="AI2809" t="s">
        <v>1964</v>
      </c>
      <c r="AJ2809" t="s">
        <v>1971</v>
      </c>
      <c r="AL2809" t="s">
        <v>1864</v>
      </c>
      <c r="AN2809">
        <v>36.161643835616438</v>
      </c>
      <c r="AO2809" t="s">
        <v>1865</v>
      </c>
      <c r="AP2809" t="s">
        <v>2032</v>
      </c>
      <c r="AQ2809">
        <v>100010902</v>
      </c>
      <c r="AS2809" t="s">
        <v>1867</v>
      </c>
      <c r="AT2809" t="s">
        <v>1892</v>
      </c>
      <c r="AU2809" t="s">
        <v>1893</v>
      </c>
      <c r="AV2809" t="s">
        <v>1857</v>
      </c>
      <c r="AW2809" t="s">
        <v>1870</v>
      </c>
      <c r="AX2809" t="s">
        <v>2068</v>
      </c>
    </row>
    <row r="2810" spans="1:50" x14ac:dyDescent="0.35">
      <c r="A2810" s="18">
        <v>45870</v>
      </c>
      <c r="B2810" t="s">
        <v>1852</v>
      </c>
      <c r="C2810" t="s">
        <v>8</v>
      </c>
      <c r="D2810">
        <v>46009100</v>
      </c>
      <c r="E2810" t="s">
        <v>2069</v>
      </c>
      <c r="F2810">
        <v>2455</v>
      </c>
      <c r="G2810" t="s">
        <v>2875</v>
      </c>
      <c r="H2810">
        <v>37530</v>
      </c>
      <c r="I2810" t="s">
        <v>2876</v>
      </c>
      <c r="J2810" t="s">
        <v>2262</v>
      </c>
      <c r="K2810" t="s">
        <v>2579</v>
      </c>
      <c r="L2810">
        <v>0</v>
      </c>
      <c r="M2810">
        <v>0</v>
      </c>
      <c r="N2810" t="s">
        <v>1858</v>
      </c>
      <c r="O2810" t="s">
        <v>1859</v>
      </c>
      <c r="P2810">
        <v>220</v>
      </c>
      <c r="Q2810">
        <v>9</v>
      </c>
      <c r="R2810" t="s">
        <v>1860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 t="s">
        <v>2877</v>
      </c>
      <c r="AA2810" t="s">
        <v>1862</v>
      </c>
      <c r="AB2810">
        <v>1</v>
      </c>
      <c r="AC2810">
        <v>1</v>
      </c>
      <c r="AD2810" t="s">
        <v>1863</v>
      </c>
      <c r="AE2810">
        <v>14030309</v>
      </c>
      <c r="AF2810" t="s">
        <v>653</v>
      </c>
      <c r="AG2810" t="s">
        <v>653</v>
      </c>
      <c r="AI2810" t="s">
        <v>1860</v>
      </c>
      <c r="AJ2810" t="s">
        <v>1860</v>
      </c>
      <c r="AL2810" t="s">
        <v>1864</v>
      </c>
      <c r="AN2810">
        <v>22.931506849315067</v>
      </c>
      <c r="AO2810" t="s">
        <v>1865</v>
      </c>
      <c r="AP2810" t="s">
        <v>2073</v>
      </c>
      <c r="AQ2810">
        <v>100009596</v>
      </c>
      <c r="AS2810" t="s">
        <v>1867</v>
      </c>
      <c r="AT2810" t="s">
        <v>1892</v>
      </c>
      <c r="AU2810" t="s">
        <v>1893</v>
      </c>
      <c r="AV2810" t="s">
        <v>1857</v>
      </c>
      <c r="AW2810" t="s">
        <v>1870</v>
      </c>
      <c r="AX2810" t="s">
        <v>2867</v>
      </c>
    </row>
    <row r="2811" spans="1:50" x14ac:dyDescent="0.35">
      <c r="A2811" s="18">
        <v>45870</v>
      </c>
      <c r="B2811" t="s">
        <v>1852</v>
      </c>
      <c r="C2811" t="s">
        <v>5</v>
      </c>
      <c r="D2811">
        <v>40166217</v>
      </c>
      <c r="E2811" t="s">
        <v>2064</v>
      </c>
      <c r="F2811">
        <v>940</v>
      </c>
      <c r="G2811" t="s">
        <v>2240</v>
      </c>
      <c r="H2811">
        <v>40330</v>
      </c>
      <c r="I2811">
        <v>19030323</v>
      </c>
      <c r="J2811" t="s">
        <v>2080</v>
      </c>
      <c r="K2811" t="s">
        <v>2081</v>
      </c>
      <c r="L2811">
        <v>0</v>
      </c>
      <c r="M2811">
        <v>0</v>
      </c>
      <c r="N2811" t="s">
        <v>1858</v>
      </c>
      <c r="O2811" t="s">
        <v>1859</v>
      </c>
      <c r="P2811">
        <v>210</v>
      </c>
      <c r="Q2811">
        <v>11</v>
      </c>
      <c r="R2811" t="s">
        <v>2066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 t="s">
        <v>2241</v>
      </c>
      <c r="AA2811" t="s">
        <v>1915</v>
      </c>
      <c r="AB2811">
        <v>1</v>
      </c>
      <c r="AC2811">
        <v>1</v>
      </c>
      <c r="AD2811" t="s">
        <v>1863</v>
      </c>
      <c r="AE2811">
        <v>19030323</v>
      </c>
      <c r="AF2811" t="s">
        <v>653</v>
      </c>
      <c r="AG2811" t="s">
        <v>2082</v>
      </c>
      <c r="AI2811" t="s">
        <v>1860</v>
      </c>
      <c r="AJ2811" t="s">
        <v>2066</v>
      </c>
      <c r="AL2811" t="s">
        <v>1864</v>
      </c>
      <c r="AN2811">
        <v>15.260273972602739</v>
      </c>
      <c r="AO2811" t="s">
        <v>1865</v>
      </c>
      <c r="AP2811" t="s">
        <v>2067</v>
      </c>
      <c r="AQ2811">
        <v>100009734</v>
      </c>
      <c r="AS2811" t="s">
        <v>1867</v>
      </c>
      <c r="AT2811" t="s">
        <v>1880</v>
      </c>
      <c r="AU2811" t="s">
        <v>2084</v>
      </c>
      <c r="AV2811" t="s">
        <v>2084</v>
      </c>
      <c r="AW2811" t="s">
        <v>1870</v>
      </c>
      <c r="AX2811" t="s">
        <v>2085</v>
      </c>
    </row>
    <row r="2812" spans="1:50" x14ac:dyDescent="0.35">
      <c r="A2812" s="18">
        <v>45870</v>
      </c>
      <c r="B2812" t="s">
        <v>1852</v>
      </c>
      <c r="C2812" t="s">
        <v>5</v>
      </c>
      <c r="D2812">
        <v>46036570</v>
      </c>
      <c r="E2812" t="s">
        <v>1853</v>
      </c>
      <c r="F2812">
        <v>2528</v>
      </c>
      <c r="G2812" t="s">
        <v>1854</v>
      </c>
      <c r="H2812">
        <v>41246</v>
      </c>
      <c r="I2812">
        <v>11020967</v>
      </c>
      <c r="J2812" t="s">
        <v>2331</v>
      </c>
      <c r="K2812" t="s">
        <v>1856</v>
      </c>
      <c r="L2812">
        <v>0</v>
      </c>
      <c r="M2812">
        <v>0</v>
      </c>
      <c r="N2812" t="s">
        <v>1858</v>
      </c>
      <c r="O2812" t="s">
        <v>1859</v>
      </c>
      <c r="P2812">
        <v>210</v>
      </c>
      <c r="Q2812">
        <v>12</v>
      </c>
      <c r="R2812" t="s">
        <v>1860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 t="s">
        <v>1861</v>
      </c>
      <c r="AA2812" t="s">
        <v>1862</v>
      </c>
      <c r="AB2812">
        <v>7</v>
      </c>
      <c r="AC2812">
        <v>1</v>
      </c>
      <c r="AD2812" t="s">
        <v>1863</v>
      </c>
      <c r="AE2812">
        <v>11020967</v>
      </c>
      <c r="AF2812" t="s">
        <v>653</v>
      </c>
      <c r="AG2812" t="s">
        <v>653</v>
      </c>
      <c r="AI2812" t="s">
        <v>1860</v>
      </c>
      <c r="AJ2812" t="s">
        <v>1860</v>
      </c>
      <c r="AL2812" t="s">
        <v>1864</v>
      </c>
      <c r="AN2812">
        <v>12.75068493150685</v>
      </c>
      <c r="AO2812" t="s">
        <v>1865</v>
      </c>
      <c r="AP2812" t="s">
        <v>1866</v>
      </c>
      <c r="AQ2812">
        <v>100009210</v>
      </c>
      <c r="AS2812" t="s">
        <v>1867</v>
      </c>
      <c r="AT2812" t="s">
        <v>1868</v>
      </c>
      <c r="AU2812" t="s">
        <v>1869</v>
      </c>
      <c r="AV2812" t="s">
        <v>1857</v>
      </c>
      <c r="AW2812" t="s">
        <v>1870</v>
      </c>
      <c r="AX2812" t="s">
        <v>1871</v>
      </c>
    </row>
    <row r="2813" spans="1:50" x14ac:dyDescent="0.35">
      <c r="A2813" s="18">
        <v>45870</v>
      </c>
      <c r="B2813" t="s">
        <v>1852</v>
      </c>
      <c r="C2813" t="s">
        <v>5</v>
      </c>
      <c r="D2813">
        <v>46021570</v>
      </c>
      <c r="E2813" t="s">
        <v>2095</v>
      </c>
      <c r="F2813">
        <v>316</v>
      </c>
      <c r="G2813" t="s">
        <v>2117</v>
      </c>
      <c r="H2813">
        <v>39153</v>
      </c>
      <c r="I2813">
        <v>19030323</v>
      </c>
      <c r="J2813" t="s">
        <v>2080</v>
      </c>
      <c r="K2813" t="s">
        <v>2081</v>
      </c>
      <c r="L2813">
        <v>0</v>
      </c>
      <c r="M2813">
        <v>0</v>
      </c>
      <c r="N2813" t="s">
        <v>1858</v>
      </c>
      <c r="O2813" t="s">
        <v>1859</v>
      </c>
      <c r="P2813">
        <v>210</v>
      </c>
      <c r="Q2813">
        <v>12</v>
      </c>
      <c r="R2813" t="s">
        <v>2066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 t="s">
        <v>2118</v>
      </c>
      <c r="AA2813" t="s">
        <v>1902</v>
      </c>
      <c r="AB2813">
        <v>1</v>
      </c>
      <c r="AC2813">
        <v>1</v>
      </c>
      <c r="AD2813" t="s">
        <v>1863</v>
      </c>
      <c r="AE2813">
        <v>19030323</v>
      </c>
      <c r="AF2813" t="s">
        <v>653</v>
      </c>
      <c r="AG2813" t="s">
        <v>2082</v>
      </c>
      <c r="AI2813" t="s">
        <v>1860</v>
      </c>
      <c r="AJ2813" t="s">
        <v>2066</v>
      </c>
      <c r="AL2813" t="s">
        <v>1878</v>
      </c>
      <c r="AN2813">
        <v>18.484931506849314</v>
      </c>
      <c r="AO2813" t="s">
        <v>1865</v>
      </c>
      <c r="AP2813" t="s">
        <v>2119</v>
      </c>
      <c r="AQ2813">
        <v>100009589</v>
      </c>
      <c r="AS2813" t="s">
        <v>1867</v>
      </c>
      <c r="AT2813" t="s">
        <v>1880</v>
      </c>
      <c r="AU2813" t="s">
        <v>2084</v>
      </c>
      <c r="AV2813" t="s">
        <v>2084</v>
      </c>
      <c r="AW2813" t="s">
        <v>1870</v>
      </c>
      <c r="AX2813" t="s">
        <v>2085</v>
      </c>
    </row>
    <row r="2814" spans="1:50" x14ac:dyDescent="0.35">
      <c r="A2814" s="18">
        <v>45870</v>
      </c>
      <c r="B2814" t="s">
        <v>1852</v>
      </c>
      <c r="C2814" t="s">
        <v>5</v>
      </c>
      <c r="D2814">
        <v>58000158</v>
      </c>
      <c r="E2814" t="s">
        <v>2133</v>
      </c>
      <c r="F2814">
        <v>23</v>
      </c>
      <c r="G2814" t="s">
        <v>2134</v>
      </c>
      <c r="H2814">
        <v>43017</v>
      </c>
      <c r="I2814">
        <v>19030323</v>
      </c>
      <c r="J2814" t="s">
        <v>2080</v>
      </c>
      <c r="K2814" t="s">
        <v>2081</v>
      </c>
      <c r="L2814">
        <v>0</v>
      </c>
      <c r="M2814">
        <v>0</v>
      </c>
      <c r="N2814" t="s">
        <v>1858</v>
      </c>
      <c r="O2814" t="s">
        <v>1859</v>
      </c>
      <c r="P2814">
        <v>210</v>
      </c>
      <c r="Q2814">
        <v>12</v>
      </c>
      <c r="R2814" t="s">
        <v>2114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 t="s">
        <v>2135</v>
      </c>
      <c r="AA2814" t="s">
        <v>1915</v>
      </c>
      <c r="AB2814">
        <v>1</v>
      </c>
      <c r="AC2814">
        <v>1</v>
      </c>
      <c r="AD2814" t="s">
        <v>1863</v>
      </c>
      <c r="AE2814">
        <v>19030323</v>
      </c>
      <c r="AF2814" t="s">
        <v>653</v>
      </c>
      <c r="AG2814" t="s">
        <v>2082</v>
      </c>
      <c r="AI2814" t="s">
        <v>2066</v>
      </c>
      <c r="AJ2814" t="s">
        <v>2114</v>
      </c>
      <c r="AL2814" t="s">
        <v>1878</v>
      </c>
      <c r="AN2814">
        <v>7.8986301369863012</v>
      </c>
      <c r="AO2814" t="s">
        <v>1865</v>
      </c>
      <c r="AP2814" t="s">
        <v>2136</v>
      </c>
      <c r="AQ2814">
        <v>100009394</v>
      </c>
      <c r="AS2814" t="s">
        <v>1867</v>
      </c>
      <c r="AT2814" t="s">
        <v>1880</v>
      </c>
      <c r="AU2814" t="s">
        <v>2084</v>
      </c>
      <c r="AV2814" t="s">
        <v>2084</v>
      </c>
      <c r="AW2814" t="s">
        <v>1870</v>
      </c>
      <c r="AX2814" t="s">
        <v>2085</v>
      </c>
    </row>
    <row r="2815" spans="1:50" x14ac:dyDescent="0.35">
      <c r="A2815" s="18">
        <v>45870</v>
      </c>
      <c r="B2815" t="s">
        <v>1852</v>
      </c>
      <c r="C2815" t="s">
        <v>5</v>
      </c>
      <c r="D2815">
        <v>46040589</v>
      </c>
      <c r="E2815" t="s">
        <v>2207</v>
      </c>
      <c r="F2815">
        <v>108</v>
      </c>
      <c r="G2815" t="s">
        <v>2208</v>
      </c>
      <c r="H2815">
        <v>41827</v>
      </c>
      <c r="I2815">
        <v>19030414</v>
      </c>
      <c r="J2815" t="s">
        <v>1885</v>
      </c>
      <c r="K2815" t="s">
        <v>2209</v>
      </c>
      <c r="L2815">
        <v>0</v>
      </c>
      <c r="M2815">
        <v>0</v>
      </c>
      <c r="N2815" t="s">
        <v>1858</v>
      </c>
      <c r="O2815" t="s">
        <v>1859</v>
      </c>
      <c r="P2815">
        <v>210</v>
      </c>
      <c r="Q2815">
        <v>12</v>
      </c>
      <c r="R2815" t="s">
        <v>2210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 t="s">
        <v>2211</v>
      </c>
      <c r="AA2815" t="s">
        <v>1915</v>
      </c>
      <c r="AB2815">
        <v>1</v>
      </c>
      <c r="AC2815">
        <v>1</v>
      </c>
      <c r="AD2815" t="s">
        <v>1863</v>
      </c>
      <c r="AE2815">
        <v>19030414</v>
      </c>
      <c r="AF2815" t="s">
        <v>653</v>
      </c>
      <c r="AG2815" t="s">
        <v>2082</v>
      </c>
      <c r="AI2815" t="s">
        <v>2066</v>
      </c>
      <c r="AJ2815" t="s">
        <v>2210</v>
      </c>
      <c r="AL2815" t="s">
        <v>1864</v>
      </c>
      <c r="AN2815">
        <v>11.158904109589042</v>
      </c>
      <c r="AO2815" t="s">
        <v>1865</v>
      </c>
      <c r="AP2815" t="s">
        <v>2213</v>
      </c>
      <c r="AQ2815">
        <v>100010415</v>
      </c>
      <c r="AS2815" t="s">
        <v>1867</v>
      </c>
      <c r="AT2815" t="s">
        <v>1880</v>
      </c>
      <c r="AU2815" t="s">
        <v>2084</v>
      </c>
      <c r="AV2815" t="s">
        <v>2084</v>
      </c>
      <c r="AW2815" t="s">
        <v>1870</v>
      </c>
      <c r="AX2815" t="s">
        <v>2085</v>
      </c>
    </row>
    <row r="2816" spans="1:50" x14ac:dyDescent="0.35">
      <c r="A2816" s="18">
        <v>45870</v>
      </c>
      <c r="B2816" t="s">
        <v>1852</v>
      </c>
      <c r="C2816" t="s">
        <v>5</v>
      </c>
      <c r="D2816">
        <v>46040794</v>
      </c>
      <c r="E2816" t="s">
        <v>2124</v>
      </c>
      <c r="F2816">
        <v>318</v>
      </c>
      <c r="G2816" t="s">
        <v>2214</v>
      </c>
      <c r="H2816">
        <v>42583</v>
      </c>
      <c r="I2816">
        <v>19030323</v>
      </c>
      <c r="J2816" t="s">
        <v>2080</v>
      </c>
      <c r="K2816" t="s">
        <v>2081</v>
      </c>
      <c r="L2816">
        <v>0</v>
      </c>
      <c r="M2816">
        <v>0</v>
      </c>
      <c r="N2816" t="s">
        <v>1858</v>
      </c>
      <c r="O2816" t="s">
        <v>1859</v>
      </c>
      <c r="P2816">
        <v>210</v>
      </c>
      <c r="Q2816">
        <v>12</v>
      </c>
      <c r="R2816" t="s">
        <v>2130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 t="s">
        <v>2215</v>
      </c>
      <c r="AA2816" t="s">
        <v>1902</v>
      </c>
      <c r="AB2816">
        <v>1</v>
      </c>
      <c r="AC2816">
        <v>1</v>
      </c>
      <c r="AD2816" t="s">
        <v>1863</v>
      </c>
      <c r="AE2816">
        <v>19030323</v>
      </c>
      <c r="AF2816" t="s">
        <v>653</v>
      </c>
      <c r="AG2816" t="s">
        <v>2082</v>
      </c>
      <c r="AI2816" t="s">
        <v>2066</v>
      </c>
      <c r="AJ2816" t="s">
        <v>2130</v>
      </c>
      <c r="AL2816" t="s">
        <v>1864</v>
      </c>
      <c r="AN2816">
        <v>9.087671232876712</v>
      </c>
      <c r="AO2816" t="s">
        <v>1865</v>
      </c>
      <c r="AP2816" t="s">
        <v>2127</v>
      </c>
      <c r="AQ2816">
        <v>100011311</v>
      </c>
      <c r="AS2816" t="s">
        <v>1867</v>
      </c>
      <c r="AT2816" t="s">
        <v>1880</v>
      </c>
      <c r="AU2816" t="s">
        <v>2084</v>
      </c>
      <c r="AV2816" t="s">
        <v>2084</v>
      </c>
      <c r="AW2816" t="s">
        <v>1870</v>
      </c>
      <c r="AX2816" t="s">
        <v>2085</v>
      </c>
    </row>
    <row r="2817" spans="1:50" x14ac:dyDescent="0.35">
      <c r="A2817" s="18">
        <v>45870</v>
      </c>
      <c r="B2817" t="s">
        <v>1852</v>
      </c>
      <c r="C2817" t="s">
        <v>5</v>
      </c>
      <c r="D2817">
        <v>24002230</v>
      </c>
      <c r="E2817" t="s">
        <v>2224</v>
      </c>
      <c r="F2817">
        <v>909</v>
      </c>
      <c r="G2817" t="s">
        <v>2087</v>
      </c>
      <c r="H2817">
        <v>36404</v>
      </c>
      <c r="I2817">
        <v>19030701</v>
      </c>
      <c r="J2817" t="s">
        <v>2225</v>
      </c>
      <c r="K2817" t="s">
        <v>2226</v>
      </c>
      <c r="L2817">
        <v>0</v>
      </c>
      <c r="M2817">
        <v>0</v>
      </c>
      <c r="N2817" t="s">
        <v>1858</v>
      </c>
      <c r="O2817" t="s">
        <v>1859</v>
      </c>
      <c r="P2817">
        <v>210</v>
      </c>
      <c r="Q2817">
        <v>11</v>
      </c>
      <c r="R2817" t="s">
        <v>2034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 t="s">
        <v>2088</v>
      </c>
      <c r="AA2817" t="s">
        <v>1915</v>
      </c>
      <c r="AB2817">
        <v>1</v>
      </c>
      <c r="AC2817">
        <v>1</v>
      </c>
      <c r="AD2817" t="s">
        <v>1863</v>
      </c>
      <c r="AE2817">
        <v>19030701</v>
      </c>
      <c r="AF2817" t="s">
        <v>653</v>
      </c>
      <c r="AG2817" t="s">
        <v>2082</v>
      </c>
      <c r="AI2817" t="s">
        <v>1964</v>
      </c>
      <c r="AJ2817" t="s">
        <v>2034</v>
      </c>
      <c r="AL2817" t="s">
        <v>1864</v>
      </c>
      <c r="AN2817">
        <v>26.016438356164382</v>
      </c>
      <c r="AO2817" t="s">
        <v>1865</v>
      </c>
      <c r="AP2817" t="s">
        <v>2227</v>
      </c>
      <c r="AQ2817">
        <v>100009977</v>
      </c>
      <c r="AS2817" t="s">
        <v>1867</v>
      </c>
      <c r="AT2817" t="s">
        <v>1892</v>
      </c>
      <c r="AU2817" t="s">
        <v>1893</v>
      </c>
      <c r="AV2817" t="s">
        <v>1857</v>
      </c>
      <c r="AW2817" t="s">
        <v>1870</v>
      </c>
      <c r="AX2817" t="s">
        <v>2068</v>
      </c>
    </row>
    <row r="2818" spans="1:50" x14ac:dyDescent="0.35">
      <c r="A2818" s="18">
        <v>45870</v>
      </c>
      <c r="B2818" t="s">
        <v>1852</v>
      </c>
      <c r="C2818" t="s">
        <v>5</v>
      </c>
      <c r="D2818">
        <v>29009700</v>
      </c>
      <c r="E2818" t="s">
        <v>2230</v>
      </c>
      <c r="F2818">
        <v>858</v>
      </c>
      <c r="G2818" t="s">
        <v>2091</v>
      </c>
      <c r="H2818">
        <v>37663</v>
      </c>
      <c r="I2818">
        <v>19030701</v>
      </c>
      <c r="J2818" t="s">
        <v>2225</v>
      </c>
      <c r="K2818" t="s">
        <v>2226</v>
      </c>
      <c r="L2818">
        <v>0</v>
      </c>
      <c r="M2818">
        <v>0</v>
      </c>
      <c r="N2818" t="s">
        <v>1858</v>
      </c>
      <c r="O2818" t="s">
        <v>1859</v>
      </c>
      <c r="P2818">
        <v>210</v>
      </c>
      <c r="Q2818">
        <v>12</v>
      </c>
      <c r="R2818" t="s">
        <v>1964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 t="s">
        <v>2092</v>
      </c>
      <c r="AA2818" t="s">
        <v>1889</v>
      </c>
      <c r="AB2818">
        <v>1</v>
      </c>
      <c r="AC2818">
        <v>1</v>
      </c>
      <c r="AD2818" t="s">
        <v>1863</v>
      </c>
      <c r="AE2818">
        <v>19030701</v>
      </c>
      <c r="AF2818" t="s">
        <v>653</v>
      </c>
      <c r="AG2818" t="s">
        <v>2082</v>
      </c>
      <c r="AI2818" t="s">
        <v>1860</v>
      </c>
      <c r="AJ2818" t="s">
        <v>1964</v>
      </c>
      <c r="AL2818" t="s">
        <v>1864</v>
      </c>
      <c r="AN2818">
        <v>22.567123287671233</v>
      </c>
      <c r="AO2818" t="s">
        <v>1865</v>
      </c>
      <c r="AP2818" t="s">
        <v>2231</v>
      </c>
      <c r="AQ2818">
        <v>100009452</v>
      </c>
      <c r="AS2818" t="s">
        <v>1867</v>
      </c>
      <c r="AT2818" t="s">
        <v>1892</v>
      </c>
      <c r="AU2818" t="s">
        <v>1893</v>
      </c>
      <c r="AV2818" t="s">
        <v>1857</v>
      </c>
      <c r="AW2818" t="s">
        <v>1870</v>
      </c>
      <c r="AX2818" t="s">
        <v>2068</v>
      </c>
    </row>
    <row r="2819" spans="1:50" x14ac:dyDescent="0.35">
      <c r="A2819" s="18">
        <v>45870</v>
      </c>
      <c r="B2819" t="s">
        <v>1852</v>
      </c>
      <c r="C2819" t="s">
        <v>5</v>
      </c>
      <c r="D2819">
        <v>24021000</v>
      </c>
      <c r="E2819" t="s">
        <v>2025</v>
      </c>
      <c r="F2819">
        <v>881437</v>
      </c>
      <c r="G2819" t="s">
        <v>1975</v>
      </c>
      <c r="H2819">
        <v>39104</v>
      </c>
      <c r="I2819">
        <v>19030304</v>
      </c>
      <c r="J2819" t="s">
        <v>1969</v>
      </c>
      <c r="K2819" t="s">
        <v>2878</v>
      </c>
      <c r="L2819">
        <v>0</v>
      </c>
      <c r="M2819">
        <v>0</v>
      </c>
      <c r="N2819" t="s">
        <v>1858</v>
      </c>
      <c r="O2819" t="s">
        <v>1859</v>
      </c>
      <c r="P2819">
        <v>210</v>
      </c>
      <c r="Q2819">
        <v>12</v>
      </c>
      <c r="R2819" t="s">
        <v>1964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 t="s">
        <v>1976</v>
      </c>
      <c r="AA2819" t="s">
        <v>1902</v>
      </c>
      <c r="AB2819">
        <v>1</v>
      </c>
      <c r="AC2819">
        <v>1</v>
      </c>
      <c r="AD2819" t="s">
        <v>1863</v>
      </c>
      <c r="AE2819">
        <v>19030304</v>
      </c>
      <c r="AF2819" t="s">
        <v>653</v>
      </c>
      <c r="AG2819" t="s">
        <v>653</v>
      </c>
      <c r="AI2819" t="s">
        <v>1860</v>
      </c>
      <c r="AJ2819" t="s">
        <v>1964</v>
      </c>
      <c r="AL2819" t="s">
        <v>1864</v>
      </c>
      <c r="AN2819">
        <v>18.61917808219178</v>
      </c>
      <c r="AO2819" t="s">
        <v>1865</v>
      </c>
      <c r="AP2819" t="s">
        <v>2026</v>
      </c>
      <c r="AQ2819">
        <v>100010717</v>
      </c>
      <c r="AS2819" t="s">
        <v>1867</v>
      </c>
      <c r="AT2819" t="s">
        <v>1892</v>
      </c>
      <c r="AU2819" t="s">
        <v>1893</v>
      </c>
      <c r="AV2819" t="s">
        <v>1857</v>
      </c>
      <c r="AW2819" t="s">
        <v>1870</v>
      </c>
      <c r="AX2819" t="s">
        <v>2068</v>
      </c>
    </row>
    <row r="2820" spans="1:50" x14ac:dyDescent="0.35">
      <c r="A2820" s="18">
        <v>45870</v>
      </c>
      <c r="B2820" t="s">
        <v>1852</v>
      </c>
      <c r="C2820" t="s">
        <v>5</v>
      </c>
      <c r="D2820">
        <v>29017210</v>
      </c>
      <c r="E2820" t="s">
        <v>1991</v>
      </c>
      <c r="F2820">
        <v>5070</v>
      </c>
      <c r="G2820" t="s">
        <v>2914</v>
      </c>
      <c r="H2820">
        <v>38212</v>
      </c>
      <c r="I2820">
        <v>19030307</v>
      </c>
      <c r="J2820" t="s">
        <v>1957</v>
      </c>
      <c r="K2820" t="s">
        <v>1983</v>
      </c>
      <c r="L2820">
        <v>0</v>
      </c>
      <c r="M2820">
        <v>0</v>
      </c>
      <c r="N2820" t="s">
        <v>1858</v>
      </c>
      <c r="O2820" t="s">
        <v>1859</v>
      </c>
      <c r="P2820">
        <v>210</v>
      </c>
      <c r="Q2820">
        <v>11</v>
      </c>
      <c r="R2820" t="s">
        <v>1984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 t="s">
        <v>2915</v>
      </c>
      <c r="AA2820" t="s">
        <v>2916</v>
      </c>
      <c r="AB2820">
        <v>1</v>
      </c>
      <c r="AC2820">
        <v>1</v>
      </c>
      <c r="AD2820" t="s">
        <v>1863</v>
      </c>
      <c r="AE2820">
        <v>19030307</v>
      </c>
      <c r="AF2820" t="s">
        <v>653</v>
      </c>
      <c r="AG2820" t="s">
        <v>653</v>
      </c>
      <c r="AI2820" t="s">
        <v>1964</v>
      </c>
      <c r="AJ2820" t="s">
        <v>1984</v>
      </c>
      <c r="AL2820" t="s">
        <v>1864</v>
      </c>
      <c r="AN2820">
        <v>21.063013698630137</v>
      </c>
      <c r="AO2820" t="s">
        <v>1865</v>
      </c>
      <c r="AP2820" t="s">
        <v>1994</v>
      </c>
      <c r="AQ2820">
        <v>100010797</v>
      </c>
      <c r="AS2820" t="s">
        <v>1867</v>
      </c>
      <c r="AT2820" t="s">
        <v>1892</v>
      </c>
      <c r="AU2820" t="s">
        <v>1893</v>
      </c>
      <c r="AV2820" t="s">
        <v>1857</v>
      </c>
      <c r="AW2820" t="s">
        <v>1870</v>
      </c>
      <c r="AX2820" t="s">
        <v>2068</v>
      </c>
    </row>
    <row r="2821" spans="1:50" x14ac:dyDescent="0.35">
      <c r="A2821" s="18">
        <v>45870</v>
      </c>
      <c r="B2821" t="s">
        <v>1852</v>
      </c>
      <c r="C2821" t="s">
        <v>5</v>
      </c>
      <c r="D2821">
        <v>24023610</v>
      </c>
      <c r="E2821" t="s">
        <v>1967</v>
      </c>
      <c r="F2821">
        <v>607</v>
      </c>
      <c r="G2821" t="s">
        <v>1988</v>
      </c>
      <c r="H2821">
        <v>39258</v>
      </c>
      <c r="I2821">
        <v>19030305</v>
      </c>
      <c r="J2821" t="s">
        <v>1969</v>
      </c>
      <c r="K2821" t="s">
        <v>1970</v>
      </c>
      <c r="L2821">
        <v>0</v>
      </c>
      <c r="M2821">
        <v>0</v>
      </c>
      <c r="N2821" t="s">
        <v>1858</v>
      </c>
      <c r="O2821" t="s">
        <v>1859</v>
      </c>
      <c r="P2821">
        <v>210</v>
      </c>
      <c r="Q2821">
        <v>11</v>
      </c>
      <c r="R2821" t="s">
        <v>1971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 t="s">
        <v>1989</v>
      </c>
      <c r="AA2821" t="s">
        <v>1889</v>
      </c>
      <c r="AB2821">
        <v>1</v>
      </c>
      <c r="AC2821">
        <v>1</v>
      </c>
      <c r="AD2821" t="s">
        <v>1863</v>
      </c>
      <c r="AE2821">
        <v>19030305</v>
      </c>
      <c r="AF2821" t="s">
        <v>653</v>
      </c>
      <c r="AG2821" t="s">
        <v>653</v>
      </c>
      <c r="AI2821" t="s">
        <v>1964</v>
      </c>
      <c r="AJ2821" t="s">
        <v>1971</v>
      </c>
      <c r="AL2821" t="s">
        <v>1864</v>
      </c>
      <c r="AN2821">
        <v>18.197260273972603</v>
      </c>
      <c r="AO2821" t="s">
        <v>1865</v>
      </c>
      <c r="AP2821" t="s">
        <v>1973</v>
      </c>
      <c r="AQ2821">
        <v>100010858</v>
      </c>
      <c r="AS2821" t="s">
        <v>1867</v>
      </c>
      <c r="AT2821" t="s">
        <v>1892</v>
      </c>
      <c r="AU2821" t="s">
        <v>1893</v>
      </c>
      <c r="AV2821" t="s">
        <v>1857</v>
      </c>
      <c r="AW2821" t="s">
        <v>1870</v>
      </c>
      <c r="AX2821" t="s">
        <v>2068</v>
      </c>
    </row>
    <row r="2822" spans="1:50" x14ac:dyDescent="0.35">
      <c r="A2822" s="18">
        <v>45870</v>
      </c>
      <c r="B2822" t="s">
        <v>1852</v>
      </c>
      <c r="C2822" t="s">
        <v>5</v>
      </c>
      <c r="D2822">
        <v>29010950</v>
      </c>
      <c r="E2822" t="s">
        <v>1974</v>
      </c>
      <c r="F2822">
        <v>881437</v>
      </c>
      <c r="G2822" t="s">
        <v>1975</v>
      </c>
      <c r="H2822">
        <v>37714</v>
      </c>
      <c r="I2822">
        <v>19030305</v>
      </c>
      <c r="J2822" t="s">
        <v>1969</v>
      </c>
      <c r="K2822" t="s">
        <v>1970</v>
      </c>
      <c r="L2822">
        <v>0</v>
      </c>
      <c r="M2822">
        <v>0</v>
      </c>
      <c r="N2822" t="s">
        <v>1858</v>
      </c>
      <c r="O2822" t="s">
        <v>1859</v>
      </c>
      <c r="P2822">
        <v>210</v>
      </c>
      <c r="Q2822">
        <v>12</v>
      </c>
      <c r="R2822" t="s">
        <v>1964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 t="s">
        <v>1976</v>
      </c>
      <c r="AA2822" t="s">
        <v>1902</v>
      </c>
      <c r="AB2822">
        <v>1</v>
      </c>
      <c r="AC2822">
        <v>1</v>
      </c>
      <c r="AD2822" t="s">
        <v>1863</v>
      </c>
      <c r="AE2822">
        <v>19030305</v>
      </c>
      <c r="AF2822" t="s">
        <v>653</v>
      </c>
      <c r="AG2822" t="s">
        <v>653</v>
      </c>
      <c r="AI2822" t="s">
        <v>1860</v>
      </c>
      <c r="AJ2822" t="s">
        <v>1964</v>
      </c>
      <c r="AL2822" t="s">
        <v>1864</v>
      </c>
      <c r="AN2822">
        <v>22.427397260273974</v>
      </c>
      <c r="AO2822" t="s">
        <v>1865</v>
      </c>
      <c r="AP2822" t="s">
        <v>1977</v>
      </c>
      <c r="AQ2822">
        <v>100009042</v>
      </c>
      <c r="AS2822" t="s">
        <v>1867</v>
      </c>
      <c r="AT2822" t="s">
        <v>1892</v>
      </c>
      <c r="AU2822" t="s">
        <v>1893</v>
      </c>
      <c r="AV2822" t="s">
        <v>1857</v>
      </c>
      <c r="AW2822" t="s">
        <v>1870</v>
      </c>
      <c r="AX2822" t="s">
        <v>2068</v>
      </c>
    </row>
    <row r="2823" spans="1:50" x14ac:dyDescent="0.35">
      <c r="A2823" s="18">
        <v>45870</v>
      </c>
      <c r="B2823" t="s">
        <v>1852</v>
      </c>
      <c r="C2823" t="s">
        <v>5</v>
      </c>
      <c r="D2823">
        <v>24034020</v>
      </c>
      <c r="E2823" t="s">
        <v>2100</v>
      </c>
      <c r="F2823">
        <v>858</v>
      </c>
      <c r="G2823" t="s">
        <v>2091</v>
      </c>
      <c r="H2823">
        <v>40910</v>
      </c>
      <c r="I2823">
        <v>19030323</v>
      </c>
      <c r="J2823" t="s">
        <v>2080</v>
      </c>
      <c r="K2823" t="s">
        <v>2081</v>
      </c>
      <c r="L2823">
        <v>0</v>
      </c>
      <c r="M2823">
        <v>0</v>
      </c>
      <c r="N2823" t="s">
        <v>1858</v>
      </c>
      <c r="O2823" t="s">
        <v>1859</v>
      </c>
      <c r="P2823">
        <v>210</v>
      </c>
      <c r="Q2823">
        <v>12</v>
      </c>
      <c r="R2823" t="s">
        <v>2095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 t="s">
        <v>2092</v>
      </c>
      <c r="AA2823" t="s">
        <v>1889</v>
      </c>
      <c r="AB2823">
        <v>1</v>
      </c>
      <c r="AC2823">
        <v>1</v>
      </c>
      <c r="AD2823" t="s">
        <v>1863</v>
      </c>
      <c r="AE2823">
        <v>19030323</v>
      </c>
      <c r="AF2823" t="s">
        <v>653</v>
      </c>
      <c r="AG2823" t="s">
        <v>2082</v>
      </c>
      <c r="AI2823" t="s">
        <v>2066</v>
      </c>
      <c r="AJ2823" t="s">
        <v>2095</v>
      </c>
      <c r="AL2823" t="s">
        <v>1864</v>
      </c>
      <c r="AN2823">
        <v>13.671232876712329</v>
      </c>
      <c r="AO2823" t="s">
        <v>1865</v>
      </c>
      <c r="AP2823" t="s">
        <v>2101</v>
      </c>
      <c r="AQ2823">
        <v>100009611</v>
      </c>
      <c r="AS2823" t="s">
        <v>1867</v>
      </c>
      <c r="AT2823" t="s">
        <v>1880</v>
      </c>
      <c r="AU2823" t="s">
        <v>2084</v>
      </c>
      <c r="AV2823" t="s">
        <v>2084</v>
      </c>
      <c r="AW2823" t="s">
        <v>1870</v>
      </c>
      <c r="AX2823" t="s">
        <v>2085</v>
      </c>
    </row>
    <row r="2824" spans="1:50" x14ac:dyDescent="0.35">
      <c r="A2824" s="18">
        <v>45870</v>
      </c>
      <c r="B2824" t="s">
        <v>1852</v>
      </c>
      <c r="C2824" t="s">
        <v>5</v>
      </c>
      <c r="D2824">
        <v>58000033</v>
      </c>
      <c r="E2824" t="s">
        <v>2128</v>
      </c>
      <c r="F2824">
        <v>858</v>
      </c>
      <c r="G2824" t="s">
        <v>2091</v>
      </c>
      <c r="H2824">
        <v>42781</v>
      </c>
      <c r="I2824">
        <v>19030323</v>
      </c>
      <c r="J2824" t="s">
        <v>2080</v>
      </c>
      <c r="K2824" t="s">
        <v>2081</v>
      </c>
      <c r="L2824">
        <v>0</v>
      </c>
      <c r="M2824">
        <v>0</v>
      </c>
      <c r="N2824" t="s">
        <v>1858</v>
      </c>
      <c r="O2824" t="s">
        <v>1859</v>
      </c>
      <c r="P2824">
        <v>210</v>
      </c>
      <c r="Q2824">
        <v>12</v>
      </c>
      <c r="R2824" t="s">
        <v>2064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 t="s">
        <v>2092</v>
      </c>
      <c r="AA2824" t="s">
        <v>1889</v>
      </c>
      <c r="AB2824">
        <v>1</v>
      </c>
      <c r="AC2824">
        <v>1</v>
      </c>
      <c r="AD2824" t="s">
        <v>1863</v>
      </c>
      <c r="AE2824">
        <v>19030323</v>
      </c>
      <c r="AF2824" t="s">
        <v>653</v>
      </c>
      <c r="AG2824" t="s">
        <v>2082</v>
      </c>
      <c r="AI2824" t="s">
        <v>2066</v>
      </c>
      <c r="AJ2824" t="s">
        <v>2064</v>
      </c>
      <c r="AL2824" t="s">
        <v>1864</v>
      </c>
      <c r="AN2824">
        <v>8.5452054794520542</v>
      </c>
      <c r="AO2824" t="s">
        <v>1865</v>
      </c>
      <c r="AP2824" t="s">
        <v>2132</v>
      </c>
      <c r="AQ2824">
        <v>100011450</v>
      </c>
      <c r="AS2824" t="s">
        <v>1867</v>
      </c>
      <c r="AT2824" t="s">
        <v>1880</v>
      </c>
      <c r="AU2824" t="s">
        <v>2084</v>
      </c>
      <c r="AV2824" t="s">
        <v>2084</v>
      </c>
      <c r="AW2824" t="s">
        <v>1870</v>
      </c>
      <c r="AX2824" t="s">
        <v>2085</v>
      </c>
    </row>
    <row r="2825" spans="1:50" x14ac:dyDescent="0.35">
      <c r="A2825" s="18">
        <v>45870</v>
      </c>
      <c r="B2825" t="s">
        <v>1852</v>
      </c>
      <c r="C2825" t="s">
        <v>5</v>
      </c>
      <c r="D2825">
        <v>29010520</v>
      </c>
      <c r="E2825" t="s">
        <v>2033</v>
      </c>
      <c r="F2825">
        <v>168</v>
      </c>
      <c r="G2825" t="s">
        <v>1968</v>
      </c>
      <c r="H2825">
        <v>37697</v>
      </c>
      <c r="I2825">
        <v>19030311</v>
      </c>
      <c r="J2825" t="s">
        <v>1855</v>
      </c>
      <c r="K2825" t="s">
        <v>2005</v>
      </c>
      <c r="L2825">
        <v>0</v>
      </c>
      <c r="M2825">
        <v>0</v>
      </c>
      <c r="N2825" t="s">
        <v>1858</v>
      </c>
      <c r="O2825" t="s">
        <v>1859</v>
      </c>
      <c r="P2825">
        <v>210</v>
      </c>
      <c r="Q2825">
        <v>11</v>
      </c>
      <c r="R2825" t="s">
        <v>2034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 t="s">
        <v>1972</v>
      </c>
      <c r="AA2825" t="s">
        <v>1889</v>
      </c>
      <c r="AB2825">
        <v>1</v>
      </c>
      <c r="AC2825">
        <v>1</v>
      </c>
      <c r="AD2825" t="s">
        <v>1863</v>
      </c>
      <c r="AE2825">
        <v>19030311</v>
      </c>
      <c r="AF2825" t="s">
        <v>653</v>
      </c>
      <c r="AG2825" t="s">
        <v>653</v>
      </c>
      <c r="AI2825" t="s">
        <v>1964</v>
      </c>
      <c r="AJ2825" t="s">
        <v>2034</v>
      </c>
      <c r="AL2825" t="s">
        <v>1864</v>
      </c>
      <c r="AN2825">
        <v>22.473972602739725</v>
      </c>
      <c r="AO2825" t="s">
        <v>1865</v>
      </c>
      <c r="AP2825" t="s">
        <v>2035</v>
      </c>
      <c r="AQ2825">
        <v>100010241</v>
      </c>
      <c r="AS2825" t="s">
        <v>1867</v>
      </c>
      <c r="AT2825" t="s">
        <v>1892</v>
      </c>
      <c r="AU2825" t="s">
        <v>1893</v>
      </c>
      <c r="AV2825" t="s">
        <v>1857</v>
      </c>
      <c r="AW2825" t="s">
        <v>1870</v>
      </c>
      <c r="AX2825" t="s">
        <v>2068</v>
      </c>
    </row>
    <row r="2826" spans="1:50" x14ac:dyDescent="0.35">
      <c r="A2826" s="18">
        <v>45870</v>
      </c>
      <c r="B2826" t="s">
        <v>1852</v>
      </c>
      <c r="C2826" t="s">
        <v>5</v>
      </c>
      <c r="D2826">
        <v>24026760</v>
      </c>
      <c r="E2826" t="s">
        <v>2027</v>
      </c>
      <c r="F2826">
        <v>607</v>
      </c>
      <c r="G2826" t="s">
        <v>1988</v>
      </c>
      <c r="H2826">
        <v>39722</v>
      </c>
      <c r="I2826">
        <v>19030311</v>
      </c>
      <c r="J2826" t="s">
        <v>1855</v>
      </c>
      <c r="K2826" t="s">
        <v>2005</v>
      </c>
      <c r="L2826">
        <v>0</v>
      </c>
      <c r="M2826">
        <v>0</v>
      </c>
      <c r="N2826" t="s">
        <v>1858</v>
      </c>
      <c r="O2826" t="s">
        <v>1859</v>
      </c>
      <c r="P2826">
        <v>210</v>
      </c>
      <c r="Q2826">
        <v>11</v>
      </c>
      <c r="R2826" t="s">
        <v>1971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 t="s">
        <v>1989</v>
      </c>
      <c r="AA2826" t="s">
        <v>1889</v>
      </c>
      <c r="AB2826">
        <v>1</v>
      </c>
      <c r="AC2826">
        <v>1</v>
      </c>
      <c r="AD2826" t="s">
        <v>1863</v>
      </c>
      <c r="AE2826">
        <v>19030311</v>
      </c>
      <c r="AF2826" t="s">
        <v>653</v>
      </c>
      <c r="AG2826" t="s">
        <v>653</v>
      </c>
      <c r="AI2826" t="s">
        <v>1964</v>
      </c>
      <c r="AJ2826" t="s">
        <v>1971</v>
      </c>
      <c r="AL2826" t="s">
        <v>1864</v>
      </c>
      <c r="AN2826">
        <v>16.926027397260274</v>
      </c>
      <c r="AO2826" t="s">
        <v>1865</v>
      </c>
      <c r="AP2826" t="s">
        <v>2028</v>
      </c>
      <c r="AQ2826">
        <v>100010973</v>
      </c>
      <c r="AS2826" t="s">
        <v>1867</v>
      </c>
      <c r="AT2826" t="s">
        <v>1892</v>
      </c>
      <c r="AU2826" t="s">
        <v>1893</v>
      </c>
      <c r="AV2826" t="s">
        <v>1857</v>
      </c>
      <c r="AW2826" t="s">
        <v>1870</v>
      </c>
      <c r="AX2826" t="s">
        <v>2068</v>
      </c>
    </row>
    <row r="2827" spans="1:50" x14ac:dyDescent="0.35">
      <c r="A2827" s="18">
        <v>45870</v>
      </c>
      <c r="B2827" t="s">
        <v>1852</v>
      </c>
      <c r="C2827" t="s">
        <v>8</v>
      </c>
      <c r="D2827">
        <v>46038420</v>
      </c>
      <c r="E2827" t="s">
        <v>2550</v>
      </c>
      <c r="F2827">
        <v>726</v>
      </c>
      <c r="G2827" t="s">
        <v>1922</v>
      </c>
      <c r="H2827">
        <v>41400</v>
      </c>
      <c r="I2827">
        <v>14030202</v>
      </c>
      <c r="J2827" t="s">
        <v>1906</v>
      </c>
      <c r="K2827" t="s">
        <v>2551</v>
      </c>
      <c r="L2827">
        <v>0</v>
      </c>
      <c r="M2827">
        <v>0</v>
      </c>
      <c r="N2827" t="s">
        <v>1858</v>
      </c>
      <c r="O2827" t="s">
        <v>1859</v>
      </c>
      <c r="P2827">
        <v>220</v>
      </c>
      <c r="Q2827">
        <v>9</v>
      </c>
      <c r="R2827" t="s">
        <v>2278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 t="s">
        <v>1923</v>
      </c>
      <c r="AA2827" t="s">
        <v>1915</v>
      </c>
      <c r="AB2827">
        <v>1</v>
      </c>
      <c r="AC2827">
        <v>1</v>
      </c>
      <c r="AD2827" t="s">
        <v>1863</v>
      </c>
      <c r="AE2827">
        <v>14030202</v>
      </c>
      <c r="AF2827" t="s">
        <v>653</v>
      </c>
      <c r="AG2827" t="s">
        <v>630</v>
      </c>
      <c r="AI2827" t="s">
        <v>1910</v>
      </c>
      <c r="AJ2827" t="s">
        <v>2278</v>
      </c>
      <c r="AL2827" t="s">
        <v>1864</v>
      </c>
      <c r="AN2827">
        <v>12.328767123287671</v>
      </c>
      <c r="AO2827" t="s">
        <v>1865</v>
      </c>
      <c r="AP2827" t="s">
        <v>2552</v>
      </c>
      <c r="AQ2827">
        <v>100009275</v>
      </c>
      <c r="AS2827" t="s">
        <v>1867</v>
      </c>
      <c r="AT2827" t="s">
        <v>1892</v>
      </c>
      <c r="AU2827" t="s">
        <v>1893</v>
      </c>
      <c r="AV2827" t="s">
        <v>1857</v>
      </c>
      <c r="AW2827" t="s">
        <v>1870</v>
      </c>
      <c r="AX2827" t="s">
        <v>2867</v>
      </c>
    </row>
    <row r="2828" spans="1:50" x14ac:dyDescent="0.35">
      <c r="A2828" s="18">
        <v>45870</v>
      </c>
      <c r="B2828" t="s">
        <v>1852</v>
      </c>
      <c r="C2828" t="s">
        <v>7</v>
      </c>
      <c r="D2828">
        <v>12212</v>
      </c>
      <c r="E2828" t="s">
        <v>2450</v>
      </c>
      <c r="F2828">
        <v>1527</v>
      </c>
      <c r="G2828" t="s">
        <v>2018</v>
      </c>
      <c r="H2828">
        <v>36952</v>
      </c>
      <c r="I2828">
        <v>39031201</v>
      </c>
      <c r="J2828" t="s">
        <v>1855</v>
      </c>
      <c r="K2828" t="s">
        <v>2446</v>
      </c>
      <c r="L2828">
        <v>0</v>
      </c>
      <c r="M2828">
        <v>0</v>
      </c>
      <c r="N2828" t="s">
        <v>1858</v>
      </c>
      <c r="O2828" t="s">
        <v>1859</v>
      </c>
      <c r="P2828">
        <v>200</v>
      </c>
      <c r="Q2828">
        <v>3</v>
      </c>
      <c r="R2828" t="s">
        <v>2430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 t="s">
        <v>2019</v>
      </c>
      <c r="AA2828" t="s">
        <v>1915</v>
      </c>
      <c r="AB2828">
        <v>1</v>
      </c>
      <c r="AC2828">
        <v>1</v>
      </c>
      <c r="AD2828" t="s">
        <v>1863</v>
      </c>
      <c r="AE2828">
        <v>39031201</v>
      </c>
      <c r="AF2828" t="s">
        <v>653</v>
      </c>
      <c r="AG2828" t="s">
        <v>653</v>
      </c>
      <c r="AI2828" t="s">
        <v>2431</v>
      </c>
      <c r="AJ2828" t="s">
        <v>2430</v>
      </c>
      <c r="AL2828" t="s">
        <v>1864</v>
      </c>
      <c r="AN2828">
        <v>24.515068493150686</v>
      </c>
      <c r="AO2828" t="s">
        <v>1865</v>
      </c>
      <c r="AP2828" t="s">
        <v>2451</v>
      </c>
      <c r="AQ2828">
        <v>100010960</v>
      </c>
      <c r="AS2828" t="s">
        <v>1867</v>
      </c>
      <c r="AT2828" t="s">
        <v>1892</v>
      </c>
      <c r="AU2828" t="s">
        <v>1893</v>
      </c>
      <c r="AV2828" t="s">
        <v>1857</v>
      </c>
      <c r="AW2828" t="s">
        <v>1870</v>
      </c>
      <c r="AX2828" t="s">
        <v>2866</v>
      </c>
    </row>
    <row r="2829" spans="1:50" x14ac:dyDescent="0.35">
      <c r="A2829" s="18">
        <v>45870</v>
      </c>
      <c r="B2829" t="s">
        <v>1852</v>
      </c>
      <c r="C2829" t="s">
        <v>5</v>
      </c>
      <c r="D2829">
        <v>13219</v>
      </c>
      <c r="E2829" t="s">
        <v>1964</v>
      </c>
      <c r="F2829">
        <v>2528</v>
      </c>
      <c r="G2829" t="s">
        <v>1854</v>
      </c>
      <c r="H2829">
        <v>39126</v>
      </c>
      <c r="I2829">
        <v>19030301</v>
      </c>
      <c r="J2829" t="s">
        <v>1957</v>
      </c>
      <c r="K2829" t="s">
        <v>1965</v>
      </c>
      <c r="L2829">
        <v>0</v>
      </c>
      <c r="M2829">
        <v>0</v>
      </c>
      <c r="N2829" t="s">
        <v>1858</v>
      </c>
      <c r="O2829" t="s">
        <v>1859</v>
      </c>
      <c r="P2829">
        <v>210</v>
      </c>
      <c r="Q2829">
        <v>12</v>
      </c>
      <c r="R2829" t="s">
        <v>1860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 t="s">
        <v>1861</v>
      </c>
      <c r="AA2829" t="s">
        <v>1862</v>
      </c>
      <c r="AB2829">
        <v>1</v>
      </c>
      <c r="AC2829">
        <v>1</v>
      </c>
      <c r="AD2829" t="s">
        <v>1863</v>
      </c>
      <c r="AE2829">
        <v>19030301</v>
      </c>
      <c r="AF2829" t="s">
        <v>653</v>
      </c>
      <c r="AG2829" t="s">
        <v>653</v>
      </c>
      <c r="AI2829" t="s">
        <v>1860</v>
      </c>
      <c r="AJ2829" t="s">
        <v>1860</v>
      </c>
      <c r="AL2829" t="s">
        <v>1864</v>
      </c>
      <c r="AN2829">
        <v>18.55890410958904</v>
      </c>
      <c r="AO2829" t="s">
        <v>1865</v>
      </c>
      <c r="AP2829" t="s">
        <v>1966</v>
      </c>
      <c r="AQ2829">
        <v>100011361</v>
      </c>
      <c r="AS2829" t="s">
        <v>1867</v>
      </c>
      <c r="AT2829" t="s">
        <v>1892</v>
      </c>
      <c r="AU2829" t="s">
        <v>1893</v>
      </c>
      <c r="AV2829" t="s">
        <v>1857</v>
      </c>
      <c r="AW2829" t="s">
        <v>1870</v>
      </c>
      <c r="AX2829" t="s">
        <v>2068</v>
      </c>
    </row>
    <row r="2830" spans="1:50" x14ac:dyDescent="0.35">
      <c r="A2830" s="18">
        <v>45870</v>
      </c>
      <c r="B2830" t="s">
        <v>1852</v>
      </c>
      <c r="C2830" t="s">
        <v>7</v>
      </c>
      <c r="D2830">
        <v>11593</v>
      </c>
      <c r="E2830" t="s">
        <v>2361</v>
      </c>
      <c r="F2830">
        <v>68</v>
      </c>
      <c r="G2830" t="s">
        <v>2362</v>
      </c>
      <c r="H2830">
        <v>35583</v>
      </c>
      <c r="I2830">
        <v>32431004</v>
      </c>
      <c r="J2830" t="s">
        <v>1906</v>
      </c>
      <c r="K2830" t="s">
        <v>2363</v>
      </c>
      <c r="L2830">
        <v>0</v>
      </c>
      <c r="M2830">
        <v>0</v>
      </c>
      <c r="N2830" t="s">
        <v>1858</v>
      </c>
      <c r="O2830" t="s">
        <v>1859</v>
      </c>
      <c r="P2830">
        <v>200</v>
      </c>
      <c r="Q2830">
        <v>2</v>
      </c>
      <c r="R2830" t="s">
        <v>2355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 t="s">
        <v>2364</v>
      </c>
      <c r="AA2830" t="s">
        <v>1915</v>
      </c>
      <c r="AB2830">
        <v>1</v>
      </c>
      <c r="AC2830">
        <v>1</v>
      </c>
      <c r="AD2830" t="s">
        <v>1863</v>
      </c>
      <c r="AE2830">
        <v>32431004</v>
      </c>
      <c r="AF2830" t="s">
        <v>653</v>
      </c>
      <c r="AG2830" t="s">
        <v>630</v>
      </c>
      <c r="AI2830" t="s">
        <v>1860</v>
      </c>
      <c r="AJ2830" t="s">
        <v>2355</v>
      </c>
      <c r="AL2830" t="s">
        <v>1864</v>
      </c>
      <c r="AN2830">
        <v>28.265753424657536</v>
      </c>
      <c r="AO2830" t="s">
        <v>1865</v>
      </c>
      <c r="AP2830" t="s">
        <v>2365</v>
      </c>
      <c r="AQ2830">
        <v>100011687</v>
      </c>
      <c r="AS2830" t="s">
        <v>1867</v>
      </c>
      <c r="AT2830" t="s">
        <v>1892</v>
      </c>
      <c r="AU2830" t="s">
        <v>1893</v>
      </c>
      <c r="AV2830" t="s">
        <v>1857</v>
      </c>
      <c r="AW2830" t="s">
        <v>1870</v>
      </c>
      <c r="AX2830" t="s">
        <v>2866</v>
      </c>
    </row>
    <row r="2831" spans="1:50" x14ac:dyDescent="0.35">
      <c r="A2831" s="18">
        <v>45870</v>
      </c>
      <c r="B2831" t="s">
        <v>1852</v>
      </c>
      <c r="C2831" t="s">
        <v>7</v>
      </c>
      <c r="D2831">
        <v>119753</v>
      </c>
      <c r="E2831" t="s">
        <v>2366</v>
      </c>
      <c r="F2831">
        <v>157</v>
      </c>
      <c r="G2831" t="s">
        <v>2367</v>
      </c>
      <c r="H2831">
        <v>34092</v>
      </c>
      <c r="I2831">
        <v>32431004</v>
      </c>
      <c r="J2831" t="s">
        <v>1906</v>
      </c>
      <c r="K2831" t="s">
        <v>2363</v>
      </c>
      <c r="L2831">
        <v>0</v>
      </c>
      <c r="M2831">
        <v>0</v>
      </c>
      <c r="N2831" t="s">
        <v>1858</v>
      </c>
      <c r="O2831" t="s">
        <v>1859</v>
      </c>
      <c r="P2831">
        <v>200</v>
      </c>
      <c r="Q2831">
        <v>2</v>
      </c>
      <c r="R2831" t="s">
        <v>2361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 t="s">
        <v>2368</v>
      </c>
      <c r="AA2831" t="s">
        <v>1889</v>
      </c>
      <c r="AB2831">
        <v>1</v>
      </c>
      <c r="AC2831">
        <v>1</v>
      </c>
      <c r="AD2831" t="s">
        <v>1863</v>
      </c>
      <c r="AE2831">
        <v>32431004</v>
      </c>
      <c r="AF2831" t="s">
        <v>653</v>
      </c>
      <c r="AG2831" t="s">
        <v>630</v>
      </c>
      <c r="AI2831" t="s">
        <v>1860</v>
      </c>
      <c r="AJ2831" t="s">
        <v>2355</v>
      </c>
      <c r="AL2831" t="s">
        <v>1864</v>
      </c>
      <c r="AN2831">
        <v>32.350684931506848</v>
      </c>
      <c r="AO2831" t="s">
        <v>1865</v>
      </c>
      <c r="AP2831" t="s">
        <v>2369</v>
      </c>
      <c r="AQ2831">
        <v>100011273</v>
      </c>
      <c r="AS2831" t="s">
        <v>1867</v>
      </c>
      <c r="AT2831" t="s">
        <v>1892</v>
      </c>
      <c r="AU2831" t="s">
        <v>1893</v>
      </c>
      <c r="AV2831" t="s">
        <v>1857</v>
      </c>
      <c r="AW2831" t="s">
        <v>1870</v>
      </c>
      <c r="AX2831" t="s">
        <v>2866</v>
      </c>
    </row>
    <row r="2832" spans="1:50" x14ac:dyDescent="0.35">
      <c r="A2832" s="18">
        <v>45870</v>
      </c>
      <c r="B2832" t="s">
        <v>1852</v>
      </c>
      <c r="C2832" t="s">
        <v>7</v>
      </c>
      <c r="D2832">
        <v>138499</v>
      </c>
      <c r="E2832" t="s">
        <v>2520</v>
      </c>
      <c r="F2832">
        <v>918</v>
      </c>
      <c r="G2832" t="s">
        <v>2917</v>
      </c>
      <c r="H2832">
        <v>39486</v>
      </c>
      <c r="I2832">
        <v>39031218</v>
      </c>
      <c r="J2832" t="s">
        <v>1969</v>
      </c>
      <c r="K2832" t="s">
        <v>2518</v>
      </c>
      <c r="L2832">
        <v>0</v>
      </c>
      <c r="M2832">
        <v>0</v>
      </c>
      <c r="N2832" t="s">
        <v>1858</v>
      </c>
      <c r="O2832" t="s">
        <v>1859</v>
      </c>
      <c r="P2832">
        <v>200</v>
      </c>
      <c r="Q2832">
        <v>2</v>
      </c>
      <c r="R2832" t="s">
        <v>2430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 t="s">
        <v>2918</v>
      </c>
      <c r="AA2832" t="s">
        <v>1915</v>
      </c>
      <c r="AB2832">
        <v>1</v>
      </c>
      <c r="AC2832">
        <v>1</v>
      </c>
      <c r="AD2832" t="s">
        <v>1863</v>
      </c>
      <c r="AE2832">
        <v>39031218</v>
      </c>
      <c r="AF2832" t="s">
        <v>653</v>
      </c>
      <c r="AG2832" t="s">
        <v>653</v>
      </c>
      <c r="AI2832" t="s">
        <v>2431</v>
      </c>
      <c r="AJ2832" t="s">
        <v>2430</v>
      </c>
      <c r="AL2832" t="s">
        <v>1864</v>
      </c>
      <c r="AN2832">
        <v>17.572602739726026</v>
      </c>
      <c r="AO2832" t="s">
        <v>1865</v>
      </c>
      <c r="AP2832" t="s">
        <v>2522</v>
      </c>
      <c r="AQ2832">
        <v>100009279</v>
      </c>
      <c r="AS2832" t="s">
        <v>1867</v>
      </c>
      <c r="AT2832" t="s">
        <v>1892</v>
      </c>
      <c r="AU2832" t="s">
        <v>1893</v>
      </c>
      <c r="AV2832" t="s">
        <v>1857</v>
      </c>
      <c r="AW2832" t="s">
        <v>1870</v>
      </c>
      <c r="AX2832" t="s">
        <v>2866</v>
      </c>
    </row>
    <row r="2833" spans="1:50" x14ac:dyDescent="0.35">
      <c r="A2833" s="18">
        <v>45870</v>
      </c>
      <c r="B2833" t="s">
        <v>1852</v>
      </c>
      <c r="C2833" t="s">
        <v>7</v>
      </c>
      <c r="D2833">
        <v>134400</v>
      </c>
      <c r="E2833" t="s">
        <v>2454</v>
      </c>
      <c r="F2833">
        <v>1695</v>
      </c>
      <c r="G2833" t="s">
        <v>2296</v>
      </c>
      <c r="H2833">
        <v>37704</v>
      </c>
      <c r="I2833">
        <v>39031201</v>
      </c>
      <c r="J2833" t="s">
        <v>1855</v>
      </c>
      <c r="K2833" t="s">
        <v>2446</v>
      </c>
      <c r="L2833">
        <v>0</v>
      </c>
      <c r="M2833">
        <v>0</v>
      </c>
      <c r="N2833" t="s">
        <v>1858</v>
      </c>
      <c r="O2833" t="s">
        <v>1859</v>
      </c>
      <c r="P2833">
        <v>200</v>
      </c>
      <c r="Q2833">
        <v>3</v>
      </c>
      <c r="R2833" t="s">
        <v>2430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 t="s">
        <v>2297</v>
      </c>
      <c r="AA2833" t="s">
        <v>1889</v>
      </c>
      <c r="AB2833">
        <v>1</v>
      </c>
      <c r="AC2833">
        <v>1</v>
      </c>
      <c r="AD2833" t="s">
        <v>1863</v>
      </c>
      <c r="AE2833">
        <v>39031201</v>
      </c>
      <c r="AF2833" t="s">
        <v>653</v>
      </c>
      <c r="AG2833" t="s">
        <v>653</v>
      </c>
      <c r="AI2833" t="s">
        <v>2431</v>
      </c>
      <c r="AJ2833" t="s">
        <v>2430</v>
      </c>
      <c r="AL2833" t="s">
        <v>1864</v>
      </c>
      <c r="AN2833">
        <v>22.454794520547946</v>
      </c>
      <c r="AO2833" t="s">
        <v>1865</v>
      </c>
      <c r="AP2833" t="s">
        <v>2455</v>
      </c>
      <c r="AQ2833">
        <v>100010296</v>
      </c>
      <c r="AS2833" t="s">
        <v>1867</v>
      </c>
      <c r="AT2833" t="s">
        <v>1892</v>
      </c>
      <c r="AU2833" t="s">
        <v>1893</v>
      </c>
      <c r="AV2833" t="s">
        <v>1857</v>
      </c>
      <c r="AW2833" t="s">
        <v>1870</v>
      </c>
      <c r="AX2833" t="s">
        <v>2866</v>
      </c>
    </row>
    <row r="2834" spans="1:50" x14ac:dyDescent="0.35">
      <c r="A2834" s="18">
        <v>45870</v>
      </c>
      <c r="B2834" t="s">
        <v>1852</v>
      </c>
      <c r="C2834" t="s">
        <v>7</v>
      </c>
      <c r="D2834">
        <v>12077</v>
      </c>
      <c r="E2834" t="s">
        <v>2448</v>
      </c>
      <c r="F2834">
        <v>1527</v>
      </c>
      <c r="G2834" t="s">
        <v>2018</v>
      </c>
      <c r="H2834">
        <v>36718</v>
      </c>
      <c r="I2834">
        <v>39031201</v>
      </c>
      <c r="J2834" t="s">
        <v>1855</v>
      </c>
      <c r="K2834" t="s">
        <v>2446</v>
      </c>
      <c r="L2834">
        <v>0</v>
      </c>
      <c r="M2834">
        <v>0</v>
      </c>
      <c r="N2834" t="s">
        <v>1858</v>
      </c>
      <c r="O2834" t="s">
        <v>1859</v>
      </c>
      <c r="P2834">
        <v>200</v>
      </c>
      <c r="Q2834">
        <v>3</v>
      </c>
      <c r="R2834" t="s">
        <v>2430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 t="s">
        <v>2019</v>
      </c>
      <c r="AA2834" t="s">
        <v>1915</v>
      </c>
      <c r="AB2834">
        <v>1</v>
      </c>
      <c r="AC2834">
        <v>1</v>
      </c>
      <c r="AD2834" t="s">
        <v>1863</v>
      </c>
      <c r="AE2834">
        <v>39031201</v>
      </c>
      <c r="AF2834" t="s">
        <v>653</v>
      </c>
      <c r="AG2834" t="s">
        <v>653</v>
      </c>
      <c r="AI2834" t="s">
        <v>2431</v>
      </c>
      <c r="AJ2834" t="s">
        <v>2430</v>
      </c>
      <c r="AL2834" t="s">
        <v>1864</v>
      </c>
      <c r="AN2834">
        <v>25.156164383561645</v>
      </c>
      <c r="AO2834" t="s">
        <v>1865</v>
      </c>
      <c r="AP2834" t="s">
        <v>2449</v>
      </c>
      <c r="AQ2834">
        <v>100011246</v>
      </c>
      <c r="AS2834" t="s">
        <v>1867</v>
      </c>
      <c r="AT2834" t="s">
        <v>1892</v>
      </c>
      <c r="AU2834" t="s">
        <v>1893</v>
      </c>
      <c r="AV2834" t="s">
        <v>1857</v>
      </c>
      <c r="AW2834" t="s">
        <v>1870</v>
      </c>
      <c r="AX2834" t="s">
        <v>2866</v>
      </c>
    </row>
    <row r="2835" spans="1:50" x14ac:dyDescent="0.35">
      <c r="A2835" s="18">
        <v>45870</v>
      </c>
      <c r="B2835" t="s">
        <v>1852</v>
      </c>
      <c r="C2835" t="s">
        <v>7</v>
      </c>
      <c r="D2835">
        <v>14231</v>
      </c>
      <c r="E2835" t="s">
        <v>2393</v>
      </c>
      <c r="F2835">
        <v>513</v>
      </c>
      <c r="G2835" t="s">
        <v>2060</v>
      </c>
      <c r="H2835">
        <v>39602</v>
      </c>
      <c r="I2835">
        <v>39031100</v>
      </c>
      <c r="J2835" t="s">
        <v>2331</v>
      </c>
      <c r="K2835" t="s">
        <v>2944</v>
      </c>
      <c r="L2835">
        <v>0</v>
      </c>
      <c r="M2835">
        <v>0</v>
      </c>
      <c r="N2835" t="s">
        <v>1858</v>
      </c>
      <c r="O2835" t="s">
        <v>1859</v>
      </c>
      <c r="P2835">
        <v>200</v>
      </c>
      <c r="Q2835">
        <v>3</v>
      </c>
      <c r="R2835" t="s">
        <v>1860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 t="s">
        <v>2062</v>
      </c>
      <c r="AA2835" t="s">
        <v>1915</v>
      </c>
      <c r="AB2835">
        <v>1</v>
      </c>
      <c r="AC2835">
        <v>1</v>
      </c>
      <c r="AD2835" t="s">
        <v>1863</v>
      </c>
      <c r="AE2835">
        <v>39031100</v>
      </c>
      <c r="AF2835" t="s">
        <v>653</v>
      </c>
      <c r="AG2835" t="s">
        <v>653</v>
      </c>
      <c r="AI2835" t="s">
        <v>1860</v>
      </c>
      <c r="AJ2835" t="s">
        <v>1860</v>
      </c>
      <c r="AL2835" t="s">
        <v>1864</v>
      </c>
      <c r="AN2835">
        <v>17.254794520547946</v>
      </c>
      <c r="AO2835" t="s">
        <v>1865</v>
      </c>
      <c r="AP2835" t="s">
        <v>2395</v>
      </c>
      <c r="AQ2835">
        <v>100011209</v>
      </c>
      <c r="AS2835" t="s">
        <v>1867</v>
      </c>
      <c r="AT2835" t="s">
        <v>1880</v>
      </c>
      <c r="AU2835" t="s">
        <v>1961</v>
      </c>
      <c r="AV2835" t="s">
        <v>1962</v>
      </c>
      <c r="AW2835" t="s">
        <v>1870</v>
      </c>
      <c r="AX2835" t="s">
        <v>1963</v>
      </c>
    </row>
    <row r="2836" spans="1:50" x14ac:dyDescent="0.35">
      <c r="A2836" s="18">
        <v>45870</v>
      </c>
      <c r="B2836" t="s">
        <v>1852</v>
      </c>
      <c r="C2836" t="s">
        <v>7</v>
      </c>
      <c r="D2836">
        <v>14291</v>
      </c>
      <c r="E2836" t="s">
        <v>2452</v>
      </c>
      <c r="F2836">
        <v>1527</v>
      </c>
      <c r="G2836" t="s">
        <v>2018</v>
      </c>
      <c r="H2836">
        <v>39631</v>
      </c>
      <c r="I2836">
        <v>39031201</v>
      </c>
      <c r="J2836" t="s">
        <v>1855</v>
      </c>
      <c r="K2836" t="s">
        <v>2446</v>
      </c>
      <c r="L2836">
        <v>0</v>
      </c>
      <c r="M2836">
        <v>0</v>
      </c>
      <c r="N2836" t="s">
        <v>1858</v>
      </c>
      <c r="O2836" t="s">
        <v>1859</v>
      </c>
      <c r="P2836">
        <v>200</v>
      </c>
      <c r="Q2836">
        <v>3</v>
      </c>
      <c r="R2836" t="s">
        <v>2430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 t="s">
        <v>2019</v>
      </c>
      <c r="AA2836" t="s">
        <v>1915</v>
      </c>
      <c r="AB2836">
        <v>1</v>
      </c>
      <c r="AC2836">
        <v>1</v>
      </c>
      <c r="AD2836" t="s">
        <v>1863</v>
      </c>
      <c r="AE2836">
        <v>39031201</v>
      </c>
      <c r="AF2836" t="s">
        <v>653</v>
      </c>
      <c r="AG2836" t="s">
        <v>653</v>
      </c>
      <c r="AI2836" t="s">
        <v>2431</v>
      </c>
      <c r="AJ2836" t="s">
        <v>2430</v>
      </c>
      <c r="AL2836" t="s">
        <v>1864</v>
      </c>
      <c r="AN2836">
        <v>17.175342465753424</v>
      </c>
      <c r="AO2836" t="s">
        <v>1865</v>
      </c>
      <c r="AP2836" t="s">
        <v>2453</v>
      </c>
      <c r="AQ2836">
        <v>100011449</v>
      </c>
      <c r="AS2836" t="s">
        <v>1867</v>
      </c>
      <c r="AT2836" t="s">
        <v>1892</v>
      </c>
      <c r="AU2836" t="s">
        <v>1893</v>
      </c>
      <c r="AV2836" t="s">
        <v>1857</v>
      </c>
      <c r="AW2836" t="s">
        <v>1870</v>
      </c>
      <c r="AX2836" t="s">
        <v>2866</v>
      </c>
    </row>
    <row r="2837" spans="1:50" x14ac:dyDescent="0.35">
      <c r="A2837" s="18">
        <v>45870</v>
      </c>
      <c r="B2837" t="s">
        <v>1852</v>
      </c>
      <c r="C2837" t="s">
        <v>7</v>
      </c>
      <c r="D2837">
        <v>141392</v>
      </c>
      <c r="E2837" t="s">
        <v>2377</v>
      </c>
      <c r="F2837">
        <v>1473</v>
      </c>
      <c r="G2837" t="s">
        <v>2189</v>
      </c>
      <c r="H2837">
        <v>39650</v>
      </c>
      <c r="I2837">
        <v>39030807</v>
      </c>
      <c r="J2837" t="s">
        <v>2378</v>
      </c>
      <c r="K2837" t="s">
        <v>2071</v>
      </c>
      <c r="L2837">
        <v>0</v>
      </c>
      <c r="M2837">
        <v>0</v>
      </c>
      <c r="N2837" t="s">
        <v>1858</v>
      </c>
      <c r="O2837" t="s">
        <v>1859</v>
      </c>
      <c r="P2837">
        <v>200</v>
      </c>
      <c r="Q2837">
        <v>3</v>
      </c>
      <c r="R2837" t="s">
        <v>2076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 t="s">
        <v>2191</v>
      </c>
      <c r="AA2837" t="s">
        <v>1915</v>
      </c>
      <c r="AB2837">
        <v>1</v>
      </c>
      <c r="AC2837">
        <v>1</v>
      </c>
      <c r="AD2837" t="s">
        <v>1863</v>
      </c>
      <c r="AE2837">
        <v>39030807</v>
      </c>
      <c r="AF2837" t="s">
        <v>653</v>
      </c>
      <c r="AG2837" t="s">
        <v>653</v>
      </c>
      <c r="AI2837" t="s">
        <v>1853</v>
      </c>
      <c r="AJ2837" t="s">
        <v>2076</v>
      </c>
      <c r="AL2837" t="s">
        <v>1864</v>
      </c>
      <c r="AN2837">
        <v>17.123287671232877</v>
      </c>
      <c r="AO2837" t="s">
        <v>1865</v>
      </c>
      <c r="AP2837" t="s">
        <v>2379</v>
      </c>
      <c r="AQ2837">
        <v>100009932</v>
      </c>
      <c r="AS2837" t="s">
        <v>1867</v>
      </c>
      <c r="AT2837" t="s">
        <v>1880</v>
      </c>
      <c r="AU2837" t="s">
        <v>2074</v>
      </c>
      <c r="AV2837" t="s">
        <v>1962</v>
      </c>
      <c r="AW2837" t="s">
        <v>1870</v>
      </c>
      <c r="AX2837" t="s">
        <v>2075</v>
      </c>
    </row>
    <row r="2838" spans="1:50" x14ac:dyDescent="0.35">
      <c r="A2838" s="18">
        <v>45870</v>
      </c>
      <c r="B2838" t="s">
        <v>1852</v>
      </c>
      <c r="C2838" t="s">
        <v>7</v>
      </c>
      <c r="D2838">
        <v>14665</v>
      </c>
      <c r="E2838" t="s">
        <v>2403</v>
      </c>
      <c r="F2838">
        <v>909</v>
      </c>
      <c r="G2838" t="s">
        <v>2087</v>
      </c>
      <c r="H2838">
        <v>39561</v>
      </c>
      <c r="I2838">
        <v>39031145</v>
      </c>
      <c r="J2838" t="s">
        <v>2080</v>
      </c>
      <c r="K2838" t="s">
        <v>2401</v>
      </c>
      <c r="L2838">
        <v>0</v>
      </c>
      <c r="M2838">
        <v>0</v>
      </c>
      <c r="N2838" t="s">
        <v>1858</v>
      </c>
      <c r="O2838" t="s">
        <v>1859</v>
      </c>
      <c r="P2838">
        <v>200</v>
      </c>
      <c r="Q2838">
        <v>2</v>
      </c>
      <c r="R2838" t="s">
        <v>2114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 t="s">
        <v>2088</v>
      </c>
      <c r="AA2838" t="s">
        <v>1915</v>
      </c>
      <c r="AB2838">
        <v>1</v>
      </c>
      <c r="AC2838">
        <v>1</v>
      </c>
      <c r="AD2838" t="s">
        <v>1863</v>
      </c>
      <c r="AE2838">
        <v>39031145</v>
      </c>
      <c r="AF2838" t="s">
        <v>653</v>
      </c>
      <c r="AG2838" t="s">
        <v>2082</v>
      </c>
      <c r="AI2838" t="s">
        <v>2066</v>
      </c>
      <c r="AJ2838" t="s">
        <v>2114</v>
      </c>
      <c r="AL2838" t="s">
        <v>1878</v>
      </c>
      <c r="AN2838">
        <v>17.367123287671234</v>
      </c>
      <c r="AO2838" t="s">
        <v>1865</v>
      </c>
      <c r="AP2838" t="s">
        <v>2404</v>
      </c>
      <c r="AQ2838">
        <v>100010278</v>
      </c>
      <c r="AS2838" t="s">
        <v>1867</v>
      </c>
      <c r="AT2838" t="s">
        <v>1880</v>
      </c>
      <c r="AU2838" t="s">
        <v>2084</v>
      </c>
      <c r="AV2838" t="s">
        <v>2084</v>
      </c>
      <c r="AW2838" t="s">
        <v>1870</v>
      </c>
      <c r="AX2838" t="s">
        <v>2085</v>
      </c>
    </row>
    <row r="2839" spans="1:50" x14ac:dyDescent="0.35">
      <c r="A2839" s="18">
        <v>45870</v>
      </c>
      <c r="B2839" t="s">
        <v>1852</v>
      </c>
      <c r="C2839" t="s">
        <v>7</v>
      </c>
      <c r="D2839">
        <v>15262</v>
      </c>
      <c r="E2839" t="s">
        <v>2408</v>
      </c>
      <c r="F2839">
        <v>909</v>
      </c>
      <c r="G2839" t="s">
        <v>2087</v>
      </c>
      <c r="H2839">
        <v>40162</v>
      </c>
      <c r="I2839">
        <v>39031145</v>
      </c>
      <c r="J2839" t="s">
        <v>2080</v>
      </c>
      <c r="K2839" t="s">
        <v>2401</v>
      </c>
      <c r="L2839">
        <v>0</v>
      </c>
      <c r="M2839">
        <v>0</v>
      </c>
      <c r="N2839" t="s">
        <v>1858</v>
      </c>
      <c r="O2839" t="s">
        <v>1859</v>
      </c>
      <c r="P2839">
        <v>200</v>
      </c>
      <c r="Q2839">
        <v>2</v>
      </c>
      <c r="R2839" t="s">
        <v>2114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 t="s">
        <v>2088</v>
      </c>
      <c r="AA2839" t="s">
        <v>1915</v>
      </c>
      <c r="AB2839">
        <v>1</v>
      </c>
      <c r="AC2839">
        <v>1</v>
      </c>
      <c r="AD2839" t="s">
        <v>1863</v>
      </c>
      <c r="AE2839">
        <v>39031145</v>
      </c>
      <c r="AF2839" t="s">
        <v>653</v>
      </c>
      <c r="AG2839" t="s">
        <v>2082</v>
      </c>
      <c r="AI2839" t="s">
        <v>2066</v>
      </c>
      <c r="AJ2839" t="s">
        <v>2114</v>
      </c>
      <c r="AL2839" t="s">
        <v>1878</v>
      </c>
      <c r="AN2839">
        <v>15.72054794520548</v>
      </c>
      <c r="AO2839" t="s">
        <v>1865</v>
      </c>
      <c r="AP2839" t="s">
        <v>2409</v>
      </c>
      <c r="AQ2839">
        <v>100009477</v>
      </c>
      <c r="AS2839" t="s">
        <v>1867</v>
      </c>
      <c r="AT2839" t="s">
        <v>1880</v>
      </c>
      <c r="AU2839" t="s">
        <v>2084</v>
      </c>
      <c r="AV2839" t="s">
        <v>2084</v>
      </c>
      <c r="AW2839" t="s">
        <v>1870</v>
      </c>
      <c r="AX2839" t="s">
        <v>2085</v>
      </c>
    </row>
    <row r="2840" spans="1:50" x14ac:dyDescent="0.35">
      <c r="A2840" s="18">
        <v>45870</v>
      </c>
      <c r="B2840" t="s">
        <v>1852</v>
      </c>
      <c r="C2840" t="s">
        <v>7</v>
      </c>
      <c r="D2840">
        <v>15939</v>
      </c>
      <c r="E2840" t="s">
        <v>2410</v>
      </c>
      <c r="F2840">
        <v>200</v>
      </c>
      <c r="G2840" t="s">
        <v>2105</v>
      </c>
      <c r="H2840">
        <v>40546</v>
      </c>
      <c r="I2840">
        <v>39031145</v>
      </c>
      <c r="J2840" t="s">
        <v>2331</v>
      </c>
      <c r="K2840" t="s">
        <v>2933</v>
      </c>
      <c r="L2840">
        <v>0</v>
      </c>
      <c r="M2840">
        <v>0</v>
      </c>
      <c r="N2840" t="s">
        <v>1858</v>
      </c>
      <c r="O2840" t="s">
        <v>1859</v>
      </c>
      <c r="P2840">
        <v>200</v>
      </c>
      <c r="Q2840">
        <v>3</v>
      </c>
      <c r="R2840" t="s">
        <v>2406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 t="s">
        <v>2106</v>
      </c>
      <c r="AA2840" t="s">
        <v>1915</v>
      </c>
      <c r="AB2840">
        <v>1</v>
      </c>
      <c r="AC2840">
        <v>1</v>
      </c>
      <c r="AD2840" t="s">
        <v>1863</v>
      </c>
      <c r="AE2840">
        <v>39031145</v>
      </c>
      <c r="AF2840" t="s">
        <v>653</v>
      </c>
      <c r="AG2840" t="s">
        <v>653</v>
      </c>
      <c r="AI2840" t="s">
        <v>2066</v>
      </c>
      <c r="AJ2840" t="s">
        <v>2406</v>
      </c>
      <c r="AL2840" t="s">
        <v>1864</v>
      </c>
      <c r="AN2840">
        <v>14.668493150684931</v>
      </c>
      <c r="AO2840" t="s">
        <v>1865</v>
      </c>
      <c r="AP2840" t="s">
        <v>2411</v>
      </c>
      <c r="AQ2840">
        <v>100010618</v>
      </c>
      <c r="AS2840" t="s">
        <v>1867</v>
      </c>
      <c r="AT2840" t="s">
        <v>1880</v>
      </c>
      <c r="AU2840" t="s">
        <v>2084</v>
      </c>
      <c r="AV2840" t="s">
        <v>2084</v>
      </c>
      <c r="AW2840" t="s">
        <v>1870</v>
      </c>
      <c r="AX2840" t="s">
        <v>2085</v>
      </c>
    </row>
    <row r="2841" spans="1:50" x14ac:dyDescent="0.35">
      <c r="A2841" s="18">
        <v>45870</v>
      </c>
      <c r="B2841" t="s">
        <v>1852</v>
      </c>
      <c r="C2841" t="s">
        <v>7</v>
      </c>
      <c r="D2841">
        <v>1814</v>
      </c>
      <c r="E2841" t="s">
        <v>2445</v>
      </c>
      <c r="F2841">
        <v>1527</v>
      </c>
      <c r="G2841" t="s">
        <v>2018</v>
      </c>
      <c r="H2841">
        <v>30106</v>
      </c>
      <c r="I2841">
        <v>39031201</v>
      </c>
      <c r="J2841" t="s">
        <v>1855</v>
      </c>
      <c r="K2841" t="s">
        <v>2446</v>
      </c>
      <c r="L2841">
        <v>0</v>
      </c>
      <c r="M2841">
        <v>0</v>
      </c>
      <c r="N2841" t="s">
        <v>1858</v>
      </c>
      <c r="O2841" t="s">
        <v>1859</v>
      </c>
      <c r="P2841">
        <v>200</v>
      </c>
      <c r="Q2841">
        <v>3</v>
      </c>
      <c r="R2841" t="s">
        <v>2430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 t="s">
        <v>2019</v>
      </c>
      <c r="AA2841" t="s">
        <v>1915</v>
      </c>
      <c r="AB2841">
        <v>1</v>
      </c>
      <c r="AC2841">
        <v>1</v>
      </c>
      <c r="AD2841" t="s">
        <v>1863</v>
      </c>
      <c r="AE2841">
        <v>39031201</v>
      </c>
      <c r="AF2841" t="s">
        <v>653</v>
      </c>
      <c r="AG2841" t="s">
        <v>653</v>
      </c>
      <c r="AI2841" t="s">
        <v>2431</v>
      </c>
      <c r="AJ2841" t="s">
        <v>2430</v>
      </c>
      <c r="AL2841" t="s">
        <v>1864</v>
      </c>
      <c r="AN2841">
        <v>43.271232876712325</v>
      </c>
      <c r="AO2841" t="s">
        <v>1865</v>
      </c>
      <c r="AP2841" t="s">
        <v>2447</v>
      </c>
      <c r="AQ2841">
        <v>100011282</v>
      </c>
      <c r="AS2841" t="s">
        <v>1867</v>
      </c>
      <c r="AT2841" t="s">
        <v>1892</v>
      </c>
      <c r="AU2841" t="s">
        <v>1893</v>
      </c>
      <c r="AV2841" t="s">
        <v>1857</v>
      </c>
      <c r="AW2841" t="s">
        <v>1870</v>
      </c>
      <c r="AX2841" t="s">
        <v>2866</v>
      </c>
    </row>
    <row r="2842" spans="1:50" x14ac:dyDescent="0.35">
      <c r="A2842" s="18">
        <v>45870</v>
      </c>
      <c r="B2842" t="s">
        <v>1852</v>
      </c>
      <c r="C2842" t="s">
        <v>7</v>
      </c>
      <c r="D2842">
        <v>136623</v>
      </c>
      <c r="E2842" t="s">
        <v>2526</v>
      </c>
      <c r="F2842">
        <v>916</v>
      </c>
      <c r="G2842" t="s">
        <v>2521</v>
      </c>
      <c r="H2842">
        <v>38629</v>
      </c>
      <c r="I2842">
        <v>39031220</v>
      </c>
      <c r="J2842" t="s">
        <v>2225</v>
      </c>
      <c r="K2842" t="s">
        <v>2524</v>
      </c>
      <c r="L2842">
        <v>0</v>
      </c>
      <c r="M2842">
        <v>0</v>
      </c>
      <c r="N2842" t="s">
        <v>1858</v>
      </c>
      <c r="O2842" t="s">
        <v>1859</v>
      </c>
      <c r="P2842">
        <v>200</v>
      </c>
      <c r="Q2842">
        <v>2</v>
      </c>
      <c r="R2842" t="s">
        <v>2523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 t="s">
        <v>1997</v>
      </c>
      <c r="AA2842" t="s">
        <v>1889</v>
      </c>
      <c r="AB2842">
        <v>1</v>
      </c>
      <c r="AC2842">
        <v>1</v>
      </c>
      <c r="AD2842" t="s">
        <v>1863</v>
      </c>
      <c r="AE2842">
        <v>39031220</v>
      </c>
      <c r="AF2842" t="s">
        <v>653</v>
      </c>
      <c r="AG2842" t="s">
        <v>653</v>
      </c>
      <c r="AI2842" t="s">
        <v>2431</v>
      </c>
      <c r="AJ2842" t="s">
        <v>2527</v>
      </c>
      <c r="AL2842" t="s">
        <v>1864</v>
      </c>
      <c r="AN2842">
        <v>19.920547945205481</v>
      </c>
      <c r="AO2842" t="s">
        <v>1865</v>
      </c>
      <c r="AP2842" t="s">
        <v>2528</v>
      </c>
      <c r="AQ2842">
        <v>100010965</v>
      </c>
      <c r="AS2842" t="s">
        <v>1867</v>
      </c>
      <c r="AT2842" t="s">
        <v>1892</v>
      </c>
      <c r="AU2842" t="s">
        <v>1893</v>
      </c>
      <c r="AV2842" t="s">
        <v>1857</v>
      </c>
      <c r="AW2842" t="s">
        <v>1870</v>
      </c>
      <c r="AX2842" t="s">
        <v>2866</v>
      </c>
    </row>
    <row r="2843" spans="1:50" x14ac:dyDescent="0.35">
      <c r="A2843" s="18">
        <v>45870</v>
      </c>
      <c r="B2843" t="s">
        <v>1852</v>
      </c>
      <c r="C2843" t="s">
        <v>7</v>
      </c>
      <c r="D2843">
        <v>12506</v>
      </c>
      <c r="E2843" t="s">
        <v>2493</v>
      </c>
      <c r="F2843">
        <v>726</v>
      </c>
      <c r="G2843" t="s">
        <v>1922</v>
      </c>
      <c r="H2843">
        <v>35370</v>
      </c>
      <c r="I2843">
        <v>39031213</v>
      </c>
      <c r="J2843" t="s">
        <v>1906</v>
      </c>
      <c r="K2843" t="s">
        <v>2494</v>
      </c>
      <c r="L2843">
        <v>0</v>
      </c>
      <c r="M2843">
        <v>0</v>
      </c>
      <c r="N2843" t="s">
        <v>1858</v>
      </c>
      <c r="O2843" t="s">
        <v>1859</v>
      </c>
      <c r="P2843">
        <v>200</v>
      </c>
      <c r="Q2843">
        <v>2</v>
      </c>
      <c r="R2843" t="s">
        <v>2372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 t="s">
        <v>1923</v>
      </c>
      <c r="AA2843" t="s">
        <v>1915</v>
      </c>
      <c r="AB2843">
        <v>2</v>
      </c>
      <c r="AC2843">
        <v>1</v>
      </c>
      <c r="AD2843" t="s">
        <v>1863</v>
      </c>
      <c r="AE2843">
        <v>39031213</v>
      </c>
      <c r="AF2843" t="s">
        <v>653</v>
      </c>
      <c r="AG2843" t="s">
        <v>630</v>
      </c>
      <c r="AI2843" t="s">
        <v>1910</v>
      </c>
      <c r="AJ2843" t="s">
        <v>2372</v>
      </c>
      <c r="AL2843" t="s">
        <v>1864</v>
      </c>
      <c r="AN2843">
        <v>28.849315068493151</v>
      </c>
      <c r="AO2843" t="s">
        <v>1865</v>
      </c>
      <c r="AP2843" t="s">
        <v>2495</v>
      </c>
      <c r="AQ2843">
        <v>100010409</v>
      </c>
      <c r="AS2843" t="s">
        <v>1867</v>
      </c>
      <c r="AT2843" t="s">
        <v>1892</v>
      </c>
      <c r="AU2843" t="s">
        <v>1893</v>
      </c>
      <c r="AV2843" t="s">
        <v>1857</v>
      </c>
      <c r="AW2843" t="s">
        <v>1870</v>
      </c>
      <c r="AX2843" t="s">
        <v>2866</v>
      </c>
    </row>
    <row r="2844" spans="1:50" x14ac:dyDescent="0.35">
      <c r="A2844" s="18">
        <v>45870</v>
      </c>
      <c r="B2844" t="s">
        <v>1852</v>
      </c>
      <c r="C2844" t="s">
        <v>7</v>
      </c>
      <c r="D2844">
        <v>14509</v>
      </c>
      <c r="E2844" t="s">
        <v>2496</v>
      </c>
      <c r="F2844">
        <v>1065</v>
      </c>
      <c r="G2844" t="s">
        <v>1918</v>
      </c>
      <c r="H2844">
        <v>33344</v>
      </c>
      <c r="I2844">
        <v>39031213</v>
      </c>
      <c r="J2844" t="s">
        <v>1906</v>
      </c>
      <c r="K2844" t="s">
        <v>2494</v>
      </c>
      <c r="L2844">
        <v>0</v>
      </c>
      <c r="M2844">
        <v>0</v>
      </c>
      <c r="N2844" t="s">
        <v>1858</v>
      </c>
      <c r="O2844" t="s">
        <v>1859</v>
      </c>
      <c r="P2844">
        <v>200</v>
      </c>
      <c r="Q2844">
        <v>2</v>
      </c>
      <c r="R2844" t="s">
        <v>2372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 t="s">
        <v>1919</v>
      </c>
      <c r="AA2844" t="s">
        <v>1889</v>
      </c>
      <c r="AB2844">
        <v>2</v>
      </c>
      <c r="AC2844">
        <v>1</v>
      </c>
      <c r="AD2844" t="s">
        <v>1863</v>
      </c>
      <c r="AE2844">
        <v>39031213</v>
      </c>
      <c r="AF2844" t="s">
        <v>653</v>
      </c>
      <c r="AG2844" t="s">
        <v>630</v>
      </c>
      <c r="AI2844" t="s">
        <v>1910</v>
      </c>
      <c r="AJ2844" t="s">
        <v>2372</v>
      </c>
      <c r="AL2844" t="s">
        <v>1864</v>
      </c>
      <c r="AN2844">
        <v>7.816438356164384</v>
      </c>
      <c r="AO2844" t="s">
        <v>1865</v>
      </c>
      <c r="AP2844" t="s">
        <v>2497</v>
      </c>
      <c r="AQ2844">
        <v>100010369</v>
      </c>
      <c r="AS2844" t="s">
        <v>1867</v>
      </c>
      <c r="AT2844" t="s">
        <v>1892</v>
      </c>
      <c r="AU2844" t="s">
        <v>1893</v>
      </c>
      <c r="AV2844" t="s">
        <v>1857</v>
      </c>
      <c r="AW2844" t="s">
        <v>1870</v>
      </c>
      <c r="AX2844" t="s">
        <v>2866</v>
      </c>
    </row>
    <row r="2845" spans="1:50" x14ac:dyDescent="0.35">
      <c r="A2845" s="18">
        <v>45870</v>
      </c>
      <c r="B2845" t="s">
        <v>1852</v>
      </c>
      <c r="C2845" t="s">
        <v>7</v>
      </c>
      <c r="D2845">
        <v>16680</v>
      </c>
      <c r="E2845" t="s">
        <v>2498</v>
      </c>
      <c r="F2845">
        <v>1066</v>
      </c>
      <c r="G2845" t="s">
        <v>1913</v>
      </c>
      <c r="H2845">
        <v>41169</v>
      </c>
      <c r="I2845">
        <v>39031213</v>
      </c>
      <c r="J2845" t="s">
        <v>1906</v>
      </c>
      <c r="K2845" t="s">
        <v>2494</v>
      </c>
      <c r="L2845">
        <v>0</v>
      </c>
      <c r="M2845">
        <v>0</v>
      </c>
      <c r="N2845" t="s">
        <v>1858</v>
      </c>
      <c r="O2845" t="s">
        <v>1859</v>
      </c>
      <c r="P2845">
        <v>200</v>
      </c>
      <c r="Q2845">
        <v>2</v>
      </c>
      <c r="R2845" t="s">
        <v>2372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 t="s">
        <v>1914</v>
      </c>
      <c r="AA2845" t="s">
        <v>1915</v>
      </c>
      <c r="AB2845">
        <v>2</v>
      </c>
      <c r="AC2845">
        <v>1</v>
      </c>
      <c r="AD2845" t="s">
        <v>1863</v>
      </c>
      <c r="AE2845">
        <v>39031213</v>
      </c>
      <c r="AF2845" t="s">
        <v>653</v>
      </c>
      <c r="AG2845" t="s">
        <v>630</v>
      </c>
      <c r="AI2845" t="s">
        <v>1910</v>
      </c>
      <c r="AJ2845" t="s">
        <v>2372</v>
      </c>
      <c r="AL2845" t="s">
        <v>1864</v>
      </c>
      <c r="AN2845">
        <v>12.961643835616439</v>
      </c>
      <c r="AO2845" t="s">
        <v>1865</v>
      </c>
      <c r="AP2845" t="s">
        <v>2499</v>
      </c>
      <c r="AQ2845">
        <v>100009515</v>
      </c>
      <c r="AS2845" t="s">
        <v>1867</v>
      </c>
      <c r="AT2845" t="s">
        <v>1892</v>
      </c>
      <c r="AU2845" t="s">
        <v>1893</v>
      </c>
      <c r="AV2845" t="s">
        <v>1857</v>
      </c>
      <c r="AW2845" t="s">
        <v>1870</v>
      </c>
      <c r="AX2845" t="s">
        <v>2866</v>
      </c>
    </row>
    <row r="2846" spans="1:50" x14ac:dyDescent="0.35">
      <c r="A2846" s="18">
        <v>45870</v>
      </c>
      <c r="B2846" t="s">
        <v>1852</v>
      </c>
      <c r="C2846" t="s">
        <v>7</v>
      </c>
      <c r="D2846">
        <v>11232</v>
      </c>
      <c r="E2846" t="s">
        <v>2517</v>
      </c>
      <c r="F2846">
        <v>513</v>
      </c>
      <c r="G2846" t="s">
        <v>2060</v>
      </c>
      <c r="H2846">
        <v>34547</v>
      </c>
      <c r="I2846">
        <v>39031218</v>
      </c>
      <c r="J2846" t="s">
        <v>2331</v>
      </c>
      <c r="K2846" t="s">
        <v>2945</v>
      </c>
      <c r="L2846">
        <v>0</v>
      </c>
      <c r="M2846">
        <v>0</v>
      </c>
      <c r="N2846" t="s">
        <v>1858</v>
      </c>
      <c r="O2846" t="s">
        <v>1859</v>
      </c>
      <c r="P2846">
        <v>200</v>
      </c>
      <c r="Q2846">
        <v>3</v>
      </c>
      <c r="R2846" t="s">
        <v>2431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 t="s">
        <v>2062</v>
      </c>
      <c r="AA2846" t="s">
        <v>1915</v>
      </c>
      <c r="AB2846">
        <v>1</v>
      </c>
      <c r="AC2846">
        <v>1</v>
      </c>
      <c r="AD2846" t="s">
        <v>1863</v>
      </c>
      <c r="AE2846">
        <v>39031218</v>
      </c>
      <c r="AF2846" t="s">
        <v>653</v>
      </c>
      <c r="AG2846" t="s">
        <v>653</v>
      </c>
      <c r="AI2846" t="s">
        <v>1860</v>
      </c>
      <c r="AJ2846" t="s">
        <v>2431</v>
      </c>
      <c r="AL2846" t="s">
        <v>1864</v>
      </c>
      <c r="AN2846">
        <v>31.104109589041094</v>
      </c>
      <c r="AO2846" t="s">
        <v>1865</v>
      </c>
      <c r="AP2846" t="s">
        <v>2519</v>
      </c>
      <c r="AQ2846">
        <v>100009849</v>
      </c>
      <c r="AS2846" t="s">
        <v>1867</v>
      </c>
      <c r="AT2846" t="s">
        <v>1892</v>
      </c>
      <c r="AU2846" t="s">
        <v>1893</v>
      </c>
      <c r="AV2846" t="s">
        <v>1857</v>
      </c>
      <c r="AW2846" t="s">
        <v>1870</v>
      </c>
      <c r="AX2846" t="s">
        <v>2866</v>
      </c>
    </row>
    <row r="2847" spans="1:50" x14ac:dyDescent="0.35">
      <c r="A2847" s="18">
        <v>45870</v>
      </c>
      <c r="B2847" t="s">
        <v>1852</v>
      </c>
      <c r="C2847" t="s">
        <v>7</v>
      </c>
      <c r="D2847">
        <v>14207</v>
      </c>
      <c r="E2847" t="s">
        <v>2523</v>
      </c>
      <c r="F2847">
        <v>940</v>
      </c>
      <c r="G2847" t="s">
        <v>2240</v>
      </c>
      <c r="H2847">
        <v>39601</v>
      </c>
      <c r="I2847">
        <v>39031220</v>
      </c>
      <c r="J2847" t="s">
        <v>2225</v>
      </c>
      <c r="K2847" t="s">
        <v>2524</v>
      </c>
      <c r="L2847">
        <v>0</v>
      </c>
      <c r="M2847">
        <v>0</v>
      </c>
      <c r="N2847" t="s">
        <v>1858</v>
      </c>
      <c r="O2847" t="s">
        <v>1859</v>
      </c>
      <c r="P2847">
        <v>200</v>
      </c>
      <c r="Q2847">
        <v>2</v>
      </c>
      <c r="R2847" t="s">
        <v>2527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 t="s">
        <v>2241</v>
      </c>
      <c r="AA2847" t="s">
        <v>1915</v>
      </c>
      <c r="AB2847">
        <v>1</v>
      </c>
      <c r="AC2847">
        <v>1</v>
      </c>
      <c r="AD2847" t="s">
        <v>1863</v>
      </c>
      <c r="AE2847">
        <v>39031220</v>
      </c>
      <c r="AF2847" t="s">
        <v>653</v>
      </c>
      <c r="AG2847" t="s">
        <v>653</v>
      </c>
      <c r="AI2847" t="s">
        <v>2431</v>
      </c>
      <c r="AJ2847" t="s">
        <v>2527</v>
      </c>
      <c r="AL2847" t="s">
        <v>1864</v>
      </c>
      <c r="AN2847">
        <v>17.257534246575343</v>
      </c>
      <c r="AO2847" t="s">
        <v>1865</v>
      </c>
      <c r="AP2847" t="s">
        <v>2525</v>
      </c>
      <c r="AQ2847">
        <v>100009627</v>
      </c>
      <c r="AS2847" t="s">
        <v>1867</v>
      </c>
      <c r="AT2847" t="s">
        <v>1892</v>
      </c>
      <c r="AU2847" t="s">
        <v>1893</v>
      </c>
      <c r="AV2847" t="s">
        <v>1857</v>
      </c>
      <c r="AW2847" t="s">
        <v>1870</v>
      </c>
      <c r="AX2847" t="s">
        <v>2866</v>
      </c>
    </row>
    <row r="2848" spans="1:50" x14ac:dyDescent="0.35">
      <c r="A2848" s="18">
        <v>45870</v>
      </c>
      <c r="B2848" t="s">
        <v>1852</v>
      </c>
      <c r="C2848" t="s">
        <v>7</v>
      </c>
      <c r="D2848">
        <v>15599</v>
      </c>
      <c r="E2848" t="s">
        <v>2535</v>
      </c>
      <c r="F2848">
        <v>68</v>
      </c>
      <c r="G2848" t="s">
        <v>2362</v>
      </c>
      <c r="H2848">
        <v>40360</v>
      </c>
      <c r="I2848">
        <v>39031221</v>
      </c>
      <c r="J2848" t="s">
        <v>1906</v>
      </c>
      <c r="K2848" t="s">
        <v>2533</v>
      </c>
      <c r="L2848">
        <v>0</v>
      </c>
      <c r="M2848">
        <v>0</v>
      </c>
      <c r="N2848" t="s">
        <v>1858</v>
      </c>
      <c r="O2848" t="s">
        <v>1859</v>
      </c>
      <c r="P2848">
        <v>200</v>
      </c>
      <c r="Q2848">
        <v>2</v>
      </c>
      <c r="R2848" t="s">
        <v>1910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 t="s">
        <v>2364</v>
      </c>
      <c r="AA2848" t="s">
        <v>1915</v>
      </c>
      <c r="AB2848">
        <v>1</v>
      </c>
      <c r="AC2848">
        <v>1</v>
      </c>
      <c r="AD2848" t="s">
        <v>1863</v>
      </c>
      <c r="AE2848">
        <v>39031221</v>
      </c>
      <c r="AF2848" t="s">
        <v>653</v>
      </c>
      <c r="AG2848" t="s">
        <v>630</v>
      </c>
      <c r="AI2848" t="s">
        <v>1860</v>
      </c>
      <c r="AJ2848" t="s">
        <v>1910</v>
      </c>
      <c r="AL2848" t="s">
        <v>1864</v>
      </c>
      <c r="AN2848">
        <v>15.178082191780822</v>
      </c>
      <c r="AO2848" t="s">
        <v>1865</v>
      </c>
      <c r="AP2848" t="s">
        <v>2536</v>
      </c>
      <c r="AQ2848">
        <v>100009289</v>
      </c>
      <c r="AS2848" t="s">
        <v>1867</v>
      </c>
      <c r="AT2848" t="s">
        <v>1880</v>
      </c>
      <c r="AU2848" t="s">
        <v>630</v>
      </c>
      <c r="AV2848" t="s">
        <v>630</v>
      </c>
      <c r="AW2848" t="s">
        <v>1870</v>
      </c>
      <c r="AX2848" t="s">
        <v>1943</v>
      </c>
    </row>
    <row r="2849" spans="1:50" x14ac:dyDescent="0.35">
      <c r="A2849" s="18">
        <v>45870</v>
      </c>
      <c r="B2849" t="s">
        <v>1852</v>
      </c>
      <c r="C2849" t="s">
        <v>7</v>
      </c>
      <c r="D2849">
        <v>16918</v>
      </c>
      <c r="E2849" t="s">
        <v>2537</v>
      </c>
      <c r="F2849">
        <v>726</v>
      </c>
      <c r="G2849" t="s">
        <v>1922</v>
      </c>
      <c r="H2849">
        <v>42290</v>
      </c>
      <c r="I2849">
        <v>39031221</v>
      </c>
      <c r="J2849" t="s">
        <v>1906</v>
      </c>
      <c r="K2849" t="s">
        <v>2533</v>
      </c>
      <c r="L2849">
        <v>0</v>
      </c>
      <c r="M2849">
        <v>0</v>
      </c>
      <c r="N2849" t="s">
        <v>1858</v>
      </c>
      <c r="O2849" t="s">
        <v>1859</v>
      </c>
      <c r="P2849">
        <v>200</v>
      </c>
      <c r="Q2849">
        <v>2</v>
      </c>
      <c r="R2849" t="s">
        <v>2967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 t="s">
        <v>1923</v>
      </c>
      <c r="AA2849" t="s">
        <v>1915</v>
      </c>
      <c r="AB2849">
        <v>1</v>
      </c>
      <c r="AC2849">
        <v>1</v>
      </c>
      <c r="AD2849" t="s">
        <v>1863</v>
      </c>
      <c r="AE2849">
        <v>39031221</v>
      </c>
      <c r="AF2849" t="s">
        <v>653</v>
      </c>
      <c r="AG2849" t="s">
        <v>630</v>
      </c>
      <c r="AI2849" t="s">
        <v>1910</v>
      </c>
      <c r="AJ2849" t="s">
        <v>2967</v>
      </c>
      <c r="AL2849" t="s">
        <v>1864</v>
      </c>
      <c r="AN2849">
        <v>9.8904109589041092</v>
      </c>
      <c r="AO2849" t="s">
        <v>1865</v>
      </c>
      <c r="AP2849" t="s">
        <v>2538</v>
      </c>
      <c r="AQ2849">
        <v>100009488</v>
      </c>
      <c r="AS2849" t="s">
        <v>1867</v>
      </c>
      <c r="AT2849" t="s">
        <v>1880</v>
      </c>
      <c r="AU2849" t="s">
        <v>630</v>
      </c>
      <c r="AV2849" t="s">
        <v>630</v>
      </c>
      <c r="AW2849" t="s">
        <v>1870</v>
      </c>
      <c r="AX2849" t="s">
        <v>1943</v>
      </c>
    </row>
    <row r="2850" spans="1:50" x14ac:dyDescent="0.35">
      <c r="A2850" s="18">
        <v>45870</v>
      </c>
      <c r="B2850" t="s">
        <v>1852</v>
      </c>
      <c r="C2850" t="s">
        <v>7</v>
      </c>
      <c r="D2850">
        <v>13375</v>
      </c>
      <c r="E2850" t="s">
        <v>2544</v>
      </c>
      <c r="F2850">
        <v>1473</v>
      </c>
      <c r="G2850" t="s">
        <v>2189</v>
      </c>
      <c r="H2850">
        <v>38355</v>
      </c>
      <c r="I2850">
        <v>39031405</v>
      </c>
      <c r="J2850" t="s">
        <v>1855</v>
      </c>
      <c r="K2850" t="s">
        <v>2074</v>
      </c>
      <c r="L2850">
        <v>0</v>
      </c>
      <c r="M2850">
        <v>0</v>
      </c>
      <c r="N2850" t="s">
        <v>1858</v>
      </c>
      <c r="O2850" t="s">
        <v>1859</v>
      </c>
      <c r="P2850">
        <v>200</v>
      </c>
      <c r="Q2850">
        <v>3</v>
      </c>
      <c r="R2850" t="s">
        <v>2430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 t="s">
        <v>2191</v>
      </c>
      <c r="AA2850" t="s">
        <v>1915</v>
      </c>
      <c r="AB2850">
        <v>1</v>
      </c>
      <c r="AC2850">
        <v>1</v>
      </c>
      <c r="AD2850" t="s">
        <v>1863</v>
      </c>
      <c r="AE2850">
        <v>39031405</v>
      </c>
      <c r="AF2850" t="s">
        <v>653</v>
      </c>
      <c r="AG2850" t="s">
        <v>630</v>
      </c>
      <c r="AI2850" t="s">
        <v>2431</v>
      </c>
      <c r="AJ2850" t="s">
        <v>2430</v>
      </c>
      <c r="AL2850" t="s">
        <v>1864</v>
      </c>
      <c r="AN2850">
        <v>20.671232876712327</v>
      </c>
      <c r="AO2850" t="s">
        <v>1865</v>
      </c>
      <c r="AP2850" t="s">
        <v>2545</v>
      </c>
      <c r="AQ2850">
        <v>100009929</v>
      </c>
      <c r="AS2850" t="s">
        <v>1867</v>
      </c>
      <c r="AT2850" t="s">
        <v>1892</v>
      </c>
      <c r="AU2850" t="s">
        <v>1893</v>
      </c>
      <c r="AV2850" t="s">
        <v>1857</v>
      </c>
      <c r="AW2850" t="s">
        <v>1870</v>
      </c>
      <c r="AX2850" t="s">
        <v>2866</v>
      </c>
    </row>
    <row r="2851" spans="1:50" x14ac:dyDescent="0.35">
      <c r="A2851" s="18">
        <v>45870</v>
      </c>
      <c r="B2851" t="s">
        <v>1852</v>
      </c>
      <c r="C2851" t="s">
        <v>7</v>
      </c>
      <c r="D2851">
        <v>53000018</v>
      </c>
      <c r="E2851" t="s">
        <v>2502</v>
      </c>
      <c r="F2851">
        <v>1066</v>
      </c>
      <c r="G2851" t="s">
        <v>1913</v>
      </c>
      <c r="H2851">
        <v>42857</v>
      </c>
      <c r="I2851">
        <v>39031213</v>
      </c>
      <c r="J2851" t="s">
        <v>1906</v>
      </c>
      <c r="K2851" t="s">
        <v>2494</v>
      </c>
      <c r="L2851">
        <v>0</v>
      </c>
      <c r="M2851">
        <v>0</v>
      </c>
      <c r="N2851" t="s">
        <v>1858</v>
      </c>
      <c r="O2851" t="s">
        <v>1859</v>
      </c>
      <c r="P2851">
        <v>200</v>
      </c>
      <c r="Q2851">
        <v>3</v>
      </c>
      <c r="R2851" t="s">
        <v>1910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 t="s">
        <v>1914</v>
      </c>
      <c r="AA2851" t="s">
        <v>1915</v>
      </c>
      <c r="AB2851">
        <v>2</v>
      </c>
      <c r="AC2851">
        <v>1</v>
      </c>
      <c r="AD2851" t="s">
        <v>1863</v>
      </c>
      <c r="AE2851">
        <v>39031213</v>
      </c>
      <c r="AF2851" t="s">
        <v>653</v>
      </c>
      <c r="AG2851" t="s">
        <v>630</v>
      </c>
      <c r="AI2851" t="s">
        <v>1860</v>
      </c>
      <c r="AJ2851" t="s">
        <v>1910</v>
      </c>
      <c r="AL2851" t="s">
        <v>1878</v>
      </c>
      <c r="AN2851">
        <v>8.3369863013698637</v>
      </c>
      <c r="AO2851" t="s">
        <v>1865</v>
      </c>
      <c r="AP2851" t="s">
        <v>2503</v>
      </c>
      <c r="AQ2851">
        <v>100011439</v>
      </c>
      <c r="AS2851" t="s">
        <v>1867</v>
      </c>
      <c r="AT2851" t="s">
        <v>1892</v>
      </c>
      <c r="AU2851" t="s">
        <v>1893</v>
      </c>
      <c r="AV2851" t="s">
        <v>1857</v>
      </c>
      <c r="AW2851" t="s">
        <v>1870</v>
      </c>
      <c r="AX2851" t="s">
        <v>2866</v>
      </c>
    </row>
    <row r="2852" spans="1:50" x14ac:dyDescent="0.35">
      <c r="A2852" s="18">
        <v>45870</v>
      </c>
      <c r="B2852" t="s">
        <v>1852</v>
      </c>
      <c r="C2852" t="s">
        <v>7</v>
      </c>
      <c r="D2852">
        <v>11887</v>
      </c>
      <c r="E2852" t="s">
        <v>2400</v>
      </c>
      <c r="F2852">
        <v>513</v>
      </c>
      <c r="G2852" t="s">
        <v>2060</v>
      </c>
      <c r="H2852">
        <v>36572</v>
      </c>
      <c r="I2852">
        <v>39031145</v>
      </c>
      <c r="J2852" t="s">
        <v>2331</v>
      </c>
      <c r="K2852" t="s">
        <v>2933</v>
      </c>
      <c r="L2852">
        <v>0</v>
      </c>
      <c r="M2852">
        <v>0</v>
      </c>
      <c r="N2852" t="s">
        <v>1858</v>
      </c>
      <c r="O2852" t="s">
        <v>1859</v>
      </c>
      <c r="P2852">
        <v>200</v>
      </c>
      <c r="Q2852">
        <v>3</v>
      </c>
      <c r="R2852" t="s">
        <v>2064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 t="s">
        <v>2062</v>
      </c>
      <c r="AA2852" t="s">
        <v>1915</v>
      </c>
      <c r="AB2852">
        <v>1</v>
      </c>
      <c r="AC2852">
        <v>1</v>
      </c>
      <c r="AD2852" t="s">
        <v>1863</v>
      </c>
      <c r="AE2852">
        <v>39031145</v>
      </c>
      <c r="AF2852" t="s">
        <v>653</v>
      </c>
      <c r="AG2852" t="s">
        <v>653</v>
      </c>
      <c r="AI2852" t="s">
        <v>2066</v>
      </c>
      <c r="AJ2852" t="s">
        <v>2064</v>
      </c>
      <c r="AL2852" t="s">
        <v>1864</v>
      </c>
      <c r="AN2852">
        <v>25.556164383561644</v>
      </c>
      <c r="AO2852" t="s">
        <v>1865</v>
      </c>
      <c r="AP2852" t="s">
        <v>2402</v>
      </c>
      <c r="AQ2852">
        <v>100009936</v>
      </c>
      <c r="AS2852" t="s">
        <v>1867</v>
      </c>
      <c r="AT2852" t="s">
        <v>1880</v>
      </c>
      <c r="AU2852" t="s">
        <v>2084</v>
      </c>
      <c r="AV2852" t="s">
        <v>2084</v>
      </c>
      <c r="AW2852" t="s">
        <v>1870</v>
      </c>
      <c r="AX2852" t="s">
        <v>2085</v>
      </c>
    </row>
    <row r="2853" spans="1:50" x14ac:dyDescent="0.35">
      <c r="A2853" s="18">
        <v>45870</v>
      </c>
      <c r="B2853" t="s">
        <v>1852</v>
      </c>
      <c r="C2853" t="s">
        <v>9</v>
      </c>
      <c r="D2853">
        <v>5012</v>
      </c>
      <c r="E2853" t="s">
        <v>2248</v>
      </c>
      <c r="F2853">
        <v>882121</v>
      </c>
      <c r="G2853" t="s">
        <v>1913</v>
      </c>
      <c r="H2853">
        <v>39134</v>
      </c>
      <c r="I2853">
        <v>36030202</v>
      </c>
      <c r="J2853" t="s">
        <v>1906</v>
      </c>
      <c r="K2853" t="s">
        <v>2244</v>
      </c>
      <c r="L2853">
        <v>0</v>
      </c>
      <c r="M2853">
        <v>0</v>
      </c>
      <c r="N2853" t="s">
        <v>1858</v>
      </c>
      <c r="O2853" t="s">
        <v>1859</v>
      </c>
      <c r="P2853">
        <v>220</v>
      </c>
      <c r="Q2853">
        <v>4</v>
      </c>
      <c r="R2853" t="s">
        <v>2245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 t="s">
        <v>2249</v>
      </c>
      <c r="AA2853" t="s">
        <v>1915</v>
      </c>
      <c r="AB2853">
        <v>1</v>
      </c>
      <c r="AC2853">
        <v>1</v>
      </c>
      <c r="AD2853" t="s">
        <v>1863</v>
      </c>
      <c r="AE2853">
        <v>36030202</v>
      </c>
      <c r="AF2853" t="s">
        <v>653</v>
      </c>
      <c r="AG2853" t="s">
        <v>630</v>
      </c>
      <c r="AI2853" t="s">
        <v>1860</v>
      </c>
      <c r="AJ2853" t="s">
        <v>2246</v>
      </c>
      <c r="AL2853" t="s">
        <v>1864</v>
      </c>
      <c r="AN2853">
        <v>18.536986301369861</v>
      </c>
      <c r="AO2853" t="s">
        <v>1865</v>
      </c>
      <c r="AP2853" t="s">
        <v>2250</v>
      </c>
      <c r="AQ2853">
        <v>100010362</v>
      </c>
      <c r="AS2853" t="s">
        <v>1867</v>
      </c>
      <c r="AT2853" t="s">
        <v>1892</v>
      </c>
      <c r="AU2853" t="s">
        <v>1893</v>
      </c>
      <c r="AV2853" t="s">
        <v>1857</v>
      </c>
      <c r="AW2853" t="s">
        <v>1870</v>
      </c>
      <c r="AX2853" t="s">
        <v>2865</v>
      </c>
    </row>
    <row r="2854" spans="1:50" x14ac:dyDescent="0.35">
      <c r="A2854" s="18">
        <v>45870</v>
      </c>
      <c r="B2854" t="s">
        <v>1852</v>
      </c>
      <c r="C2854" t="s">
        <v>9</v>
      </c>
      <c r="D2854">
        <v>2356</v>
      </c>
      <c r="E2854" t="s">
        <v>2243</v>
      </c>
      <c r="F2854">
        <v>1066</v>
      </c>
      <c r="G2854" t="s">
        <v>1913</v>
      </c>
      <c r="H2854">
        <v>37697</v>
      </c>
      <c r="I2854">
        <v>36030202</v>
      </c>
      <c r="J2854" t="s">
        <v>1906</v>
      </c>
      <c r="K2854" t="s">
        <v>2244</v>
      </c>
      <c r="L2854">
        <v>0</v>
      </c>
      <c r="M2854">
        <v>0</v>
      </c>
      <c r="N2854" t="s">
        <v>1858</v>
      </c>
      <c r="O2854" t="s">
        <v>1859</v>
      </c>
      <c r="P2854">
        <v>220</v>
      </c>
      <c r="Q2854">
        <v>4</v>
      </c>
      <c r="R2854" t="s">
        <v>2245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 t="s">
        <v>1914</v>
      </c>
      <c r="AA2854" t="s">
        <v>1915</v>
      </c>
      <c r="AB2854">
        <v>1</v>
      </c>
      <c r="AC2854">
        <v>1</v>
      </c>
      <c r="AD2854" t="s">
        <v>1863</v>
      </c>
      <c r="AE2854">
        <v>36030202</v>
      </c>
      <c r="AF2854" t="s">
        <v>653</v>
      </c>
      <c r="AG2854" t="s">
        <v>630</v>
      </c>
      <c r="AI2854" t="s">
        <v>1860</v>
      </c>
      <c r="AJ2854" t="s">
        <v>2246</v>
      </c>
      <c r="AL2854" t="s">
        <v>1864</v>
      </c>
      <c r="AN2854">
        <v>22.473972602739725</v>
      </c>
      <c r="AO2854" t="s">
        <v>1865</v>
      </c>
      <c r="AP2854" t="s">
        <v>2247</v>
      </c>
      <c r="AQ2854">
        <v>100011430</v>
      </c>
      <c r="AS2854" t="s">
        <v>1867</v>
      </c>
      <c r="AT2854" t="s">
        <v>1892</v>
      </c>
      <c r="AU2854" t="s">
        <v>1893</v>
      </c>
      <c r="AV2854" t="s">
        <v>1857</v>
      </c>
      <c r="AW2854" t="s">
        <v>1870</v>
      </c>
      <c r="AX2854" t="s">
        <v>2865</v>
      </c>
    </row>
    <row r="2855" spans="1:50" x14ac:dyDescent="0.35">
      <c r="A2855" s="18">
        <v>45870</v>
      </c>
      <c r="B2855" t="s">
        <v>1852</v>
      </c>
      <c r="C2855" t="s">
        <v>9</v>
      </c>
      <c r="D2855">
        <v>55000314</v>
      </c>
      <c r="E2855" t="s">
        <v>2267</v>
      </c>
      <c r="F2855">
        <v>884</v>
      </c>
      <c r="G2855" t="s">
        <v>2257</v>
      </c>
      <c r="H2855">
        <v>36713</v>
      </c>
      <c r="I2855">
        <v>36030301</v>
      </c>
      <c r="J2855" t="s">
        <v>1957</v>
      </c>
      <c r="K2855" t="s">
        <v>2258</v>
      </c>
      <c r="L2855">
        <v>0</v>
      </c>
      <c r="M2855">
        <v>0</v>
      </c>
      <c r="N2855" t="s">
        <v>1858</v>
      </c>
      <c r="O2855" t="s">
        <v>1859</v>
      </c>
      <c r="P2855">
        <v>220</v>
      </c>
      <c r="Q2855">
        <v>4</v>
      </c>
      <c r="R2855" t="s">
        <v>2246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 t="s">
        <v>2259</v>
      </c>
      <c r="AA2855" t="s">
        <v>1915</v>
      </c>
      <c r="AB2855">
        <v>1</v>
      </c>
      <c r="AC2855">
        <v>1</v>
      </c>
      <c r="AD2855" t="s">
        <v>1863</v>
      </c>
      <c r="AE2855">
        <v>36030301</v>
      </c>
      <c r="AF2855" t="s">
        <v>653</v>
      </c>
      <c r="AG2855" t="s">
        <v>653</v>
      </c>
      <c r="AI2855" t="s">
        <v>1860</v>
      </c>
      <c r="AJ2855" t="s">
        <v>2246</v>
      </c>
      <c r="AL2855" t="s">
        <v>1864</v>
      </c>
      <c r="AN2855">
        <v>25.169863013698631</v>
      </c>
      <c r="AO2855" t="s">
        <v>1865</v>
      </c>
      <c r="AP2855" t="s">
        <v>2270</v>
      </c>
      <c r="AQ2855">
        <v>100009738</v>
      </c>
      <c r="AS2855" t="s">
        <v>1867</v>
      </c>
      <c r="AT2855" t="s">
        <v>1892</v>
      </c>
      <c r="AU2855" t="s">
        <v>1893</v>
      </c>
      <c r="AV2855" t="s">
        <v>1857</v>
      </c>
      <c r="AW2855" t="s">
        <v>1870</v>
      </c>
      <c r="AX2855" t="s">
        <v>2865</v>
      </c>
    </row>
    <row r="2856" spans="1:50" x14ac:dyDescent="0.35">
      <c r="A2856" s="18">
        <v>45870</v>
      </c>
      <c r="B2856" t="s">
        <v>1852</v>
      </c>
      <c r="C2856" t="s">
        <v>9</v>
      </c>
      <c r="D2856">
        <v>6926</v>
      </c>
      <c r="E2856" t="s">
        <v>2245</v>
      </c>
      <c r="F2856">
        <v>881437</v>
      </c>
      <c r="G2856" t="s">
        <v>1975</v>
      </c>
      <c r="H2856">
        <v>40917</v>
      </c>
      <c r="I2856" t="s">
        <v>2261</v>
      </c>
      <c r="J2856" t="s">
        <v>2262</v>
      </c>
      <c r="K2856" t="s">
        <v>2258</v>
      </c>
      <c r="L2856">
        <v>0</v>
      </c>
      <c r="M2856">
        <v>0</v>
      </c>
      <c r="N2856" t="s">
        <v>1858</v>
      </c>
      <c r="O2856" t="s">
        <v>1859</v>
      </c>
      <c r="P2856">
        <v>220</v>
      </c>
      <c r="Q2856">
        <v>4</v>
      </c>
      <c r="R2856" t="s">
        <v>2246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 t="s">
        <v>1976</v>
      </c>
      <c r="AA2856" t="s">
        <v>1902</v>
      </c>
      <c r="AB2856">
        <v>1</v>
      </c>
      <c r="AC2856">
        <v>1</v>
      </c>
      <c r="AD2856" t="s">
        <v>1863</v>
      </c>
      <c r="AE2856">
        <v>36030301</v>
      </c>
      <c r="AF2856" t="s">
        <v>653</v>
      </c>
      <c r="AG2856" t="s">
        <v>653</v>
      </c>
      <c r="AI2856" t="s">
        <v>1860</v>
      </c>
      <c r="AJ2856" t="s">
        <v>2246</v>
      </c>
      <c r="AL2856" t="s">
        <v>1864</v>
      </c>
      <c r="AN2856">
        <v>13.652054794520549</v>
      </c>
      <c r="AO2856" t="s">
        <v>1865</v>
      </c>
      <c r="AP2856" t="s">
        <v>2263</v>
      </c>
      <c r="AQ2856">
        <v>100010611</v>
      </c>
      <c r="AS2856" t="s">
        <v>1867</v>
      </c>
      <c r="AT2856" t="s">
        <v>1892</v>
      </c>
      <c r="AU2856" t="s">
        <v>1893</v>
      </c>
      <c r="AV2856" t="s">
        <v>1857</v>
      </c>
      <c r="AW2856" t="s">
        <v>1870</v>
      </c>
      <c r="AX2856" t="s">
        <v>2865</v>
      </c>
    </row>
    <row r="2857" spans="1:50" x14ac:dyDescent="0.35">
      <c r="A2857" s="18">
        <v>45870</v>
      </c>
      <c r="B2857" t="s">
        <v>1852</v>
      </c>
      <c r="C2857" t="s">
        <v>9</v>
      </c>
      <c r="D2857">
        <v>2530</v>
      </c>
      <c r="E2857" t="s">
        <v>2277</v>
      </c>
      <c r="F2857">
        <v>200</v>
      </c>
      <c r="G2857" t="s">
        <v>2105</v>
      </c>
      <c r="H2857">
        <v>37712</v>
      </c>
      <c r="I2857">
        <v>36030308</v>
      </c>
      <c r="J2857" t="s">
        <v>2225</v>
      </c>
      <c r="K2857" t="s">
        <v>2274</v>
      </c>
      <c r="L2857">
        <v>0</v>
      </c>
      <c r="M2857">
        <v>0</v>
      </c>
      <c r="N2857" t="s">
        <v>1858</v>
      </c>
      <c r="O2857" t="s">
        <v>1859</v>
      </c>
      <c r="P2857">
        <v>220</v>
      </c>
      <c r="Q2857">
        <v>4</v>
      </c>
      <c r="R2857" t="s">
        <v>2271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 t="s">
        <v>2106</v>
      </c>
      <c r="AA2857" t="s">
        <v>1915</v>
      </c>
      <c r="AB2857">
        <v>1</v>
      </c>
      <c r="AC2857">
        <v>1</v>
      </c>
      <c r="AD2857" t="s">
        <v>1863</v>
      </c>
      <c r="AE2857">
        <v>36030308</v>
      </c>
      <c r="AF2857" t="s">
        <v>653</v>
      </c>
      <c r="AG2857" t="s">
        <v>2082</v>
      </c>
      <c r="AI2857" t="s">
        <v>1860</v>
      </c>
      <c r="AJ2857" t="s">
        <v>2246</v>
      </c>
      <c r="AL2857" t="s">
        <v>1864</v>
      </c>
      <c r="AN2857">
        <v>22.432876712328767</v>
      </c>
      <c r="AO2857" t="s">
        <v>1865</v>
      </c>
      <c r="AP2857" t="s">
        <v>2279</v>
      </c>
      <c r="AQ2857">
        <v>100009925</v>
      </c>
      <c r="AS2857" t="s">
        <v>1867</v>
      </c>
      <c r="AT2857" t="s">
        <v>1892</v>
      </c>
      <c r="AU2857" t="s">
        <v>1893</v>
      </c>
      <c r="AV2857" t="s">
        <v>1857</v>
      </c>
      <c r="AW2857" t="s">
        <v>1870</v>
      </c>
      <c r="AX2857" t="s">
        <v>2865</v>
      </c>
    </row>
    <row r="2858" spans="1:50" x14ac:dyDescent="0.35">
      <c r="A2858" s="18">
        <v>45870</v>
      </c>
      <c r="B2858" t="s">
        <v>1852</v>
      </c>
      <c r="C2858" t="s">
        <v>9</v>
      </c>
      <c r="D2858">
        <v>1342</v>
      </c>
      <c r="E2858" t="s">
        <v>2273</v>
      </c>
      <c r="F2858">
        <v>857</v>
      </c>
      <c r="G2858" t="s">
        <v>2129</v>
      </c>
      <c r="H2858">
        <v>37196</v>
      </c>
      <c r="I2858">
        <v>36030308</v>
      </c>
      <c r="J2858" t="s">
        <v>2225</v>
      </c>
      <c r="K2858" t="s">
        <v>2274</v>
      </c>
      <c r="L2858">
        <v>0</v>
      </c>
      <c r="M2858">
        <v>0</v>
      </c>
      <c r="N2858" t="s">
        <v>1858</v>
      </c>
      <c r="O2858" t="s">
        <v>1859</v>
      </c>
      <c r="P2858">
        <v>220</v>
      </c>
      <c r="Q2858">
        <v>4</v>
      </c>
      <c r="R2858" t="s">
        <v>2271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 t="s">
        <v>2131</v>
      </c>
      <c r="AA2858" t="s">
        <v>1889</v>
      </c>
      <c r="AB2858">
        <v>1</v>
      </c>
      <c r="AC2858">
        <v>1</v>
      </c>
      <c r="AD2858" t="s">
        <v>1863</v>
      </c>
      <c r="AE2858">
        <v>36030308</v>
      </c>
      <c r="AF2858" t="s">
        <v>653</v>
      </c>
      <c r="AG2858" t="s">
        <v>2082</v>
      </c>
      <c r="AI2858" t="s">
        <v>1860</v>
      </c>
      <c r="AJ2858" t="s">
        <v>2246</v>
      </c>
      <c r="AL2858" t="s">
        <v>1864</v>
      </c>
      <c r="AN2858">
        <v>23.846575342465755</v>
      </c>
      <c r="AO2858" t="s">
        <v>1865</v>
      </c>
      <c r="AP2858" t="s">
        <v>2276</v>
      </c>
      <c r="AQ2858">
        <v>100011640</v>
      </c>
      <c r="AS2858" t="s">
        <v>1867</v>
      </c>
      <c r="AT2858" t="s">
        <v>1892</v>
      </c>
      <c r="AU2858" t="s">
        <v>1893</v>
      </c>
      <c r="AV2858" t="s">
        <v>1857</v>
      </c>
      <c r="AW2858" t="s">
        <v>1870</v>
      </c>
      <c r="AX2858" t="s">
        <v>2865</v>
      </c>
    </row>
    <row r="2859" spans="1:50" x14ac:dyDescent="0.35">
      <c r="A2859" s="18">
        <v>45870</v>
      </c>
      <c r="B2859" t="s">
        <v>1852</v>
      </c>
      <c r="C2859" t="s">
        <v>9</v>
      </c>
      <c r="D2859">
        <v>2233</v>
      </c>
      <c r="E2859" t="s">
        <v>2342</v>
      </c>
      <c r="F2859">
        <v>909</v>
      </c>
      <c r="G2859" t="s">
        <v>2087</v>
      </c>
      <c r="H2859">
        <v>37685</v>
      </c>
      <c r="I2859">
        <v>36030715</v>
      </c>
      <c r="J2859" t="s">
        <v>2331</v>
      </c>
      <c r="K2859" t="s">
        <v>2343</v>
      </c>
      <c r="L2859">
        <v>0</v>
      </c>
      <c r="M2859">
        <v>0</v>
      </c>
      <c r="N2859" t="s">
        <v>1858</v>
      </c>
      <c r="O2859" t="s">
        <v>1859</v>
      </c>
      <c r="P2859">
        <v>220</v>
      </c>
      <c r="Q2859">
        <v>4</v>
      </c>
      <c r="R2859" t="s">
        <v>2095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 t="s">
        <v>2088</v>
      </c>
      <c r="AA2859" t="s">
        <v>1915</v>
      </c>
      <c r="AB2859">
        <v>1</v>
      </c>
      <c r="AC2859">
        <v>1</v>
      </c>
      <c r="AD2859" t="s">
        <v>1863</v>
      </c>
      <c r="AE2859">
        <v>36030715</v>
      </c>
      <c r="AF2859" t="s">
        <v>653</v>
      </c>
      <c r="AG2859" t="s">
        <v>653</v>
      </c>
      <c r="AI2859" t="s">
        <v>2066</v>
      </c>
      <c r="AJ2859" t="s">
        <v>2095</v>
      </c>
      <c r="AL2859" t="s">
        <v>1864</v>
      </c>
      <c r="AN2859">
        <v>22.506849315068493</v>
      </c>
      <c r="AO2859" t="s">
        <v>1865</v>
      </c>
      <c r="AP2859" t="s">
        <v>2344</v>
      </c>
      <c r="AQ2859">
        <v>100009888</v>
      </c>
      <c r="AS2859" t="s">
        <v>1867</v>
      </c>
      <c r="AT2859" t="s">
        <v>1880</v>
      </c>
      <c r="AU2859" t="s">
        <v>2084</v>
      </c>
      <c r="AV2859" t="s">
        <v>2084</v>
      </c>
      <c r="AW2859" t="s">
        <v>1870</v>
      </c>
      <c r="AX2859" t="s">
        <v>2085</v>
      </c>
    </row>
    <row r="2860" spans="1:50" x14ac:dyDescent="0.35">
      <c r="A2860" s="18">
        <v>45870</v>
      </c>
      <c r="B2860" t="s">
        <v>1852</v>
      </c>
      <c r="C2860" t="s">
        <v>9</v>
      </c>
      <c r="D2860">
        <v>55000192</v>
      </c>
      <c r="E2860" t="s">
        <v>2286</v>
      </c>
      <c r="F2860">
        <v>881437</v>
      </c>
      <c r="G2860" t="s">
        <v>1975</v>
      </c>
      <c r="H2860">
        <v>41323</v>
      </c>
      <c r="I2860">
        <v>36030311</v>
      </c>
      <c r="J2860" t="s">
        <v>1855</v>
      </c>
      <c r="K2860" t="s">
        <v>2287</v>
      </c>
      <c r="L2860">
        <v>0</v>
      </c>
      <c r="M2860">
        <v>0</v>
      </c>
      <c r="N2860" t="s">
        <v>1858</v>
      </c>
      <c r="O2860" t="s">
        <v>1859</v>
      </c>
      <c r="P2860">
        <v>220</v>
      </c>
      <c r="Q2860">
        <v>4</v>
      </c>
      <c r="R2860" t="s">
        <v>2246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 t="s">
        <v>1976</v>
      </c>
      <c r="AA2860" t="s">
        <v>1902</v>
      </c>
      <c r="AB2860">
        <v>1</v>
      </c>
      <c r="AC2860">
        <v>1</v>
      </c>
      <c r="AD2860" t="s">
        <v>1863</v>
      </c>
      <c r="AE2860">
        <v>36030311</v>
      </c>
      <c r="AF2860" t="s">
        <v>653</v>
      </c>
      <c r="AG2860" t="s">
        <v>653</v>
      </c>
      <c r="AI2860" t="s">
        <v>1860</v>
      </c>
      <c r="AJ2860" t="s">
        <v>2246</v>
      </c>
      <c r="AL2860" t="s">
        <v>1864</v>
      </c>
      <c r="AN2860">
        <v>12.53972602739726</v>
      </c>
      <c r="AO2860" t="s">
        <v>1865</v>
      </c>
      <c r="AP2860" t="s">
        <v>2288</v>
      </c>
      <c r="AQ2860">
        <v>100010928</v>
      </c>
      <c r="AS2860" t="s">
        <v>1867</v>
      </c>
      <c r="AT2860" t="s">
        <v>1892</v>
      </c>
      <c r="AU2860" t="s">
        <v>1893</v>
      </c>
      <c r="AV2860" t="s">
        <v>1857</v>
      </c>
      <c r="AW2860" t="s">
        <v>1870</v>
      </c>
      <c r="AX2860" t="s">
        <v>2865</v>
      </c>
    </row>
    <row r="2861" spans="1:50" x14ac:dyDescent="0.35">
      <c r="A2861" s="18">
        <v>45870</v>
      </c>
      <c r="B2861" t="s">
        <v>1852</v>
      </c>
      <c r="C2861" t="s">
        <v>9</v>
      </c>
      <c r="D2861">
        <v>55000454</v>
      </c>
      <c r="E2861" t="s">
        <v>2289</v>
      </c>
      <c r="F2861">
        <v>103</v>
      </c>
      <c r="G2861" t="s">
        <v>2047</v>
      </c>
      <c r="H2861">
        <v>41596</v>
      </c>
      <c r="I2861">
        <v>36030311</v>
      </c>
      <c r="J2861" t="s">
        <v>1855</v>
      </c>
      <c r="K2861" t="s">
        <v>2287</v>
      </c>
      <c r="L2861">
        <v>0</v>
      </c>
      <c r="M2861">
        <v>0</v>
      </c>
      <c r="N2861" t="s">
        <v>1858</v>
      </c>
      <c r="O2861" t="s">
        <v>1859</v>
      </c>
      <c r="P2861">
        <v>220</v>
      </c>
      <c r="Q2861">
        <v>4</v>
      </c>
      <c r="R2861" t="s">
        <v>2286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 t="s">
        <v>2048</v>
      </c>
      <c r="AA2861" t="s">
        <v>1915</v>
      </c>
      <c r="AB2861">
        <v>1</v>
      </c>
      <c r="AC2861">
        <v>1</v>
      </c>
      <c r="AD2861" t="s">
        <v>1863</v>
      </c>
      <c r="AE2861">
        <v>36030311</v>
      </c>
      <c r="AF2861" t="s">
        <v>653</v>
      </c>
      <c r="AG2861" t="s">
        <v>653</v>
      </c>
      <c r="AI2861" t="s">
        <v>1860</v>
      </c>
      <c r="AJ2861" t="s">
        <v>2246</v>
      </c>
      <c r="AL2861" t="s">
        <v>1864</v>
      </c>
      <c r="AN2861">
        <v>11.791780821917808</v>
      </c>
      <c r="AO2861" t="s">
        <v>1865</v>
      </c>
      <c r="AP2861" t="s">
        <v>2290</v>
      </c>
      <c r="AQ2861">
        <v>100011399</v>
      </c>
      <c r="AS2861" t="s">
        <v>1867</v>
      </c>
      <c r="AT2861" t="s">
        <v>1892</v>
      </c>
      <c r="AU2861" t="s">
        <v>1893</v>
      </c>
      <c r="AV2861" t="s">
        <v>1857</v>
      </c>
      <c r="AW2861" t="s">
        <v>1870</v>
      </c>
      <c r="AX2861" t="s">
        <v>2865</v>
      </c>
    </row>
    <row r="2862" spans="1:50" x14ac:dyDescent="0.35">
      <c r="A2862" s="18">
        <v>45870</v>
      </c>
      <c r="B2862" t="s">
        <v>1852</v>
      </c>
      <c r="C2862" t="s">
        <v>9</v>
      </c>
      <c r="D2862">
        <v>6855</v>
      </c>
      <c r="E2862" t="s">
        <v>2256</v>
      </c>
      <c r="F2862">
        <v>884</v>
      </c>
      <c r="G2862" t="s">
        <v>2257</v>
      </c>
      <c r="H2862">
        <v>40709</v>
      </c>
      <c r="I2862">
        <v>36030301</v>
      </c>
      <c r="J2862" t="s">
        <v>1957</v>
      </c>
      <c r="K2862" t="s">
        <v>2258</v>
      </c>
      <c r="L2862">
        <v>0</v>
      </c>
      <c r="M2862">
        <v>0</v>
      </c>
      <c r="N2862" t="s">
        <v>1858</v>
      </c>
      <c r="O2862" t="s">
        <v>1859</v>
      </c>
      <c r="P2862">
        <v>220</v>
      </c>
      <c r="Q2862">
        <v>4</v>
      </c>
      <c r="R2862" t="s">
        <v>2246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 t="s">
        <v>2259</v>
      </c>
      <c r="AA2862" t="s">
        <v>1915</v>
      </c>
      <c r="AB2862">
        <v>1</v>
      </c>
      <c r="AC2862">
        <v>1</v>
      </c>
      <c r="AD2862" t="s">
        <v>1863</v>
      </c>
      <c r="AE2862">
        <v>36030301</v>
      </c>
      <c r="AF2862" t="s">
        <v>653</v>
      </c>
      <c r="AG2862" t="s">
        <v>653</v>
      </c>
      <c r="AI2862" t="s">
        <v>1860</v>
      </c>
      <c r="AJ2862" t="s">
        <v>2246</v>
      </c>
      <c r="AL2862" t="s">
        <v>1864</v>
      </c>
      <c r="AN2862">
        <v>14.221917808219178</v>
      </c>
      <c r="AO2862" t="s">
        <v>1865</v>
      </c>
      <c r="AP2862" t="s">
        <v>2260</v>
      </c>
      <c r="AQ2862">
        <v>100009782</v>
      </c>
      <c r="AS2862" t="s">
        <v>1867</v>
      </c>
      <c r="AT2862" t="s">
        <v>1892</v>
      </c>
      <c r="AU2862" t="s">
        <v>1893</v>
      </c>
      <c r="AV2862" t="s">
        <v>1857</v>
      </c>
      <c r="AW2862" t="s">
        <v>1870</v>
      </c>
      <c r="AX2862" t="s">
        <v>2865</v>
      </c>
    </row>
    <row r="2863" spans="1:50" x14ac:dyDescent="0.35">
      <c r="A2863" s="18">
        <v>45870</v>
      </c>
      <c r="B2863" t="s">
        <v>1852</v>
      </c>
      <c r="C2863" t="s">
        <v>9</v>
      </c>
      <c r="D2863">
        <v>5333</v>
      </c>
      <c r="E2863" t="s">
        <v>2324</v>
      </c>
      <c r="F2863">
        <v>1752</v>
      </c>
      <c r="G2863" t="s">
        <v>2387</v>
      </c>
      <c r="H2863">
        <v>39195</v>
      </c>
      <c r="I2863">
        <v>36030408</v>
      </c>
      <c r="J2863" t="s">
        <v>2197</v>
      </c>
      <c r="K2863" t="s">
        <v>2326</v>
      </c>
      <c r="L2863">
        <v>0</v>
      </c>
      <c r="M2863">
        <v>0</v>
      </c>
      <c r="N2863" t="s">
        <v>1858</v>
      </c>
      <c r="O2863" t="s">
        <v>1859</v>
      </c>
      <c r="P2863">
        <v>220</v>
      </c>
      <c r="Q2863">
        <v>4</v>
      </c>
      <c r="R2863" t="s">
        <v>2130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 t="s">
        <v>2388</v>
      </c>
      <c r="AA2863" t="s">
        <v>1915</v>
      </c>
      <c r="AB2863">
        <v>1</v>
      </c>
      <c r="AC2863">
        <v>1</v>
      </c>
      <c r="AD2863" t="s">
        <v>1863</v>
      </c>
      <c r="AE2863">
        <v>36030408</v>
      </c>
      <c r="AF2863" t="s">
        <v>653</v>
      </c>
      <c r="AG2863" t="s">
        <v>2082</v>
      </c>
      <c r="AI2863" t="s">
        <v>2066</v>
      </c>
      <c r="AJ2863" t="s">
        <v>2130</v>
      </c>
      <c r="AL2863" t="s">
        <v>1864</v>
      </c>
      <c r="AN2863">
        <v>18.36986301369863</v>
      </c>
      <c r="AO2863" t="s">
        <v>1865</v>
      </c>
      <c r="AP2863" t="s">
        <v>2328</v>
      </c>
      <c r="AQ2863">
        <v>100009673</v>
      </c>
      <c r="AS2863" t="s">
        <v>1867</v>
      </c>
      <c r="AT2863" t="s">
        <v>2201</v>
      </c>
      <c r="AU2863" t="s">
        <v>2084</v>
      </c>
      <c r="AV2863" t="s">
        <v>2084</v>
      </c>
      <c r="AW2863" t="s">
        <v>1870</v>
      </c>
      <c r="AX2863" t="s">
        <v>2085</v>
      </c>
    </row>
    <row r="2864" spans="1:50" x14ac:dyDescent="0.35">
      <c r="A2864" s="18">
        <v>45870</v>
      </c>
      <c r="B2864" t="s">
        <v>1852</v>
      </c>
      <c r="C2864" t="s">
        <v>9</v>
      </c>
      <c r="D2864">
        <v>55000202</v>
      </c>
      <c r="E2864" t="s">
        <v>2345</v>
      </c>
      <c r="F2864">
        <v>200</v>
      </c>
      <c r="G2864" t="s">
        <v>2105</v>
      </c>
      <c r="H2864">
        <v>41337</v>
      </c>
      <c r="I2864">
        <v>36030715</v>
      </c>
      <c r="J2864" t="s">
        <v>2331</v>
      </c>
      <c r="K2864" t="s">
        <v>2343</v>
      </c>
      <c r="L2864">
        <v>0</v>
      </c>
      <c r="M2864">
        <v>0</v>
      </c>
      <c r="N2864" t="s">
        <v>1858</v>
      </c>
      <c r="O2864" t="s">
        <v>1859</v>
      </c>
      <c r="P2864">
        <v>220</v>
      </c>
      <c r="Q2864">
        <v>4</v>
      </c>
      <c r="R2864" t="s">
        <v>2064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 t="s">
        <v>2106</v>
      </c>
      <c r="AA2864" t="s">
        <v>1915</v>
      </c>
      <c r="AB2864">
        <v>1</v>
      </c>
      <c r="AC2864">
        <v>1</v>
      </c>
      <c r="AD2864" t="s">
        <v>1863</v>
      </c>
      <c r="AE2864">
        <v>36030715</v>
      </c>
      <c r="AF2864" t="s">
        <v>653</v>
      </c>
      <c r="AG2864" t="s">
        <v>653</v>
      </c>
      <c r="AI2864" t="s">
        <v>2066</v>
      </c>
      <c r="AJ2864" t="s">
        <v>2064</v>
      </c>
      <c r="AL2864" t="s">
        <v>1864</v>
      </c>
      <c r="AN2864">
        <v>12.501369863013698</v>
      </c>
      <c r="AO2864" t="s">
        <v>1865</v>
      </c>
      <c r="AP2864" t="s">
        <v>2346</v>
      </c>
      <c r="AQ2864">
        <v>100010180</v>
      </c>
      <c r="AS2864" t="s">
        <v>1867</v>
      </c>
      <c r="AT2864" t="s">
        <v>1880</v>
      </c>
      <c r="AU2864" t="s">
        <v>2084</v>
      </c>
      <c r="AV2864" t="s">
        <v>2084</v>
      </c>
      <c r="AW2864" t="s">
        <v>1870</v>
      </c>
      <c r="AX2864" t="s">
        <v>2085</v>
      </c>
    </row>
    <row r="2865" spans="1:50" x14ac:dyDescent="0.35">
      <c r="A2865" s="18">
        <v>45870</v>
      </c>
      <c r="B2865" t="s">
        <v>1852</v>
      </c>
      <c r="C2865" t="s">
        <v>9</v>
      </c>
      <c r="D2865">
        <v>55000082</v>
      </c>
      <c r="E2865" t="s">
        <v>2246</v>
      </c>
      <c r="F2865">
        <v>882884</v>
      </c>
      <c r="G2865" t="s">
        <v>2264</v>
      </c>
      <c r="H2865">
        <v>41183</v>
      </c>
      <c r="I2865" t="s">
        <v>2261</v>
      </c>
      <c r="J2865" t="s">
        <v>2262</v>
      </c>
      <c r="K2865" t="s">
        <v>2258</v>
      </c>
      <c r="L2865">
        <v>0</v>
      </c>
      <c r="M2865">
        <v>0</v>
      </c>
      <c r="N2865" t="s">
        <v>1858</v>
      </c>
      <c r="O2865" t="s">
        <v>1859</v>
      </c>
      <c r="P2865">
        <v>220</v>
      </c>
      <c r="Q2865">
        <v>4</v>
      </c>
      <c r="R2865" t="s">
        <v>1860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 t="s">
        <v>2265</v>
      </c>
      <c r="AA2865" t="s">
        <v>1877</v>
      </c>
      <c r="AB2865">
        <v>1</v>
      </c>
      <c r="AC2865">
        <v>1</v>
      </c>
      <c r="AD2865" t="s">
        <v>1863</v>
      </c>
      <c r="AE2865">
        <v>36030301</v>
      </c>
      <c r="AF2865" t="s">
        <v>653</v>
      </c>
      <c r="AG2865" t="s">
        <v>653</v>
      </c>
      <c r="AI2865" t="s">
        <v>1860</v>
      </c>
      <c r="AJ2865" t="s">
        <v>1860</v>
      </c>
      <c r="AL2865" t="s">
        <v>1864</v>
      </c>
      <c r="AN2865">
        <v>12.923287671232877</v>
      </c>
      <c r="AO2865" t="s">
        <v>1865</v>
      </c>
      <c r="AP2865" t="s">
        <v>2266</v>
      </c>
      <c r="AQ2865">
        <v>100010505</v>
      </c>
      <c r="AS2865" t="s">
        <v>1867</v>
      </c>
      <c r="AT2865" t="s">
        <v>1892</v>
      </c>
      <c r="AU2865" t="s">
        <v>1893</v>
      </c>
      <c r="AV2865" t="s">
        <v>1857</v>
      </c>
      <c r="AW2865" t="s">
        <v>1870</v>
      </c>
      <c r="AX2865" t="s">
        <v>2865</v>
      </c>
    </row>
    <row r="2866" spans="1:50" x14ac:dyDescent="0.35">
      <c r="A2866" s="18">
        <v>45870</v>
      </c>
      <c r="B2866" t="s">
        <v>1852</v>
      </c>
      <c r="C2866" t="s">
        <v>8</v>
      </c>
      <c r="D2866">
        <v>58000194</v>
      </c>
      <c r="E2866" t="s">
        <v>2641</v>
      </c>
      <c r="F2866">
        <v>513</v>
      </c>
      <c r="G2866" t="s">
        <v>2060</v>
      </c>
      <c r="H2866">
        <v>43150</v>
      </c>
      <c r="I2866">
        <v>14030321</v>
      </c>
      <c r="J2866" t="s">
        <v>1855</v>
      </c>
      <c r="K2866" t="s">
        <v>2005</v>
      </c>
      <c r="L2866">
        <v>0</v>
      </c>
      <c r="M2866">
        <v>0</v>
      </c>
      <c r="N2866" t="s">
        <v>1858</v>
      </c>
      <c r="O2866" t="s">
        <v>1859</v>
      </c>
      <c r="P2866">
        <v>220</v>
      </c>
      <c r="Q2866">
        <v>9</v>
      </c>
      <c r="R2866" t="s">
        <v>2619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 t="s">
        <v>2062</v>
      </c>
      <c r="AA2866" t="s">
        <v>1915</v>
      </c>
      <c r="AB2866">
        <v>1</v>
      </c>
      <c r="AC2866">
        <v>1</v>
      </c>
      <c r="AD2866" t="s">
        <v>1863</v>
      </c>
      <c r="AE2866">
        <v>14030321</v>
      </c>
      <c r="AF2866" t="s">
        <v>653</v>
      </c>
      <c r="AG2866" t="s">
        <v>653</v>
      </c>
      <c r="AI2866" t="s">
        <v>2069</v>
      </c>
      <c r="AJ2866" t="s">
        <v>2619</v>
      </c>
      <c r="AL2866" t="s">
        <v>1864</v>
      </c>
      <c r="AN2866">
        <v>7.5342465753424657</v>
      </c>
      <c r="AO2866" t="s">
        <v>1865</v>
      </c>
      <c r="AP2866" t="s">
        <v>2642</v>
      </c>
      <c r="AQ2866">
        <v>100009730</v>
      </c>
      <c r="AS2866" t="s">
        <v>1867</v>
      </c>
      <c r="AT2866" t="s">
        <v>1892</v>
      </c>
      <c r="AU2866" t="s">
        <v>1893</v>
      </c>
      <c r="AV2866" t="s">
        <v>1857</v>
      </c>
      <c r="AW2866" t="s">
        <v>1870</v>
      </c>
      <c r="AX2866" t="s">
        <v>2867</v>
      </c>
    </row>
    <row r="2867" spans="1:50" x14ac:dyDescent="0.35">
      <c r="A2867" s="18">
        <v>45870</v>
      </c>
      <c r="B2867" t="s">
        <v>1852</v>
      </c>
      <c r="C2867" t="s">
        <v>7</v>
      </c>
      <c r="D2867">
        <v>51000102</v>
      </c>
      <c r="E2867" t="s">
        <v>2414</v>
      </c>
      <c r="F2867">
        <v>858</v>
      </c>
      <c r="G2867" t="s">
        <v>2091</v>
      </c>
      <c r="H2867">
        <v>43150</v>
      </c>
      <c r="I2867">
        <v>39031145</v>
      </c>
      <c r="J2867" t="s">
        <v>2331</v>
      </c>
      <c r="K2867" t="s">
        <v>2933</v>
      </c>
      <c r="L2867">
        <v>0</v>
      </c>
      <c r="M2867">
        <v>0</v>
      </c>
      <c r="N2867" t="s">
        <v>1858</v>
      </c>
      <c r="O2867" t="s">
        <v>1859</v>
      </c>
      <c r="P2867">
        <v>200</v>
      </c>
      <c r="Q2867">
        <v>3</v>
      </c>
      <c r="R2867" t="s">
        <v>2406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 t="s">
        <v>2092</v>
      </c>
      <c r="AA2867" t="s">
        <v>1889</v>
      </c>
      <c r="AB2867">
        <v>1</v>
      </c>
      <c r="AC2867">
        <v>1</v>
      </c>
      <c r="AD2867" t="s">
        <v>1863</v>
      </c>
      <c r="AE2867">
        <v>39031145</v>
      </c>
      <c r="AF2867" t="s">
        <v>653</v>
      </c>
      <c r="AG2867" t="s">
        <v>653</v>
      </c>
      <c r="AI2867" t="s">
        <v>2066</v>
      </c>
      <c r="AJ2867" t="s">
        <v>2406</v>
      </c>
      <c r="AL2867" t="s">
        <v>1864</v>
      </c>
      <c r="AN2867">
        <v>7.5342465753424657</v>
      </c>
      <c r="AO2867" t="s">
        <v>1865</v>
      </c>
      <c r="AP2867" t="s">
        <v>2415</v>
      </c>
      <c r="AQ2867">
        <v>100011699</v>
      </c>
      <c r="AS2867" t="s">
        <v>1867</v>
      </c>
      <c r="AT2867" t="s">
        <v>1880</v>
      </c>
      <c r="AU2867" t="s">
        <v>2084</v>
      </c>
      <c r="AV2867" t="s">
        <v>2084</v>
      </c>
      <c r="AW2867" t="s">
        <v>1870</v>
      </c>
      <c r="AX2867" t="s">
        <v>2085</v>
      </c>
    </row>
    <row r="2868" spans="1:50" x14ac:dyDescent="0.35">
      <c r="A2868" s="18">
        <v>45870</v>
      </c>
      <c r="B2868" t="s">
        <v>1852</v>
      </c>
      <c r="C2868" t="s">
        <v>5</v>
      </c>
      <c r="D2868">
        <v>58000216</v>
      </c>
      <c r="E2868" t="s">
        <v>2137</v>
      </c>
      <c r="F2868">
        <v>200</v>
      </c>
      <c r="G2868" t="s">
        <v>2105</v>
      </c>
      <c r="H2868">
        <v>43206</v>
      </c>
      <c r="I2868">
        <v>19030323</v>
      </c>
      <c r="J2868" t="s">
        <v>2080</v>
      </c>
      <c r="K2868" t="s">
        <v>2081</v>
      </c>
      <c r="L2868">
        <v>0</v>
      </c>
      <c r="M2868">
        <v>0</v>
      </c>
      <c r="N2868" t="s">
        <v>1858</v>
      </c>
      <c r="O2868" t="s">
        <v>1859</v>
      </c>
      <c r="P2868">
        <v>210</v>
      </c>
      <c r="Q2868">
        <v>12</v>
      </c>
      <c r="R2868" t="s">
        <v>2064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 t="s">
        <v>2106</v>
      </c>
      <c r="AA2868" t="s">
        <v>1915</v>
      </c>
      <c r="AB2868">
        <v>1</v>
      </c>
      <c r="AC2868">
        <v>1</v>
      </c>
      <c r="AD2868" t="s">
        <v>1863</v>
      </c>
      <c r="AE2868">
        <v>19030323</v>
      </c>
      <c r="AF2868" t="s">
        <v>653</v>
      </c>
      <c r="AG2868" t="s">
        <v>2082</v>
      </c>
      <c r="AI2868" t="s">
        <v>2066</v>
      </c>
      <c r="AJ2868" t="s">
        <v>2064</v>
      </c>
      <c r="AL2868" t="s">
        <v>1878</v>
      </c>
      <c r="AN2868">
        <v>7.3808219178082188</v>
      </c>
      <c r="AO2868" t="s">
        <v>1865</v>
      </c>
      <c r="AP2868" t="s">
        <v>2138</v>
      </c>
      <c r="AQ2868">
        <v>100010628</v>
      </c>
      <c r="AS2868" t="s">
        <v>1867</v>
      </c>
      <c r="AT2868" t="s">
        <v>1880</v>
      </c>
      <c r="AU2868" t="s">
        <v>2084</v>
      </c>
      <c r="AV2868" t="s">
        <v>2084</v>
      </c>
      <c r="AW2868" t="s">
        <v>1870</v>
      </c>
      <c r="AX2868" t="s">
        <v>2085</v>
      </c>
    </row>
    <row r="2869" spans="1:50" x14ac:dyDescent="0.35">
      <c r="A2869" s="18">
        <v>45870</v>
      </c>
      <c r="B2869" t="s">
        <v>1852</v>
      </c>
      <c r="C2869" t="s">
        <v>9</v>
      </c>
      <c r="D2869">
        <v>55000774</v>
      </c>
      <c r="E2869" t="s">
        <v>2347</v>
      </c>
      <c r="F2869">
        <v>200</v>
      </c>
      <c r="G2869" t="s">
        <v>2105</v>
      </c>
      <c r="H2869">
        <v>43206</v>
      </c>
      <c r="I2869">
        <v>36030715</v>
      </c>
      <c r="J2869" t="s">
        <v>2331</v>
      </c>
      <c r="K2869" t="s">
        <v>2343</v>
      </c>
      <c r="L2869">
        <v>0</v>
      </c>
      <c r="M2869">
        <v>0</v>
      </c>
      <c r="N2869" t="s">
        <v>1858</v>
      </c>
      <c r="O2869" t="s">
        <v>1859</v>
      </c>
      <c r="P2869">
        <v>220</v>
      </c>
      <c r="Q2869">
        <v>4</v>
      </c>
      <c r="R2869" t="s">
        <v>2095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 t="s">
        <v>2106</v>
      </c>
      <c r="AA2869" t="s">
        <v>1915</v>
      </c>
      <c r="AB2869">
        <v>1</v>
      </c>
      <c r="AC2869">
        <v>1</v>
      </c>
      <c r="AD2869" t="s">
        <v>1863</v>
      </c>
      <c r="AE2869">
        <v>36030715</v>
      </c>
      <c r="AF2869" t="s">
        <v>653</v>
      </c>
      <c r="AG2869" t="s">
        <v>653</v>
      </c>
      <c r="AI2869" t="s">
        <v>2066</v>
      </c>
      <c r="AJ2869" t="s">
        <v>2095</v>
      </c>
      <c r="AL2869" t="s">
        <v>1864</v>
      </c>
      <c r="AN2869">
        <v>7.3808219178082188</v>
      </c>
      <c r="AO2869" t="s">
        <v>1865</v>
      </c>
      <c r="AP2869" t="s">
        <v>2348</v>
      </c>
      <c r="AQ2869">
        <v>100010771</v>
      </c>
      <c r="AS2869" t="s">
        <v>1867</v>
      </c>
      <c r="AT2869" t="s">
        <v>1880</v>
      </c>
      <c r="AU2869" t="s">
        <v>2084</v>
      </c>
      <c r="AV2869" t="s">
        <v>2084</v>
      </c>
      <c r="AW2869" t="s">
        <v>1870</v>
      </c>
      <c r="AX2869" t="s">
        <v>2085</v>
      </c>
    </row>
    <row r="2870" spans="1:50" x14ac:dyDescent="0.35">
      <c r="A2870" s="18">
        <v>45870</v>
      </c>
      <c r="B2870" t="s">
        <v>1852</v>
      </c>
      <c r="C2870" t="s">
        <v>8</v>
      </c>
      <c r="D2870">
        <v>59000150</v>
      </c>
      <c r="E2870" t="s">
        <v>2568</v>
      </c>
      <c r="F2870">
        <v>200</v>
      </c>
      <c r="G2870" t="s">
        <v>2105</v>
      </c>
      <c r="H2870">
        <v>43227</v>
      </c>
      <c r="I2870">
        <v>14030308</v>
      </c>
      <c r="J2870" t="s">
        <v>2225</v>
      </c>
      <c r="K2870" t="s">
        <v>2563</v>
      </c>
      <c r="L2870">
        <v>0</v>
      </c>
      <c r="M2870">
        <v>0</v>
      </c>
      <c r="N2870" t="s">
        <v>1858</v>
      </c>
      <c r="O2870" t="s">
        <v>1859</v>
      </c>
      <c r="P2870">
        <v>220</v>
      </c>
      <c r="Q2870">
        <v>9</v>
      </c>
      <c r="R2870" t="s">
        <v>2566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 t="s">
        <v>2106</v>
      </c>
      <c r="AA2870" t="s">
        <v>1915</v>
      </c>
      <c r="AB2870">
        <v>1</v>
      </c>
      <c r="AC2870">
        <v>1</v>
      </c>
      <c r="AD2870" t="s">
        <v>1863</v>
      </c>
      <c r="AE2870">
        <v>14030308</v>
      </c>
      <c r="AF2870" t="s">
        <v>653</v>
      </c>
      <c r="AG2870" t="s">
        <v>2082</v>
      </c>
      <c r="AI2870" t="s">
        <v>2069</v>
      </c>
      <c r="AJ2870" t="s">
        <v>2566</v>
      </c>
      <c r="AL2870" t="s">
        <v>1878</v>
      </c>
      <c r="AN2870">
        <v>7.3232876712328769</v>
      </c>
      <c r="AO2870" t="s">
        <v>1865</v>
      </c>
      <c r="AP2870" t="s">
        <v>2569</v>
      </c>
      <c r="AQ2870">
        <v>100010993</v>
      </c>
      <c r="AS2870" t="s">
        <v>1867</v>
      </c>
      <c r="AT2870" t="s">
        <v>1892</v>
      </c>
      <c r="AU2870" t="s">
        <v>1893</v>
      </c>
      <c r="AV2870" t="s">
        <v>1857</v>
      </c>
      <c r="AW2870" t="s">
        <v>1870</v>
      </c>
      <c r="AX2870" t="s">
        <v>2867</v>
      </c>
    </row>
    <row r="2871" spans="1:50" x14ac:dyDescent="0.35">
      <c r="A2871" s="18">
        <v>45870</v>
      </c>
      <c r="B2871" t="s">
        <v>1852</v>
      </c>
      <c r="C2871" t="s">
        <v>5</v>
      </c>
      <c r="D2871">
        <v>58000252</v>
      </c>
      <c r="E2871" t="s">
        <v>1951</v>
      </c>
      <c r="F2871">
        <v>726</v>
      </c>
      <c r="G2871" t="s">
        <v>1922</v>
      </c>
      <c r="H2871">
        <v>43325</v>
      </c>
      <c r="I2871">
        <v>19030213</v>
      </c>
      <c r="J2871" t="s">
        <v>1906</v>
      </c>
      <c r="K2871" t="s">
        <v>1940</v>
      </c>
      <c r="L2871">
        <v>0</v>
      </c>
      <c r="M2871">
        <v>0</v>
      </c>
      <c r="N2871" t="s">
        <v>1858</v>
      </c>
      <c r="O2871" t="s">
        <v>1859</v>
      </c>
      <c r="P2871">
        <v>210</v>
      </c>
      <c r="Q2871">
        <v>12</v>
      </c>
      <c r="R2871" t="s">
        <v>2967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 t="s">
        <v>1923</v>
      </c>
      <c r="AA2871" t="s">
        <v>1915</v>
      </c>
      <c r="AB2871">
        <v>1</v>
      </c>
      <c r="AC2871">
        <v>1</v>
      </c>
      <c r="AD2871" t="s">
        <v>1863</v>
      </c>
      <c r="AE2871">
        <v>19030213</v>
      </c>
      <c r="AF2871" t="s">
        <v>653</v>
      </c>
      <c r="AG2871" t="s">
        <v>630</v>
      </c>
      <c r="AI2871" t="s">
        <v>1910</v>
      </c>
      <c r="AJ2871" t="s">
        <v>2967</v>
      </c>
      <c r="AL2871" t="s">
        <v>1864</v>
      </c>
      <c r="AN2871">
        <v>12.284931506849315</v>
      </c>
      <c r="AO2871" t="s">
        <v>1865</v>
      </c>
      <c r="AP2871" t="s">
        <v>1952</v>
      </c>
      <c r="AQ2871">
        <v>100010288</v>
      </c>
      <c r="AS2871" t="s">
        <v>1867</v>
      </c>
      <c r="AT2871" t="s">
        <v>1880</v>
      </c>
      <c r="AU2871" t="s">
        <v>630</v>
      </c>
      <c r="AV2871" t="s">
        <v>630</v>
      </c>
      <c r="AW2871" t="s">
        <v>1870</v>
      </c>
      <c r="AX2871" t="s">
        <v>1943</v>
      </c>
    </row>
    <row r="2872" spans="1:50" x14ac:dyDescent="0.35">
      <c r="A2872" s="18">
        <v>45870</v>
      </c>
      <c r="B2872" t="s">
        <v>1852</v>
      </c>
      <c r="C2872" t="s">
        <v>5</v>
      </c>
      <c r="D2872">
        <v>58000313</v>
      </c>
      <c r="E2872" t="s">
        <v>2139</v>
      </c>
      <c r="F2872">
        <v>858</v>
      </c>
      <c r="G2872" t="s">
        <v>2091</v>
      </c>
      <c r="H2872">
        <v>43409</v>
      </c>
      <c r="I2872">
        <v>19030323</v>
      </c>
      <c r="J2872" t="s">
        <v>2080</v>
      </c>
      <c r="K2872" t="s">
        <v>2081</v>
      </c>
      <c r="L2872">
        <v>0</v>
      </c>
      <c r="M2872">
        <v>0</v>
      </c>
      <c r="N2872" t="s">
        <v>1858</v>
      </c>
      <c r="O2872" t="s">
        <v>1859</v>
      </c>
      <c r="P2872">
        <v>210</v>
      </c>
      <c r="Q2872">
        <v>12</v>
      </c>
      <c r="R2872" t="s">
        <v>2114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 t="s">
        <v>2092</v>
      </c>
      <c r="AA2872" t="s">
        <v>1889</v>
      </c>
      <c r="AB2872">
        <v>1</v>
      </c>
      <c r="AC2872">
        <v>1</v>
      </c>
      <c r="AD2872" t="s">
        <v>1863</v>
      </c>
      <c r="AE2872">
        <v>19030323</v>
      </c>
      <c r="AF2872" t="s">
        <v>653</v>
      </c>
      <c r="AG2872" t="s">
        <v>2082</v>
      </c>
      <c r="AI2872" t="s">
        <v>2066</v>
      </c>
      <c r="AJ2872" t="s">
        <v>2114</v>
      </c>
      <c r="AL2872" t="s">
        <v>1864</v>
      </c>
      <c r="AN2872">
        <v>6.8246575342465752</v>
      </c>
      <c r="AO2872" t="s">
        <v>1865</v>
      </c>
      <c r="AP2872" t="s">
        <v>2140</v>
      </c>
      <c r="AQ2872">
        <v>100009362</v>
      </c>
      <c r="AS2872" t="s">
        <v>1867</v>
      </c>
      <c r="AT2872" t="s">
        <v>1880</v>
      </c>
      <c r="AU2872" t="s">
        <v>2084</v>
      </c>
      <c r="AV2872" t="s">
        <v>2084</v>
      </c>
      <c r="AW2872" t="s">
        <v>1870</v>
      </c>
      <c r="AX2872" t="s">
        <v>2085</v>
      </c>
    </row>
    <row r="2873" spans="1:50" x14ac:dyDescent="0.35">
      <c r="A2873" s="18">
        <v>45870</v>
      </c>
      <c r="B2873" t="s">
        <v>1852</v>
      </c>
      <c r="C2873" t="s">
        <v>7</v>
      </c>
      <c r="D2873">
        <v>51000117</v>
      </c>
      <c r="E2873" t="s">
        <v>2539</v>
      </c>
      <c r="F2873">
        <v>726</v>
      </c>
      <c r="G2873" t="s">
        <v>1922</v>
      </c>
      <c r="H2873">
        <v>43423</v>
      </c>
      <c r="I2873">
        <v>39031221</v>
      </c>
      <c r="J2873" t="s">
        <v>1906</v>
      </c>
      <c r="K2873" t="s">
        <v>2533</v>
      </c>
      <c r="L2873">
        <v>0</v>
      </c>
      <c r="M2873">
        <v>0</v>
      </c>
      <c r="N2873" t="s">
        <v>1858</v>
      </c>
      <c r="O2873" t="s">
        <v>1859</v>
      </c>
      <c r="P2873">
        <v>200</v>
      </c>
      <c r="Q2873">
        <v>2</v>
      </c>
      <c r="R2873" t="s">
        <v>2967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 t="s">
        <v>1923</v>
      </c>
      <c r="AA2873" t="s">
        <v>1915</v>
      </c>
      <c r="AB2873">
        <v>1</v>
      </c>
      <c r="AC2873">
        <v>1</v>
      </c>
      <c r="AD2873" t="s">
        <v>1863</v>
      </c>
      <c r="AE2873">
        <v>39031221</v>
      </c>
      <c r="AF2873" t="s">
        <v>653</v>
      </c>
      <c r="AG2873" t="s">
        <v>630</v>
      </c>
      <c r="AI2873" t="s">
        <v>1910</v>
      </c>
      <c r="AJ2873" t="s">
        <v>2967</v>
      </c>
      <c r="AL2873" t="s">
        <v>1864</v>
      </c>
      <c r="AN2873">
        <v>6.7863013698630139</v>
      </c>
      <c r="AO2873" t="s">
        <v>1865</v>
      </c>
      <c r="AP2873" t="s">
        <v>2540</v>
      </c>
      <c r="AQ2873">
        <v>100011183</v>
      </c>
      <c r="AS2873" t="s">
        <v>1867</v>
      </c>
      <c r="AT2873" t="s">
        <v>1880</v>
      </c>
      <c r="AU2873" t="s">
        <v>630</v>
      </c>
      <c r="AV2873" t="s">
        <v>630</v>
      </c>
      <c r="AW2873" t="s">
        <v>1870</v>
      </c>
      <c r="AX2873" t="s">
        <v>1943</v>
      </c>
    </row>
    <row r="2874" spans="1:50" x14ac:dyDescent="0.35">
      <c r="A2874" s="18">
        <v>45870</v>
      </c>
      <c r="B2874" t="s">
        <v>1852</v>
      </c>
      <c r="C2874" t="s">
        <v>7</v>
      </c>
      <c r="D2874">
        <v>51000121</v>
      </c>
      <c r="E2874" t="s">
        <v>2470</v>
      </c>
      <c r="F2874">
        <v>883046</v>
      </c>
      <c r="G2874" t="s">
        <v>2471</v>
      </c>
      <c r="H2874">
        <v>43479</v>
      </c>
      <c r="I2874">
        <v>39031207</v>
      </c>
      <c r="J2874" t="s">
        <v>2331</v>
      </c>
      <c r="K2874" t="s">
        <v>2472</v>
      </c>
      <c r="L2874">
        <v>0</v>
      </c>
      <c r="M2874">
        <v>0</v>
      </c>
      <c r="N2874" t="s">
        <v>1858</v>
      </c>
      <c r="O2874" t="s">
        <v>1859</v>
      </c>
      <c r="P2874">
        <v>200</v>
      </c>
      <c r="Q2874">
        <v>2</v>
      </c>
      <c r="R2874" t="s">
        <v>2473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 t="s">
        <v>2474</v>
      </c>
      <c r="AA2874" t="s">
        <v>1915</v>
      </c>
      <c r="AB2874">
        <v>2</v>
      </c>
      <c r="AC2874">
        <v>1</v>
      </c>
      <c r="AD2874" t="s">
        <v>1863</v>
      </c>
      <c r="AE2874">
        <v>39031207</v>
      </c>
      <c r="AF2874" t="s">
        <v>653</v>
      </c>
      <c r="AG2874" t="s">
        <v>653</v>
      </c>
      <c r="AI2874" t="s">
        <v>2431</v>
      </c>
      <c r="AJ2874" t="s">
        <v>2473</v>
      </c>
      <c r="AL2874" t="s">
        <v>1864</v>
      </c>
      <c r="AN2874">
        <v>6.6328767123287671</v>
      </c>
      <c r="AO2874" t="s">
        <v>1865</v>
      </c>
      <c r="AP2874" t="s">
        <v>2475</v>
      </c>
      <c r="AQ2874">
        <v>100009276</v>
      </c>
      <c r="AS2874" t="s">
        <v>1867</v>
      </c>
      <c r="AT2874" t="s">
        <v>1892</v>
      </c>
      <c r="AU2874" t="s">
        <v>1893</v>
      </c>
      <c r="AV2874" t="s">
        <v>1857</v>
      </c>
      <c r="AW2874" t="s">
        <v>1870</v>
      </c>
      <c r="AX2874" t="s">
        <v>2866</v>
      </c>
    </row>
    <row r="2875" spans="1:50" x14ac:dyDescent="0.35">
      <c r="A2875" s="18">
        <v>45870</v>
      </c>
      <c r="B2875" t="s">
        <v>1852</v>
      </c>
      <c r="C2875" t="s">
        <v>8</v>
      </c>
      <c r="D2875">
        <v>59000168</v>
      </c>
      <c r="E2875" t="s">
        <v>2557</v>
      </c>
      <c r="F2875">
        <v>157</v>
      </c>
      <c r="G2875" t="s">
        <v>2367</v>
      </c>
      <c r="H2875">
        <v>43556</v>
      </c>
      <c r="I2875">
        <v>14030202</v>
      </c>
      <c r="J2875" t="s">
        <v>1906</v>
      </c>
      <c r="K2875" t="s">
        <v>2551</v>
      </c>
      <c r="L2875">
        <v>0</v>
      </c>
      <c r="M2875">
        <v>0</v>
      </c>
      <c r="N2875" t="s">
        <v>1858</v>
      </c>
      <c r="O2875" t="s">
        <v>1859</v>
      </c>
      <c r="P2875">
        <v>220</v>
      </c>
      <c r="Q2875">
        <v>9</v>
      </c>
      <c r="R2875" t="s">
        <v>2278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 t="s">
        <v>2368</v>
      </c>
      <c r="AA2875" t="s">
        <v>1889</v>
      </c>
      <c r="AB2875">
        <v>1</v>
      </c>
      <c r="AC2875">
        <v>1</v>
      </c>
      <c r="AD2875" t="s">
        <v>1863</v>
      </c>
      <c r="AE2875">
        <v>14030202</v>
      </c>
      <c r="AF2875" t="s">
        <v>653</v>
      </c>
      <c r="AG2875" t="s">
        <v>630</v>
      </c>
      <c r="AI2875" t="s">
        <v>1910</v>
      </c>
      <c r="AJ2875" t="s">
        <v>2278</v>
      </c>
      <c r="AL2875" t="s">
        <v>1864</v>
      </c>
      <c r="AN2875">
        <v>6.4219178082191783</v>
      </c>
      <c r="AO2875" t="s">
        <v>1865</v>
      </c>
      <c r="AP2875" t="s">
        <v>2558</v>
      </c>
      <c r="AQ2875">
        <v>100010597</v>
      </c>
      <c r="AS2875" t="s">
        <v>1867</v>
      </c>
      <c r="AT2875" t="s">
        <v>1892</v>
      </c>
      <c r="AU2875" t="s">
        <v>1893</v>
      </c>
      <c r="AV2875" t="s">
        <v>1857</v>
      </c>
      <c r="AW2875" t="s">
        <v>1870</v>
      </c>
      <c r="AX2875" t="s">
        <v>2867</v>
      </c>
    </row>
    <row r="2876" spans="1:50" x14ac:dyDescent="0.35">
      <c r="A2876" s="18">
        <v>45870</v>
      </c>
      <c r="B2876" t="s">
        <v>1852</v>
      </c>
      <c r="C2876" t="s">
        <v>5</v>
      </c>
      <c r="D2876">
        <v>58000450</v>
      </c>
      <c r="E2876" t="s">
        <v>2130</v>
      </c>
      <c r="F2876">
        <v>882531</v>
      </c>
      <c r="G2876" t="s">
        <v>2946</v>
      </c>
      <c r="H2876">
        <v>43563</v>
      </c>
      <c r="I2876">
        <v>19030410</v>
      </c>
      <c r="J2876" t="s">
        <v>2197</v>
      </c>
      <c r="K2876" t="s">
        <v>2203</v>
      </c>
      <c r="L2876">
        <v>0</v>
      </c>
      <c r="M2876">
        <v>0</v>
      </c>
      <c r="N2876" t="s">
        <v>1858</v>
      </c>
      <c r="O2876" t="s">
        <v>1859</v>
      </c>
      <c r="P2876">
        <v>210</v>
      </c>
      <c r="Q2876">
        <v>11</v>
      </c>
      <c r="R2876" t="s">
        <v>2066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 t="s">
        <v>2947</v>
      </c>
      <c r="AA2876" t="s">
        <v>1877</v>
      </c>
      <c r="AB2876">
        <v>1</v>
      </c>
      <c r="AC2876">
        <v>1</v>
      </c>
      <c r="AD2876" t="s">
        <v>1863</v>
      </c>
      <c r="AE2876">
        <v>19030410</v>
      </c>
      <c r="AF2876" t="s">
        <v>653</v>
      </c>
      <c r="AG2876" t="s">
        <v>2082</v>
      </c>
      <c r="AI2876" t="s">
        <v>1860</v>
      </c>
      <c r="AJ2876" t="s">
        <v>2066</v>
      </c>
      <c r="AL2876" t="s">
        <v>1864</v>
      </c>
      <c r="AN2876">
        <v>6.4027397260273968</v>
      </c>
      <c r="AO2876" t="s">
        <v>1865</v>
      </c>
      <c r="AP2876" t="s">
        <v>2143</v>
      </c>
      <c r="AQ2876">
        <v>100010690</v>
      </c>
      <c r="AS2876" t="s">
        <v>1867</v>
      </c>
      <c r="AT2876" t="s">
        <v>1880</v>
      </c>
      <c r="AU2876" t="s">
        <v>2084</v>
      </c>
      <c r="AV2876" t="s">
        <v>2084</v>
      </c>
      <c r="AW2876" t="s">
        <v>1870</v>
      </c>
      <c r="AX2876" t="s">
        <v>2085</v>
      </c>
    </row>
    <row r="2877" spans="1:50" x14ac:dyDescent="0.35">
      <c r="A2877" s="18">
        <v>45870</v>
      </c>
      <c r="B2877" t="s">
        <v>1852</v>
      </c>
      <c r="C2877" t="s">
        <v>5</v>
      </c>
      <c r="D2877">
        <v>58000474</v>
      </c>
      <c r="E2877" t="s">
        <v>2042</v>
      </c>
      <c r="F2877">
        <v>881437</v>
      </c>
      <c r="G2877" t="s">
        <v>1975</v>
      </c>
      <c r="H2877">
        <v>43591</v>
      </c>
      <c r="I2877">
        <v>19030311</v>
      </c>
      <c r="J2877" t="s">
        <v>1855</v>
      </c>
      <c r="K2877" t="s">
        <v>2005</v>
      </c>
      <c r="L2877">
        <v>0</v>
      </c>
      <c r="M2877">
        <v>0</v>
      </c>
      <c r="N2877" t="s">
        <v>1858</v>
      </c>
      <c r="O2877" t="s">
        <v>1859</v>
      </c>
      <c r="P2877">
        <v>210</v>
      </c>
      <c r="Q2877">
        <v>12</v>
      </c>
      <c r="R2877" t="s">
        <v>1964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 t="s">
        <v>1976</v>
      </c>
      <c r="AA2877" t="s">
        <v>1902</v>
      </c>
      <c r="AB2877">
        <v>1</v>
      </c>
      <c r="AC2877">
        <v>1</v>
      </c>
      <c r="AD2877" t="s">
        <v>1863</v>
      </c>
      <c r="AE2877">
        <v>19030311</v>
      </c>
      <c r="AF2877" t="s">
        <v>653</v>
      </c>
      <c r="AG2877" t="s">
        <v>653</v>
      </c>
      <c r="AI2877" t="s">
        <v>1860</v>
      </c>
      <c r="AJ2877" t="s">
        <v>1964</v>
      </c>
      <c r="AL2877" t="s">
        <v>1864</v>
      </c>
      <c r="AN2877">
        <v>6.3260273972602743</v>
      </c>
      <c r="AO2877" t="s">
        <v>1865</v>
      </c>
      <c r="AP2877" t="s">
        <v>2043</v>
      </c>
      <c r="AQ2877">
        <v>100011122</v>
      </c>
      <c r="AS2877" t="s">
        <v>1867</v>
      </c>
      <c r="AT2877" t="s">
        <v>1892</v>
      </c>
      <c r="AU2877" t="s">
        <v>1893</v>
      </c>
      <c r="AV2877" t="s">
        <v>1857</v>
      </c>
      <c r="AW2877" t="s">
        <v>1870</v>
      </c>
      <c r="AX2877" t="s">
        <v>2068</v>
      </c>
    </row>
    <row r="2878" spans="1:50" x14ac:dyDescent="0.35">
      <c r="A2878" s="18">
        <v>45870</v>
      </c>
      <c r="B2878" t="s">
        <v>1852</v>
      </c>
      <c r="C2878" t="s">
        <v>5</v>
      </c>
      <c r="D2878">
        <v>58000490</v>
      </c>
      <c r="E2878" t="s">
        <v>2948</v>
      </c>
      <c r="F2878">
        <v>852</v>
      </c>
      <c r="G2878" t="s">
        <v>2141</v>
      </c>
      <c r="H2878">
        <v>43619</v>
      </c>
      <c r="I2878">
        <v>11020980</v>
      </c>
      <c r="J2878" t="s">
        <v>1885</v>
      </c>
      <c r="K2878" t="s">
        <v>2949</v>
      </c>
      <c r="L2878">
        <v>0</v>
      </c>
      <c r="M2878">
        <v>0</v>
      </c>
      <c r="N2878" t="s">
        <v>1858</v>
      </c>
      <c r="O2878" t="s">
        <v>1859</v>
      </c>
      <c r="P2878">
        <v>210</v>
      </c>
      <c r="Q2878">
        <v>12</v>
      </c>
      <c r="R2878" t="s">
        <v>2069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 t="s">
        <v>2142</v>
      </c>
      <c r="AA2878" t="s">
        <v>1902</v>
      </c>
      <c r="AB2878">
        <v>2</v>
      </c>
      <c r="AC2878">
        <v>1</v>
      </c>
      <c r="AD2878" t="s">
        <v>1863</v>
      </c>
      <c r="AE2878">
        <v>11020980</v>
      </c>
      <c r="AF2878" t="s">
        <v>653</v>
      </c>
      <c r="AG2878" t="s">
        <v>653</v>
      </c>
      <c r="AI2878" t="s">
        <v>1860</v>
      </c>
      <c r="AJ2878" t="s">
        <v>2069</v>
      </c>
      <c r="AL2878" t="s">
        <v>1864</v>
      </c>
      <c r="AN2878">
        <v>6.2493150684931509</v>
      </c>
      <c r="AO2878" t="s">
        <v>1865</v>
      </c>
      <c r="AP2878" t="s">
        <v>2950</v>
      </c>
      <c r="AQ2878">
        <v>100011624</v>
      </c>
      <c r="AS2878" t="s">
        <v>1867</v>
      </c>
      <c r="AT2878" t="s">
        <v>1892</v>
      </c>
      <c r="AU2878" t="s">
        <v>1893</v>
      </c>
      <c r="AV2878" t="s">
        <v>1857</v>
      </c>
      <c r="AW2878" t="s">
        <v>1870</v>
      </c>
      <c r="AX2878" t="s">
        <v>2068</v>
      </c>
    </row>
    <row r="2879" spans="1:50" x14ac:dyDescent="0.35">
      <c r="A2879" s="18">
        <v>45870</v>
      </c>
      <c r="B2879" t="s">
        <v>1852</v>
      </c>
      <c r="C2879" t="s">
        <v>9</v>
      </c>
      <c r="D2879">
        <v>55000835</v>
      </c>
      <c r="E2879" t="s">
        <v>2349</v>
      </c>
      <c r="F2879">
        <v>200</v>
      </c>
      <c r="G2879" t="s">
        <v>2105</v>
      </c>
      <c r="H2879">
        <v>43619</v>
      </c>
      <c r="I2879">
        <v>36030715</v>
      </c>
      <c r="J2879" t="s">
        <v>2331</v>
      </c>
      <c r="K2879" t="s">
        <v>2343</v>
      </c>
      <c r="L2879">
        <v>0</v>
      </c>
      <c r="M2879">
        <v>0</v>
      </c>
      <c r="N2879" t="s">
        <v>1858</v>
      </c>
      <c r="O2879" t="s">
        <v>1859</v>
      </c>
      <c r="P2879">
        <v>220</v>
      </c>
      <c r="Q2879">
        <v>4</v>
      </c>
      <c r="R2879" t="s">
        <v>2064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 t="s">
        <v>2106</v>
      </c>
      <c r="AA2879" t="s">
        <v>1915</v>
      </c>
      <c r="AB2879">
        <v>1</v>
      </c>
      <c r="AC2879">
        <v>1</v>
      </c>
      <c r="AD2879" t="s">
        <v>1863</v>
      </c>
      <c r="AE2879">
        <v>36030715</v>
      </c>
      <c r="AF2879" t="s">
        <v>653</v>
      </c>
      <c r="AG2879" t="s">
        <v>653</v>
      </c>
      <c r="AI2879" t="s">
        <v>2066</v>
      </c>
      <c r="AJ2879" t="s">
        <v>2064</v>
      </c>
      <c r="AL2879" t="s">
        <v>1864</v>
      </c>
      <c r="AN2879">
        <v>6.2493150684931509</v>
      </c>
      <c r="AO2879" t="s">
        <v>1865</v>
      </c>
      <c r="AP2879" t="s">
        <v>2350</v>
      </c>
      <c r="AQ2879">
        <v>100010031</v>
      </c>
      <c r="AS2879" t="s">
        <v>1867</v>
      </c>
      <c r="AT2879" t="s">
        <v>1880</v>
      </c>
      <c r="AU2879" t="s">
        <v>2084</v>
      </c>
      <c r="AV2879" t="s">
        <v>2084</v>
      </c>
      <c r="AW2879" t="s">
        <v>1870</v>
      </c>
      <c r="AX2879" t="s">
        <v>2085</v>
      </c>
    </row>
    <row r="2880" spans="1:50" x14ac:dyDescent="0.35">
      <c r="A2880" s="18">
        <v>45870</v>
      </c>
      <c r="B2880" t="s">
        <v>1852</v>
      </c>
      <c r="C2880" t="s">
        <v>7</v>
      </c>
      <c r="D2880">
        <v>53000158</v>
      </c>
      <c r="E2880" t="s">
        <v>2504</v>
      </c>
      <c r="F2880">
        <v>726</v>
      </c>
      <c r="G2880" t="s">
        <v>1922</v>
      </c>
      <c r="H2880">
        <v>43647</v>
      </c>
      <c r="I2880">
        <v>39031213</v>
      </c>
      <c r="J2880" t="s">
        <v>1906</v>
      </c>
      <c r="K2880" t="s">
        <v>2494</v>
      </c>
      <c r="L2880">
        <v>0</v>
      </c>
      <c r="M2880">
        <v>0</v>
      </c>
      <c r="N2880" t="s">
        <v>1858</v>
      </c>
      <c r="O2880" t="s">
        <v>1859</v>
      </c>
      <c r="P2880">
        <v>200</v>
      </c>
      <c r="Q2880">
        <v>3</v>
      </c>
      <c r="R2880" t="s">
        <v>2372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 t="s">
        <v>1923</v>
      </c>
      <c r="AA2880" t="s">
        <v>1915</v>
      </c>
      <c r="AB2880">
        <v>2</v>
      </c>
      <c r="AC2880">
        <v>1</v>
      </c>
      <c r="AD2880" t="s">
        <v>1863</v>
      </c>
      <c r="AE2880">
        <v>39031213</v>
      </c>
      <c r="AF2880" t="s">
        <v>653</v>
      </c>
      <c r="AG2880" t="s">
        <v>630</v>
      </c>
      <c r="AI2880" t="s">
        <v>1910</v>
      </c>
      <c r="AJ2880" t="s">
        <v>2372</v>
      </c>
      <c r="AL2880" t="s">
        <v>1864</v>
      </c>
      <c r="AN2880">
        <v>6.1726027397260275</v>
      </c>
      <c r="AO2880" t="s">
        <v>1865</v>
      </c>
      <c r="AP2880" t="s">
        <v>2505</v>
      </c>
      <c r="AQ2880">
        <v>100010703</v>
      </c>
      <c r="AS2880" t="s">
        <v>1867</v>
      </c>
      <c r="AT2880" t="s">
        <v>1892</v>
      </c>
      <c r="AU2880" t="s">
        <v>1893</v>
      </c>
      <c r="AV2880" t="s">
        <v>1857</v>
      </c>
      <c r="AW2880" t="s">
        <v>1870</v>
      </c>
      <c r="AX2880" t="s">
        <v>2866</v>
      </c>
    </row>
    <row r="2881" spans="1:50" x14ac:dyDescent="0.35">
      <c r="A2881" s="18">
        <v>45870</v>
      </c>
      <c r="B2881" t="s">
        <v>1852</v>
      </c>
      <c r="C2881" t="s">
        <v>9</v>
      </c>
      <c r="D2881">
        <v>55000846</v>
      </c>
      <c r="E2881" t="s">
        <v>2295</v>
      </c>
      <c r="F2881">
        <v>1695</v>
      </c>
      <c r="G2881" t="s">
        <v>2296</v>
      </c>
      <c r="H2881">
        <v>43649</v>
      </c>
      <c r="I2881">
        <v>36030311</v>
      </c>
      <c r="J2881" t="s">
        <v>1855</v>
      </c>
      <c r="K2881" t="s">
        <v>2287</v>
      </c>
      <c r="L2881">
        <v>0</v>
      </c>
      <c r="M2881">
        <v>0</v>
      </c>
      <c r="N2881" t="s">
        <v>1858</v>
      </c>
      <c r="O2881" t="s">
        <v>1859</v>
      </c>
      <c r="P2881">
        <v>220</v>
      </c>
      <c r="Q2881">
        <v>4</v>
      </c>
      <c r="R2881" t="s">
        <v>2286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 t="s">
        <v>2297</v>
      </c>
      <c r="AA2881" t="s">
        <v>1889</v>
      </c>
      <c r="AB2881">
        <v>1</v>
      </c>
      <c r="AC2881">
        <v>1</v>
      </c>
      <c r="AD2881" t="s">
        <v>1863</v>
      </c>
      <c r="AE2881">
        <v>36030311</v>
      </c>
      <c r="AF2881" t="s">
        <v>653</v>
      </c>
      <c r="AG2881" t="s">
        <v>653</v>
      </c>
      <c r="AI2881" t="s">
        <v>1860</v>
      </c>
      <c r="AJ2881" t="s">
        <v>2246</v>
      </c>
      <c r="AL2881" t="s">
        <v>1864</v>
      </c>
      <c r="AN2881">
        <v>6.1671232876712327</v>
      </c>
      <c r="AO2881" t="s">
        <v>1865</v>
      </c>
      <c r="AP2881" t="s">
        <v>2298</v>
      </c>
      <c r="AQ2881">
        <v>100010358</v>
      </c>
      <c r="AS2881" t="s">
        <v>1867</v>
      </c>
      <c r="AT2881" t="s">
        <v>1892</v>
      </c>
      <c r="AU2881" t="s">
        <v>1893</v>
      </c>
      <c r="AV2881" t="s">
        <v>1857</v>
      </c>
      <c r="AW2881" t="s">
        <v>1870</v>
      </c>
      <c r="AX2881" t="s">
        <v>2865</v>
      </c>
    </row>
    <row r="2882" spans="1:50" x14ac:dyDescent="0.35">
      <c r="A2882" s="18">
        <v>45870</v>
      </c>
      <c r="B2882" t="s">
        <v>1852</v>
      </c>
      <c r="C2882" t="s">
        <v>8</v>
      </c>
      <c r="D2882">
        <v>59000203</v>
      </c>
      <c r="E2882" t="s">
        <v>2647</v>
      </c>
      <c r="F2882">
        <v>607</v>
      </c>
      <c r="G2882" t="s">
        <v>1988</v>
      </c>
      <c r="H2882">
        <v>43682</v>
      </c>
      <c r="I2882">
        <v>14030321</v>
      </c>
      <c r="J2882" t="s">
        <v>1855</v>
      </c>
      <c r="K2882" t="s">
        <v>2005</v>
      </c>
      <c r="L2882">
        <v>0</v>
      </c>
      <c r="M2882">
        <v>0</v>
      </c>
      <c r="N2882" t="s">
        <v>1858</v>
      </c>
      <c r="O2882" t="s">
        <v>1859</v>
      </c>
      <c r="P2882">
        <v>220</v>
      </c>
      <c r="Q2882">
        <v>9</v>
      </c>
      <c r="R2882" t="s">
        <v>2069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 t="s">
        <v>1989</v>
      </c>
      <c r="AA2882" t="s">
        <v>1889</v>
      </c>
      <c r="AB2882">
        <v>1</v>
      </c>
      <c r="AC2882">
        <v>1</v>
      </c>
      <c r="AD2882" t="s">
        <v>1863</v>
      </c>
      <c r="AE2882">
        <v>14030321</v>
      </c>
      <c r="AF2882" t="s">
        <v>653</v>
      </c>
      <c r="AG2882" t="s">
        <v>653</v>
      </c>
      <c r="AI2882" t="s">
        <v>1860</v>
      </c>
      <c r="AJ2882" t="s">
        <v>2069</v>
      </c>
      <c r="AL2882" t="s">
        <v>1864</v>
      </c>
      <c r="AN2882">
        <v>6.0767123287671234</v>
      </c>
      <c r="AO2882" t="s">
        <v>1865</v>
      </c>
      <c r="AP2882" t="s">
        <v>2648</v>
      </c>
      <c r="AQ2882">
        <v>100009418</v>
      </c>
      <c r="AS2882" t="s">
        <v>1867</v>
      </c>
      <c r="AT2882" t="s">
        <v>1892</v>
      </c>
      <c r="AU2882" t="s">
        <v>1893</v>
      </c>
      <c r="AV2882" t="s">
        <v>1857</v>
      </c>
      <c r="AW2882" t="s">
        <v>1870</v>
      </c>
      <c r="AX2882" t="s">
        <v>2867</v>
      </c>
    </row>
    <row r="2883" spans="1:50" x14ac:dyDescent="0.35">
      <c r="A2883" s="18">
        <v>45870</v>
      </c>
      <c r="B2883" t="s">
        <v>1852</v>
      </c>
      <c r="C2883" t="s">
        <v>5</v>
      </c>
      <c r="D2883">
        <v>58000541</v>
      </c>
      <c r="E2883" t="s">
        <v>2234</v>
      </c>
      <c r="F2883">
        <v>858</v>
      </c>
      <c r="G2883" t="s">
        <v>2091</v>
      </c>
      <c r="H2883">
        <v>43717</v>
      </c>
      <c r="I2883">
        <v>19030701</v>
      </c>
      <c r="J2883" t="s">
        <v>2225</v>
      </c>
      <c r="K2883" t="s">
        <v>2226</v>
      </c>
      <c r="L2883">
        <v>0</v>
      </c>
      <c r="M2883">
        <v>0</v>
      </c>
      <c r="N2883" t="s">
        <v>1858</v>
      </c>
      <c r="O2883" t="s">
        <v>1859</v>
      </c>
      <c r="P2883">
        <v>210</v>
      </c>
      <c r="Q2883">
        <v>12</v>
      </c>
      <c r="R2883" t="s">
        <v>2034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 t="s">
        <v>2092</v>
      </c>
      <c r="AA2883" t="s">
        <v>1889</v>
      </c>
      <c r="AB2883">
        <v>1</v>
      </c>
      <c r="AC2883">
        <v>1</v>
      </c>
      <c r="AD2883" t="s">
        <v>1863</v>
      </c>
      <c r="AE2883">
        <v>19030701</v>
      </c>
      <c r="AF2883" t="s">
        <v>653</v>
      </c>
      <c r="AG2883" t="s">
        <v>2082</v>
      </c>
      <c r="AI2883" t="s">
        <v>1964</v>
      </c>
      <c r="AJ2883" t="s">
        <v>2034</v>
      </c>
      <c r="AL2883" t="s">
        <v>1864</v>
      </c>
      <c r="AN2883">
        <v>5.9808219178082194</v>
      </c>
      <c r="AO2883" t="s">
        <v>1865</v>
      </c>
      <c r="AP2883" t="s">
        <v>2235</v>
      </c>
      <c r="AQ2883">
        <v>100009411</v>
      </c>
      <c r="AS2883" t="s">
        <v>1867</v>
      </c>
      <c r="AT2883" t="s">
        <v>1892</v>
      </c>
      <c r="AU2883" t="s">
        <v>1893</v>
      </c>
      <c r="AV2883" t="s">
        <v>1857</v>
      </c>
      <c r="AW2883" t="s">
        <v>1870</v>
      </c>
      <c r="AX2883" t="s">
        <v>2068</v>
      </c>
    </row>
    <row r="2884" spans="1:50" x14ac:dyDescent="0.35">
      <c r="A2884" s="18">
        <v>45870</v>
      </c>
      <c r="B2884" t="s">
        <v>1852</v>
      </c>
      <c r="C2884" t="s">
        <v>5</v>
      </c>
      <c r="D2884">
        <v>58000542</v>
      </c>
      <c r="E2884" t="s">
        <v>2879</v>
      </c>
      <c r="F2884">
        <v>823</v>
      </c>
      <c r="G2884" t="s">
        <v>2880</v>
      </c>
      <c r="H2884">
        <v>43717</v>
      </c>
      <c r="I2884">
        <v>19030339</v>
      </c>
      <c r="J2884" t="s">
        <v>1885</v>
      </c>
      <c r="K2884" t="s">
        <v>2869</v>
      </c>
      <c r="L2884">
        <v>0</v>
      </c>
      <c r="M2884">
        <v>0</v>
      </c>
      <c r="N2884" t="s">
        <v>1858</v>
      </c>
      <c r="O2884" t="s">
        <v>1859</v>
      </c>
      <c r="P2884">
        <v>210</v>
      </c>
      <c r="Q2884">
        <v>12</v>
      </c>
      <c r="R2884" t="s">
        <v>2124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 t="s">
        <v>2881</v>
      </c>
      <c r="AA2884" t="s">
        <v>1915</v>
      </c>
      <c r="AB2884">
        <v>1</v>
      </c>
      <c r="AC2884">
        <v>1</v>
      </c>
      <c r="AD2884" t="s">
        <v>1863</v>
      </c>
      <c r="AE2884">
        <v>19030339</v>
      </c>
      <c r="AF2884" t="s">
        <v>653</v>
      </c>
      <c r="AG2884" t="s">
        <v>653</v>
      </c>
      <c r="AI2884" t="s">
        <v>2066</v>
      </c>
      <c r="AJ2884" t="s">
        <v>2130</v>
      </c>
      <c r="AL2884" t="s">
        <v>1864</v>
      </c>
      <c r="AN2884">
        <v>5.9808219178082194</v>
      </c>
      <c r="AO2884" t="s">
        <v>1865</v>
      </c>
      <c r="AP2884" t="s">
        <v>2882</v>
      </c>
      <c r="AQ2884">
        <v>100009914</v>
      </c>
      <c r="AS2884" t="s">
        <v>1867</v>
      </c>
      <c r="AT2884" t="s">
        <v>1880</v>
      </c>
      <c r="AU2884" t="s">
        <v>2084</v>
      </c>
      <c r="AV2884" t="s">
        <v>2084</v>
      </c>
      <c r="AW2884" t="s">
        <v>1870</v>
      </c>
      <c r="AX2884" t="s">
        <v>2085</v>
      </c>
    </row>
    <row r="2885" spans="1:50" x14ac:dyDescent="0.35">
      <c r="A2885" s="18">
        <v>45870</v>
      </c>
      <c r="B2885" t="s">
        <v>1852</v>
      </c>
      <c r="C2885" t="s">
        <v>5</v>
      </c>
      <c r="D2885">
        <v>58000548</v>
      </c>
      <c r="E2885" t="s">
        <v>2205</v>
      </c>
      <c r="F2885">
        <v>909</v>
      </c>
      <c r="G2885" t="s">
        <v>2087</v>
      </c>
      <c r="H2885">
        <v>43724</v>
      </c>
      <c r="I2885">
        <v>19030410</v>
      </c>
      <c r="J2885" t="s">
        <v>2197</v>
      </c>
      <c r="K2885" t="s">
        <v>2203</v>
      </c>
      <c r="L2885">
        <v>0</v>
      </c>
      <c r="M2885">
        <v>0</v>
      </c>
      <c r="N2885" t="s">
        <v>1858</v>
      </c>
      <c r="O2885" t="s">
        <v>1859</v>
      </c>
      <c r="P2885">
        <v>210</v>
      </c>
      <c r="Q2885">
        <v>11</v>
      </c>
      <c r="R2885" t="s">
        <v>2130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 t="s">
        <v>2088</v>
      </c>
      <c r="AA2885" t="s">
        <v>1915</v>
      </c>
      <c r="AB2885">
        <v>1</v>
      </c>
      <c r="AC2885">
        <v>1</v>
      </c>
      <c r="AD2885" t="s">
        <v>1863</v>
      </c>
      <c r="AE2885">
        <v>19030410</v>
      </c>
      <c r="AF2885" t="s">
        <v>653</v>
      </c>
      <c r="AG2885" t="s">
        <v>2082</v>
      </c>
      <c r="AI2885" t="s">
        <v>2066</v>
      </c>
      <c r="AJ2885" t="s">
        <v>2130</v>
      </c>
      <c r="AL2885" t="s">
        <v>1878</v>
      </c>
      <c r="AN2885">
        <v>5.9616438356164387</v>
      </c>
      <c r="AO2885" t="s">
        <v>1865</v>
      </c>
      <c r="AP2885" t="s">
        <v>2206</v>
      </c>
      <c r="AQ2885">
        <v>100009480</v>
      </c>
      <c r="AS2885" t="s">
        <v>1867</v>
      </c>
      <c r="AT2885" t="s">
        <v>1880</v>
      </c>
      <c r="AU2885" t="s">
        <v>2084</v>
      </c>
      <c r="AV2885" t="s">
        <v>2084</v>
      </c>
      <c r="AW2885" t="s">
        <v>1870</v>
      </c>
      <c r="AX2885" t="s">
        <v>2085</v>
      </c>
    </row>
    <row r="2886" spans="1:50" x14ac:dyDescent="0.35">
      <c r="A2886" s="18">
        <v>45870</v>
      </c>
      <c r="B2886" t="s">
        <v>1852</v>
      </c>
      <c r="C2886" t="s">
        <v>7</v>
      </c>
      <c r="D2886">
        <v>51000203</v>
      </c>
      <c r="E2886" t="s">
        <v>2458</v>
      </c>
      <c r="F2886">
        <v>934</v>
      </c>
      <c r="G2886" t="s">
        <v>1982</v>
      </c>
      <c r="H2886">
        <v>43773</v>
      </c>
      <c r="I2886">
        <v>39031201</v>
      </c>
      <c r="J2886" t="s">
        <v>1855</v>
      </c>
      <c r="K2886" t="s">
        <v>2446</v>
      </c>
      <c r="L2886">
        <v>0</v>
      </c>
      <c r="M2886">
        <v>0</v>
      </c>
      <c r="N2886" t="s">
        <v>1858</v>
      </c>
      <c r="O2886" t="s">
        <v>1859</v>
      </c>
      <c r="P2886">
        <v>200</v>
      </c>
      <c r="Q2886">
        <v>3</v>
      </c>
      <c r="R2886" t="s">
        <v>2430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 t="s">
        <v>1985</v>
      </c>
      <c r="AA2886" t="s">
        <v>1889</v>
      </c>
      <c r="AB2886">
        <v>1</v>
      </c>
      <c r="AC2886">
        <v>1</v>
      </c>
      <c r="AD2886" t="s">
        <v>1863</v>
      </c>
      <c r="AE2886">
        <v>39031201</v>
      </c>
      <c r="AF2886" t="s">
        <v>653</v>
      </c>
      <c r="AG2886" t="s">
        <v>653</v>
      </c>
      <c r="AI2886" t="s">
        <v>2431</v>
      </c>
      <c r="AJ2886" t="s">
        <v>2430</v>
      </c>
      <c r="AL2886" t="s">
        <v>1864</v>
      </c>
      <c r="AN2886">
        <v>5.8273972602739725</v>
      </c>
      <c r="AO2886" t="s">
        <v>1865</v>
      </c>
      <c r="AP2886" t="s">
        <v>2459</v>
      </c>
      <c r="AQ2886">
        <v>100009632</v>
      </c>
      <c r="AS2886" t="s">
        <v>1867</v>
      </c>
      <c r="AT2886" t="s">
        <v>1892</v>
      </c>
      <c r="AU2886" t="s">
        <v>1893</v>
      </c>
      <c r="AV2886" t="s">
        <v>1857</v>
      </c>
      <c r="AW2886" t="s">
        <v>1870</v>
      </c>
      <c r="AX2886" t="s">
        <v>2866</v>
      </c>
    </row>
    <row r="2887" spans="1:50" x14ac:dyDescent="0.35">
      <c r="A2887" s="18">
        <v>45870</v>
      </c>
      <c r="B2887" t="s">
        <v>1852</v>
      </c>
      <c r="C2887" t="s">
        <v>7</v>
      </c>
      <c r="D2887">
        <v>58000562</v>
      </c>
      <c r="E2887" t="s">
        <v>2416</v>
      </c>
      <c r="F2887">
        <v>316</v>
      </c>
      <c r="G2887" t="s">
        <v>2117</v>
      </c>
      <c r="H2887">
        <v>43787</v>
      </c>
      <c r="I2887">
        <v>39031145</v>
      </c>
      <c r="J2887" t="s">
        <v>2331</v>
      </c>
      <c r="K2887" t="s">
        <v>2933</v>
      </c>
      <c r="L2887">
        <v>0</v>
      </c>
      <c r="M2887">
        <v>0</v>
      </c>
      <c r="N2887" t="s">
        <v>1858</v>
      </c>
      <c r="O2887" t="s">
        <v>1859</v>
      </c>
      <c r="P2887">
        <v>200</v>
      </c>
      <c r="Q2887">
        <v>3</v>
      </c>
      <c r="R2887" t="s">
        <v>2066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 t="s">
        <v>2118</v>
      </c>
      <c r="AA2887" t="s">
        <v>1902</v>
      </c>
      <c r="AB2887">
        <v>1</v>
      </c>
      <c r="AC2887">
        <v>1</v>
      </c>
      <c r="AD2887" t="s">
        <v>1863</v>
      </c>
      <c r="AE2887">
        <v>39031145</v>
      </c>
      <c r="AF2887" t="s">
        <v>653</v>
      </c>
      <c r="AG2887" t="s">
        <v>653</v>
      </c>
      <c r="AI2887" t="s">
        <v>1860</v>
      </c>
      <c r="AJ2887" t="s">
        <v>2066</v>
      </c>
      <c r="AL2887" t="s">
        <v>1864</v>
      </c>
      <c r="AN2887">
        <v>5.7890410958904113</v>
      </c>
      <c r="AO2887" t="s">
        <v>1865</v>
      </c>
      <c r="AP2887" t="s">
        <v>2417</v>
      </c>
      <c r="AQ2887">
        <v>100010588</v>
      </c>
      <c r="AS2887" t="s">
        <v>1867</v>
      </c>
      <c r="AT2887" t="s">
        <v>1880</v>
      </c>
      <c r="AU2887" t="s">
        <v>2084</v>
      </c>
      <c r="AV2887" t="s">
        <v>2084</v>
      </c>
      <c r="AW2887" t="s">
        <v>1870</v>
      </c>
      <c r="AX2887" t="s">
        <v>2085</v>
      </c>
    </row>
    <row r="2888" spans="1:50" x14ac:dyDescent="0.35">
      <c r="A2888" s="18">
        <v>45870</v>
      </c>
      <c r="B2888" t="s">
        <v>1852</v>
      </c>
      <c r="C2888" t="s">
        <v>5</v>
      </c>
      <c r="D2888">
        <v>58000569</v>
      </c>
      <c r="E2888" t="s">
        <v>1984</v>
      </c>
      <c r="F2888">
        <v>881437</v>
      </c>
      <c r="G2888" t="s">
        <v>1975</v>
      </c>
      <c r="H2888">
        <v>43808</v>
      </c>
      <c r="I2888">
        <v>19030307</v>
      </c>
      <c r="J2888" t="s">
        <v>1957</v>
      </c>
      <c r="K2888" t="s">
        <v>1983</v>
      </c>
      <c r="L2888">
        <v>0</v>
      </c>
      <c r="M2888">
        <v>0</v>
      </c>
      <c r="N2888" t="s">
        <v>1858</v>
      </c>
      <c r="O2888" t="s">
        <v>1859</v>
      </c>
      <c r="P2888">
        <v>210</v>
      </c>
      <c r="Q2888">
        <v>12</v>
      </c>
      <c r="R2888" t="s">
        <v>1964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 t="s">
        <v>1976</v>
      </c>
      <c r="AA2888" t="s">
        <v>1902</v>
      </c>
      <c r="AB2888">
        <v>1</v>
      </c>
      <c r="AC2888">
        <v>1</v>
      </c>
      <c r="AD2888" t="s">
        <v>1863</v>
      </c>
      <c r="AE2888">
        <v>19030307</v>
      </c>
      <c r="AF2888" t="s">
        <v>653</v>
      </c>
      <c r="AG2888" t="s">
        <v>653</v>
      </c>
      <c r="AI2888" t="s">
        <v>1860</v>
      </c>
      <c r="AJ2888" t="s">
        <v>1964</v>
      </c>
      <c r="AL2888" t="s">
        <v>1864</v>
      </c>
      <c r="AN2888">
        <v>5.7315068493150685</v>
      </c>
      <c r="AO2888" t="s">
        <v>1865</v>
      </c>
      <c r="AP2888" t="s">
        <v>1999</v>
      </c>
      <c r="AQ2888">
        <v>100010504</v>
      </c>
      <c r="AS2888" t="s">
        <v>1867</v>
      </c>
      <c r="AT2888" t="s">
        <v>1892</v>
      </c>
      <c r="AU2888" t="s">
        <v>1893</v>
      </c>
      <c r="AV2888" t="s">
        <v>1857</v>
      </c>
      <c r="AW2888" t="s">
        <v>1870</v>
      </c>
      <c r="AX2888" t="s">
        <v>2068</v>
      </c>
    </row>
    <row r="2889" spans="1:50" x14ac:dyDescent="0.35">
      <c r="A2889" s="18">
        <v>45870</v>
      </c>
      <c r="B2889" t="s">
        <v>1852</v>
      </c>
      <c r="C2889" t="s">
        <v>5</v>
      </c>
      <c r="D2889">
        <v>58000577</v>
      </c>
      <c r="E2889" t="s">
        <v>2059</v>
      </c>
      <c r="F2889">
        <v>513</v>
      </c>
      <c r="G2889" t="s">
        <v>2060</v>
      </c>
      <c r="H2889">
        <v>43836</v>
      </c>
      <c r="I2889">
        <v>19030315</v>
      </c>
      <c r="J2889" t="s">
        <v>1855</v>
      </c>
      <c r="K2889" t="s">
        <v>2061</v>
      </c>
      <c r="L2889">
        <v>0</v>
      </c>
      <c r="M2889">
        <v>0</v>
      </c>
      <c r="N2889" t="s">
        <v>1858</v>
      </c>
      <c r="O2889" t="s">
        <v>1859</v>
      </c>
      <c r="P2889">
        <v>210</v>
      </c>
      <c r="Q2889">
        <v>12</v>
      </c>
      <c r="R2889" t="s">
        <v>2042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 t="s">
        <v>2062</v>
      </c>
      <c r="AA2889" t="s">
        <v>1915</v>
      </c>
      <c r="AB2889">
        <v>1</v>
      </c>
      <c r="AC2889">
        <v>1</v>
      </c>
      <c r="AD2889" t="s">
        <v>1863</v>
      </c>
      <c r="AE2889">
        <v>19030315</v>
      </c>
      <c r="AF2889" t="s">
        <v>653</v>
      </c>
      <c r="AG2889" t="s">
        <v>630</v>
      </c>
      <c r="AI2889" t="s">
        <v>1964</v>
      </c>
      <c r="AJ2889" t="s">
        <v>2042</v>
      </c>
      <c r="AL2889" t="s">
        <v>1864</v>
      </c>
      <c r="AN2889">
        <v>5.6547945205479451</v>
      </c>
      <c r="AO2889" t="s">
        <v>1865</v>
      </c>
      <c r="AP2889" t="s">
        <v>2063</v>
      </c>
      <c r="AQ2889">
        <v>100010649</v>
      </c>
      <c r="AS2889" t="s">
        <v>1867</v>
      </c>
      <c r="AT2889" t="s">
        <v>1892</v>
      </c>
      <c r="AU2889" t="s">
        <v>1893</v>
      </c>
      <c r="AV2889" t="s">
        <v>1857</v>
      </c>
      <c r="AW2889" t="s">
        <v>1870</v>
      </c>
      <c r="AX2889" t="s">
        <v>2068</v>
      </c>
    </row>
    <row r="2890" spans="1:50" x14ac:dyDescent="0.35">
      <c r="A2890" s="18">
        <v>45870</v>
      </c>
      <c r="B2890" t="s">
        <v>1852</v>
      </c>
      <c r="C2890" t="s">
        <v>8</v>
      </c>
      <c r="D2890">
        <v>59000211</v>
      </c>
      <c r="E2890" t="s">
        <v>2566</v>
      </c>
      <c r="F2890">
        <v>316</v>
      </c>
      <c r="G2890" t="s">
        <v>2117</v>
      </c>
      <c r="H2890">
        <v>43843</v>
      </c>
      <c r="I2890">
        <v>14030308</v>
      </c>
      <c r="J2890" t="s">
        <v>2225</v>
      </c>
      <c r="K2890" t="s">
        <v>2563</v>
      </c>
      <c r="L2890">
        <v>0</v>
      </c>
      <c r="M2890">
        <v>0</v>
      </c>
      <c r="N2890" t="s">
        <v>1858</v>
      </c>
      <c r="O2890" t="s">
        <v>1859</v>
      </c>
      <c r="P2890">
        <v>220</v>
      </c>
      <c r="Q2890">
        <v>9</v>
      </c>
      <c r="R2890" t="s">
        <v>2069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 t="s">
        <v>2118</v>
      </c>
      <c r="AA2890" t="s">
        <v>1902</v>
      </c>
      <c r="AB2890">
        <v>1</v>
      </c>
      <c r="AC2890">
        <v>1</v>
      </c>
      <c r="AD2890" t="s">
        <v>1863</v>
      </c>
      <c r="AE2890">
        <v>14030308</v>
      </c>
      <c r="AF2890" t="s">
        <v>653</v>
      </c>
      <c r="AG2890" t="s">
        <v>2082</v>
      </c>
      <c r="AI2890" t="s">
        <v>1860</v>
      </c>
      <c r="AJ2890" t="s">
        <v>2069</v>
      </c>
      <c r="AL2890" t="s">
        <v>1864</v>
      </c>
      <c r="AN2890">
        <v>5.6356164383561644</v>
      </c>
      <c r="AO2890" t="s">
        <v>1865</v>
      </c>
      <c r="AP2890" t="s">
        <v>2570</v>
      </c>
      <c r="AQ2890">
        <v>100009846</v>
      </c>
      <c r="AS2890" t="s">
        <v>1867</v>
      </c>
      <c r="AT2890" t="s">
        <v>1892</v>
      </c>
      <c r="AU2890" t="s">
        <v>1893</v>
      </c>
      <c r="AV2890" t="s">
        <v>1857</v>
      </c>
      <c r="AW2890" t="s">
        <v>1870</v>
      </c>
      <c r="AX2890" t="s">
        <v>2867</v>
      </c>
    </row>
    <row r="2891" spans="1:50" x14ac:dyDescent="0.35">
      <c r="A2891" s="18">
        <v>45870</v>
      </c>
      <c r="B2891" t="s">
        <v>1852</v>
      </c>
      <c r="C2891" t="s">
        <v>5</v>
      </c>
      <c r="D2891">
        <v>58000593</v>
      </c>
      <c r="E2891" t="s">
        <v>2144</v>
      </c>
      <c r="F2891">
        <v>200</v>
      </c>
      <c r="G2891" t="s">
        <v>2105</v>
      </c>
      <c r="H2891">
        <v>43878</v>
      </c>
      <c r="I2891">
        <v>19030323</v>
      </c>
      <c r="J2891" t="s">
        <v>2080</v>
      </c>
      <c r="K2891" t="s">
        <v>2081</v>
      </c>
      <c r="L2891">
        <v>0</v>
      </c>
      <c r="M2891">
        <v>0</v>
      </c>
      <c r="N2891" t="s">
        <v>1858</v>
      </c>
      <c r="O2891" t="s">
        <v>1859</v>
      </c>
      <c r="P2891">
        <v>210</v>
      </c>
      <c r="Q2891">
        <v>12</v>
      </c>
      <c r="R2891" t="s">
        <v>2114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 t="s">
        <v>2106</v>
      </c>
      <c r="AA2891" t="s">
        <v>1915</v>
      </c>
      <c r="AB2891">
        <v>1</v>
      </c>
      <c r="AC2891">
        <v>1</v>
      </c>
      <c r="AD2891" t="s">
        <v>1863</v>
      </c>
      <c r="AE2891">
        <v>19030323</v>
      </c>
      <c r="AF2891" t="s">
        <v>653</v>
      </c>
      <c r="AG2891" t="s">
        <v>2082</v>
      </c>
      <c r="AI2891" t="s">
        <v>2066</v>
      </c>
      <c r="AJ2891" t="s">
        <v>2114</v>
      </c>
      <c r="AL2891" t="s">
        <v>1878</v>
      </c>
      <c r="AN2891">
        <v>5.5397260273972604</v>
      </c>
      <c r="AO2891" t="s">
        <v>1865</v>
      </c>
      <c r="AP2891" t="s">
        <v>2145</v>
      </c>
      <c r="AQ2891">
        <v>100010625</v>
      </c>
      <c r="AS2891" t="s">
        <v>1867</v>
      </c>
      <c r="AT2891" t="s">
        <v>1880</v>
      </c>
      <c r="AU2891" t="s">
        <v>2084</v>
      </c>
      <c r="AV2891" t="s">
        <v>2084</v>
      </c>
      <c r="AW2891" t="s">
        <v>1870</v>
      </c>
      <c r="AX2891" t="s">
        <v>2085</v>
      </c>
    </row>
    <row r="2892" spans="1:50" x14ac:dyDescent="0.35">
      <c r="A2892" s="18">
        <v>45870</v>
      </c>
      <c r="B2892" t="s">
        <v>1852</v>
      </c>
      <c r="C2892" t="s">
        <v>5</v>
      </c>
      <c r="D2892">
        <v>58000597</v>
      </c>
      <c r="E2892" t="s">
        <v>2146</v>
      </c>
      <c r="F2892">
        <v>857</v>
      </c>
      <c r="G2892" t="s">
        <v>2129</v>
      </c>
      <c r="H2892">
        <v>43878</v>
      </c>
      <c r="I2892">
        <v>19030323</v>
      </c>
      <c r="J2892" t="s">
        <v>2080</v>
      </c>
      <c r="K2892" t="s">
        <v>2081</v>
      </c>
      <c r="L2892">
        <v>0</v>
      </c>
      <c r="M2892">
        <v>0</v>
      </c>
      <c r="N2892" t="s">
        <v>1858</v>
      </c>
      <c r="O2892" t="s">
        <v>1859</v>
      </c>
      <c r="P2892">
        <v>210</v>
      </c>
      <c r="Q2892">
        <v>12</v>
      </c>
      <c r="R2892" t="s">
        <v>2114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 t="s">
        <v>2131</v>
      </c>
      <c r="AA2892" t="s">
        <v>1889</v>
      </c>
      <c r="AB2892">
        <v>1</v>
      </c>
      <c r="AC2892">
        <v>1</v>
      </c>
      <c r="AD2892" t="s">
        <v>1863</v>
      </c>
      <c r="AE2892">
        <v>19030323</v>
      </c>
      <c r="AF2892" t="s">
        <v>653</v>
      </c>
      <c r="AG2892" t="s">
        <v>2082</v>
      </c>
      <c r="AI2892" t="s">
        <v>2066</v>
      </c>
      <c r="AJ2892" t="s">
        <v>2114</v>
      </c>
      <c r="AL2892" t="s">
        <v>1878</v>
      </c>
      <c r="AN2892">
        <v>5.5397260273972604</v>
      </c>
      <c r="AO2892" t="s">
        <v>1865</v>
      </c>
      <c r="AP2892" t="s">
        <v>2956</v>
      </c>
      <c r="AQ2892">
        <v>100009332</v>
      </c>
      <c r="AS2892" t="s">
        <v>1867</v>
      </c>
      <c r="AT2892" t="s">
        <v>1880</v>
      </c>
      <c r="AU2892" t="s">
        <v>2084</v>
      </c>
      <c r="AV2892" t="s">
        <v>2084</v>
      </c>
      <c r="AW2892" t="s">
        <v>1870</v>
      </c>
      <c r="AX2892" t="s">
        <v>2085</v>
      </c>
    </row>
    <row r="2893" spans="1:50" x14ac:dyDescent="0.35">
      <c r="A2893" s="18">
        <v>45870</v>
      </c>
      <c r="B2893" t="s">
        <v>1852</v>
      </c>
      <c r="C2893" t="s">
        <v>5</v>
      </c>
      <c r="D2893">
        <v>58000614</v>
      </c>
      <c r="E2893" t="s">
        <v>1872</v>
      </c>
      <c r="F2893">
        <v>2700</v>
      </c>
      <c r="G2893" t="s">
        <v>1873</v>
      </c>
      <c r="H2893">
        <v>43990</v>
      </c>
      <c r="I2893">
        <v>11030607</v>
      </c>
      <c r="J2893" t="s">
        <v>1874</v>
      </c>
      <c r="K2893" t="s">
        <v>1875</v>
      </c>
      <c r="L2893">
        <v>0</v>
      </c>
      <c r="M2893">
        <v>0</v>
      </c>
      <c r="N2893" t="s">
        <v>1858</v>
      </c>
      <c r="O2893" t="s">
        <v>1859</v>
      </c>
      <c r="P2893">
        <v>210</v>
      </c>
      <c r="Q2893">
        <v>11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 t="s">
        <v>1876</v>
      </c>
      <c r="AA2893" t="s">
        <v>1877</v>
      </c>
      <c r="AB2893">
        <v>1</v>
      </c>
      <c r="AC2893">
        <v>1</v>
      </c>
      <c r="AD2893" t="s">
        <v>1863</v>
      </c>
      <c r="AE2893">
        <v>11030607</v>
      </c>
      <c r="AF2893" t="s">
        <v>653</v>
      </c>
      <c r="AG2893" t="s">
        <v>653</v>
      </c>
      <c r="AJ2893" t="s">
        <v>1872</v>
      </c>
      <c r="AL2893" t="s">
        <v>1878</v>
      </c>
      <c r="AN2893">
        <v>5.2328767123287667</v>
      </c>
      <c r="AO2893" t="s">
        <v>1865</v>
      </c>
      <c r="AP2893" t="s">
        <v>1879</v>
      </c>
      <c r="AQ2893">
        <v>100011724</v>
      </c>
      <c r="AS2893" t="s">
        <v>1867</v>
      </c>
      <c r="AT2893" t="s">
        <v>1880</v>
      </c>
      <c r="AU2893" t="s">
        <v>679</v>
      </c>
      <c r="AV2893" t="s">
        <v>1881</v>
      </c>
      <c r="AW2893" t="s">
        <v>1870</v>
      </c>
      <c r="AX2893" t="s">
        <v>1882</v>
      </c>
    </row>
    <row r="2894" spans="1:50" x14ac:dyDescent="0.35">
      <c r="A2894" s="18">
        <v>45870</v>
      </c>
      <c r="B2894" t="s">
        <v>1852</v>
      </c>
      <c r="C2894" t="s">
        <v>5</v>
      </c>
      <c r="D2894">
        <v>58000615</v>
      </c>
      <c r="E2894" t="s">
        <v>1894</v>
      </c>
      <c r="F2894">
        <v>924</v>
      </c>
      <c r="G2894" t="s">
        <v>1884</v>
      </c>
      <c r="H2894">
        <v>43990</v>
      </c>
      <c r="I2894">
        <v>11030712</v>
      </c>
      <c r="J2894" t="s">
        <v>1885</v>
      </c>
      <c r="K2894" t="s">
        <v>1886</v>
      </c>
      <c r="L2894">
        <v>0</v>
      </c>
      <c r="M2894">
        <v>0</v>
      </c>
      <c r="N2894" t="s">
        <v>1858</v>
      </c>
      <c r="O2894" t="s">
        <v>1859</v>
      </c>
      <c r="P2894">
        <v>210</v>
      </c>
      <c r="Q2894">
        <v>11</v>
      </c>
      <c r="R2894" t="s">
        <v>1887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 t="s">
        <v>1888</v>
      </c>
      <c r="AA2894" t="s">
        <v>1889</v>
      </c>
      <c r="AB2894">
        <v>2</v>
      </c>
      <c r="AC2894">
        <v>1</v>
      </c>
      <c r="AD2894" t="s">
        <v>1863</v>
      </c>
      <c r="AE2894">
        <v>11030712</v>
      </c>
      <c r="AF2894" t="s">
        <v>653</v>
      </c>
      <c r="AG2894" t="s">
        <v>653</v>
      </c>
      <c r="AI2894" t="s">
        <v>1872</v>
      </c>
      <c r="AJ2894" t="s">
        <v>2484</v>
      </c>
      <c r="AL2894" t="s">
        <v>1864</v>
      </c>
      <c r="AN2894">
        <v>5.2328767123287667</v>
      </c>
      <c r="AO2894" t="s">
        <v>1865</v>
      </c>
      <c r="AP2894" t="s">
        <v>1895</v>
      </c>
      <c r="AQ2894">
        <v>100011723</v>
      </c>
      <c r="AS2894" t="s">
        <v>1867</v>
      </c>
      <c r="AT2894" t="s">
        <v>1892</v>
      </c>
      <c r="AU2894" t="s">
        <v>1893</v>
      </c>
      <c r="AV2894" t="s">
        <v>1857</v>
      </c>
      <c r="AW2894" t="s">
        <v>1870</v>
      </c>
      <c r="AX2894" t="s">
        <v>2068</v>
      </c>
    </row>
    <row r="2895" spans="1:50" x14ac:dyDescent="0.35">
      <c r="A2895" s="18">
        <v>45870</v>
      </c>
      <c r="B2895" t="s">
        <v>1852</v>
      </c>
      <c r="C2895" t="s">
        <v>9</v>
      </c>
      <c r="D2895">
        <v>55000903</v>
      </c>
      <c r="E2895" t="s">
        <v>2251</v>
      </c>
      <c r="F2895">
        <v>882120</v>
      </c>
      <c r="G2895" t="s">
        <v>1918</v>
      </c>
      <c r="H2895">
        <v>43997</v>
      </c>
      <c r="I2895">
        <v>36030202</v>
      </c>
      <c r="J2895" t="s">
        <v>1906</v>
      </c>
      <c r="K2895" t="s">
        <v>2244</v>
      </c>
      <c r="L2895">
        <v>0</v>
      </c>
      <c r="M2895">
        <v>0</v>
      </c>
      <c r="N2895" t="s">
        <v>1858</v>
      </c>
      <c r="O2895" t="s">
        <v>1859</v>
      </c>
      <c r="P2895">
        <v>220</v>
      </c>
      <c r="Q2895">
        <v>4</v>
      </c>
      <c r="R2895" t="s">
        <v>2535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 t="s">
        <v>2252</v>
      </c>
      <c r="AA2895" t="s">
        <v>1889</v>
      </c>
      <c r="AB2895">
        <v>1</v>
      </c>
      <c r="AC2895">
        <v>1</v>
      </c>
      <c r="AD2895" t="s">
        <v>1863</v>
      </c>
      <c r="AE2895">
        <v>36030202</v>
      </c>
      <c r="AF2895" t="s">
        <v>653</v>
      </c>
      <c r="AG2895" t="s">
        <v>630</v>
      </c>
      <c r="AI2895" t="s">
        <v>1910</v>
      </c>
      <c r="AJ2895" t="s">
        <v>2535</v>
      </c>
      <c r="AL2895" t="s">
        <v>1864</v>
      </c>
      <c r="AN2895">
        <v>5.2136986301369861</v>
      </c>
      <c r="AO2895" t="s">
        <v>1865</v>
      </c>
      <c r="AP2895" t="s">
        <v>2253</v>
      </c>
      <c r="AQ2895">
        <v>100011713</v>
      </c>
      <c r="AS2895" t="s">
        <v>1867</v>
      </c>
      <c r="AT2895" t="s">
        <v>1892</v>
      </c>
      <c r="AU2895" t="s">
        <v>1893</v>
      </c>
      <c r="AV2895" t="s">
        <v>1857</v>
      </c>
      <c r="AW2895" t="s">
        <v>1870</v>
      </c>
      <c r="AX2895" t="s">
        <v>2865</v>
      </c>
    </row>
    <row r="2896" spans="1:50" x14ac:dyDescent="0.35">
      <c r="A2896" s="18">
        <v>45870</v>
      </c>
      <c r="B2896" t="s">
        <v>1852</v>
      </c>
      <c r="C2896" t="s">
        <v>7</v>
      </c>
      <c r="D2896">
        <v>51000217</v>
      </c>
      <c r="E2896" t="s">
        <v>2500</v>
      </c>
      <c r="F2896">
        <v>1065</v>
      </c>
      <c r="G2896" t="s">
        <v>1918</v>
      </c>
      <c r="H2896">
        <v>44053</v>
      </c>
      <c r="I2896">
        <v>39031213</v>
      </c>
      <c r="J2896" t="s">
        <v>1906</v>
      </c>
      <c r="K2896" t="s">
        <v>2494</v>
      </c>
      <c r="L2896">
        <v>0</v>
      </c>
      <c r="M2896">
        <v>0</v>
      </c>
      <c r="N2896" t="s">
        <v>1858</v>
      </c>
      <c r="O2896" t="s">
        <v>1859</v>
      </c>
      <c r="P2896">
        <v>200</v>
      </c>
      <c r="Q2896">
        <v>3</v>
      </c>
      <c r="R2896" t="s">
        <v>2372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 t="s">
        <v>1919</v>
      </c>
      <c r="AA2896" t="s">
        <v>1889</v>
      </c>
      <c r="AB2896">
        <v>2</v>
      </c>
      <c r="AC2896">
        <v>1</v>
      </c>
      <c r="AD2896" t="s">
        <v>1863</v>
      </c>
      <c r="AE2896">
        <v>39031213</v>
      </c>
      <c r="AF2896" t="s">
        <v>653</v>
      </c>
      <c r="AG2896" t="s">
        <v>630</v>
      </c>
      <c r="AI2896" t="s">
        <v>1910</v>
      </c>
      <c r="AJ2896" t="s">
        <v>2372</v>
      </c>
      <c r="AL2896" t="s">
        <v>1864</v>
      </c>
      <c r="AN2896">
        <v>5.0602739726027401</v>
      </c>
      <c r="AO2896" t="s">
        <v>1865</v>
      </c>
      <c r="AP2896" t="s">
        <v>2501</v>
      </c>
      <c r="AQ2896">
        <v>100009843</v>
      </c>
      <c r="AS2896" t="s">
        <v>1867</v>
      </c>
      <c r="AT2896" t="s">
        <v>1892</v>
      </c>
      <c r="AU2896" t="s">
        <v>1893</v>
      </c>
      <c r="AV2896" t="s">
        <v>1857</v>
      </c>
      <c r="AW2896" t="s">
        <v>1870</v>
      </c>
      <c r="AX2896" t="s">
        <v>2866</v>
      </c>
    </row>
    <row r="2897" spans="1:50" x14ac:dyDescent="0.35">
      <c r="A2897" s="18">
        <v>45870</v>
      </c>
      <c r="B2897" t="s">
        <v>1852</v>
      </c>
      <c r="C2897" t="s">
        <v>7</v>
      </c>
      <c r="D2897">
        <v>70000019</v>
      </c>
      <c r="E2897" t="s">
        <v>2418</v>
      </c>
      <c r="F2897">
        <v>858</v>
      </c>
      <c r="G2897" t="s">
        <v>2091</v>
      </c>
      <c r="H2897">
        <v>44089</v>
      </c>
      <c r="I2897">
        <v>39031145</v>
      </c>
      <c r="J2897" t="s">
        <v>2331</v>
      </c>
      <c r="K2897" t="s">
        <v>2933</v>
      </c>
      <c r="L2897">
        <v>0</v>
      </c>
      <c r="M2897">
        <v>0</v>
      </c>
      <c r="N2897" t="s">
        <v>1858</v>
      </c>
      <c r="O2897" t="s">
        <v>1859</v>
      </c>
      <c r="P2897">
        <v>200</v>
      </c>
      <c r="Q2897">
        <v>3</v>
      </c>
      <c r="R2897" t="s">
        <v>2406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 t="s">
        <v>2092</v>
      </c>
      <c r="AA2897" t="s">
        <v>1889</v>
      </c>
      <c r="AB2897">
        <v>1</v>
      </c>
      <c r="AC2897">
        <v>1</v>
      </c>
      <c r="AD2897" t="s">
        <v>1863</v>
      </c>
      <c r="AE2897">
        <v>39031145</v>
      </c>
      <c r="AF2897" t="s">
        <v>653</v>
      </c>
      <c r="AG2897" t="s">
        <v>653</v>
      </c>
      <c r="AI2897" t="s">
        <v>2066</v>
      </c>
      <c r="AJ2897" t="s">
        <v>2406</v>
      </c>
      <c r="AL2897" t="s">
        <v>1864</v>
      </c>
      <c r="AN2897">
        <v>4.9616438356164387</v>
      </c>
      <c r="AO2897" t="s">
        <v>1865</v>
      </c>
      <c r="AP2897" t="s">
        <v>2419</v>
      </c>
      <c r="AQ2897">
        <v>100023421</v>
      </c>
      <c r="AS2897" t="s">
        <v>1867</v>
      </c>
      <c r="AT2897" t="s">
        <v>1880</v>
      </c>
      <c r="AU2897" t="s">
        <v>2084</v>
      </c>
      <c r="AV2897" t="s">
        <v>2084</v>
      </c>
      <c r="AW2897" t="s">
        <v>1870</v>
      </c>
      <c r="AX2897" t="s">
        <v>2085</v>
      </c>
    </row>
    <row r="2898" spans="1:50" x14ac:dyDescent="0.35">
      <c r="A2898" s="18">
        <v>45870</v>
      </c>
      <c r="B2898" t="s">
        <v>1852</v>
      </c>
      <c r="C2898" t="s">
        <v>5</v>
      </c>
      <c r="D2898">
        <v>70000098</v>
      </c>
      <c r="E2898" t="s">
        <v>1896</v>
      </c>
      <c r="F2898">
        <v>924</v>
      </c>
      <c r="G2898" t="s">
        <v>1884</v>
      </c>
      <c r="H2898">
        <v>44109</v>
      </c>
      <c r="I2898">
        <v>11030712</v>
      </c>
      <c r="J2898" t="s">
        <v>1885</v>
      </c>
      <c r="K2898" t="s">
        <v>1886</v>
      </c>
      <c r="L2898">
        <v>0</v>
      </c>
      <c r="M2898">
        <v>0</v>
      </c>
      <c r="N2898" t="s">
        <v>1858</v>
      </c>
      <c r="O2898" t="s">
        <v>1859</v>
      </c>
      <c r="P2898">
        <v>210</v>
      </c>
      <c r="Q2898">
        <v>11</v>
      </c>
      <c r="R2898" t="s">
        <v>1887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 t="s">
        <v>1888</v>
      </c>
      <c r="AA2898" t="s">
        <v>1889</v>
      </c>
      <c r="AB2898">
        <v>2</v>
      </c>
      <c r="AC2898">
        <v>1</v>
      </c>
      <c r="AD2898" t="s">
        <v>1863</v>
      </c>
      <c r="AE2898">
        <v>11030712</v>
      </c>
      <c r="AF2898" t="s">
        <v>653</v>
      </c>
      <c r="AG2898" t="s">
        <v>653</v>
      </c>
      <c r="AI2898" t="s">
        <v>1872</v>
      </c>
      <c r="AJ2898" t="s">
        <v>2484</v>
      </c>
      <c r="AL2898" t="s">
        <v>1864</v>
      </c>
      <c r="AN2898">
        <v>4.9068493150684933</v>
      </c>
      <c r="AO2898" t="s">
        <v>1865</v>
      </c>
      <c r="AP2898" t="s">
        <v>1897</v>
      </c>
      <c r="AQ2898">
        <v>100023598</v>
      </c>
      <c r="AS2898" t="s">
        <v>1867</v>
      </c>
      <c r="AT2898" t="s">
        <v>1892</v>
      </c>
      <c r="AU2898" t="s">
        <v>1893</v>
      </c>
      <c r="AV2898" t="s">
        <v>1857</v>
      </c>
      <c r="AW2898" t="s">
        <v>1870</v>
      </c>
      <c r="AX2898" t="s">
        <v>2068</v>
      </c>
    </row>
    <row r="2899" spans="1:50" x14ac:dyDescent="0.35">
      <c r="A2899" s="18">
        <v>45870</v>
      </c>
      <c r="B2899" t="s">
        <v>1852</v>
      </c>
      <c r="C2899" t="s">
        <v>7</v>
      </c>
      <c r="D2899">
        <v>70000009</v>
      </c>
      <c r="E2899" t="s">
        <v>2460</v>
      </c>
      <c r="F2899">
        <v>934</v>
      </c>
      <c r="G2899" t="s">
        <v>1982</v>
      </c>
      <c r="H2899">
        <v>44123</v>
      </c>
      <c r="I2899">
        <v>39031201</v>
      </c>
      <c r="J2899" t="s">
        <v>1855</v>
      </c>
      <c r="K2899" t="s">
        <v>2446</v>
      </c>
      <c r="L2899">
        <v>0</v>
      </c>
      <c r="M2899">
        <v>0</v>
      </c>
      <c r="N2899" t="s">
        <v>1858</v>
      </c>
      <c r="O2899" t="s">
        <v>1859</v>
      </c>
      <c r="P2899">
        <v>200</v>
      </c>
      <c r="Q2899">
        <v>3</v>
      </c>
      <c r="R2899" t="s">
        <v>2430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 t="s">
        <v>1985</v>
      </c>
      <c r="AA2899" t="s">
        <v>1889</v>
      </c>
      <c r="AB2899">
        <v>1</v>
      </c>
      <c r="AC2899">
        <v>1</v>
      </c>
      <c r="AD2899" t="s">
        <v>1863</v>
      </c>
      <c r="AE2899">
        <v>39031201</v>
      </c>
      <c r="AF2899" t="s">
        <v>653</v>
      </c>
      <c r="AG2899" t="s">
        <v>653</v>
      </c>
      <c r="AI2899" t="s">
        <v>2431</v>
      </c>
      <c r="AJ2899" t="s">
        <v>2430</v>
      </c>
      <c r="AL2899" t="s">
        <v>1864</v>
      </c>
      <c r="AN2899">
        <v>4.8684931506849312</v>
      </c>
      <c r="AO2899" t="s">
        <v>1865</v>
      </c>
      <c r="AP2899" t="s">
        <v>2461</v>
      </c>
      <c r="AQ2899">
        <v>100010141</v>
      </c>
      <c r="AS2899" t="s">
        <v>1867</v>
      </c>
      <c r="AT2899" t="s">
        <v>1892</v>
      </c>
      <c r="AU2899" t="s">
        <v>1893</v>
      </c>
      <c r="AV2899" t="s">
        <v>1857</v>
      </c>
      <c r="AW2899" t="s">
        <v>1870</v>
      </c>
      <c r="AX2899" t="s">
        <v>2866</v>
      </c>
    </row>
    <row r="2900" spans="1:50" x14ac:dyDescent="0.35">
      <c r="A2900" s="18">
        <v>45870</v>
      </c>
      <c r="B2900" t="s">
        <v>1852</v>
      </c>
      <c r="C2900" t="s">
        <v>9</v>
      </c>
      <c r="D2900">
        <v>70000174</v>
      </c>
      <c r="E2900" t="s">
        <v>2299</v>
      </c>
      <c r="F2900">
        <v>1696</v>
      </c>
      <c r="G2900" t="s">
        <v>2300</v>
      </c>
      <c r="H2900">
        <v>44138</v>
      </c>
      <c r="I2900">
        <v>36030311</v>
      </c>
      <c r="J2900" t="s">
        <v>1855</v>
      </c>
      <c r="K2900" t="s">
        <v>2287</v>
      </c>
      <c r="L2900">
        <v>0</v>
      </c>
      <c r="M2900">
        <v>0</v>
      </c>
      <c r="N2900" t="s">
        <v>1858</v>
      </c>
      <c r="O2900" t="s">
        <v>1859</v>
      </c>
      <c r="P2900">
        <v>220</v>
      </c>
      <c r="Q2900">
        <v>4</v>
      </c>
      <c r="R2900" t="s">
        <v>2286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 t="s">
        <v>2301</v>
      </c>
      <c r="AA2900" t="s">
        <v>1915</v>
      </c>
      <c r="AB2900">
        <v>1</v>
      </c>
      <c r="AC2900">
        <v>1</v>
      </c>
      <c r="AD2900" t="s">
        <v>1863</v>
      </c>
      <c r="AE2900">
        <v>36030311</v>
      </c>
      <c r="AF2900" t="s">
        <v>653</v>
      </c>
      <c r="AG2900" t="s">
        <v>653</v>
      </c>
      <c r="AI2900" t="s">
        <v>1860</v>
      </c>
      <c r="AJ2900" t="s">
        <v>2246</v>
      </c>
      <c r="AL2900" t="s">
        <v>1878</v>
      </c>
      <c r="AN2900">
        <v>4.8273972602739725</v>
      </c>
      <c r="AO2900" t="s">
        <v>1865</v>
      </c>
      <c r="AP2900" t="s">
        <v>2302</v>
      </c>
      <c r="AQ2900">
        <v>100023745</v>
      </c>
      <c r="AS2900" t="s">
        <v>1867</v>
      </c>
      <c r="AT2900" t="s">
        <v>1892</v>
      </c>
      <c r="AU2900" t="s">
        <v>1893</v>
      </c>
      <c r="AV2900" t="s">
        <v>1857</v>
      </c>
      <c r="AW2900" t="s">
        <v>1870</v>
      </c>
      <c r="AX2900" t="s">
        <v>2865</v>
      </c>
    </row>
    <row r="2901" spans="1:50" x14ac:dyDescent="0.35">
      <c r="A2901" s="18">
        <v>45870</v>
      </c>
      <c r="B2901" t="s">
        <v>1852</v>
      </c>
      <c r="C2901" t="s">
        <v>5</v>
      </c>
      <c r="D2901">
        <v>70000178</v>
      </c>
      <c r="E2901" t="s">
        <v>2044</v>
      </c>
      <c r="F2901">
        <v>154</v>
      </c>
      <c r="G2901" t="s">
        <v>2039</v>
      </c>
      <c r="H2901">
        <v>44138</v>
      </c>
      <c r="I2901">
        <v>19030311</v>
      </c>
      <c r="J2901" t="s">
        <v>1855</v>
      </c>
      <c r="K2901" t="s">
        <v>2005</v>
      </c>
      <c r="L2901">
        <v>0</v>
      </c>
      <c r="M2901">
        <v>0</v>
      </c>
      <c r="N2901" t="s">
        <v>1858</v>
      </c>
      <c r="O2901" t="s">
        <v>1859</v>
      </c>
      <c r="P2901">
        <v>210</v>
      </c>
      <c r="Q2901">
        <v>11</v>
      </c>
      <c r="R2901" t="s">
        <v>1971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 t="s">
        <v>2040</v>
      </c>
      <c r="AA2901" t="s">
        <v>1889</v>
      </c>
      <c r="AB2901">
        <v>1</v>
      </c>
      <c r="AC2901">
        <v>1</v>
      </c>
      <c r="AD2901" t="s">
        <v>1863</v>
      </c>
      <c r="AE2901">
        <v>19030311</v>
      </c>
      <c r="AF2901" t="s">
        <v>653</v>
      </c>
      <c r="AG2901" t="s">
        <v>653</v>
      </c>
      <c r="AI2901" t="s">
        <v>1964</v>
      </c>
      <c r="AJ2901" t="s">
        <v>1971</v>
      </c>
      <c r="AL2901" t="s">
        <v>1864</v>
      </c>
      <c r="AN2901">
        <v>4.8273972602739725</v>
      </c>
      <c r="AO2901" t="s">
        <v>1865</v>
      </c>
      <c r="AP2901" t="s">
        <v>2045</v>
      </c>
      <c r="AQ2901">
        <v>100023756</v>
      </c>
      <c r="AS2901" t="s">
        <v>1867</v>
      </c>
      <c r="AT2901" t="s">
        <v>1892</v>
      </c>
      <c r="AU2901" t="s">
        <v>1893</v>
      </c>
      <c r="AV2901" t="s">
        <v>1857</v>
      </c>
      <c r="AW2901" t="s">
        <v>1870</v>
      </c>
      <c r="AX2901" t="s">
        <v>2068</v>
      </c>
    </row>
    <row r="2902" spans="1:50" x14ac:dyDescent="0.35">
      <c r="A2902" s="18">
        <v>45870</v>
      </c>
      <c r="B2902" t="s">
        <v>1852</v>
      </c>
      <c r="C2902" t="s">
        <v>7</v>
      </c>
      <c r="D2902">
        <v>70000267</v>
      </c>
      <c r="E2902" t="s">
        <v>2462</v>
      </c>
      <c r="F2902">
        <v>103</v>
      </c>
      <c r="G2902" t="s">
        <v>2047</v>
      </c>
      <c r="H2902">
        <v>44166</v>
      </c>
      <c r="I2902">
        <v>39031201</v>
      </c>
      <c r="J2902" t="s">
        <v>1855</v>
      </c>
      <c r="K2902" t="s">
        <v>2446</v>
      </c>
      <c r="L2902">
        <v>0</v>
      </c>
      <c r="M2902">
        <v>0</v>
      </c>
      <c r="N2902" t="s">
        <v>1858</v>
      </c>
      <c r="O2902" t="s">
        <v>1859</v>
      </c>
      <c r="P2902">
        <v>200</v>
      </c>
      <c r="Q2902">
        <v>3</v>
      </c>
      <c r="R2902" t="s">
        <v>2430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 t="s">
        <v>2048</v>
      </c>
      <c r="AA2902" t="s">
        <v>1915</v>
      </c>
      <c r="AB2902">
        <v>1</v>
      </c>
      <c r="AC2902">
        <v>1</v>
      </c>
      <c r="AD2902" t="s">
        <v>1863</v>
      </c>
      <c r="AE2902">
        <v>39031201</v>
      </c>
      <c r="AF2902" t="s">
        <v>653</v>
      </c>
      <c r="AG2902" t="s">
        <v>653</v>
      </c>
      <c r="AI2902" t="s">
        <v>2431</v>
      </c>
      <c r="AJ2902" t="s">
        <v>2430</v>
      </c>
      <c r="AL2902" t="s">
        <v>1864</v>
      </c>
      <c r="AN2902">
        <v>4.7506849315068491</v>
      </c>
      <c r="AO2902" t="s">
        <v>1865</v>
      </c>
      <c r="AP2902" t="s">
        <v>2463</v>
      </c>
      <c r="AQ2902">
        <v>100023924</v>
      </c>
      <c r="AS2902" t="s">
        <v>1867</v>
      </c>
      <c r="AT2902" t="s">
        <v>1892</v>
      </c>
      <c r="AU2902" t="s">
        <v>1893</v>
      </c>
      <c r="AV2902" t="s">
        <v>1857</v>
      </c>
      <c r="AW2902" t="s">
        <v>1870</v>
      </c>
      <c r="AX2902" t="s">
        <v>2866</v>
      </c>
    </row>
    <row r="2903" spans="1:50" x14ac:dyDescent="0.35">
      <c r="A2903" s="18">
        <v>45870</v>
      </c>
      <c r="B2903" t="s">
        <v>1852</v>
      </c>
      <c r="C2903" t="s">
        <v>5</v>
      </c>
      <c r="D2903">
        <v>70000292</v>
      </c>
      <c r="E2903" t="s">
        <v>2148</v>
      </c>
      <c r="F2903">
        <v>857</v>
      </c>
      <c r="G2903" t="s">
        <v>2129</v>
      </c>
      <c r="H2903">
        <v>44172</v>
      </c>
      <c r="I2903">
        <v>19030323</v>
      </c>
      <c r="J2903" t="s">
        <v>2080</v>
      </c>
      <c r="K2903" t="s">
        <v>2081</v>
      </c>
      <c r="L2903">
        <v>0</v>
      </c>
      <c r="M2903">
        <v>0</v>
      </c>
      <c r="N2903" t="s">
        <v>1858</v>
      </c>
      <c r="O2903" t="s">
        <v>1859</v>
      </c>
      <c r="P2903">
        <v>210</v>
      </c>
      <c r="Q2903">
        <v>12</v>
      </c>
      <c r="R2903" t="s">
        <v>2095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 t="s">
        <v>2131</v>
      </c>
      <c r="AA2903" t="s">
        <v>1889</v>
      </c>
      <c r="AB2903">
        <v>1</v>
      </c>
      <c r="AC2903">
        <v>1</v>
      </c>
      <c r="AD2903" t="s">
        <v>1863</v>
      </c>
      <c r="AE2903">
        <v>19030323</v>
      </c>
      <c r="AF2903" t="s">
        <v>653</v>
      </c>
      <c r="AG2903" t="s">
        <v>2082</v>
      </c>
      <c r="AI2903" t="s">
        <v>2066</v>
      </c>
      <c r="AJ2903" t="s">
        <v>2095</v>
      </c>
      <c r="AL2903" t="s">
        <v>1864</v>
      </c>
      <c r="AN2903">
        <v>4.7342465753424658</v>
      </c>
      <c r="AO2903" t="s">
        <v>1865</v>
      </c>
      <c r="AP2903" t="s">
        <v>2149</v>
      </c>
      <c r="AQ2903">
        <v>100009961</v>
      </c>
      <c r="AS2903" t="s">
        <v>1867</v>
      </c>
      <c r="AT2903" t="s">
        <v>1880</v>
      </c>
      <c r="AU2903" t="s">
        <v>2084</v>
      </c>
      <c r="AV2903" t="s">
        <v>2084</v>
      </c>
      <c r="AW2903" t="s">
        <v>1870</v>
      </c>
      <c r="AX2903" t="s">
        <v>2085</v>
      </c>
    </row>
    <row r="2904" spans="1:50" x14ac:dyDescent="0.35">
      <c r="A2904" s="18">
        <v>45870</v>
      </c>
      <c r="B2904" t="s">
        <v>1852</v>
      </c>
      <c r="C2904" t="s">
        <v>7</v>
      </c>
      <c r="D2904">
        <v>70000296</v>
      </c>
      <c r="E2904" t="s">
        <v>2957</v>
      </c>
      <c r="F2904">
        <v>119</v>
      </c>
      <c r="G2904" t="s">
        <v>2935</v>
      </c>
      <c r="H2904">
        <v>44172</v>
      </c>
      <c r="I2904">
        <v>39031229</v>
      </c>
      <c r="J2904" t="s">
        <v>2936</v>
      </c>
      <c r="K2904" t="s">
        <v>2937</v>
      </c>
      <c r="L2904">
        <v>0</v>
      </c>
      <c r="M2904">
        <v>0</v>
      </c>
      <c r="N2904" t="s">
        <v>1858</v>
      </c>
      <c r="O2904" t="s">
        <v>1859</v>
      </c>
      <c r="P2904">
        <v>200</v>
      </c>
      <c r="Q2904">
        <v>2</v>
      </c>
      <c r="R2904" t="s">
        <v>2484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 t="s">
        <v>2939</v>
      </c>
      <c r="AA2904" t="s">
        <v>1915</v>
      </c>
      <c r="AB2904">
        <v>1</v>
      </c>
      <c r="AC2904">
        <v>1</v>
      </c>
      <c r="AD2904" t="s">
        <v>1863</v>
      </c>
      <c r="AE2904">
        <v>39031229</v>
      </c>
      <c r="AF2904" t="s">
        <v>653</v>
      </c>
      <c r="AG2904" t="s">
        <v>653</v>
      </c>
      <c r="AI2904" t="s">
        <v>1872</v>
      </c>
      <c r="AJ2904" t="s">
        <v>2484</v>
      </c>
      <c r="AL2904" t="s">
        <v>1878</v>
      </c>
      <c r="AN2904">
        <v>4.7342465753424658</v>
      </c>
      <c r="AO2904" t="s">
        <v>1865</v>
      </c>
      <c r="AP2904" t="s">
        <v>2958</v>
      </c>
      <c r="AQ2904">
        <v>100023972</v>
      </c>
      <c r="AS2904" t="s">
        <v>1867</v>
      </c>
      <c r="AT2904" t="s">
        <v>1892</v>
      </c>
      <c r="AU2904" t="s">
        <v>2941</v>
      </c>
      <c r="AV2904" t="s">
        <v>1857</v>
      </c>
      <c r="AW2904" t="s">
        <v>1870</v>
      </c>
      <c r="AX2904">
        <v>0</v>
      </c>
    </row>
    <row r="2905" spans="1:50" x14ac:dyDescent="0.35">
      <c r="A2905" s="18">
        <v>45870</v>
      </c>
      <c r="B2905" t="s">
        <v>1852</v>
      </c>
      <c r="C2905" t="s">
        <v>5</v>
      </c>
      <c r="D2905">
        <v>70000308</v>
      </c>
      <c r="E2905" t="s">
        <v>2046</v>
      </c>
      <c r="F2905">
        <v>103</v>
      </c>
      <c r="G2905" t="s">
        <v>2047</v>
      </c>
      <c r="H2905">
        <v>44172</v>
      </c>
      <c r="I2905">
        <v>19030311</v>
      </c>
      <c r="J2905" t="s">
        <v>1855</v>
      </c>
      <c r="K2905" t="s">
        <v>2005</v>
      </c>
      <c r="L2905">
        <v>0</v>
      </c>
      <c r="M2905">
        <v>0</v>
      </c>
      <c r="N2905" t="s">
        <v>1858</v>
      </c>
      <c r="O2905" t="s">
        <v>1859</v>
      </c>
      <c r="P2905">
        <v>210</v>
      </c>
      <c r="Q2905">
        <v>11</v>
      </c>
      <c r="R2905" t="s">
        <v>1971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 t="s">
        <v>2048</v>
      </c>
      <c r="AA2905" t="s">
        <v>1915</v>
      </c>
      <c r="AB2905">
        <v>1</v>
      </c>
      <c r="AC2905">
        <v>1</v>
      </c>
      <c r="AD2905" t="s">
        <v>1863</v>
      </c>
      <c r="AE2905">
        <v>19030311</v>
      </c>
      <c r="AF2905" t="s">
        <v>653</v>
      </c>
      <c r="AG2905" t="s">
        <v>653</v>
      </c>
      <c r="AI2905" t="s">
        <v>1964</v>
      </c>
      <c r="AJ2905" t="s">
        <v>1971</v>
      </c>
      <c r="AL2905" t="s">
        <v>1864</v>
      </c>
      <c r="AN2905">
        <v>4.7342465753424658</v>
      </c>
      <c r="AO2905" t="s">
        <v>1865</v>
      </c>
      <c r="AP2905" t="s">
        <v>2049</v>
      </c>
      <c r="AQ2905">
        <v>100023986</v>
      </c>
      <c r="AS2905" t="s">
        <v>1867</v>
      </c>
      <c r="AT2905" t="s">
        <v>1892</v>
      </c>
      <c r="AU2905" t="s">
        <v>1893</v>
      </c>
      <c r="AV2905" t="s">
        <v>1857</v>
      </c>
      <c r="AW2905" t="s">
        <v>1870</v>
      </c>
      <c r="AX2905" t="s">
        <v>2068</v>
      </c>
    </row>
    <row r="2906" spans="1:50" x14ac:dyDescent="0.35">
      <c r="A2906" s="18">
        <v>45870</v>
      </c>
      <c r="B2906" t="s">
        <v>1852</v>
      </c>
      <c r="C2906" t="s">
        <v>5</v>
      </c>
      <c r="D2906">
        <v>70000328</v>
      </c>
      <c r="E2906" t="s">
        <v>2210</v>
      </c>
      <c r="F2906">
        <v>318</v>
      </c>
      <c r="G2906" t="s">
        <v>2214</v>
      </c>
      <c r="H2906">
        <v>44179</v>
      </c>
      <c r="I2906">
        <v>19030414</v>
      </c>
      <c r="J2906" t="s">
        <v>1885</v>
      </c>
      <c r="K2906" t="s">
        <v>2209</v>
      </c>
      <c r="L2906">
        <v>0</v>
      </c>
      <c r="M2906">
        <v>0</v>
      </c>
      <c r="N2906" t="s">
        <v>1858</v>
      </c>
      <c r="O2906" t="s">
        <v>1859</v>
      </c>
      <c r="P2906">
        <v>210</v>
      </c>
      <c r="Q2906">
        <v>12</v>
      </c>
      <c r="R2906" t="s">
        <v>2066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 t="s">
        <v>2215</v>
      </c>
      <c r="AA2906" t="s">
        <v>1902</v>
      </c>
      <c r="AB2906">
        <v>1</v>
      </c>
      <c r="AC2906">
        <v>1</v>
      </c>
      <c r="AD2906" t="s">
        <v>1863</v>
      </c>
      <c r="AE2906">
        <v>19030414</v>
      </c>
      <c r="AF2906" t="s">
        <v>653</v>
      </c>
      <c r="AG2906" t="s">
        <v>2082</v>
      </c>
      <c r="AI2906" t="s">
        <v>1860</v>
      </c>
      <c r="AJ2906" t="s">
        <v>2066</v>
      </c>
      <c r="AL2906" t="s">
        <v>1878</v>
      </c>
      <c r="AN2906">
        <v>4.7150684931506852</v>
      </c>
      <c r="AO2906" t="s">
        <v>1865</v>
      </c>
      <c r="AP2906" t="s">
        <v>2216</v>
      </c>
      <c r="AQ2906">
        <v>100024021</v>
      </c>
      <c r="AS2906" t="s">
        <v>1867</v>
      </c>
      <c r="AT2906" t="s">
        <v>1880</v>
      </c>
      <c r="AU2906" t="s">
        <v>2084</v>
      </c>
      <c r="AV2906" t="s">
        <v>2084</v>
      </c>
      <c r="AW2906" t="s">
        <v>1870</v>
      </c>
      <c r="AX2906" t="s">
        <v>2085</v>
      </c>
    </row>
    <row r="2907" spans="1:50" x14ac:dyDescent="0.35">
      <c r="A2907" s="18">
        <v>45870</v>
      </c>
      <c r="B2907" t="s">
        <v>1852</v>
      </c>
      <c r="C2907" t="s">
        <v>7</v>
      </c>
      <c r="D2907">
        <v>70000770</v>
      </c>
      <c r="E2907" t="s">
        <v>2152</v>
      </c>
      <c r="F2907">
        <v>316</v>
      </c>
      <c r="G2907" t="s">
        <v>2117</v>
      </c>
      <c r="H2907">
        <v>44228</v>
      </c>
      <c r="I2907">
        <v>39031145</v>
      </c>
      <c r="J2907" t="s">
        <v>2331</v>
      </c>
      <c r="K2907" t="s">
        <v>2933</v>
      </c>
      <c r="L2907">
        <v>0</v>
      </c>
      <c r="M2907">
        <v>0</v>
      </c>
      <c r="N2907" t="s">
        <v>1858</v>
      </c>
      <c r="O2907" t="s">
        <v>1859</v>
      </c>
      <c r="P2907">
        <v>200</v>
      </c>
      <c r="Q2907">
        <v>3</v>
      </c>
      <c r="R2907" t="s">
        <v>2066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 t="s">
        <v>2118</v>
      </c>
      <c r="AA2907" t="s">
        <v>1902</v>
      </c>
      <c r="AB2907">
        <v>1</v>
      </c>
      <c r="AC2907">
        <v>1</v>
      </c>
      <c r="AD2907" t="s">
        <v>1863</v>
      </c>
      <c r="AE2907">
        <v>39031145</v>
      </c>
      <c r="AF2907" t="s">
        <v>653</v>
      </c>
      <c r="AG2907" t="s">
        <v>653</v>
      </c>
      <c r="AI2907" t="s">
        <v>1860</v>
      </c>
      <c r="AJ2907" t="s">
        <v>2066</v>
      </c>
      <c r="AL2907" t="s">
        <v>1864</v>
      </c>
      <c r="AN2907">
        <v>4.580821917808219</v>
      </c>
      <c r="AO2907" t="s">
        <v>1865</v>
      </c>
      <c r="AP2907" t="s">
        <v>2153</v>
      </c>
      <c r="AQ2907">
        <v>100024434</v>
      </c>
      <c r="AS2907" t="s">
        <v>1867</v>
      </c>
      <c r="AT2907" t="s">
        <v>1880</v>
      </c>
      <c r="AU2907" t="s">
        <v>2084</v>
      </c>
      <c r="AV2907" t="s">
        <v>2084</v>
      </c>
      <c r="AW2907" t="s">
        <v>1870</v>
      </c>
      <c r="AX2907" t="s">
        <v>2085</v>
      </c>
    </row>
    <row r="2908" spans="1:50" x14ac:dyDescent="0.35">
      <c r="A2908" s="18">
        <v>45870</v>
      </c>
      <c r="B2908" t="s">
        <v>1852</v>
      </c>
      <c r="C2908" t="s">
        <v>5</v>
      </c>
      <c r="D2908">
        <v>70000786</v>
      </c>
      <c r="E2908" t="s">
        <v>2050</v>
      </c>
      <c r="F2908">
        <v>1527</v>
      </c>
      <c r="G2908" t="s">
        <v>2018</v>
      </c>
      <c r="H2908">
        <v>44228</v>
      </c>
      <c r="I2908">
        <v>19030311</v>
      </c>
      <c r="J2908" t="s">
        <v>1855</v>
      </c>
      <c r="K2908" t="s">
        <v>2005</v>
      </c>
      <c r="L2908">
        <v>0</v>
      </c>
      <c r="M2908">
        <v>0</v>
      </c>
      <c r="N2908" t="s">
        <v>1858</v>
      </c>
      <c r="O2908" t="s">
        <v>1859</v>
      </c>
      <c r="P2908">
        <v>210</v>
      </c>
      <c r="Q2908">
        <v>12</v>
      </c>
      <c r="R2908" t="s">
        <v>1971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 t="s">
        <v>2019</v>
      </c>
      <c r="AA2908" t="s">
        <v>1915</v>
      </c>
      <c r="AB2908">
        <v>1</v>
      </c>
      <c r="AC2908">
        <v>1</v>
      </c>
      <c r="AD2908" t="s">
        <v>1863</v>
      </c>
      <c r="AE2908">
        <v>19030311</v>
      </c>
      <c r="AF2908" t="s">
        <v>653</v>
      </c>
      <c r="AG2908" t="s">
        <v>653</v>
      </c>
      <c r="AI2908" t="s">
        <v>1964</v>
      </c>
      <c r="AJ2908" t="s">
        <v>1971</v>
      </c>
      <c r="AL2908" t="s">
        <v>1864</v>
      </c>
      <c r="AN2908">
        <v>4.580821917808219</v>
      </c>
      <c r="AO2908" t="s">
        <v>1865</v>
      </c>
      <c r="AP2908" t="s">
        <v>2051</v>
      </c>
      <c r="AQ2908">
        <v>100024474</v>
      </c>
      <c r="AS2908" t="s">
        <v>1867</v>
      </c>
      <c r="AT2908" t="s">
        <v>1892</v>
      </c>
      <c r="AU2908" t="s">
        <v>1893</v>
      </c>
      <c r="AV2908" t="s">
        <v>1857</v>
      </c>
      <c r="AW2908" t="s">
        <v>1870</v>
      </c>
      <c r="AX2908" t="s">
        <v>2068</v>
      </c>
    </row>
    <row r="2909" spans="1:50" x14ac:dyDescent="0.35">
      <c r="A2909" s="18">
        <v>45870</v>
      </c>
      <c r="B2909" t="s">
        <v>1852</v>
      </c>
      <c r="C2909" t="s">
        <v>7</v>
      </c>
      <c r="D2909">
        <v>70000792</v>
      </c>
      <c r="E2909" t="s">
        <v>2420</v>
      </c>
      <c r="F2909">
        <v>200</v>
      </c>
      <c r="G2909" t="s">
        <v>2105</v>
      </c>
      <c r="H2909">
        <v>44235</v>
      </c>
      <c r="I2909">
        <v>39031145</v>
      </c>
      <c r="J2909" t="s">
        <v>2331</v>
      </c>
      <c r="K2909" t="s">
        <v>2933</v>
      </c>
      <c r="L2909">
        <v>0</v>
      </c>
      <c r="M2909">
        <v>0</v>
      </c>
      <c r="N2909" t="s">
        <v>1858</v>
      </c>
      <c r="O2909" t="s">
        <v>1859</v>
      </c>
      <c r="P2909">
        <v>200</v>
      </c>
      <c r="Q2909">
        <v>3</v>
      </c>
      <c r="R2909" t="s">
        <v>2114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 t="s">
        <v>2106</v>
      </c>
      <c r="AA2909" t="s">
        <v>1915</v>
      </c>
      <c r="AB2909">
        <v>1</v>
      </c>
      <c r="AC2909">
        <v>1</v>
      </c>
      <c r="AD2909" t="s">
        <v>1863</v>
      </c>
      <c r="AE2909">
        <v>39031145</v>
      </c>
      <c r="AF2909" t="s">
        <v>653</v>
      </c>
      <c r="AG2909" t="s">
        <v>653</v>
      </c>
      <c r="AI2909" t="s">
        <v>2066</v>
      </c>
      <c r="AJ2909" t="s">
        <v>2114</v>
      </c>
      <c r="AL2909" t="s">
        <v>1864</v>
      </c>
      <c r="AN2909">
        <v>4.5616438356164384</v>
      </c>
      <c r="AO2909" t="s">
        <v>1865</v>
      </c>
      <c r="AP2909" t="s">
        <v>2421</v>
      </c>
      <c r="AQ2909">
        <v>100007269</v>
      </c>
      <c r="AS2909" t="s">
        <v>1867</v>
      </c>
      <c r="AT2909" t="s">
        <v>1880</v>
      </c>
      <c r="AU2909" t="s">
        <v>2084</v>
      </c>
      <c r="AV2909" t="s">
        <v>2084</v>
      </c>
      <c r="AW2909" t="s">
        <v>1870</v>
      </c>
      <c r="AX2909" t="s">
        <v>2085</v>
      </c>
    </row>
    <row r="2910" spans="1:50" x14ac:dyDescent="0.35">
      <c r="A2910" s="18">
        <v>45870</v>
      </c>
      <c r="B2910" t="s">
        <v>1852</v>
      </c>
      <c r="C2910" t="s">
        <v>5</v>
      </c>
      <c r="D2910">
        <v>70000970</v>
      </c>
      <c r="E2910" t="s">
        <v>1929</v>
      </c>
      <c r="F2910">
        <v>101</v>
      </c>
      <c r="G2910" t="s">
        <v>1930</v>
      </c>
      <c r="H2910">
        <v>44256</v>
      </c>
      <c r="I2910">
        <v>19030201</v>
      </c>
      <c r="J2910" t="s">
        <v>1906</v>
      </c>
      <c r="K2910" t="s">
        <v>1907</v>
      </c>
      <c r="L2910">
        <v>0</v>
      </c>
      <c r="M2910">
        <v>0</v>
      </c>
      <c r="N2910" t="s">
        <v>1858</v>
      </c>
      <c r="O2910" t="s">
        <v>1859</v>
      </c>
      <c r="P2910">
        <v>210</v>
      </c>
      <c r="Q2910">
        <v>12</v>
      </c>
      <c r="R2910" t="s">
        <v>2895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 t="s">
        <v>1931</v>
      </c>
      <c r="AA2910" t="s">
        <v>1889</v>
      </c>
      <c r="AB2910">
        <v>1</v>
      </c>
      <c r="AC2910">
        <v>1</v>
      </c>
      <c r="AD2910" t="s">
        <v>1863</v>
      </c>
      <c r="AE2910">
        <v>19030201</v>
      </c>
      <c r="AF2910" t="s">
        <v>653</v>
      </c>
      <c r="AG2910" t="s">
        <v>630</v>
      </c>
      <c r="AI2910" t="s">
        <v>1910</v>
      </c>
      <c r="AJ2910" t="s">
        <v>2895</v>
      </c>
      <c r="AL2910" t="s">
        <v>1878</v>
      </c>
      <c r="AN2910">
        <v>4.5041095890410956</v>
      </c>
      <c r="AO2910" t="s">
        <v>1865</v>
      </c>
      <c r="AP2910" t="s">
        <v>1932</v>
      </c>
      <c r="AQ2910">
        <v>100030090</v>
      </c>
      <c r="AS2910" t="s">
        <v>1867</v>
      </c>
      <c r="AT2910" t="s">
        <v>1892</v>
      </c>
      <c r="AU2910" t="s">
        <v>1893</v>
      </c>
      <c r="AV2910" t="s">
        <v>1857</v>
      </c>
      <c r="AW2910" t="s">
        <v>1870</v>
      </c>
      <c r="AX2910" t="s">
        <v>2068</v>
      </c>
    </row>
    <row r="2911" spans="1:50" x14ac:dyDescent="0.35">
      <c r="A2911" s="18">
        <v>45870</v>
      </c>
      <c r="B2911" t="s">
        <v>1852</v>
      </c>
      <c r="C2911" t="s">
        <v>5</v>
      </c>
      <c r="D2911">
        <v>70001262</v>
      </c>
      <c r="E2911" t="s">
        <v>1933</v>
      </c>
      <c r="F2911">
        <v>161</v>
      </c>
      <c r="G2911" t="s">
        <v>1934</v>
      </c>
      <c r="H2911">
        <v>44326</v>
      </c>
      <c r="I2911">
        <v>19030201</v>
      </c>
      <c r="J2911" t="s">
        <v>1906</v>
      </c>
      <c r="K2911" t="s">
        <v>1907</v>
      </c>
      <c r="L2911">
        <v>0</v>
      </c>
      <c r="M2911">
        <v>0</v>
      </c>
      <c r="N2911" t="s">
        <v>1858</v>
      </c>
      <c r="O2911" t="s">
        <v>1859</v>
      </c>
      <c r="P2911">
        <v>210</v>
      </c>
      <c r="Q2911">
        <v>12</v>
      </c>
      <c r="R2911" t="s">
        <v>2895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 t="s">
        <v>1935</v>
      </c>
      <c r="AA2911" t="s">
        <v>1889</v>
      </c>
      <c r="AB2911">
        <v>1</v>
      </c>
      <c r="AC2911">
        <v>1</v>
      </c>
      <c r="AD2911" t="s">
        <v>1863</v>
      </c>
      <c r="AE2911">
        <v>19030201</v>
      </c>
      <c r="AF2911" t="s">
        <v>653</v>
      </c>
      <c r="AG2911" t="s">
        <v>630</v>
      </c>
      <c r="AI2911" t="s">
        <v>1910</v>
      </c>
      <c r="AJ2911" t="s">
        <v>2895</v>
      </c>
      <c r="AL2911" t="s">
        <v>1864</v>
      </c>
      <c r="AN2911">
        <v>4.3123287671232875</v>
      </c>
      <c r="AO2911" t="s">
        <v>1865</v>
      </c>
      <c r="AP2911" t="s">
        <v>1936</v>
      </c>
      <c r="AQ2911">
        <v>100010161</v>
      </c>
      <c r="AS2911" t="s">
        <v>1867</v>
      </c>
      <c r="AT2911" t="s">
        <v>1892</v>
      </c>
      <c r="AU2911" t="s">
        <v>1893</v>
      </c>
      <c r="AV2911" t="s">
        <v>1857</v>
      </c>
      <c r="AW2911" t="s">
        <v>1870</v>
      </c>
      <c r="AX2911" t="s">
        <v>2068</v>
      </c>
    </row>
    <row r="2912" spans="1:50" x14ac:dyDescent="0.35">
      <c r="A2912" s="18">
        <v>45870</v>
      </c>
      <c r="B2912" t="s">
        <v>1852</v>
      </c>
      <c r="C2912" t="s">
        <v>5</v>
      </c>
      <c r="D2912">
        <v>70001301</v>
      </c>
      <c r="E2912" t="s">
        <v>2154</v>
      </c>
      <c r="F2912">
        <v>858</v>
      </c>
      <c r="G2912" t="s">
        <v>2091</v>
      </c>
      <c r="H2912">
        <v>44333</v>
      </c>
      <c r="I2912">
        <v>19030323</v>
      </c>
      <c r="J2912" t="s">
        <v>2080</v>
      </c>
      <c r="K2912" t="s">
        <v>2081</v>
      </c>
      <c r="L2912">
        <v>0</v>
      </c>
      <c r="M2912">
        <v>0</v>
      </c>
      <c r="N2912" t="s">
        <v>1858</v>
      </c>
      <c r="O2912" t="s">
        <v>1859</v>
      </c>
      <c r="P2912">
        <v>210</v>
      </c>
      <c r="Q2912">
        <v>12</v>
      </c>
      <c r="R2912" t="s">
        <v>2095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 t="s">
        <v>2092</v>
      </c>
      <c r="AA2912" t="s">
        <v>1889</v>
      </c>
      <c r="AB2912">
        <v>1</v>
      </c>
      <c r="AC2912">
        <v>1</v>
      </c>
      <c r="AD2912" t="s">
        <v>1863</v>
      </c>
      <c r="AE2912">
        <v>19030323</v>
      </c>
      <c r="AF2912" t="s">
        <v>653</v>
      </c>
      <c r="AG2912" t="s">
        <v>2082</v>
      </c>
      <c r="AI2912" t="s">
        <v>2066</v>
      </c>
      <c r="AJ2912" t="s">
        <v>2095</v>
      </c>
      <c r="AL2912" t="s">
        <v>1864</v>
      </c>
      <c r="AN2912">
        <v>4.2931506849315069</v>
      </c>
      <c r="AO2912" t="s">
        <v>1865</v>
      </c>
      <c r="AP2912" t="s">
        <v>2155</v>
      </c>
      <c r="AQ2912">
        <v>100030943</v>
      </c>
      <c r="AS2912" t="s">
        <v>1867</v>
      </c>
      <c r="AT2912" t="s">
        <v>1880</v>
      </c>
      <c r="AU2912" t="s">
        <v>2084</v>
      </c>
      <c r="AV2912" t="s">
        <v>2084</v>
      </c>
      <c r="AW2912" t="s">
        <v>1870</v>
      </c>
      <c r="AX2912" t="s">
        <v>2085</v>
      </c>
    </row>
    <row r="2913" spans="1:50" x14ac:dyDescent="0.35">
      <c r="A2913" s="18">
        <v>45870</v>
      </c>
      <c r="B2913" t="s">
        <v>1852</v>
      </c>
      <c r="C2913" t="s">
        <v>7</v>
      </c>
      <c r="D2913">
        <v>70001393</v>
      </c>
      <c r="E2913" t="s">
        <v>2422</v>
      </c>
      <c r="F2913">
        <v>858</v>
      </c>
      <c r="G2913" t="s">
        <v>2091</v>
      </c>
      <c r="H2913">
        <v>44354</v>
      </c>
      <c r="I2913">
        <v>39031145</v>
      </c>
      <c r="J2913" t="s">
        <v>2331</v>
      </c>
      <c r="K2913" t="s">
        <v>2933</v>
      </c>
      <c r="L2913">
        <v>0</v>
      </c>
      <c r="M2913">
        <v>0</v>
      </c>
      <c r="N2913" t="s">
        <v>1858</v>
      </c>
      <c r="O2913" t="s">
        <v>1859</v>
      </c>
      <c r="P2913">
        <v>200</v>
      </c>
      <c r="Q2913">
        <v>3</v>
      </c>
      <c r="R2913" t="s">
        <v>2406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 t="s">
        <v>2092</v>
      </c>
      <c r="AA2913" t="s">
        <v>1889</v>
      </c>
      <c r="AB2913">
        <v>1</v>
      </c>
      <c r="AC2913">
        <v>1</v>
      </c>
      <c r="AD2913" t="s">
        <v>1863</v>
      </c>
      <c r="AE2913">
        <v>39031145</v>
      </c>
      <c r="AF2913" t="s">
        <v>653</v>
      </c>
      <c r="AG2913" t="s">
        <v>653</v>
      </c>
      <c r="AI2913" t="s">
        <v>2066</v>
      </c>
      <c r="AJ2913" t="s">
        <v>2406</v>
      </c>
      <c r="AL2913" t="s">
        <v>1864</v>
      </c>
      <c r="AN2913">
        <v>4.2356164383561641</v>
      </c>
      <c r="AO2913" t="s">
        <v>1865</v>
      </c>
      <c r="AP2913" t="s">
        <v>2423</v>
      </c>
      <c r="AQ2913">
        <v>100031218</v>
      </c>
      <c r="AS2913" t="s">
        <v>1867</v>
      </c>
      <c r="AT2913" t="s">
        <v>1880</v>
      </c>
      <c r="AU2913" t="s">
        <v>2084</v>
      </c>
      <c r="AV2913" t="s">
        <v>2084</v>
      </c>
      <c r="AW2913" t="s">
        <v>1870</v>
      </c>
      <c r="AX2913" t="s">
        <v>2085</v>
      </c>
    </row>
    <row r="2914" spans="1:50" x14ac:dyDescent="0.35">
      <c r="A2914" s="18">
        <v>45870</v>
      </c>
      <c r="B2914" t="s">
        <v>1852</v>
      </c>
      <c r="C2914" t="s">
        <v>5</v>
      </c>
      <c r="D2914">
        <v>70001418</v>
      </c>
      <c r="E2914" t="s">
        <v>2156</v>
      </c>
      <c r="F2914">
        <v>857</v>
      </c>
      <c r="G2914" t="s">
        <v>2129</v>
      </c>
      <c r="H2914">
        <v>44361</v>
      </c>
      <c r="I2914">
        <v>19030323</v>
      </c>
      <c r="J2914" t="s">
        <v>2080</v>
      </c>
      <c r="K2914" t="s">
        <v>2081</v>
      </c>
      <c r="L2914">
        <v>0</v>
      </c>
      <c r="M2914">
        <v>0</v>
      </c>
      <c r="N2914" t="s">
        <v>1858</v>
      </c>
      <c r="O2914" t="s">
        <v>1859</v>
      </c>
      <c r="P2914">
        <v>210</v>
      </c>
      <c r="Q2914">
        <v>12</v>
      </c>
      <c r="R2914" t="s">
        <v>2114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 t="s">
        <v>2131</v>
      </c>
      <c r="AA2914" t="s">
        <v>1889</v>
      </c>
      <c r="AB2914">
        <v>1</v>
      </c>
      <c r="AC2914">
        <v>1</v>
      </c>
      <c r="AD2914" t="s">
        <v>1863</v>
      </c>
      <c r="AE2914">
        <v>19030323</v>
      </c>
      <c r="AF2914" t="s">
        <v>653</v>
      </c>
      <c r="AG2914" t="s">
        <v>2082</v>
      </c>
      <c r="AI2914" t="s">
        <v>2066</v>
      </c>
      <c r="AJ2914" t="s">
        <v>2114</v>
      </c>
      <c r="AL2914" t="s">
        <v>1878</v>
      </c>
      <c r="AN2914">
        <v>4.2164383561643834</v>
      </c>
      <c r="AO2914" t="s">
        <v>1865</v>
      </c>
      <c r="AP2914" t="s">
        <v>2157</v>
      </c>
      <c r="AQ2914">
        <v>100031433</v>
      </c>
      <c r="AS2914" t="s">
        <v>1867</v>
      </c>
      <c r="AT2914" t="s">
        <v>1880</v>
      </c>
      <c r="AU2914" t="s">
        <v>2084</v>
      </c>
      <c r="AV2914" t="s">
        <v>2084</v>
      </c>
      <c r="AW2914" t="s">
        <v>1870</v>
      </c>
      <c r="AX2914" t="s">
        <v>2085</v>
      </c>
    </row>
    <row r="2915" spans="1:50" x14ac:dyDescent="0.35">
      <c r="A2915" s="18">
        <v>45870</v>
      </c>
      <c r="B2915" t="s">
        <v>1852</v>
      </c>
      <c r="C2915" t="s">
        <v>7</v>
      </c>
      <c r="D2915">
        <v>70001440</v>
      </c>
      <c r="E2915" t="s">
        <v>2380</v>
      </c>
      <c r="F2915">
        <v>200</v>
      </c>
      <c r="G2915" t="s">
        <v>2105</v>
      </c>
      <c r="H2915">
        <v>44382</v>
      </c>
      <c r="I2915">
        <v>39031145</v>
      </c>
      <c r="J2915" t="s">
        <v>2080</v>
      </c>
      <c r="K2915" t="s">
        <v>2401</v>
      </c>
      <c r="L2915">
        <v>0</v>
      </c>
      <c r="M2915">
        <v>0</v>
      </c>
      <c r="N2915" t="s">
        <v>1858</v>
      </c>
      <c r="O2915" t="s">
        <v>1859</v>
      </c>
      <c r="P2915">
        <v>200</v>
      </c>
      <c r="Q2915">
        <v>2</v>
      </c>
      <c r="R2915" t="s">
        <v>2152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 t="s">
        <v>2106</v>
      </c>
      <c r="AA2915" t="s">
        <v>1915</v>
      </c>
      <c r="AB2915">
        <v>1</v>
      </c>
      <c r="AC2915">
        <v>1</v>
      </c>
      <c r="AD2915" t="s">
        <v>1863</v>
      </c>
      <c r="AE2915">
        <v>39031145</v>
      </c>
      <c r="AF2915" t="s">
        <v>653</v>
      </c>
      <c r="AG2915" t="s">
        <v>2082</v>
      </c>
      <c r="AI2915" t="s">
        <v>2066</v>
      </c>
      <c r="AJ2915" t="s">
        <v>2152</v>
      </c>
      <c r="AL2915" t="s">
        <v>1864</v>
      </c>
      <c r="AN2915">
        <v>4.1589041095890407</v>
      </c>
      <c r="AO2915" t="s">
        <v>1865</v>
      </c>
      <c r="AP2915" t="s">
        <v>2382</v>
      </c>
      <c r="AQ2915">
        <v>100031566</v>
      </c>
      <c r="AS2915" t="s">
        <v>1867</v>
      </c>
      <c r="AT2915" t="s">
        <v>1880</v>
      </c>
      <c r="AU2915" t="s">
        <v>2084</v>
      </c>
      <c r="AV2915" t="s">
        <v>2084</v>
      </c>
      <c r="AW2915" t="s">
        <v>1870</v>
      </c>
      <c r="AX2915" t="s">
        <v>2085</v>
      </c>
    </row>
    <row r="2916" spans="1:50" x14ac:dyDescent="0.35">
      <c r="A2916" s="18">
        <v>45870</v>
      </c>
      <c r="B2916" t="s">
        <v>1852</v>
      </c>
      <c r="C2916" t="s">
        <v>9</v>
      </c>
      <c r="D2916">
        <v>70001448</v>
      </c>
      <c r="E2916" t="s">
        <v>2303</v>
      </c>
      <c r="F2916">
        <v>1695</v>
      </c>
      <c r="G2916" t="s">
        <v>2296</v>
      </c>
      <c r="H2916">
        <v>44382</v>
      </c>
      <c r="I2916">
        <v>36030311</v>
      </c>
      <c r="J2916" t="s">
        <v>1855</v>
      </c>
      <c r="K2916" t="s">
        <v>2287</v>
      </c>
      <c r="L2916">
        <v>0</v>
      </c>
      <c r="M2916">
        <v>0</v>
      </c>
      <c r="N2916" t="s">
        <v>1858</v>
      </c>
      <c r="O2916" t="s">
        <v>1859</v>
      </c>
      <c r="P2916">
        <v>220</v>
      </c>
      <c r="Q2916">
        <v>4</v>
      </c>
      <c r="R2916" t="s">
        <v>2286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 t="s">
        <v>2297</v>
      </c>
      <c r="AA2916" t="s">
        <v>1889</v>
      </c>
      <c r="AB2916">
        <v>1</v>
      </c>
      <c r="AC2916">
        <v>1</v>
      </c>
      <c r="AD2916" t="s">
        <v>1863</v>
      </c>
      <c r="AE2916">
        <v>36030311</v>
      </c>
      <c r="AF2916" t="s">
        <v>653</v>
      </c>
      <c r="AG2916" t="s">
        <v>653</v>
      </c>
      <c r="AI2916" t="s">
        <v>1860</v>
      </c>
      <c r="AJ2916" t="s">
        <v>2246</v>
      </c>
      <c r="AL2916" t="s">
        <v>1864</v>
      </c>
      <c r="AN2916">
        <v>4.1589041095890407</v>
      </c>
      <c r="AO2916" t="s">
        <v>1865</v>
      </c>
      <c r="AP2916" t="s">
        <v>2304</v>
      </c>
      <c r="AQ2916">
        <v>100031616</v>
      </c>
      <c r="AS2916" t="s">
        <v>1867</v>
      </c>
      <c r="AT2916" t="s">
        <v>1892</v>
      </c>
      <c r="AU2916" t="s">
        <v>1893</v>
      </c>
      <c r="AV2916" t="s">
        <v>1857</v>
      </c>
      <c r="AW2916" t="s">
        <v>1870</v>
      </c>
      <c r="AX2916" t="s">
        <v>2865</v>
      </c>
    </row>
    <row r="2917" spans="1:50" x14ac:dyDescent="0.35">
      <c r="A2917" s="18">
        <v>45870</v>
      </c>
      <c r="B2917" t="s">
        <v>1852</v>
      </c>
      <c r="C2917" t="s">
        <v>7</v>
      </c>
      <c r="D2917">
        <v>70001868</v>
      </c>
      <c r="E2917" t="s">
        <v>2430</v>
      </c>
      <c r="F2917">
        <v>881492</v>
      </c>
      <c r="G2917" t="s">
        <v>2896</v>
      </c>
      <c r="H2917">
        <v>44482</v>
      </c>
      <c r="I2917" t="s">
        <v>2546</v>
      </c>
      <c r="J2917" t="s">
        <v>2262</v>
      </c>
      <c r="K2917" t="s">
        <v>2074</v>
      </c>
      <c r="L2917">
        <v>0</v>
      </c>
      <c r="M2917">
        <v>0</v>
      </c>
      <c r="N2917" t="s">
        <v>1858</v>
      </c>
      <c r="O2917" t="s">
        <v>1859</v>
      </c>
      <c r="P2917">
        <v>200</v>
      </c>
      <c r="Q2917">
        <v>2</v>
      </c>
      <c r="R2917" t="s">
        <v>2431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 t="s">
        <v>2897</v>
      </c>
      <c r="AA2917" t="s">
        <v>1877</v>
      </c>
      <c r="AB2917">
        <v>1</v>
      </c>
      <c r="AC2917">
        <v>1</v>
      </c>
      <c r="AD2917" t="s">
        <v>1863</v>
      </c>
      <c r="AE2917">
        <v>39031405</v>
      </c>
      <c r="AF2917" t="s">
        <v>653</v>
      </c>
      <c r="AG2917" t="s">
        <v>630</v>
      </c>
      <c r="AI2917" t="s">
        <v>1860</v>
      </c>
      <c r="AJ2917" t="s">
        <v>2431</v>
      </c>
      <c r="AL2917" t="s">
        <v>1864</v>
      </c>
      <c r="AN2917">
        <v>3.8849315068493149</v>
      </c>
      <c r="AO2917" t="s">
        <v>1865</v>
      </c>
      <c r="AP2917" t="s">
        <v>2547</v>
      </c>
      <c r="AQ2917">
        <v>100033099</v>
      </c>
      <c r="AS2917" t="s">
        <v>1867</v>
      </c>
      <c r="AT2917" t="s">
        <v>1892</v>
      </c>
      <c r="AU2917" t="s">
        <v>1893</v>
      </c>
      <c r="AV2917" t="s">
        <v>1857</v>
      </c>
      <c r="AW2917" t="s">
        <v>1870</v>
      </c>
      <c r="AX2917" t="s">
        <v>2866</v>
      </c>
    </row>
    <row r="2918" spans="1:50" x14ac:dyDescent="0.35">
      <c r="A2918" s="18">
        <v>45870</v>
      </c>
      <c r="B2918" t="s">
        <v>1852</v>
      </c>
      <c r="C2918" t="s">
        <v>5</v>
      </c>
      <c r="D2918">
        <v>70001980</v>
      </c>
      <c r="E2918" t="s">
        <v>2158</v>
      </c>
      <c r="F2918">
        <v>857</v>
      </c>
      <c r="G2918" t="s">
        <v>2129</v>
      </c>
      <c r="H2918">
        <v>44503</v>
      </c>
      <c r="I2918">
        <v>19030323</v>
      </c>
      <c r="J2918" t="s">
        <v>2080</v>
      </c>
      <c r="K2918" t="s">
        <v>2081</v>
      </c>
      <c r="L2918">
        <v>0</v>
      </c>
      <c r="M2918">
        <v>0</v>
      </c>
      <c r="N2918" t="s">
        <v>1858</v>
      </c>
      <c r="O2918" t="s">
        <v>1859</v>
      </c>
      <c r="P2918">
        <v>210</v>
      </c>
      <c r="Q2918">
        <v>12</v>
      </c>
      <c r="R2918" t="s">
        <v>2095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 t="s">
        <v>2131</v>
      </c>
      <c r="AA2918" t="s">
        <v>1889</v>
      </c>
      <c r="AB2918">
        <v>1</v>
      </c>
      <c r="AC2918">
        <v>1</v>
      </c>
      <c r="AD2918" t="s">
        <v>1863</v>
      </c>
      <c r="AE2918">
        <v>19030323</v>
      </c>
      <c r="AF2918" t="s">
        <v>653</v>
      </c>
      <c r="AG2918" t="s">
        <v>2082</v>
      </c>
      <c r="AI2918" t="s">
        <v>2066</v>
      </c>
      <c r="AJ2918" t="s">
        <v>2095</v>
      </c>
      <c r="AL2918" t="s">
        <v>1878</v>
      </c>
      <c r="AN2918">
        <v>3.8273972602739725</v>
      </c>
      <c r="AO2918" t="s">
        <v>1865</v>
      </c>
      <c r="AP2918" t="s">
        <v>2159</v>
      </c>
      <c r="AQ2918">
        <v>100033328</v>
      </c>
      <c r="AS2918" t="s">
        <v>1867</v>
      </c>
      <c r="AT2918" t="s">
        <v>1880</v>
      </c>
      <c r="AU2918" t="s">
        <v>2084</v>
      </c>
      <c r="AV2918" t="s">
        <v>2084</v>
      </c>
      <c r="AW2918" t="s">
        <v>1870</v>
      </c>
      <c r="AX2918" t="s">
        <v>2085</v>
      </c>
    </row>
    <row r="2919" spans="1:50" x14ac:dyDescent="0.35">
      <c r="A2919" s="18">
        <v>45870</v>
      </c>
      <c r="B2919" t="s">
        <v>1852</v>
      </c>
      <c r="C2919" t="s">
        <v>5</v>
      </c>
      <c r="D2919">
        <v>70001986</v>
      </c>
      <c r="E2919" t="s">
        <v>2160</v>
      </c>
      <c r="F2919">
        <v>857</v>
      </c>
      <c r="G2919" t="s">
        <v>2129</v>
      </c>
      <c r="H2919">
        <v>44503</v>
      </c>
      <c r="I2919">
        <v>19030323</v>
      </c>
      <c r="J2919" t="s">
        <v>2080</v>
      </c>
      <c r="K2919" t="s">
        <v>2081</v>
      </c>
      <c r="L2919">
        <v>0</v>
      </c>
      <c r="M2919">
        <v>0</v>
      </c>
      <c r="N2919" t="s">
        <v>1858</v>
      </c>
      <c r="O2919" t="s">
        <v>1859</v>
      </c>
      <c r="P2919">
        <v>210</v>
      </c>
      <c r="Q2919">
        <v>12</v>
      </c>
      <c r="R2919" t="s">
        <v>2098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 t="s">
        <v>2131</v>
      </c>
      <c r="AA2919" t="s">
        <v>1889</v>
      </c>
      <c r="AB2919">
        <v>1</v>
      </c>
      <c r="AC2919">
        <v>1</v>
      </c>
      <c r="AD2919" t="s">
        <v>1863</v>
      </c>
      <c r="AE2919">
        <v>19030323</v>
      </c>
      <c r="AF2919" t="s">
        <v>653</v>
      </c>
      <c r="AG2919" t="s">
        <v>2082</v>
      </c>
      <c r="AI2919" t="s">
        <v>2066</v>
      </c>
      <c r="AJ2919" t="s">
        <v>2098</v>
      </c>
      <c r="AL2919" t="s">
        <v>1878</v>
      </c>
      <c r="AN2919">
        <v>3.8273972602739725</v>
      </c>
      <c r="AO2919" t="s">
        <v>1865</v>
      </c>
      <c r="AP2919" t="s">
        <v>2161</v>
      </c>
      <c r="AQ2919">
        <v>100009243</v>
      </c>
      <c r="AS2919" t="s">
        <v>1867</v>
      </c>
      <c r="AT2919" t="s">
        <v>1880</v>
      </c>
      <c r="AU2919" t="s">
        <v>2084</v>
      </c>
      <c r="AV2919" t="s">
        <v>2084</v>
      </c>
      <c r="AW2919" t="s">
        <v>1870</v>
      </c>
      <c r="AX2919" t="s">
        <v>2085</v>
      </c>
    </row>
    <row r="2920" spans="1:50" x14ac:dyDescent="0.35">
      <c r="A2920" s="18">
        <v>45870</v>
      </c>
      <c r="B2920" t="s">
        <v>1852</v>
      </c>
      <c r="C2920" t="s">
        <v>5</v>
      </c>
      <c r="D2920">
        <v>70002102</v>
      </c>
      <c r="E2920" t="s">
        <v>1937</v>
      </c>
      <c r="F2920">
        <v>106</v>
      </c>
      <c r="G2920" t="s">
        <v>1926</v>
      </c>
      <c r="H2920">
        <v>44536</v>
      </c>
      <c r="I2920">
        <v>19030201</v>
      </c>
      <c r="J2920" t="s">
        <v>1906</v>
      </c>
      <c r="K2920" t="s">
        <v>1907</v>
      </c>
      <c r="L2920">
        <v>0</v>
      </c>
      <c r="M2920">
        <v>0</v>
      </c>
      <c r="N2920" t="s">
        <v>1858</v>
      </c>
      <c r="O2920" t="s">
        <v>1859</v>
      </c>
      <c r="P2920">
        <v>210</v>
      </c>
      <c r="Q2920">
        <v>11</v>
      </c>
      <c r="R2920" t="s">
        <v>2895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 t="s">
        <v>1927</v>
      </c>
      <c r="AA2920" t="s">
        <v>1915</v>
      </c>
      <c r="AB2920">
        <v>1</v>
      </c>
      <c r="AC2920">
        <v>1</v>
      </c>
      <c r="AD2920" t="s">
        <v>1863</v>
      </c>
      <c r="AE2920">
        <v>19030201</v>
      </c>
      <c r="AF2920" t="s">
        <v>653</v>
      </c>
      <c r="AG2920" t="s">
        <v>630</v>
      </c>
      <c r="AI2920" t="s">
        <v>1910</v>
      </c>
      <c r="AJ2920" t="s">
        <v>2895</v>
      </c>
      <c r="AL2920" t="s">
        <v>1864</v>
      </c>
      <c r="AN2920">
        <v>3.7369863013698632</v>
      </c>
      <c r="AO2920" t="s">
        <v>1865</v>
      </c>
      <c r="AP2920" t="s">
        <v>1938</v>
      </c>
      <c r="AQ2920">
        <v>100033719</v>
      </c>
      <c r="AS2920" t="s">
        <v>1867</v>
      </c>
      <c r="AT2920" t="s">
        <v>1892</v>
      </c>
      <c r="AU2920" t="s">
        <v>1893</v>
      </c>
      <c r="AV2920" t="s">
        <v>1857</v>
      </c>
      <c r="AW2920" t="s">
        <v>1870</v>
      </c>
      <c r="AX2920" t="s">
        <v>2068</v>
      </c>
    </row>
    <row r="2921" spans="1:50" x14ac:dyDescent="0.35">
      <c r="A2921" s="18">
        <v>45870</v>
      </c>
      <c r="B2921" t="s">
        <v>1852</v>
      </c>
      <c r="C2921" t="s">
        <v>5</v>
      </c>
      <c r="D2921">
        <v>70002114</v>
      </c>
      <c r="E2921" t="s">
        <v>2000</v>
      </c>
      <c r="F2921">
        <v>1572</v>
      </c>
      <c r="G2921" t="s">
        <v>2292</v>
      </c>
      <c r="H2921">
        <v>44538</v>
      </c>
      <c r="I2921">
        <v>19030307</v>
      </c>
      <c r="J2921" t="s">
        <v>1957</v>
      </c>
      <c r="K2921" t="s">
        <v>1983</v>
      </c>
      <c r="L2921">
        <v>0</v>
      </c>
      <c r="M2921">
        <v>0</v>
      </c>
      <c r="N2921" t="s">
        <v>1858</v>
      </c>
      <c r="O2921" t="s">
        <v>1859</v>
      </c>
      <c r="P2921">
        <v>210</v>
      </c>
      <c r="Q2921">
        <v>11</v>
      </c>
      <c r="R2921" t="s">
        <v>1984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 t="s">
        <v>2293</v>
      </c>
      <c r="AA2921" t="s">
        <v>1889</v>
      </c>
      <c r="AB2921">
        <v>1</v>
      </c>
      <c r="AC2921">
        <v>1</v>
      </c>
      <c r="AD2921" t="s">
        <v>1863</v>
      </c>
      <c r="AE2921">
        <v>19030307</v>
      </c>
      <c r="AF2921" t="s">
        <v>653</v>
      </c>
      <c r="AG2921" t="s">
        <v>653</v>
      </c>
      <c r="AI2921" t="s">
        <v>1964</v>
      </c>
      <c r="AJ2921" t="s">
        <v>1984</v>
      </c>
      <c r="AL2921" t="s">
        <v>1864</v>
      </c>
      <c r="AN2921">
        <v>3.7315068493150685</v>
      </c>
      <c r="AO2921" t="s">
        <v>1865</v>
      </c>
      <c r="AP2921" t="s">
        <v>2003</v>
      </c>
      <c r="AQ2921">
        <v>100033750</v>
      </c>
      <c r="AS2921" t="s">
        <v>1867</v>
      </c>
      <c r="AT2921" t="s">
        <v>1892</v>
      </c>
      <c r="AU2921" t="s">
        <v>1893</v>
      </c>
      <c r="AV2921" t="s">
        <v>1857</v>
      </c>
      <c r="AW2921" t="s">
        <v>1870</v>
      </c>
      <c r="AX2921" t="s">
        <v>2068</v>
      </c>
    </row>
    <row r="2922" spans="1:50" x14ac:dyDescent="0.35">
      <c r="A2922" s="18">
        <v>45870</v>
      </c>
      <c r="B2922" t="s">
        <v>1852</v>
      </c>
      <c r="C2922" t="s">
        <v>9</v>
      </c>
      <c r="D2922">
        <v>70002169</v>
      </c>
      <c r="E2922" t="s">
        <v>2271</v>
      </c>
      <c r="F2922">
        <v>884</v>
      </c>
      <c r="G2922" t="s">
        <v>2257</v>
      </c>
      <c r="H2922">
        <v>44564</v>
      </c>
      <c r="I2922">
        <v>36030301</v>
      </c>
      <c r="J2922" t="s">
        <v>1957</v>
      </c>
      <c r="K2922" t="s">
        <v>2258</v>
      </c>
      <c r="L2922">
        <v>0</v>
      </c>
      <c r="M2922">
        <v>0</v>
      </c>
      <c r="N2922" t="s">
        <v>1858</v>
      </c>
      <c r="O2922" t="s">
        <v>1859</v>
      </c>
      <c r="P2922">
        <v>220</v>
      </c>
      <c r="Q2922">
        <v>4</v>
      </c>
      <c r="R2922" t="s">
        <v>2246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 t="s">
        <v>2259</v>
      </c>
      <c r="AA2922" t="s">
        <v>1915</v>
      </c>
      <c r="AB2922">
        <v>1</v>
      </c>
      <c r="AC2922">
        <v>1</v>
      </c>
      <c r="AD2922" t="s">
        <v>1863</v>
      </c>
      <c r="AE2922">
        <v>36030301</v>
      </c>
      <c r="AF2922" t="s">
        <v>653</v>
      </c>
      <c r="AG2922" t="s">
        <v>653</v>
      </c>
      <c r="AI2922" t="s">
        <v>1860</v>
      </c>
      <c r="AJ2922" t="s">
        <v>2246</v>
      </c>
      <c r="AL2922" t="s">
        <v>1864</v>
      </c>
      <c r="AN2922">
        <v>3.6602739726027398</v>
      </c>
      <c r="AO2922" t="s">
        <v>1865</v>
      </c>
      <c r="AP2922" t="s">
        <v>2272</v>
      </c>
      <c r="AQ2922">
        <v>100033969</v>
      </c>
      <c r="AS2922" t="s">
        <v>1867</v>
      </c>
      <c r="AT2922" t="s">
        <v>1892</v>
      </c>
      <c r="AU2922" t="s">
        <v>1893</v>
      </c>
      <c r="AV2922" t="s">
        <v>1857</v>
      </c>
      <c r="AW2922" t="s">
        <v>1870</v>
      </c>
      <c r="AX2922" t="s">
        <v>2865</v>
      </c>
    </row>
    <row r="2923" spans="1:50" x14ac:dyDescent="0.35">
      <c r="A2923" s="18">
        <v>45870</v>
      </c>
      <c r="B2923" t="s">
        <v>1852</v>
      </c>
      <c r="C2923" t="s">
        <v>9</v>
      </c>
      <c r="D2923">
        <v>70002184</v>
      </c>
      <c r="E2923" t="s">
        <v>2305</v>
      </c>
      <c r="F2923">
        <v>101</v>
      </c>
      <c r="G2923" t="s">
        <v>1930</v>
      </c>
      <c r="H2923">
        <v>44564</v>
      </c>
      <c r="I2923">
        <v>36030311</v>
      </c>
      <c r="J2923" t="s">
        <v>1855</v>
      </c>
      <c r="K2923" t="s">
        <v>2287</v>
      </c>
      <c r="L2923">
        <v>0</v>
      </c>
      <c r="M2923">
        <v>0</v>
      </c>
      <c r="N2923" t="s">
        <v>1858</v>
      </c>
      <c r="O2923" t="s">
        <v>1859</v>
      </c>
      <c r="P2923">
        <v>220</v>
      </c>
      <c r="Q2923">
        <v>4</v>
      </c>
      <c r="R2923" t="s">
        <v>2286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 t="s">
        <v>1931</v>
      </c>
      <c r="AA2923" t="s">
        <v>1889</v>
      </c>
      <c r="AB2923">
        <v>1</v>
      </c>
      <c r="AC2923">
        <v>1</v>
      </c>
      <c r="AD2923" t="s">
        <v>1863</v>
      </c>
      <c r="AE2923">
        <v>36030311</v>
      </c>
      <c r="AF2923" t="s">
        <v>653</v>
      </c>
      <c r="AG2923" t="s">
        <v>653</v>
      </c>
      <c r="AI2923" t="s">
        <v>1860</v>
      </c>
      <c r="AJ2923" t="s">
        <v>2246</v>
      </c>
      <c r="AL2923" t="s">
        <v>1864</v>
      </c>
      <c r="AN2923">
        <v>3.6602739726027398</v>
      </c>
      <c r="AO2923" t="s">
        <v>1865</v>
      </c>
      <c r="AP2923" t="s">
        <v>2306</v>
      </c>
      <c r="AQ2923">
        <v>100034012</v>
      </c>
      <c r="AS2923" t="s">
        <v>1867</v>
      </c>
      <c r="AT2923" t="s">
        <v>1892</v>
      </c>
      <c r="AU2923" t="s">
        <v>1893</v>
      </c>
      <c r="AV2923" t="s">
        <v>1857</v>
      </c>
      <c r="AW2923" t="s">
        <v>1870</v>
      </c>
      <c r="AX2923" t="s">
        <v>2865</v>
      </c>
    </row>
    <row r="2924" spans="1:50" x14ac:dyDescent="0.35">
      <c r="A2924" s="18">
        <v>45870</v>
      </c>
      <c r="B2924" t="s">
        <v>1852</v>
      </c>
      <c r="C2924" t="s">
        <v>7</v>
      </c>
      <c r="D2924">
        <v>70002189</v>
      </c>
      <c r="E2924" t="s">
        <v>2473</v>
      </c>
      <c r="F2924">
        <v>313</v>
      </c>
      <c r="G2924" t="s">
        <v>2476</v>
      </c>
      <c r="H2924">
        <v>44564</v>
      </c>
      <c r="I2924">
        <v>39031207</v>
      </c>
      <c r="J2924" t="s">
        <v>2331</v>
      </c>
      <c r="K2924" t="s">
        <v>2472</v>
      </c>
      <c r="L2924">
        <v>0</v>
      </c>
      <c r="M2924">
        <v>0</v>
      </c>
      <c r="N2924" t="s">
        <v>1858</v>
      </c>
      <c r="O2924" t="s">
        <v>1859</v>
      </c>
      <c r="P2924">
        <v>200</v>
      </c>
      <c r="Q2924">
        <v>2</v>
      </c>
      <c r="R2924" t="s">
        <v>2431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 t="s">
        <v>2477</v>
      </c>
      <c r="AA2924" t="s">
        <v>1915</v>
      </c>
      <c r="AB2924">
        <v>2</v>
      </c>
      <c r="AC2924">
        <v>1</v>
      </c>
      <c r="AD2924" t="s">
        <v>1863</v>
      </c>
      <c r="AE2924">
        <v>39031207</v>
      </c>
      <c r="AF2924" t="s">
        <v>653</v>
      </c>
      <c r="AG2924" t="s">
        <v>653</v>
      </c>
      <c r="AI2924" t="s">
        <v>1860</v>
      </c>
      <c r="AJ2924" t="s">
        <v>2431</v>
      </c>
      <c r="AL2924" t="s">
        <v>1864</v>
      </c>
      <c r="AN2924">
        <v>3.6602739726027398</v>
      </c>
      <c r="AO2924" t="s">
        <v>1865</v>
      </c>
      <c r="AP2924" t="s">
        <v>2478</v>
      </c>
      <c r="AQ2924">
        <v>100034030</v>
      </c>
      <c r="AS2924" t="s">
        <v>1867</v>
      </c>
      <c r="AT2924" t="s">
        <v>1892</v>
      </c>
      <c r="AU2924" t="s">
        <v>1893</v>
      </c>
      <c r="AV2924" t="s">
        <v>1857</v>
      </c>
      <c r="AW2924" t="s">
        <v>1870</v>
      </c>
      <c r="AX2924" t="s">
        <v>2866</v>
      </c>
    </row>
    <row r="2925" spans="1:50" x14ac:dyDescent="0.35">
      <c r="A2925" s="18">
        <v>45870</v>
      </c>
      <c r="B2925" t="s">
        <v>1852</v>
      </c>
      <c r="C2925" t="s">
        <v>8</v>
      </c>
      <c r="D2925">
        <v>70002197</v>
      </c>
      <c r="E2925" t="s">
        <v>2571</v>
      </c>
      <c r="F2925">
        <v>857</v>
      </c>
      <c r="G2925" t="s">
        <v>2129</v>
      </c>
      <c r="H2925">
        <v>44571</v>
      </c>
      <c r="I2925">
        <v>14030308</v>
      </c>
      <c r="J2925" t="s">
        <v>2225</v>
      </c>
      <c r="K2925" t="s">
        <v>2563</v>
      </c>
      <c r="L2925">
        <v>0</v>
      </c>
      <c r="M2925">
        <v>0</v>
      </c>
      <c r="N2925" t="s">
        <v>1858</v>
      </c>
      <c r="O2925" t="s">
        <v>1859</v>
      </c>
      <c r="P2925">
        <v>220</v>
      </c>
      <c r="Q2925">
        <v>9</v>
      </c>
      <c r="R2925" t="s">
        <v>2566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 t="s">
        <v>2131</v>
      </c>
      <c r="AA2925" t="s">
        <v>1889</v>
      </c>
      <c r="AB2925">
        <v>1</v>
      </c>
      <c r="AC2925">
        <v>1</v>
      </c>
      <c r="AD2925" t="s">
        <v>1863</v>
      </c>
      <c r="AE2925">
        <v>14030308</v>
      </c>
      <c r="AF2925" t="s">
        <v>653</v>
      </c>
      <c r="AG2925" t="s">
        <v>2082</v>
      </c>
      <c r="AI2925" t="s">
        <v>2069</v>
      </c>
      <c r="AJ2925" t="s">
        <v>2566</v>
      </c>
      <c r="AL2925" t="s">
        <v>1864</v>
      </c>
      <c r="AN2925">
        <v>3.6410958904109587</v>
      </c>
      <c r="AO2925" t="s">
        <v>1865</v>
      </c>
      <c r="AP2925" t="s">
        <v>2572</v>
      </c>
      <c r="AQ2925">
        <v>100024636</v>
      </c>
      <c r="AS2925" t="s">
        <v>1867</v>
      </c>
      <c r="AT2925" t="s">
        <v>1892</v>
      </c>
      <c r="AU2925" t="s">
        <v>1893</v>
      </c>
      <c r="AV2925" t="s">
        <v>1857</v>
      </c>
      <c r="AW2925" t="s">
        <v>1870</v>
      </c>
      <c r="AX2925" t="s">
        <v>2867</v>
      </c>
    </row>
    <row r="2926" spans="1:50" x14ac:dyDescent="0.35">
      <c r="A2926" s="18">
        <v>45870</v>
      </c>
      <c r="B2926" t="s">
        <v>1852</v>
      </c>
      <c r="C2926" t="s">
        <v>7</v>
      </c>
      <c r="D2926">
        <v>70002287</v>
      </c>
      <c r="E2926" t="s">
        <v>2424</v>
      </c>
      <c r="F2926">
        <v>858</v>
      </c>
      <c r="G2926" t="s">
        <v>2091</v>
      </c>
      <c r="H2926">
        <v>44599</v>
      </c>
      <c r="I2926">
        <v>39031145</v>
      </c>
      <c r="J2926" t="s">
        <v>2331</v>
      </c>
      <c r="K2926" t="s">
        <v>2933</v>
      </c>
      <c r="L2926">
        <v>0</v>
      </c>
      <c r="M2926">
        <v>0</v>
      </c>
      <c r="N2926" t="s">
        <v>1858</v>
      </c>
      <c r="O2926" t="s">
        <v>1859</v>
      </c>
      <c r="P2926">
        <v>200</v>
      </c>
      <c r="Q2926">
        <v>3</v>
      </c>
      <c r="R2926" t="s">
        <v>2152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 t="s">
        <v>2092</v>
      </c>
      <c r="AA2926" t="s">
        <v>1889</v>
      </c>
      <c r="AB2926">
        <v>1</v>
      </c>
      <c r="AC2926">
        <v>1</v>
      </c>
      <c r="AD2926" t="s">
        <v>1863</v>
      </c>
      <c r="AE2926">
        <v>39031145</v>
      </c>
      <c r="AF2926" t="s">
        <v>653</v>
      </c>
      <c r="AG2926" t="s">
        <v>653</v>
      </c>
      <c r="AI2926" t="s">
        <v>2066</v>
      </c>
      <c r="AJ2926" t="s">
        <v>2152</v>
      </c>
      <c r="AL2926" t="s">
        <v>1864</v>
      </c>
      <c r="AN2926">
        <v>3.5643835616438357</v>
      </c>
      <c r="AO2926" t="s">
        <v>1865</v>
      </c>
      <c r="AP2926" t="s">
        <v>2425</v>
      </c>
      <c r="AQ2926">
        <v>100034525</v>
      </c>
      <c r="AS2926" t="s">
        <v>1867</v>
      </c>
      <c r="AT2926" t="s">
        <v>1880</v>
      </c>
      <c r="AU2926" t="s">
        <v>2084</v>
      </c>
      <c r="AV2926" t="s">
        <v>2084</v>
      </c>
      <c r="AW2926" t="s">
        <v>1870</v>
      </c>
      <c r="AX2926" t="s">
        <v>2085</v>
      </c>
    </row>
    <row r="2927" spans="1:50" x14ac:dyDescent="0.35">
      <c r="A2927" s="18">
        <v>45870</v>
      </c>
      <c r="B2927" t="s">
        <v>1852</v>
      </c>
      <c r="C2927" t="s">
        <v>8</v>
      </c>
      <c r="D2927">
        <v>70002293</v>
      </c>
      <c r="E2927" t="s">
        <v>2610</v>
      </c>
      <c r="F2927">
        <v>857</v>
      </c>
      <c r="G2927" t="s">
        <v>2129</v>
      </c>
      <c r="H2927">
        <v>44606</v>
      </c>
      <c r="I2927">
        <v>14030320</v>
      </c>
      <c r="J2927" t="s">
        <v>2225</v>
      </c>
      <c r="K2927" t="s">
        <v>2594</v>
      </c>
      <c r="L2927">
        <v>0</v>
      </c>
      <c r="M2927">
        <v>0</v>
      </c>
      <c r="N2927" t="s">
        <v>1858</v>
      </c>
      <c r="O2927" t="s">
        <v>1859</v>
      </c>
      <c r="P2927">
        <v>220</v>
      </c>
      <c r="Q2927">
        <v>9</v>
      </c>
      <c r="R2927" t="s">
        <v>2095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 t="s">
        <v>2131</v>
      </c>
      <c r="AA2927" t="s">
        <v>1889</v>
      </c>
      <c r="AB2927">
        <v>1</v>
      </c>
      <c r="AC2927">
        <v>1</v>
      </c>
      <c r="AD2927" t="s">
        <v>1863</v>
      </c>
      <c r="AE2927">
        <v>14030320</v>
      </c>
      <c r="AF2927" t="s">
        <v>653</v>
      </c>
      <c r="AG2927" t="s">
        <v>2082</v>
      </c>
      <c r="AI2927" t="s">
        <v>2066</v>
      </c>
      <c r="AJ2927" t="s">
        <v>2095</v>
      </c>
      <c r="AL2927" t="s">
        <v>1864</v>
      </c>
      <c r="AN2927">
        <v>3.5452054794520547</v>
      </c>
      <c r="AO2927" t="s">
        <v>1865</v>
      </c>
      <c r="AP2927" t="s">
        <v>2611</v>
      </c>
      <c r="AQ2927">
        <v>100034538</v>
      </c>
      <c r="AS2927" t="s">
        <v>1867</v>
      </c>
      <c r="AT2927" t="s">
        <v>1880</v>
      </c>
      <c r="AU2927" t="s">
        <v>2084</v>
      </c>
      <c r="AV2927" t="s">
        <v>2084</v>
      </c>
      <c r="AW2927" t="s">
        <v>1870</v>
      </c>
      <c r="AX2927" t="s">
        <v>2085</v>
      </c>
    </row>
    <row r="2928" spans="1:50" x14ac:dyDescent="0.35">
      <c r="A2928" s="18">
        <v>45870</v>
      </c>
      <c r="B2928" t="s">
        <v>1852</v>
      </c>
      <c r="C2928" t="s">
        <v>7</v>
      </c>
      <c r="D2928">
        <v>70002353</v>
      </c>
      <c r="E2928" t="s">
        <v>2426</v>
      </c>
      <c r="F2928">
        <v>909</v>
      </c>
      <c r="G2928" t="s">
        <v>2087</v>
      </c>
      <c r="H2928">
        <v>44627</v>
      </c>
      <c r="I2928">
        <v>39031145</v>
      </c>
      <c r="J2928" t="s">
        <v>2080</v>
      </c>
      <c r="K2928" t="s">
        <v>2401</v>
      </c>
      <c r="L2928">
        <v>0</v>
      </c>
      <c r="M2928">
        <v>0</v>
      </c>
      <c r="N2928" t="s">
        <v>1858</v>
      </c>
      <c r="O2928" t="s">
        <v>1859</v>
      </c>
      <c r="P2928">
        <v>200</v>
      </c>
      <c r="Q2928">
        <v>2</v>
      </c>
      <c r="R2928" t="s">
        <v>2152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 t="s">
        <v>2088</v>
      </c>
      <c r="AA2928" t="s">
        <v>1915</v>
      </c>
      <c r="AB2928">
        <v>1</v>
      </c>
      <c r="AC2928">
        <v>1</v>
      </c>
      <c r="AD2928" t="s">
        <v>1863</v>
      </c>
      <c r="AE2928">
        <v>39031145</v>
      </c>
      <c r="AF2928" t="s">
        <v>653</v>
      </c>
      <c r="AG2928" t="s">
        <v>2082</v>
      </c>
      <c r="AI2928" t="s">
        <v>2066</v>
      </c>
      <c r="AJ2928" t="s">
        <v>2152</v>
      </c>
      <c r="AL2928" t="s">
        <v>1864</v>
      </c>
      <c r="AN2928">
        <v>3.4876712328767123</v>
      </c>
      <c r="AO2928" t="s">
        <v>1865</v>
      </c>
      <c r="AP2928" t="s">
        <v>2427</v>
      </c>
      <c r="AQ2928">
        <v>100034920</v>
      </c>
      <c r="AS2928" t="s">
        <v>1867</v>
      </c>
      <c r="AT2928" t="s">
        <v>1880</v>
      </c>
      <c r="AU2928" t="s">
        <v>2084</v>
      </c>
      <c r="AV2928" t="s">
        <v>2084</v>
      </c>
      <c r="AW2928" t="s">
        <v>1870</v>
      </c>
      <c r="AX2928" t="s">
        <v>2085</v>
      </c>
    </row>
    <row r="2929" spans="1:50" x14ac:dyDescent="0.35">
      <c r="A2929" s="18">
        <v>45870</v>
      </c>
      <c r="B2929" t="s">
        <v>1852</v>
      </c>
      <c r="C2929" t="s">
        <v>9</v>
      </c>
      <c r="D2929">
        <v>70002423</v>
      </c>
      <c r="E2929" t="s">
        <v>2307</v>
      </c>
      <c r="F2929">
        <v>1572</v>
      </c>
      <c r="G2929" t="s">
        <v>2292</v>
      </c>
      <c r="H2929">
        <v>44641</v>
      </c>
      <c r="I2929">
        <v>36030311</v>
      </c>
      <c r="J2929" t="s">
        <v>1855</v>
      </c>
      <c r="K2929" t="s">
        <v>2287</v>
      </c>
      <c r="L2929">
        <v>0</v>
      </c>
      <c r="M2929">
        <v>0</v>
      </c>
      <c r="N2929" t="s">
        <v>1858</v>
      </c>
      <c r="O2929" t="s">
        <v>1859</v>
      </c>
      <c r="P2929">
        <v>220</v>
      </c>
      <c r="Q2929">
        <v>4</v>
      </c>
      <c r="R2929" t="s">
        <v>2286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 t="s">
        <v>2293</v>
      </c>
      <c r="AA2929" t="s">
        <v>1889</v>
      </c>
      <c r="AB2929">
        <v>1</v>
      </c>
      <c r="AC2929">
        <v>1</v>
      </c>
      <c r="AD2929" t="s">
        <v>1863</v>
      </c>
      <c r="AE2929">
        <v>36030311</v>
      </c>
      <c r="AF2929" t="s">
        <v>653</v>
      </c>
      <c r="AG2929" t="s">
        <v>653</v>
      </c>
      <c r="AI2929" t="s">
        <v>1860</v>
      </c>
      <c r="AJ2929" t="s">
        <v>2246</v>
      </c>
      <c r="AL2929" t="s">
        <v>1864</v>
      </c>
      <c r="AN2929">
        <v>3.4493150684931506</v>
      </c>
      <c r="AO2929" t="s">
        <v>1865</v>
      </c>
      <c r="AP2929" t="s">
        <v>2308</v>
      </c>
      <c r="AQ2929">
        <v>100035194</v>
      </c>
      <c r="AS2929" t="s">
        <v>1867</v>
      </c>
      <c r="AT2929" t="s">
        <v>1892</v>
      </c>
      <c r="AU2929" t="s">
        <v>1893</v>
      </c>
      <c r="AV2929" t="s">
        <v>1857</v>
      </c>
      <c r="AW2929" t="s">
        <v>1870</v>
      </c>
      <c r="AX2929" t="s">
        <v>2865</v>
      </c>
    </row>
    <row r="2930" spans="1:50" x14ac:dyDescent="0.35">
      <c r="A2930" s="18">
        <v>45870</v>
      </c>
      <c r="B2930" t="s">
        <v>1852</v>
      </c>
      <c r="C2930" t="s">
        <v>9</v>
      </c>
      <c r="D2930">
        <v>70002425</v>
      </c>
      <c r="E2930" t="s">
        <v>2309</v>
      </c>
      <c r="F2930">
        <v>607</v>
      </c>
      <c r="G2930" t="s">
        <v>1988</v>
      </c>
      <c r="H2930">
        <v>44641</v>
      </c>
      <c r="I2930">
        <v>36030311</v>
      </c>
      <c r="J2930" t="s">
        <v>1855</v>
      </c>
      <c r="K2930" t="s">
        <v>2287</v>
      </c>
      <c r="L2930">
        <v>0</v>
      </c>
      <c r="M2930">
        <v>0</v>
      </c>
      <c r="N2930" t="s">
        <v>1858</v>
      </c>
      <c r="O2930" t="s">
        <v>1859</v>
      </c>
      <c r="P2930">
        <v>220</v>
      </c>
      <c r="Q2930">
        <v>4</v>
      </c>
      <c r="R2930" t="s">
        <v>2286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 t="s">
        <v>1989</v>
      </c>
      <c r="AA2930" t="s">
        <v>1889</v>
      </c>
      <c r="AB2930">
        <v>1</v>
      </c>
      <c r="AC2930">
        <v>1</v>
      </c>
      <c r="AD2930" t="s">
        <v>1863</v>
      </c>
      <c r="AE2930">
        <v>36030311</v>
      </c>
      <c r="AF2930" t="s">
        <v>653</v>
      </c>
      <c r="AG2930" t="s">
        <v>653</v>
      </c>
      <c r="AI2930" t="s">
        <v>1860</v>
      </c>
      <c r="AJ2930" t="s">
        <v>2246</v>
      </c>
      <c r="AL2930" t="s">
        <v>1864</v>
      </c>
      <c r="AN2930">
        <v>3.4493150684931506</v>
      </c>
      <c r="AO2930" t="s">
        <v>1865</v>
      </c>
      <c r="AP2930" t="s">
        <v>2310</v>
      </c>
      <c r="AQ2930">
        <v>100011044</v>
      </c>
      <c r="AS2930" t="s">
        <v>1867</v>
      </c>
      <c r="AT2930" t="s">
        <v>1892</v>
      </c>
      <c r="AU2930" t="s">
        <v>1893</v>
      </c>
      <c r="AV2930" t="s">
        <v>1857</v>
      </c>
      <c r="AW2930" t="s">
        <v>1870</v>
      </c>
      <c r="AX2930" t="s">
        <v>2865</v>
      </c>
    </row>
    <row r="2931" spans="1:50" x14ac:dyDescent="0.35">
      <c r="A2931" s="18">
        <v>45870</v>
      </c>
      <c r="B2931" t="s">
        <v>1852</v>
      </c>
      <c r="C2931" t="s">
        <v>9</v>
      </c>
      <c r="D2931">
        <v>70002426</v>
      </c>
      <c r="E2931" t="s">
        <v>2311</v>
      </c>
      <c r="F2931">
        <v>607</v>
      </c>
      <c r="G2931" t="s">
        <v>1988</v>
      </c>
      <c r="H2931">
        <v>44641</v>
      </c>
      <c r="I2931">
        <v>36030311</v>
      </c>
      <c r="J2931" t="s">
        <v>1855</v>
      </c>
      <c r="K2931" t="s">
        <v>2287</v>
      </c>
      <c r="L2931">
        <v>0</v>
      </c>
      <c r="M2931">
        <v>0</v>
      </c>
      <c r="N2931" t="s">
        <v>1858</v>
      </c>
      <c r="O2931" t="s">
        <v>1859</v>
      </c>
      <c r="P2931">
        <v>220</v>
      </c>
      <c r="Q2931">
        <v>4</v>
      </c>
      <c r="R2931" t="s">
        <v>2286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 t="s">
        <v>1989</v>
      </c>
      <c r="AA2931" t="s">
        <v>1889</v>
      </c>
      <c r="AB2931">
        <v>1</v>
      </c>
      <c r="AC2931">
        <v>1</v>
      </c>
      <c r="AD2931" t="s">
        <v>1863</v>
      </c>
      <c r="AE2931">
        <v>36030311</v>
      </c>
      <c r="AF2931" t="s">
        <v>653</v>
      </c>
      <c r="AG2931" t="s">
        <v>653</v>
      </c>
      <c r="AI2931" t="s">
        <v>1860</v>
      </c>
      <c r="AJ2931" t="s">
        <v>2246</v>
      </c>
      <c r="AL2931" t="s">
        <v>1878</v>
      </c>
      <c r="AN2931">
        <v>3.4493150684931506</v>
      </c>
      <c r="AO2931" t="s">
        <v>1865</v>
      </c>
      <c r="AP2931" t="s">
        <v>2312</v>
      </c>
      <c r="AQ2931">
        <v>100010198</v>
      </c>
      <c r="AS2931" t="s">
        <v>1867</v>
      </c>
      <c r="AT2931" t="s">
        <v>1892</v>
      </c>
      <c r="AU2931" t="s">
        <v>1893</v>
      </c>
      <c r="AV2931" t="s">
        <v>1857</v>
      </c>
      <c r="AW2931" t="s">
        <v>1870</v>
      </c>
      <c r="AX2931" t="s">
        <v>2865</v>
      </c>
    </row>
    <row r="2932" spans="1:50" x14ac:dyDescent="0.35">
      <c r="A2932" s="18">
        <v>45870</v>
      </c>
      <c r="B2932" t="s">
        <v>1852</v>
      </c>
      <c r="C2932" t="s">
        <v>5</v>
      </c>
      <c r="D2932">
        <v>70002540</v>
      </c>
      <c r="E2932" t="s">
        <v>2162</v>
      </c>
      <c r="F2932">
        <v>316</v>
      </c>
      <c r="G2932" t="s">
        <v>2117</v>
      </c>
      <c r="H2932">
        <v>44663</v>
      </c>
      <c r="I2932">
        <v>19030323</v>
      </c>
      <c r="J2932" t="s">
        <v>2080</v>
      </c>
      <c r="K2932" t="s">
        <v>2081</v>
      </c>
      <c r="L2932">
        <v>0</v>
      </c>
      <c r="M2932">
        <v>0</v>
      </c>
      <c r="N2932" t="s">
        <v>1858</v>
      </c>
      <c r="O2932" t="s">
        <v>1859</v>
      </c>
      <c r="P2932">
        <v>210</v>
      </c>
      <c r="Q2932">
        <v>12</v>
      </c>
      <c r="R2932" t="s">
        <v>2066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 t="s">
        <v>2118</v>
      </c>
      <c r="AA2932" t="s">
        <v>1902</v>
      </c>
      <c r="AB2932">
        <v>1</v>
      </c>
      <c r="AC2932">
        <v>1</v>
      </c>
      <c r="AD2932" t="s">
        <v>1863</v>
      </c>
      <c r="AE2932">
        <v>19030323</v>
      </c>
      <c r="AF2932" t="s">
        <v>653</v>
      </c>
      <c r="AG2932" t="s">
        <v>2082</v>
      </c>
      <c r="AI2932" t="s">
        <v>1860</v>
      </c>
      <c r="AJ2932" t="s">
        <v>2066</v>
      </c>
      <c r="AL2932" t="s">
        <v>1864</v>
      </c>
      <c r="AN2932">
        <v>3.3890410958904109</v>
      </c>
      <c r="AO2932" t="s">
        <v>1865</v>
      </c>
      <c r="AP2932" t="s">
        <v>2163</v>
      </c>
      <c r="AQ2932">
        <v>100035667</v>
      </c>
      <c r="AS2932" t="s">
        <v>1867</v>
      </c>
      <c r="AT2932" t="s">
        <v>1880</v>
      </c>
      <c r="AU2932" t="s">
        <v>2084</v>
      </c>
      <c r="AV2932" t="s">
        <v>2084</v>
      </c>
      <c r="AW2932" t="s">
        <v>1870</v>
      </c>
      <c r="AX2932" t="s">
        <v>2085</v>
      </c>
    </row>
    <row r="2933" spans="1:50" x14ac:dyDescent="0.35">
      <c r="A2933" s="18">
        <v>45870</v>
      </c>
      <c r="B2933" t="s">
        <v>1852</v>
      </c>
      <c r="C2933" t="s">
        <v>8</v>
      </c>
      <c r="D2933">
        <v>70002558</v>
      </c>
      <c r="E2933" t="s">
        <v>2649</v>
      </c>
      <c r="F2933">
        <v>110</v>
      </c>
      <c r="G2933" t="s">
        <v>2636</v>
      </c>
      <c r="H2933">
        <v>44669</v>
      </c>
      <c r="I2933">
        <v>14030321</v>
      </c>
      <c r="J2933" t="s">
        <v>1855</v>
      </c>
      <c r="K2933" t="s">
        <v>2005</v>
      </c>
      <c r="L2933">
        <v>0</v>
      </c>
      <c r="M2933">
        <v>0</v>
      </c>
      <c r="N2933" t="s">
        <v>1858</v>
      </c>
      <c r="O2933" t="s">
        <v>1859</v>
      </c>
      <c r="P2933">
        <v>220</v>
      </c>
      <c r="Q2933">
        <v>9</v>
      </c>
      <c r="R2933" t="s">
        <v>2619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 t="s">
        <v>2637</v>
      </c>
      <c r="AA2933" t="s">
        <v>1889</v>
      </c>
      <c r="AB2933">
        <v>1</v>
      </c>
      <c r="AC2933">
        <v>1</v>
      </c>
      <c r="AD2933" t="s">
        <v>1863</v>
      </c>
      <c r="AE2933">
        <v>14030321</v>
      </c>
      <c r="AF2933" t="s">
        <v>653</v>
      </c>
      <c r="AG2933" t="s">
        <v>653</v>
      </c>
      <c r="AI2933" t="s">
        <v>2069</v>
      </c>
      <c r="AJ2933" t="s">
        <v>2619</v>
      </c>
      <c r="AL2933" t="s">
        <v>1878</v>
      </c>
      <c r="AN2933">
        <v>3.3726027397260272</v>
      </c>
      <c r="AO2933" t="s">
        <v>1865</v>
      </c>
      <c r="AP2933" t="s">
        <v>2650</v>
      </c>
      <c r="AQ2933">
        <v>100024627</v>
      </c>
      <c r="AS2933" t="s">
        <v>1867</v>
      </c>
      <c r="AT2933" t="s">
        <v>1892</v>
      </c>
      <c r="AU2933" t="s">
        <v>1893</v>
      </c>
      <c r="AV2933" t="s">
        <v>1857</v>
      </c>
      <c r="AW2933" t="s">
        <v>1870</v>
      </c>
      <c r="AX2933" t="s">
        <v>2867</v>
      </c>
    </row>
    <row r="2934" spans="1:50" x14ac:dyDescent="0.35">
      <c r="A2934" s="18">
        <v>45870</v>
      </c>
      <c r="B2934" t="s">
        <v>1852</v>
      </c>
      <c r="C2934" t="s">
        <v>7</v>
      </c>
      <c r="D2934">
        <v>70002555</v>
      </c>
      <c r="E2934" t="s">
        <v>2406</v>
      </c>
      <c r="F2934">
        <v>316</v>
      </c>
      <c r="G2934" t="s">
        <v>2117</v>
      </c>
      <c r="H2934">
        <v>44669</v>
      </c>
      <c r="I2934">
        <v>39031145</v>
      </c>
      <c r="J2934" t="s">
        <v>2331</v>
      </c>
      <c r="K2934" t="s">
        <v>2933</v>
      </c>
      <c r="L2934">
        <v>0</v>
      </c>
      <c r="M2934">
        <v>0</v>
      </c>
      <c r="N2934" t="s">
        <v>1858</v>
      </c>
      <c r="O2934" t="s">
        <v>1859</v>
      </c>
      <c r="P2934">
        <v>200</v>
      </c>
      <c r="Q2934">
        <v>3</v>
      </c>
      <c r="R2934" t="s">
        <v>2066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 t="s">
        <v>2118</v>
      </c>
      <c r="AA2934" t="s">
        <v>1902</v>
      </c>
      <c r="AB2934">
        <v>1</v>
      </c>
      <c r="AC2934">
        <v>1</v>
      </c>
      <c r="AD2934" t="s">
        <v>1863</v>
      </c>
      <c r="AE2934">
        <v>39031145</v>
      </c>
      <c r="AF2934" t="s">
        <v>653</v>
      </c>
      <c r="AG2934" t="s">
        <v>653</v>
      </c>
      <c r="AI2934" t="s">
        <v>1860</v>
      </c>
      <c r="AJ2934" t="s">
        <v>2066</v>
      </c>
      <c r="AL2934" t="s">
        <v>1864</v>
      </c>
      <c r="AN2934">
        <v>3.3726027397260272</v>
      </c>
      <c r="AO2934" t="s">
        <v>1865</v>
      </c>
      <c r="AP2934" t="s">
        <v>2428</v>
      </c>
      <c r="AQ2934">
        <v>100035719</v>
      </c>
      <c r="AS2934" t="s">
        <v>1867</v>
      </c>
      <c r="AT2934" t="s">
        <v>1880</v>
      </c>
      <c r="AU2934" t="s">
        <v>2084</v>
      </c>
      <c r="AV2934" t="s">
        <v>2084</v>
      </c>
      <c r="AW2934" t="s">
        <v>1870</v>
      </c>
      <c r="AX2934" t="s">
        <v>2085</v>
      </c>
    </row>
    <row r="2935" spans="1:50" x14ac:dyDescent="0.35">
      <c r="A2935" s="18">
        <v>45870</v>
      </c>
      <c r="B2935" t="s">
        <v>1852</v>
      </c>
      <c r="C2935" t="s">
        <v>8</v>
      </c>
      <c r="D2935">
        <v>70002556</v>
      </c>
      <c r="E2935" t="s">
        <v>2590</v>
      </c>
      <c r="F2935">
        <v>881437</v>
      </c>
      <c r="G2935" t="s">
        <v>1975</v>
      </c>
      <c r="H2935">
        <v>44669</v>
      </c>
      <c r="I2935">
        <v>14030316</v>
      </c>
      <c r="J2935" t="s">
        <v>1957</v>
      </c>
      <c r="K2935" t="s">
        <v>2589</v>
      </c>
      <c r="L2935">
        <v>0</v>
      </c>
      <c r="M2935">
        <v>0</v>
      </c>
      <c r="N2935" t="s">
        <v>1858</v>
      </c>
      <c r="O2935" t="s">
        <v>1859</v>
      </c>
      <c r="P2935">
        <v>220</v>
      </c>
      <c r="Q2935">
        <v>9</v>
      </c>
      <c r="R2935" t="s">
        <v>2069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 t="s">
        <v>1976</v>
      </c>
      <c r="AA2935" t="s">
        <v>1902</v>
      </c>
      <c r="AB2935">
        <v>1</v>
      </c>
      <c r="AC2935">
        <v>1</v>
      </c>
      <c r="AD2935" t="s">
        <v>1863</v>
      </c>
      <c r="AE2935">
        <v>14030316</v>
      </c>
      <c r="AF2935" t="s">
        <v>653</v>
      </c>
      <c r="AG2935" t="s">
        <v>653</v>
      </c>
      <c r="AI2935" t="s">
        <v>1860</v>
      </c>
      <c r="AJ2935" t="s">
        <v>2069</v>
      </c>
      <c r="AL2935" t="s">
        <v>1864</v>
      </c>
      <c r="AN2935">
        <v>3.3726027397260272</v>
      </c>
      <c r="AO2935" t="s">
        <v>1865</v>
      </c>
      <c r="AP2935" t="s">
        <v>2592</v>
      </c>
      <c r="AQ2935">
        <v>100035720</v>
      </c>
      <c r="AS2935" t="s">
        <v>1867</v>
      </c>
      <c r="AT2935" t="s">
        <v>1892</v>
      </c>
      <c r="AU2935" t="s">
        <v>1893</v>
      </c>
      <c r="AV2935" t="s">
        <v>1857</v>
      </c>
      <c r="AW2935" t="s">
        <v>1870</v>
      </c>
      <c r="AX2935" t="s">
        <v>2867</v>
      </c>
    </row>
    <row r="2936" spans="1:50" x14ac:dyDescent="0.35">
      <c r="A2936" s="18">
        <v>45870</v>
      </c>
      <c r="B2936" t="s">
        <v>1852</v>
      </c>
      <c r="C2936" t="s">
        <v>9</v>
      </c>
      <c r="D2936">
        <v>70002559</v>
      </c>
      <c r="E2936" t="s">
        <v>2283</v>
      </c>
      <c r="F2936">
        <v>858</v>
      </c>
      <c r="G2936" t="s">
        <v>2091</v>
      </c>
      <c r="H2936">
        <v>44669</v>
      </c>
      <c r="I2936">
        <v>36030308</v>
      </c>
      <c r="J2936" t="s">
        <v>2225</v>
      </c>
      <c r="K2936" t="s">
        <v>2274</v>
      </c>
      <c r="L2936">
        <v>0</v>
      </c>
      <c r="M2936">
        <v>0</v>
      </c>
      <c r="N2936" t="s">
        <v>1858</v>
      </c>
      <c r="O2936" t="s">
        <v>1859</v>
      </c>
      <c r="P2936">
        <v>220</v>
      </c>
      <c r="Q2936">
        <v>4</v>
      </c>
      <c r="R2936" t="s">
        <v>2271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 t="s">
        <v>2092</v>
      </c>
      <c r="AA2936" t="s">
        <v>1889</v>
      </c>
      <c r="AB2936">
        <v>1</v>
      </c>
      <c r="AC2936">
        <v>1</v>
      </c>
      <c r="AD2936" t="s">
        <v>1863</v>
      </c>
      <c r="AE2936">
        <v>36030308</v>
      </c>
      <c r="AF2936" t="s">
        <v>653</v>
      </c>
      <c r="AG2936" t="s">
        <v>2082</v>
      </c>
      <c r="AI2936" t="s">
        <v>1860</v>
      </c>
      <c r="AJ2936" t="s">
        <v>2246</v>
      </c>
      <c r="AL2936" t="s">
        <v>1864</v>
      </c>
      <c r="AN2936">
        <v>3.3726027397260272</v>
      </c>
      <c r="AO2936" t="s">
        <v>1865</v>
      </c>
      <c r="AP2936" t="s">
        <v>2284</v>
      </c>
      <c r="AQ2936">
        <v>100035723</v>
      </c>
      <c r="AS2936" t="s">
        <v>1867</v>
      </c>
      <c r="AT2936" t="s">
        <v>1892</v>
      </c>
      <c r="AU2936" t="s">
        <v>1893</v>
      </c>
      <c r="AV2936" t="s">
        <v>1857</v>
      </c>
      <c r="AW2936" t="s">
        <v>1870</v>
      </c>
      <c r="AX2936" t="s">
        <v>2865</v>
      </c>
    </row>
    <row r="2937" spans="1:50" x14ac:dyDescent="0.35">
      <c r="A2937" s="18">
        <v>45870</v>
      </c>
      <c r="B2937" t="s">
        <v>1852</v>
      </c>
      <c r="C2937" t="s">
        <v>7</v>
      </c>
      <c r="D2937">
        <v>70002714</v>
      </c>
      <c r="E2937" t="s">
        <v>2984</v>
      </c>
      <c r="F2937">
        <v>1527</v>
      </c>
      <c r="G2937" t="s">
        <v>2018</v>
      </c>
      <c r="H2937">
        <v>44718</v>
      </c>
      <c r="I2937">
        <v>39031201</v>
      </c>
      <c r="J2937" t="s">
        <v>1855</v>
      </c>
      <c r="K2937" t="s">
        <v>2446</v>
      </c>
      <c r="L2937">
        <v>0</v>
      </c>
      <c r="M2937">
        <v>0</v>
      </c>
      <c r="N2937" t="s">
        <v>1858</v>
      </c>
      <c r="O2937" t="s">
        <v>1859</v>
      </c>
      <c r="P2937">
        <v>200</v>
      </c>
      <c r="Q2937">
        <v>3</v>
      </c>
      <c r="R2937" t="s">
        <v>2430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 t="s">
        <v>2019</v>
      </c>
      <c r="AA2937" t="s">
        <v>1915</v>
      </c>
      <c r="AB2937">
        <v>1</v>
      </c>
      <c r="AC2937">
        <v>1</v>
      </c>
      <c r="AD2937" t="s">
        <v>1863</v>
      </c>
      <c r="AE2937">
        <v>39031201</v>
      </c>
      <c r="AF2937" t="s">
        <v>653</v>
      </c>
      <c r="AG2937" t="s">
        <v>653</v>
      </c>
      <c r="AI2937" t="s">
        <v>2431</v>
      </c>
      <c r="AJ2937" t="s">
        <v>2430</v>
      </c>
      <c r="AL2937" t="s">
        <v>1864</v>
      </c>
      <c r="AN2937">
        <v>3.2383561643835614</v>
      </c>
      <c r="AO2937" t="s">
        <v>1865</v>
      </c>
      <c r="AP2937" t="s">
        <v>2985</v>
      </c>
      <c r="AQ2937">
        <v>100036347</v>
      </c>
      <c r="AS2937" t="s">
        <v>1867</v>
      </c>
      <c r="AT2937" t="s">
        <v>1892</v>
      </c>
      <c r="AU2937" t="s">
        <v>1893</v>
      </c>
      <c r="AV2937" t="s">
        <v>1857</v>
      </c>
      <c r="AW2937" t="s">
        <v>1870</v>
      </c>
      <c r="AX2937" t="s">
        <v>2866</v>
      </c>
    </row>
    <row r="2938" spans="1:50" x14ac:dyDescent="0.35">
      <c r="A2938" s="18">
        <v>45870</v>
      </c>
      <c r="B2938" t="s">
        <v>1852</v>
      </c>
      <c r="C2938" t="s">
        <v>7</v>
      </c>
      <c r="D2938">
        <v>70002797</v>
      </c>
      <c r="E2938" t="s">
        <v>2429</v>
      </c>
      <c r="F2938">
        <v>200</v>
      </c>
      <c r="G2938" t="s">
        <v>2105</v>
      </c>
      <c r="H2938">
        <v>44725</v>
      </c>
      <c r="I2938">
        <v>39031220</v>
      </c>
      <c r="J2938" t="s">
        <v>2331</v>
      </c>
      <c r="K2938" t="s">
        <v>2959</v>
      </c>
      <c r="L2938">
        <v>0</v>
      </c>
      <c r="M2938">
        <v>0</v>
      </c>
      <c r="N2938" t="s">
        <v>1858</v>
      </c>
      <c r="O2938" t="s">
        <v>1859</v>
      </c>
      <c r="P2938">
        <v>200</v>
      </c>
      <c r="Q2938">
        <v>3</v>
      </c>
      <c r="R2938" t="s">
        <v>2523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 t="s">
        <v>2106</v>
      </c>
      <c r="AA2938" t="s">
        <v>1915</v>
      </c>
      <c r="AB2938">
        <v>1</v>
      </c>
      <c r="AC2938">
        <v>1</v>
      </c>
      <c r="AD2938" t="s">
        <v>1863</v>
      </c>
      <c r="AE2938">
        <v>39031220</v>
      </c>
      <c r="AF2938" t="s">
        <v>653</v>
      </c>
      <c r="AG2938" t="s">
        <v>653</v>
      </c>
      <c r="AI2938" t="s">
        <v>2431</v>
      </c>
      <c r="AJ2938" t="s">
        <v>2527</v>
      </c>
      <c r="AL2938" t="s">
        <v>1864</v>
      </c>
      <c r="AN2938">
        <v>3.2191780821917808</v>
      </c>
      <c r="AO2938" t="s">
        <v>1865</v>
      </c>
      <c r="AP2938" t="s">
        <v>2432</v>
      </c>
      <c r="AQ2938">
        <v>100036536</v>
      </c>
      <c r="AS2938" t="s">
        <v>1867</v>
      </c>
      <c r="AT2938" t="s">
        <v>1892</v>
      </c>
      <c r="AU2938" t="s">
        <v>1893</v>
      </c>
      <c r="AV2938" t="s">
        <v>1857</v>
      </c>
      <c r="AW2938" t="s">
        <v>1870</v>
      </c>
      <c r="AX2938" t="s">
        <v>2866</v>
      </c>
    </row>
    <row r="2939" spans="1:50" x14ac:dyDescent="0.35">
      <c r="A2939" s="18">
        <v>45870</v>
      </c>
      <c r="B2939" t="s">
        <v>1852</v>
      </c>
      <c r="C2939" t="s">
        <v>7</v>
      </c>
      <c r="D2939">
        <v>70002940</v>
      </c>
      <c r="E2939" t="s">
        <v>2529</v>
      </c>
      <c r="F2939">
        <v>200</v>
      </c>
      <c r="G2939" t="s">
        <v>2105</v>
      </c>
      <c r="H2939">
        <v>44746</v>
      </c>
      <c r="I2939">
        <v>39031220</v>
      </c>
      <c r="J2939" t="s">
        <v>2331</v>
      </c>
      <c r="K2939" t="s">
        <v>2959</v>
      </c>
      <c r="L2939">
        <v>0</v>
      </c>
      <c r="M2939">
        <v>0</v>
      </c>
      <c r="N2939" t="s">
        <v>1858</v>
      </c>
      <c r="O2939" t="s">
        <v>1859</v>
      </c>
      <c r="P2939">
        <v>200</v>
      </c>
      <c r="Q2939">
        <v>3</v>
      </c>
      <c r="R2939" t="s">
        <v>2523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 t="s">
        <v>2106</v>
      </c>
      <c r="AA2939" t="s">
        <v>1915</v>
      </c>
      <c r="AB2939">
        <v>1</v>
      </c>
      <c r="AC2939">
        <v>1</v>
      </c>
      <c r="AD2939" t="s">
        <v>1863</v>
      </c>
      <c r="AE2939">
        <v>39031220</v>
      </c>
      <c r="AF2939" t="s">
        <v>653</v>
      </c>
      <c r="AG2939" t="s">
        <v>653</v>
      </c>
      <c r="AI2939" t="s">
        <v>2431</v>
      </c>
      <c r="AJ2939" t="s">
        <v>2527</v>
      </c>
      <c r="AL2939" t="s">
        <v>1864</v>
      </c>
      <c r="AN2939">
        <v>3.1616438356164385</v>
      </c>
      <c r="AO2939" t="s">
        <v>1865</v>
      </c>
      <c r="AP2939" t="s">
        <v>2530</v>
      </c>
      <c r="AQ2939">
        <v>100036974</v>
      </c>
      <c r="AS2939" t="s">
        <v>1867</v>
      </c>
      <c r="AT2939" t="s">
        <v>1892</v>
      </c>
      <c r="AU2939" t="s">
        <v>1893</v>
      </c>
      <c r="AV2939" t="s">
        <v>1857</v>
      </c>
      <c r="AW2939" t="s">
        <v>1870</v>
      </c>
      <c r="AX2939" t="s">
        <v>2866</v>
      </c>
    </row>
    <row r="2940" spans="1:50" x14ac:dyDescent="0.35">
      <c r="A2940" s="18">
        <v>45870</v>
      </c>
      <c r="B2940" t="s">
        <v>1852</v>
      </c>
      <c r="C2940" t="s">
        <v>7</v>
      </c>
      <c r="D2940">
        <v>70002948</v>
      </c>
      <c r="E2940" t="s">
        <v>2466</v>
      </c>
      <c r="F2940">
        <v>1527</v>
      </c>
      <c r="G2940" t="s">
        <v>2018</v>
      </c>
      <c r="H2940">
        <v>44746</v>
      </c>
      <c r="I2940">
        <v>32431001</v>
      </c>
      <c r="J2940" t="s">
        <v>1969</v>
      </c>
      <c r="K2940" t="s">
        <v>2354</v>
      </c>
      <c r="L2940">
        <v>0</v>
      </c>
      <c r="M2940">
        <v>0</v>
      </c>
      <c r="N2940" t="s">
        <v>1858</v>
      </c>
      <c r="O2940" t="s">
        <v>1859</v>
      </c>
      <c r="P2940">
        <v>200</v>
      </c>
      <c r="Q2940">
        <v>3</v>
      </c>
      <c r="R2940" t="s">
        <v>2355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 t="s">
        <v>2019</v>
      </c>
      <c r="AA2940" t="s">
        <v>1915</v>
      </c>
      <c r="AB2940">
        <v>1</v>
      </c>
      <c r="AC2940">
        <v>1</v>
      </c>
      <c r="AD2940" t="s">
        <v>1863</v>
      </c>
      <c r="AE2940">
        <v>32431001</v>
      </c>
      <c r="AF2940" t="s">
        <v>653</v>
      </c>
      <c r="AG2940" t="s">
        <v>653</v>
      </c>
      <c r="AI2940" t="s">
        <v>1860</v>
      </c>
      <c r="AJ2940" t="s">
        <v>2355</v>
      </c>
      <c r="AL2940" t="s">
        <v>1864</v>
      </c>
      <c r="AN2940">
        <v>3.1616438356164385</v>
      </c>
      <c r="AO2940" t="s">
        <v>1865</v>
      </c>
      <c r="AP2940" t="s">
        <v>2467</v>
      </c>
      <c r="AQ2940">
        <v>100036982</v>
      </c>
      <c r="AS2940" t="s">
        <v>1867</v>
      </c>
      <c r="AT2940" t="s">
        <v>1892</v>
      </c>
      <c r="AU2940" t="s">
        <v>1893</v>
      </c>
      <c r="AV2940" t="s">
        <v>1857</v>
      </c>
      <c r="AW2940" t="s">
        <v>1870</v>
      </c>
      <c r="AX2940" t="s">
        <v>2866</v>
      </c>
    </row>
    <row r="2941" spans="1:50" x14ac:dyDescent="0.35">
      <c r="A2941" s="18">
        <v>45870</v>
      </c>
      <c r="B2941" t="s">
        <v>1852</v>
      </c>
      <c r="C2941" t="s">
        <v>5</v>
      </c>
      <c r="D2941">
        <v>70003006</v>
      </c>
      <c r="E2941" t="s">
        <v>2164</v>
      </c>
      <c r="F2941">
        <v>858</v>
      </c>
      <c r="G2941" t="s">
        <v>2091</v>
      </c>
      <c r="H2941">
        <v>44753</v>
      </c>
      <c r="I2941">
        <v>19030323</v>
      </c>
      <c r="J2941" t="s">
        <v>2080</v>
      </c>
      <c r="K2941" t="s">
        <v>2081</v>
      </c>
      <c r="L2941">
        <v>0</v>
      </c>
      <c r="M2941">
        <v>0</v>
      </c>
      <c r="N2941" t="s">
        <v>1858</v>
      </c>
      <c r="O2941" t="s">
        <v>1859</v>
      </c>
      <c r="P2941">
        <v>210</v>
      </c>
      <c r="Q2941">
        <v>12</v>
      </c>
      <c r="R2941" t="s">
        <v>2095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 t="s">
        <v>2092</v>
      </c>
      <c r="AA2941" t="s">
        <v>1889</v>
      </c>
      <c r="AB2941">
        <v>1</v>
      </c>
      <c r="AC2941">
        <v>1</v>
      </c>
      <c r="AD2941" t="s">
        <v>1863</v>
      </c>
      <c r="AE2941">
        <v>19030323</v>
      </c>
      <c r="AF2941" t="s">
        <v>653</v>
      </c>
      <c r="AG2941" t="s">
        <v>2082</v>
      </c>
      <c r="AI2941" t="s">
        <v>2066</v>
      </c>
      <c r="AJ2941" t="s">
        <v>2095</v>
      </c>
      <c r="AL2941" t="s">
        <v>1864</v>
      </c>
      <c r="AN2941">
        <v>3.1424657534246574</v>
      </c>
      <c r="AO2941" t="s">
        <v>1865</v>
      </c>
      <c r="AP2941" t="s">
        <v>2165</v>
      </c>
      <c r="AQ2941">
        <v>100037169</v>
      </c>
      <c r="AS2941" t="s">
        <v>1867</v>
      </c>
      <c r="AT2941" t="s">
        <v>1880</v>
      </c>
      <c r="AU2941" t="s">
        <v>2084</v>
      </c>
      <c r="AV2941" t="s">
        <v>2084</v>
      </c>
      <c r="AW2941" t="s">
        <v>1870</v>
      </c>
      <c r="AX2941" t="s">
        <v>2085</v>
      </c>
    </row>
    <row r="2942" spans="1:50" x14ac:dyDescent="0.35">
      <c r="A2942" s="18">
        <v>45870</v>
      </c>
      <c r="B2942" t="s">
        <v>1852</v>
      </c>
      <c r="C2942" t="s">
        <v>2927</v>
      </c>
      <c r="D2942">
        <v>70003008</v>
      </c>
      <c r="E2942" t="s">
        <v>2066</v>
      </c>
      <c r="F2942">
        <v>2492</v>
      </c>
      <c r="G2942" t="s">
        <v>2433</v>
      </c>
      <c r="H2942">
        <v>44753</v>
      </c>
      <c r="I2942">
        <v>39031151</v>
      </c>
      <c r="J2942" t="s">
        <v>2331</v>
      </c>
      <c r="K2942" t="s">
        <v>2960</v>
      </c>
      <c r="L2942">
        <v>0</v>
      </c>
      <c r="M2942">
        <v>0</v>
      </c>
      <c r="N2942" t="s">
        <v>1858</v>
      </c>
      <c r="O2942" t="s">
        <v>1859</v>
      </c>
      <c r="P2942">
        <v>200</v>
      </c>
      <c r="Q2942">
        <v>6</v>
      </c>
      <c r="R2942" t="s">
        <v>1860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 t="s">
        <v>2434</v>
      </c>
      <c r="AA2942" t="s">
        <v>1862</v>
      </c>
      <c r="AB2942">
        <v>1</v>
      </c>
      <c r="AC2942">
        <v>1</v>
      </c>
      <c r="AD2942" t="s">
        <v>1863</v>
      </c>
      <c r="AE2942">
        <v>39031151</v>
      </c>
      <c r="AF2942" t="s">
        <v>653</v>
      </c>
      <c r="AG2942" t="s">
        <v>653</v>
      </c>
      <c r="AI2942" t="s">
        <v>1860</v>
      </c>
      <c r="AJ2942" t="s">
        <v>1860</v>
      </c>
      <c r="AL2942" t="s">
        <v>1864</v>
      </c>
      <c r="AN2942">
        <v>3.1424657534246574</v>
      </c>
      <c r="AO2942" t="s">
        <v>1865</v>
      </c>
      <c r="AP2942" t="s">
        <v>2435</v>
      </c>
      <c r="AQ2942">
        <v>100037173</v>
      </c>
      <c r="AS2942" t="s">
        <v>1867</v>
      </c>
      <c r="AT2942" t="s">
        <v>1880</v>
      </c>
      <c r="AU2942" t="s">
        <v>2084</v>
      </c>
      <c r="AV2942" t="s">
        <v>2084</v>
      </c>
      <c r="AW2942" t="s">
        <v>1870</v>
      </c>
      <c r="AX2942" t="s">
        <v>2085</v>
      </c>
    </row>
    <row r="2943" spans="1:50" x14ac:dyDescent="0.35">
      <c r="A2943" s="18">
        <v>45870</v>
      </c>
      <c r="B2943" t="s">
        <v>1852</v>
      </c>
      <c r="C2943" t="s">
        <v>7</v>
      </c>
      <c r="D2943">
        <v>93000217</v>
      </c>
      <c r="E2943" t="s">
        <v>2515</v>
      </c>
      <c r="F2943">
        <v>1066</v>
      </c>
      <c r="G2943" t="s">
        <v>1913</v>
      </c>
      <c r="H2943">
        <v>44753</v>
      </c>
      <c r="I2943">
        <v>38031201</v>
      </c>
      <c r="J2943" t="s">
        <v>1969</v>
      </c>
      <c r="K2943" t="s">
        <v>2371</v>
      </c>
      <c r="L2943">
        <v>0</v>
      </c>
      <c r="M2943">
        <v>0</v>
      </c>
      <c r="N2943" t="s">
        <v>1858</v>
      </c>
      <c r="O2943" t="s">
        <v>1859</v>
      </c>
      <c r="P2943">
        <v>200</v>
      </c>
      <c r="Q2943">
        <v>2</v>
      </c>
      <c r="R2943" t="s">
        <v>2372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 t="s">
        <v>1914</v>
      </c>
      <c r="AA2943" t="s">
        <v>1915</v>
      </c>
      <c r="AB2943">
        <v>1</v>
      </c>
      <c r="AC2943">
        <v>1</v>
      </c>
      <c r="AD2943" t="s">
        <v>1863</v>
      </c>
      <c r="AE2943">
        <v>38031201</v>
      </c>
      <c r="AF2943" t="s">
        <v>653</v>
      </c>
      <c r="AG2943" t="s">
        <v>653</v>
      </c>
      <c r="AI2943" t="s">
        <v>1910</v>
      </c>
      <c r="AJ2943" t="s">
        <v>2372</v>
      </c>
      <c r="AL2943" t="s">
        <v>1864</v>
      </c>
      <c r="AN2943">
        <v>3.1424657534246574</v>
      </c>
      <c r="AO2943" t="s">
        <v>1865</v>
      </c>
      <c r="AP2943" t="s">
        <v>2516</v>
      </c>
      <c r="AQ2943">
        <v>100023474</v>
      </c>
      <c r="AS2943" t="s">
        <v>1867</v>
      </c>
      <c r="AT2943" t="s">
        <v>1892</v>
      </c>
      <c r="AU2943" t="s">
        <v>1893</v>
      </c>
      <c r="AV2943" t="s">
        <v>1857</v>
      </c>
      <c r="AW2943" t="s">
        <v>1870</v>
      </c>
      <c r="AX2943" t="s">
        <v>2866</v>
      </c>
    </row>
    <row r="2944" spans="1:50" x14ac:dyDescent="0.35">
      <c r="A2944" s="18">
        <v>45870</v>
      </c>
      <c r="B2944" t="s">
        <v>1852</v>
      </c>
      <c r="C2944" t="s">
        <v>7</v>
      </c>
      <c r="D2944">
        <v>70003023</v>
      </c>
      <c r="E2944" t="s">
        <v>2468</v>
      </c>
      <c r="F2944">
        <v>1695</v>
      </c>
      <c r="G2944" t="s">
        <v>2296</v>
      </c>
      <c r="H2944">
        <v>44753</v>
      </c>
      <c r="I2944">
        <v>39031201</v>
      </c>
      <c r="J2944" t="s">
        <v>1855</v>
      </c>
      <c r="K2944" t="s">
        <v>2446</v>
      </c>
      <c r="L2944">
        <v>0</v>
      </c>
      <c r="M2944">
        <v>0</v>
      </c>
      <c r="N2944" t="s">
        <v>1858</v>
      </c>
      <c r="O2944" t="s">
        <v>1859</v>
      </c>
      <c r="P2944">
        <v>200</v>
      </c>
      <c r="Q2944">
        <v>3</v>
      </c>
      <c r="R2944" t="s">
        <v>2430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 t="s">
        <v>2297</v>
      </c>
      <c r="AA2944" t="s">
        <v>1889</v>
      </c>
      <c r="AB2944">
        <v>1</v>
      </c>
      <c r="AC2944">
        <v>1</v>
      </c>
      <c r="AD2944" t="s">
        <v>1863</v>
      </c>
      <c r="AE2944">
        <v>39031201</v>
      </c>
      <c r="AF2944" t="s">
        <v>653</v>
      </c>
      <c r="AG2944" t="s">
        <v>653</v>
      </c>
      <c r="AI2944" t="s">
        <v>2431</v>
      </c>
      <c r="AJ2944" t="s">
        <v>2430</v>
      </c>
      <c r="AL2944" t="s">
        <v>1864</v>
      </c>
      <c r="AN2944">
        <v>3.1424657534246574</v>
      </c>
      <c r="AO2944" t="s">
        <v>1865</v>
      </c>
      <c r="AP2944" t="s">
        <v>2469</v>
      </c>
      <c r="AQ2944">
        <v>100037212</v>
      </c>
      <c r="AS2944" t="s">
        <v>1867</v>
      </c>
      <c r="AT2944" t="s">
        <v>1892</v>
      </c>
      <c r="AU2944" t="s">
        <v>1893</v>
      </c>
      <c r="AV2944" t="s">
        <v>1857</v>
      </c>
      <c r="AW2944" t="s">
        <v>1870</v>
      </c>
      <c r="AX2944" t="s">
        <v>2866</v>
      </c>
    </row>
    <row r="2945" spans="1:50" x14ac:dyDescent="0.35">
      <c r="A2945" s="18">
        <v>45870</v>
      </c>
      <c r="B2945" t="s">
        <v>1852</v>
      </c>
      <c r="C2945" t="s">
        <v>5</v>
      </c>
      <c r="D2945">
        <v>70003284</v>
      </c>
      <c r="E2945" t="s">
        <v>2052</v>
      </c>
      <c r="F2945">
        <v>105</v>
      </c>
      <c r="G2945" t="s">
        <v>1905</v>
      </c>
      <c r="H2945">
        <v>44816</v>
      </c>
      <c r="I2945">
        <v>19030201</v>
      </c>
      <c r="J2945" t="s">
        <v>1906</v>
      </c>
      <c r="K2945" t="s">
        <v>1907</v>
      </c>
      <c r="L2945">
        <v>0</v>
      </c>
      <c r="M2945">
        <v>0</v>
      </c>
      <c r="N2945" t="s">
        <v>1858</v>
      </c>
      <c r="O2945" t="s">
        <v>1859</v>
      </c>
      <c r="P2945">
        <v>210</v>
      </c>
      <c r="Q2945">
        <v>11</v>
      </c>
      <c r="R2945" t="s">
        <v>2895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 t="s">
        <v>1909</v>
      </c>
      <c r="AA2945" t="s">
        <v>1889</v>
      </c>
      <c r="AB2945">
        <v>1</v>
      </c>
      <c r="AC2945">
        <v>1</v>
      </c>
      <c r="AD2945" t="s">
        <v>1863</v>
      </c>
      <c r="AE2945">
        <v>19030201</v>
      </c>
      <c r="AF2945" t="s">
        <v>653</v>
      </c>
      <c r="AG2945" t="s">
        <v>630</v>
      </c>
      <c r="AI2945" t="s">
        <v>1910</v>
      </c>
      <c r="AJ2945" t="s">
        <v>2895</v>
      </c>
      <c r="AL2945" t="s">
        <v>1864</v>
      </c>
      <c r="AN2945">
        <v>2.9698630136986299</v>
      </c>
      <c r="AO2945" t="s">
        <v>1865</v>
      </c>
      <c r="AP2945" t="s">
        <v>2053</v>
      </c>
      <c r="AQ2945">
        <v>100038116</v>
      </c>
      <c r="AS2945" t="s">
        <v>1867</v>
      </c>
      <c r="AT2945" t="s">
        <v>1892</v>
      </c>
      <c r="AU2945" t="s">
        <v>1893</v>
      </c>
      <c r="AV2945" t="s">
        <v>1857</v>
      </c>
      <c r="AW2945" t="s">
        <v>1870</v>
      </c>
      <c r="AX2945" t="s">
        <v>2068</v>
      </c>
    </row>
    <row r="2946" spans="1:50" x14ac:dyDescent="0.35">
      <c r="A2946" s="18">
        <v>45870</v>
      </c>
      <c r="B2946" t="s">
        <v>1852</v>
      </c>
      <c r="C2946" t="s">
        <v>5</v>
      </c>
      <c r="D2946">
        <v>70003292</v>
      </c>
      <c r="E2946" t="s">
        <v>2166</v>
      </c>
      <c r="F2946">
        <v>909</v>
      </c>
      <c r="G2946" t="s">
        <v>2087</v>
      </c>
      <c r="H2946">
        <v>44816</v>
      </c>
      <c r="I2946">
        <v>19030323</v>
      </c>
      <c r="J2946" t="s">
        <v>2080</v>
      </c>
      <c r="K2946" t="s">
        <v>2081</v>
      </c>
      <c r="L2946">
        <v>0</v>
      </c>
      <c r="M2946">
        <v>0</v>
      </c>
      <c r="N2946" t="s">
        <v>1858</v>
      </c>
      <c r="O2946" t="s">
        <v>1859</v>
      </c>
      <c r="P2946">
        <v>210</v>
      </c>
      <c r="Q2946">
        <v>11</v>
      </c>
      <c r="R2946" t="s">
        <v>2130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 t="s">
        <v>2088</v>
      </c>
      <c r="AA2946" t="s">
        <v>1915</v>
      </c>
      <c r="AB2946">
        <v>1</v>
      </c>
      <c r="AC2946">
        <v>1</v>
      </c>
      <c r="AD2946" t="s">
        <v>1863</v>
      </c>
      <c r="AE2946">
        <v>19030323</v>
      </c>
      <c r="AF2946" t="s">
        <v>653</v>
      </c>
      <c r="AG2946" t="s">
        <v>2082</v>
      </c>
      <c r="AI2946" t="s">
        <v>2066</v>
      </c>
      <c r="AJ2946" t="s">
        <v>2130</v>
      </c>
      <c r="AL2946" t="s">
        <v>1864</v>
      </c>
      <c r="AN2946">
        <v>2.9698630136986299</v>
      </c>
      <c r="AO2946" t="s">
        <v>1865</v>
      </c>
      <c r="AP2946" t="s">
        <v>2168</v>
      </c>
      <c r="AQ2946">
        <v>100038125</v>
      </c>
      <c r="AS2946" t="s">
        <v>1867</v>
      </c>
      <c r="AT2946" t="s">
        <v>1880</v>
      </c>
      <c r="AU2946" t="s">
        <v>2084</v>
      </c>
      <c r="AV2946" t="s">
        <v>2084</v>
      </c>
      <c r="AW2946" t="s">
        <v>1870</v>
      </c>
      <c r="AX2946" t="s">
        <v>2085</v>
      </c>
    </row>
    <row r="2947" spans="1:50" x14ac:dyDescent="0.35">
      <c r="A2947" s="18">
        <v>45870</v>
      </c>
      <c r="B2947" t="s">
        <v>1852</v>
      </c>
      <c r="C2947" t="s">
        <v>5</v>
      </c>
      <c r="D2947">
        <v>70003295</v>
      </c>
      <c r="E2947" t="s">
        <v>2217</v>
      </c>
      <c r="F2947">
        <v>108</v>
      </c>
      <c r="G2947" t="s">
        <v>2208</v>
      </c>
      <c r="H2947">
        <v>44816</v>
      </c>
      <c r="I2947">
        <v>19030414</v>
      </c>
      <c r="J2947" t="s">
        <v>1885</v>
      </c>
      <c r="K2947" t="s">
        <v>2209</v>
      </c>
      <c r="L2947">
        <v>0</v>
      </c>
      <c r="M2947">
        <v>0</v>
      </c>
      <c r="N2947" t="s">
        <v>1858</v>
      </c>
      <c r="O2947" t="s">
        <v>1859</v>
      </c>
      <c r="P2947">
        <v>210</v>
      </c>
      <c r="Q2947">
        <v>12</v>
      </c>
      <c r="R2947" t="s">
        <v>2210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 t="s">
        <v>2211</v>
      </c>
      <c r="AA2947" t="s">
        <v>1915</v>
      </c>
      <c r="AB2947">
        <v>1</v>
      </c>
      <c r="AC2947">
        <v>1</v>
      </c>
      <c r="AD2947" t="s">
        <v>1863</v>
      </c>
      <c r="AE2947">
        <v>19030414</v>
      </c>
      <c r="AF2947" t="s">
        <v>653</v>
      </c>
      <c r="AG2947" t="s">
        <v>2082</v>
      </c>
      <c r="AI2947" t="s">
        <v>2066</v>
      </c>
      <c r="AJ2947" t="s">
        <v>2210</v>
      </c>
      <c r="AL2947" t="s">
        <v>1864</v>
      </c>
      <c r="AN2947">
        <v>2.9698630136986299</v>
      </c>
      <c r="AO2947" t="s">
        <v>1865</v>
      </c>
      <c r="AP2947" t="s">
        <v>2218</v>
      </c>
      <c r="AQ2947">
        <v>100038135</v>
      </c>
      <c r="AS2947" t="s">
        <v>1867</v>
      </c>
      <c r="AT2947" t="s">
        <v>1880</v>
      </c>
      <c r="AU2947" t="s">
        <v>2084</v>
      </c>
      <c r="AV2947" t="s">
        <v>2084</v>
      </c>
      <c r="AW2947" t="s">
        <v>1870</v>
      </c>
      <c r="AX2947" t="s">
        <v>2085</v>
      </c>
    </row>
    <row r="2948" spans="1:50" x14ac:dyDescent="0.35">
      <c r="A2948" s="18">
        <v>45870</v>
      </c>
      <c r="B2948" t="s">
        <v>1852</v>
      </c>
      <c r="C2948" t="s">
        <v>5</v>
      </c>
      <c r="D2948">
        <v>70003298</v>
      </c>
      <c r="E2948" t="s">
        <v>2236</v>
      </c>
      <c r="F2948">
        <v>909</v>
      </c>
      <c r="G2948" t="s">
        <v>2087</v>
      </c>
      <c r="H2948">
        <v>44816</v>
      </c>
      <c r="I2948">
        <v>19030701</v>
      </c>
      <c r="J2948" t="s">
        <v>2225</v>
      </c>
      <c r="K2948" t="s">
        <v>2226</v>
      </c>
      <c r="L2948">
        <v>0</v>
      </c>
      <c r="M2948">
        <v>0</v>
      </c>
      <c r="N2948" t="s">
        <v>1858</v>
      </c>
      <c r="O2948" t="s">
        <v>1859</v>
      </c>
      <c r="P2948">
        <v>210</v>
      </c>
      <c r="Q2948">
        <v>12</v>
      </c>
      <c r="R2948" t="s">
        <v>2034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 t="s">
        <v>2088</v>
      </c>
      <c r="AA2948" t="s">
        <v>1915</v>
      </c>
      <c r="AB2948">
        <v>1</v>
      </c>
      <c r="AC2948">
        <v>1</v>
      </c>
      <c r="AD2948" t="s">
        <v>1863</v>
      </c>
      <c r="AE2948">
        <v>19030701</v>
      </c>
      <c r="AF2948" t="s">
        <v>653</v>
      </c>
      <c r="AG2948" t="s">
        <v>2082</v>
      </c>
      <c r="AI2948" t="s">
        <v>1964</v>
      </c>
      <c r="AJ2948" t="s">
        <v>2034</v>
      </c>
      <c r="AL2948" t="s">
        <v>1864</v>
      </c>
      <c r="AN2948">
        <v>2.9698630136986299</v>
      </c>
      <c r="AO2948" t="s">
        <v>1865</v>
      </c>
      <c r="AP2948" t="s">
        <v>2237</v>
      </c>
      <c r="AQ2948">
        <v>100038138</v>
      </c>
      <c r="AS2948" t="s">
        <v>1867</v>
      </c>
      <c r="AT2948" t="s">
        <v>1892</v>
      </c>
      <c r="AU2948" t="s">
        <v>1893</v>
      </c>
      <c r="AV2948" t="s">
        <v>1857</v>
      </c>
      <c r="AW2948" t="s">
        <v>1870</v>
      </c>
      <c r="AX2948" t="s">
        <v>2068</v>
      </c>
    </row>
    <row r="2949" spans="1:50" x14ac:dyDescent="0.35">
      <c r="A2949" s="18">
        <v>45870</v>
      </c>
      <c r="B2949" t="s">
        <v>1852</v>
      </c>
      <c r="C2949" t="s">
        <v>7</v>
      </c>
      <c r="D2949">
        <v>70003382</v>
      </c>
      <c r="E2949" t="s">
        <v>2548</v>
      </c>
      <c r="F2949">
        <v>1695</v>
      </c>
      <c r="G2949" t="s">
        <v>2296</v>
      </c>
      <c r="H2949">
        <v>44837</v>
      </c>
      <c r="I2949">
        <v>39031405</v>
      </c>
      <c r="J2949" t="s">
        <v>1855</v>
      </c>
      <c r="K2949" t="s">
        <v>2074</v>
      </c>
      <c r="L2949">
        <v>0</v>
      </c>
      <c r="M2949">
        <v>0</v>
      </c>
      <c r="N2949" t="s">
        <v>1858</v>
      </c>
      <c r="O2949" t="s">
        <v>1859</v>
      </c>
      <c r="P2949">
        <v>200</v>
      </c>
      <c r="Q2949">
        <v>3</v>
      </c>
      <c r="R2949" t="s">
        <v>2430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 t="s">
        <v>2297</v>
      </c>
      <c r="AA2949" t="s">
        <v>1889</v>
      </c>
      <c r="AB2949">
        <v>1</v>
      </c>
      <c r="AC2949">
        <v>1</v>
      </c>
      <c r="AD2949" t="s">
        <v>1863</v>
      </c>
      <c r="AE2949">
        <v>39031405</v>
      </c>
      <c r="AF2949" t="s">
        <v>653</v>
      </c>
      <c r="AG2949" t="s">
        <v>630</v>
      </c>
      <c r="AI2949" t="s">
        <v>2431</v>
      </c>
      <c r="AJ2949" t="s">
        <v>2430</v>
      </c>
      <c r="AL2949" t="s">
        <v>1878</v>
      </c>
      <c r="AN2949">
        <v>2.9123287671232876</v>
      </c>
      <c r="AO2949" t="s">
        <v>1865</v>
      </c>
      <c r="AP2949" t="s">
        <v>2549</v>
      </c>
      <c r="AQ2949">
        <v>100038478</v>
      </c>
      <c r="AS2949" t="s">
        <v>1867</v>
      </c>
      <c r="AT2949" t="s">
        <v>1892</v>
      </c>
      <c r="AU2949" t="s">
        <v>1893</v>
      </c>
      <c r="AV2949" t="s">
        <v>1857</v>
      </c>
      <c r="AW2949" t="s">
        <v>1870</v>
      </c>
      <c r="AX2949" t="s">
        <v>2866</v>
      </c>
    </row>
    <row r="2950" spans="1:50" x14ac:dyDescent="0.35">
      <c r="A2950" s="18">
        <v>45870</v>
      </c>
      <c r="B2950" t="s">
        <v>1852</v>
      </c>
      <c r="C2950" t="s">
        <v>7</v>
      </c>
      <c r="D2950">
        <v>70003440</v>
      </c>
      <c r="E2950" t="s">
        <v>2436</v>
      </c>
      <c r="F2950">
        <v>857</v>
      </c>
      <c r="G2950" t="s">
        <v>2129</v>
      </c>
      <c r="H2950">
        <v>44844</v>
      </c>
      <c r="I2950">
        <v>39031145</v>
      </c>
      <c r="J2950" t="s">
        <v>2080</v>
      </c>
      <c r="K2950" t="s">
        <v>2401</v>
      </c>
      <c r="L2950">
        <v>0</v>
      </c>
      <c r="M2950">
        <v>0</v>
      </c>
      <c r="N2950" t="s">
        <v>1858</v>
      </c>
      <c r="O2950" t="s">
        <v>1859</v>
      </c>
      <c r="P2950">
        <v>200</v>
      </c>
      <c r="Q2950">
        <v>2</v>
      </c>
      <c r="R2950" t="s">
        <v>2406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 t="s">
        <v>2131</v>
      </c>
      <c r="AA2950" t="s">
        <v>1889</v>
      </c>
      <c r="AB2950">
        <v>1</v>
      </c>
      <c r="AC2950">
        <v>1</v>
      </c>
      <c r="AD2950" t="s">
        <v>1863</v>
      </c>
      <c r="AE2950">
        <v>39031145</v>
      </c>
      <c r="AF2950" t="s">
        <v>653</v>
      </c>
      <c r="AG2950" t="s">
        <v>2082</v>
      </c>
      <c r="AI2950" t="s">
        <v>2066</v>
      </c>
      <c r="AJ2950" t="s">
        <v>2406</v>
      </c>
      <c r="AL2950" t="s">
        <v>1864</v>
      </c>
      <c r="AN2950">
        <v>2.893150684931507</v>
      </c>
      <c r="AO2950" t="s">
        <v>1865</v>
      </c>
      <c r="AP2950" t="s">
        <v>2437</v>
      </c>
      <c r="AQ2950">
        <v>100038601</v>
      </c>
      <c r="AS2950" t="s">
        <v>1867</v>
      </c>
      <c r="AT2950" t="s">
        <v>1880</v>
      </c>
      <c r="AU2950" t="s">
        <v>2084</v>
      </c>
      <c r="AV2950" t="s">
        <v>2084</v>
      </c>
      <c r="AW2950" t="s">
        <v>1870</v>
      </c>
      <c r="AX2950" t="s">
        <v>2085</v>
      </c>
    </row>
    <row r="2951" spans="1:50" x14ac:dyDescent="0.35">
      <c r="A2951" s="18">
        <v>45870</v>
      </c>
      <c r="B2951" t="s">
        <v>1852</v>
      </c>
      <c r="C2951" t="s">
        <v>8</v>
      </c>
      <c r="D2951">
        <v>70003624</v>
      </c>
      <c r="E2951" t="s">
        <v>2612</v>
      </c>
      <c r="F2951">
        <v>44</v>
      </c>
      <c r="G2951" t="s">
        <v>2613</v>
      </c>
      <c r="H2951">
        <v>44881</v>
      </c>
      <c r="I2951">
        <v>14030320</v>
      </c>
      <c r="J2951" t="s">
        <v>2225</v>
      </c>
      <c r="K2951" t="s">
        <v>2594</v>
      </c>
      <c r="L2951">
        <v>0</v>
      </c>
      <c r="M2951">
        <v>0</v>
      </c>
      <c r="N2951" t="s">
        <v>1858</v>
      </c>
      <c r="O2951" t="s">
        <v>1859</v>
      </c>
      <c r="P2951">
        <v>220</v>
      </c>
      <c r="Q2951">
        <v>9</v>
      </c>
      <c r="R2951" t="s">
        <v>2114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 t="s">
        <v>2614</v>
      </c>
      <c r="AA2951" t="s">
        <v>1889</v>
      </c>
      <c r="AB2951">
        <v>1</v>
      </c>
      <c r="AC2951">
        <v>1</v>
      </c>
      <c r="AD2951" t="s">
        <v>1863</v>
      </c>
      <c r="AE2951">
        <v>14030320</v>
      </c>
      <c r="AF2951" t="s">
        <v>653</v>
      </c>
      <c r="AG2951" t="s">
        <v>2082</v>
      </c>
      <c r="AI2951" t="s">
        <v>2066</v>
      </c>
      <c r="AJ2951" t="s">
        <v>2114</v>
      </c>
      <c r="AL2951" t="s">
        <v>1878</v>
      </c>
      <c r="AN2951">
        <v>2.7917808219178082</v>
      </c>
      <c r="AO2951" t="s">
        <v>1865</v>
      </c>
      <c r="AP2951" t="s">
        <v>2615</v>
      </c>
      <c r="AQ2951">
        <v>100010104</v>
      </c>
      <c r="AS2951" t="s">
        <v>1867</v>
      </c>
      <c r="AT2951" t="s">
        <v>1880</v>
      </c>
      <c r="AU2951" t="s">
        <v>2084</v>
      </c>
      <c r="AV2951" t="s">
        <v>2084</v>
      </c>
      <c r="AW2951" t="s">
        <v>1870</v>
      </c>
      <c r="AX2951" t="s">
        <v>2085</v>
      </c>
    </row>
    <row r="2952" spans="1:50" x14ac:dyDescent="0.35">
      <c r="A2952" s="18">
        <v>45870</v>
      </c>
      <c r="B2952" t="s">
        <v>1852</v>
      </c>
      <c r="C2952" t="s">
        <v>9</v>
      </c>
      <c r="D2952">
        <v>70003634</v>
      </c>
      <c r="E2952" t="s">
        <v>2313</v>
      </c>
      <c r="F2952">
        <v>607</v>
      </c>
      <c r="G2952" t="s">
        <v>1988</v>
      </c>
      <c r="H2952">
        <v>44881</v>
      </c>
      <c r="I2952">
        <v>36030311</v>
      </c>
      <c r="J2952" t="s">
        <v>1855</v>
      </c>
      <c r="K2952" t="s">
        <v>2287</v>
      </c>
      <c r="L2952">
        <v>0</v>
      </c>
      <c r="M2952">
        <v>0</v>
      </c>
      <c r="N2952" t="s">
        <v>1858</v>
      </c>
      <c r="O2952" t="s">
        <v>1859</v>
      </c>
      <c r="P2952">
        <v>220</v>
      </c>
      <c r="Q2952">
        <v>4</v>
      </c>
      <c r="R2952" t="s">
        <v>2286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 t="s">
        <v>1989</v>
      </c>
      <c r="AA2952" t="s">
        <v>1889</v>
      </c>
      <c r="AB2952">
        <v>1</v>
      </c>
      <c r="AC2952">
        <v>1</v>
      </c>
      <c r="AD2952" t="s">
        <v>1863</v>
      </c>
      <c r="AE2952">
        <v>36030311</v>
      </c>
      <c r="AF2952" t="s">
        <v>653</v>
      </c>
      <c r="AG2952" t="s">
        <v>653</v>
      </c>
      <c r="AI2952" t="s">
        <v>1860</v>
      </c>
      <c r="AJ2952" t="s">
        <v>2246</v>
      </c>
      <c r="AL2952" t="s">
        <v>1864</v>
      </c>
      <c r="AN2952">
        <v>2.7917808219178082</v>
      </c>
      <c r="AO2952" t="s">
        <v>1865</v>
      </c>
      <c r="AP2952" t="s">
        <v>2314</v>
      </c>
      <c r="AQ2952">
        <v>100010522</v>
      </c>
      <c r="AS2952" t="s">
        <v>1867</v>
      </c>
      <c r="AT2952" t="s">
        <v>1892</v>
      </c>
      <c r="AU2952" t="s">
        <v>1893</v>
      </c>
      <c r="AV2952" t="s">
        <v>1857</v>
      </c>
      <c r="AW2952" t="s">
        <v>1870</v>
      </c>
      <c r="AX2952" t="s">
        <v>2865</v>
      </c>
    </row>
    <row r="2953" spans="1:50" x14ac:dyDescent="0.35">
      <c r="A2953" s="18">
        <v>45870</v>
      </c>
      <c r="B2953" t="s">
        <v>1852</v>
      </c>
      <c r="C2953" t="s">
        <v>9</v>
      </c>
      <c r="D2953">
        <v>70003635</v>
      </c>
      <c r="E2953" t="s">
        <v>2319</v>
      </c>
      <c r="F2953">
        <v>882</v>
      </c>
      <c r="G2953" t="s">
        <v>2001</v>
      </c>
      <c r="H2953">
        <v>44881</v>
      </c>
      <c r="I2953">
        <v>36030315</v>
      </c>
      <c r="J2953" t="s">
        <v>1855</v>
      </c>
      <c r="K2953" t="s">
        <v>2320</v>
      </c>
      <c r="L2953">
        <v>0</v>
      </c>
      <c r="M2953">
        <v>0</v>
      </c>
      <c r="N2953" t="s">
        <v>1858</v>
      </c>
      <c r="O2953" t="s">
        <v>1859</v>
      </c>
      <c r="P2953">
        <v>220</v>
      </c>
      <c r="Q2953">
        <v>4</v>
      </c>
      <c r="R2953" t="s">
        <v>2286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 t="s">
        <v>2002</v>
      </c>
      <c r="AA2953" t="s">
        <v>1889</v>
      </c>
      <c r="AB2953">
        <v>1</v>
      </c>
      <c r="AC2953">
        <v>1</v>
      </c>
      <c r="AD2953" t="s">
        <v>1863</v>
      </c>
      <c r="AE2953">
        <v>36030315</v>
      </c>
      <c r="AF2953" t="s">
        <v>653</v>
      </c>
      <c r="AG2953" t="s">
        <v>630</v>
      </c>
      <c r="AI2953" t="s">
        <v>1860</v>
      </c>
      <c r="AJ2953" t="s">
        <v>2246</v>
      </c>
      <c r="AL2953" t="s">
        <v>1878</v>
      </c>
      <c r="AN2953">
        <v>2.7917808219178082</v>
      </c>
      <c r="AO2953" t="s">
        <v>1865</v>
      </c>
      <c r="AP2953" t="s">
        <v>2321</v>
      </c>
      <c r="AQ2953">
        <v>100032263</v>
      </c>
      <c r="AS2953" t="s">
        <v>1867</v>
      </c>
      <c r="AT2953" t="s">
        <v>1892</v>
      </c>
      <c r="AU2953" t="s">
        <v>1893</v>
      </c>
      <c r="AV2953" t="s">
        <v>1857</v>
      </c>
      <c r="AW2953" t="s">
        <v>1870</v>
      </c>
      <c r="AX2953" t="s">
        <v>2865</v>
      </c>
    </row>
    <row r="2954" spans="1:50" x14ac:dyDescent="0.35">
      <c r="A2954" s="18">
        <v>45870</v>
      </c>
      <c r="B2954" t="s">
        <v>1852</v>
      </c>
      <c r="C2954" t="s">
        <v>9</v>
      </c>
      <c r="D2954">
        <v>70003643</v>
      </c>
      <c r="E2954" t="s">
        <v>2329</v>
      </c>
      <c r="F2954">
        <v>923</v>
      </c>
      <c r="G2954" t="s">
        <v>2330</v>
      </c>
      <c r="H2954">
        <v>44881</v>
      </c>
      <c r="I2954">
        <v>36030712</v>
      </c>
      <c r="J2954" t="s">
        <v>2331</v>
      </c>
      <c r="K2954" t="s">
        <v>2332</v>
      </c>
      <c r="L2954">
        <v>0</v>
      </c>
      <c r="M2954">
        <v>0</v>
      </c>
      <c r="N2954" t="s">
        <v>1858</v>
      </c>
      <c r="O2954" t="s">
        <v>1859</v>
      </c>
      <c r="P2954">
        <v>220</v>
      </c>
      <c r="Q2954">
        <v>4</v>
      </c>
      <c r="R2954" t="s">
        <v>2333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 t="s">
        <v>2334</v>
      </c>
      <c r="AA2954" t="s">
        <v>1889</v>
      </c>
      <c r="AB2954">
        <v>2</v>
      </c>
      <c r="AC2954">
        <v>1</v>
      </c>
      <c r="AD2954" t="s">
        <v>1863</v>
      </c>
      <c r="AE2954">
        <v>36030712</v>
      </c>
      <c r="AF2954" t="s">
        <v>653</v>
      </c>
      <c r="AG2954" t="s">
        <v>653</v>
      </c>
      <c r="AI2954" t="s">
        <v>1872</v>
      </c>
      <c r="AJ2954" t="s">
        <v>2484</v>
      </c>
      <c r="AL2954" t="s">
        <v>1864</v>
      </c>
      <c r="AN2954">
        <v>2.7917808219178082</v>
      </c>
      <c r="AO2954" t="s">
        <v>1865</v>
      </c>
      <c r="AP2954" t="s">
        <v>2335</v>
      </c>
      <c r="AQ2954">
        <v>100009286</v>
      </c>
      <c r="AS2954" t="s">
        <v>1867</v>
      </c>
      <c r="AT2954" t="s">
        <v>1892</v>
      </c>
      <c r="AU2954" t="s">
        <v>1893</v>
      </c>
      <c r="AV2954" t="s">
        <v>1857</v>
      </c>
      <c r="AW2954" t="s">
        <v>1870</v>
      </c>
      <c r="AX2954" t="s">
        <v>2865</v>
      </c>
    </row>
    <row r="2955" spans="1:50" x14ac:dyDescent="0.35">
      <c r="A2955" s="18">
        <v>45870</v>
      </c>
      <c r="B2955" t="s">
        <v>1852</v>
      </c>
      <c r="C2955" t="s">
        <v>7</v>
      </c>
      <c r="D2955">
        <v>70003779</v>
      </c>
      <c r="E2955" t="s">
        <v>2506</v>
      </c>
      <c r="F2955">
        <v>1065</v>
      </c>
      <c r="G2955" t="s">
        <v>1918</v>
      </c>
      <c r="H2955">
        <v>44907</v>
      </c>
      <c r="I2955">
        <v>39031213</v>
      </c>
      <c r="J2955" t="s">
        <v>1906</v>
      </c>
      <c r="K2955" t="s">
        <v>2494</v>
      </c>
      <c r="L2955">
        <v>0</v>
      </c>
      <c r="M2955">
        <v>0</v>
      </c>
      <c r="N2955" t="s">
        <v>1858</v>
      </c>
      <c r="O2955" t="s">
        <v>1859</v>
      </c>
      <c r="P2955">
        <v>200</v>
      </c>
      <c r="Q2955">
        <v>2</v>
      </c>
      <c r="R2955" t="s">
        <v>2372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 t="s">
        <v>1919</v>
      </c>
      <c r="AA2955" t="s">
        <v>1889</v>
      </c>
      <c r="AB2955">
        <v>2</v>
      </c>
      <c r="AC2955">
        <v>1</v>
      </c>
      <c r="AD2955" t="s">
        <v>1863</v>
      </c>
      <c r="AE2955">
        <v>39031213</v>
      </c>
      <c r="AF2955" t="s">
        <v>653</v>
      </c>
      <c r="AG2955" t="s">
        <v>630</v>
      </c>
      <c r="AI2955" t="s">
        <v>1910</v>
      </c>
      <c r="AJ2955" t="s">
        <v>2372</v>
      </c>
      <c r="AL2955" t="s">
        <v>1864</v>
      </c>
      <c r="AN2955">
        <v>2.7205479452054795</v>
      </c>
      <c r="AO2955" t="s">
        <v>1865</v>
      </c>
      <c r="AP2955" t="s">
        <v>2509</v>
      </c>
      <c r="AQ2955">
        <v>100039677</v>
      </c>
      <c r="AS2955" t="s">
        <v>1867</v>
      </c>
      <c r="AT2955" t="s">
        <v>1892</v>
      </c>
      <c r="AU2955" t="s">
        <v>1893</v>
      </c>
      <c r="AV2955" t="s">
        <v>1857</v>
      </c>
      <c r="AW2955" t="s">
        <v>1870</v>
      </c>
      <c r="AX2955" t="s">
        <v>2866</v>
      </c>
    </row>
    <row r="2956" spans="1:50" x14ac:dyDescent="0.35">
      <c r="A2956" s="18">
        <v>45870</v>
      </c>
      <c r="B2956" t="s">
        <v>1852</v>
      </c>
      <c r="C2956" t="s">
        <v>7</v>
      </c>
      <c r="D2956">
        <v>70003773</v>
      </c>
      <c r="E2956" t="s">
        <v>2527</v>
      </c>
      <c r="F2956">
        <v>316</v>
      </c>
      <c r="G2956" t="s">
        <v>2117</v>
      </c>
      <c r="H2956">
        <v>44907</v>
      </c>
      <c r="I2956">
        <v>39031220</v>
      </c>
      <c r="J2956" t="s">
        <v>2331</v>
      </c>
      <c r="K2956" t="s">
        <v>2959</v>
      </c>
      <c r="L2956">
        <v>0</v>
      </c>
      <c r="M2956">
        <v>0</v>
      </c>
      <c r="N2956" t="s">
        <v>1858</v>
      </c>
      <c r="O2956" t="s">
        <v>1859</v>
      </c>
      <c r="P2956">
        <v>200</v>
      </c>
      <c r="Q2956">
        <v>3</v>
      </c>
      <c r="R2956" t="s">
        <v>2431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 t="s">
        <v>2118</v>
      </c>
      <c r="AA2956" t="s">
        <v>1902</v>
      </c>
      <c r="AB2956">
        <v>1</v>
      </c>
      <c r="AC2956">
        <v>1</v>
      </c>
      <c r="AD2956" t="s">
        <v>1863</v>
      </c>
      <c r="AE2956">
        <v>39031220</v>
      </c>
      <c r="AF2956" t="s">
        <v>653</v>
      </c>
      <c r="AG2956" t="s">
        <v>653</v>
      </c>
      <c r="AI2956" t="s">
        <v>1860</v>
      </c>
      <c r="AJ2956" t="s">
        <v>2431</v>
      </c>
      <c r="AL2956" t="s">
        <v>1864</v>
      </c>
      <c r="AN2956">
        <v>2.7205479452054795</v>
      </c>
      <c r="AO2956" t="s">
        <v>1865</v>
      </c>
      <c r="AP2956" t="s">
        <v>2531</v>
      </c>
      <c r="AQ2956">
        <v>100039671</v>
      </c>
      <c r="AS2956" t="s">
        <v>1867</v>
      </c>
      <c r="AT2956" t="s">
        <v>1892</v>
      </c>
      <c r="AU2956" t="s">
        <v>1893</v>
      </c>
      <c r="AV2956" t="s">
        <v>1857</v>
      </c>
      <c r="AW2956" t="s">
        <v>1870</v>
      </c>
      <c r="AX2956" t="s">
        <v>2866</v>
      </c>
    </row>
    <row r="2957" spans="1:50" x14ac:dyDescent="0.35">
      <c r="A2957" s="18">
        <v>45870</v>
      </c>
      <c r="B2957" t="s">
        <v>1852</v>
      </c>
      <c r="C2957" t="s">
        <v>7</v>
      </c>
      <c r="D2957">
        <v>70003846</v>
      </c>
      <c r="E2957" t="s">
        <v>1860</v>
      </c>
      <c r="F2957">
        <v>818</v>
      </c>
      <c r="G2957" t="s">
        <v>2396</v>
      </c>
      <c r="H2957">
        <v>44942</v>
      </c>
      <c r="I2957">
        <v>39031100</v>
      </c>
      <c r="J2957" t="s">
        <v>2331</v>
      </c>
      <c r="K2957" t="s">
        <v>2394</v>
      </c>
      <c r="L2957">
        <v>0</v>
      </c>
      <c r="M2957">
        <v>0</v>
      </c>
      <c r="N2957" t="s">
        <v>1858</v>
      </c>
      <c r="O2957" t="s">
        <v>1859</v>
      </c>
      <c r="P2957">
        <v>220</v>
      </c>
      <c r="Q2957">
        <v>2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 t="s">
        <v>2397</v>
      </c>
      <c r="AA2957" t="s">
        <v>2398</v>
      </c>
      <c r="AB2957">
        <v>1</v>
      </c>
      <c r="AC2957">
        <v>1</v>
      </c>
      <c r="AD2957" t="s">
        <v>1863</v>
      </c>
      <c r="AE2957">
        <v>39031100</v>
      </c>
      <c r="AF2957" t="s">
        <v>653</v>
      </c>
      <c r="AG2957" t="s">
        <v>653</v>
      </c>
      <c r="AI2957" t="s">
        <v>1860</v>
      </c>
      <c r="AJ2957" t="s">
        <v>1860</v>
      </c>
      <c r="AL2957" t="s">
        <v>1864</v>
      </c>
      <c r="AN2957">
        <v>2.6246575342465754</v>
      </c>
      <c r="AO2957" t="s">
        <v>1865</v>
      </c>
      <c r="AP2957" t="s">
        <v>2399</v>
      </c>
      <c r="AQ2957">
        <v>100039962</v>
      </c>
      <c r="AS2957" t="s">
        <v>1867</v>
      </c>
      <c r="AT2957" t="s">
        <v>1880</v>
      </c>
      <c r="AU2957" t="s">
        <v>1961</v>
      </c>
      <c r="AV2957" t="s">
        <v>1962</v>
      </c>
      <c r="AW2957" t="s">
        <v>1870</v>
      </c>
      <c r="AX2957" t="s">
        <v>1963</v>
      </c>
    </row>
    <row r="2958" spans="1:50" x14ac:dyDescent="0.35">
      <c r="A2958" s="18">
        <v>45870</v>
      </c>
      <c r="B2958" t="s">
        <v>1852</v>
      </c>
      <c r="C2958" t="s">
        <v>8</v>
      </c>
      <c r="D2958">
        <v>70003904</v>
      </c>
      <c r="E2958" t="s">
        <v>2651</v>
      </c>
      <c r="F2958">
        <v>103</v>
      </c>
      <c r="G2958" t="s">
        <v>2047</v>
      </c>
      <c r="H2958">
        <v>44942</v>
      </c>
      <c r="I2958">
        <v>14030321</v>
      </c>
      <c r="J2958" t="s">
        <v>1855</v>
      </c>
      <c r="K2958" t="s">
        <v>2005</v>
      </c>
      <c r="L2958">
        <v>0</v>
      </c>
      <c r="M2958">
        <v>0</v>
      </c>
      <c r="N2958" t="s">
        <v>1858</v>
      </c>
      <c r="O2958" t="s">
        <v>1859</v>
      </c>
      <c r="P2958">
        <v>220</v>
      </c>
      <c r="Q2958">
        <v>9</v>
      </c>
      <c r="R2958" t="s">
        <v>2069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 t="s">
        <v>2048</v>
      </c>
      <c r="AA2958" t="s">
        <v>1915</v>
      </c>
      <c r="AB2958">
        <v>1</v>
      </c>
      <c r="AC2958">
        <v>1</v>
      </c>
      <c r="AD2958" t="s">
        <v>1863</v>
      </c>
      <c r="AE2958">
        <v>14030321</v>
      </c>
      <c r="AF2958" t="s">
        <v>653</v>
      </c>
      <c r="AG2958" t="s">
        <v>653</v>
      </c>
      <c r="AI2958" t="s">
        <v>1860</v>
      </c>
      <c r="AJ2958" t="s">
        <v>2069</v>
      </c>
      <c r="AL2958" t="s">
        <v>1864</v>
      </c>
      <c r="AN2958">
        <v>2.6246575342465754</v>
      </c>
      <c r="AO2958" t="s">
        <v>1865</v>
      </c>
      <c r="AP2958" t="s">
        <v>2652</v>
      </c>
      <c r="AQ2958">
        <v>100040085</v>
      </c>
      <c r="AS2958" t="s">
        <v>1867</v>
      </c>
      <c r="AT2958" t="s">
        <v>1892</v>
      </c>
      <c r="AU2958" t="s">
        <v>1893</v>
      </c>
      <c r="AV2958" t="s">
        <v>1857</v>
      </c>
      <c r="AW2958" t="s">
        <v>1870</v>
      </c>
      <c r="AX2958" t="s">
        <v>2867</v>
      </c>
    </row>
    <row r="2959" spans="1:50" x14ac:dyDescent="0.35">
      <c r="A2959" s="18">
        <v>45870</v>
      </c>
      <c r="B2959" t="s">
        <v>1852</v>
      </c>
      <c r="C2959" t="s">
        <v>7</v>
      </c>
      <c r="D2959">
        <v>70003916</v>
      </c>
      <c r="E2959" t="s">
        <v>2482</v>
      </c>
      <c r="F2959">
        <v>924</v>
      </c>
      <c r="G2959" t="s">
        <v>1884</v>
      </c>
      <c r="H2959">
        <v>44942</v>
      </c>
      <c r="I2959">
        <v>39031212</v>
      </c>
      <c r="J2959" t="s">
        <v>2331</v>
      </c>
      <c r="K2959" t="s">
        <v>2483</v>
      </c>
      <c r="L2959">
        <v>0</v>
      </c>
      <c r="M2959">
        <v>0</v>
      </c>
      <c r="N2959" t="s">
        <v>1858</v>
      </c>
      <c r="O2959" t="s">
        <v>1859</v>
      </c>
      <c r="P2959">
        <v>200</v>
      </c>
      <c r="Q2959">
        <v>2</v>
      </c>
      <c r="R2959" t="s">
        <v>2484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 t="s">
        <v>1888</v>
      </c>
      <c r="AA2959" t="s">
        <v>1889</v>
      </c>
      <c r="AB2959">
        <v>1</v>
      </c>
      <c r="AC2959">
        <v>1</v>
      </c>
      <c r="AD2959" t="s">
        <v>1863</v>
      </c>
      <c r="AE2959">
        <v>39031212</v>
      </c>
      <c r="AF2959" t="s">
        <v>653</v>
      </c>
      <c r="AG2959" t="s">
        <v>653</v>
      </c>
      <c r="AI2959" t="s">
        <v>1872</v>
      </c>
      <c r="AJ2959" t="s">
        <v>2484</v>
      </c>
      <c r="AL2959" t="s">
        <v>1878</v>
      </c>
      <c r="AN2959">
        <v>2.6246575342465754</v>
      </c>
      <c r="AO2959" t="s">
        <v>1865</v>
      </c>
      <c r="AP2959" t="s">
        <v>2485</v>
      </c>
      <c r="AQ2959">
        <v>100024637</v>
      </c>
      <c r="AS2959" t="s">
        <v>1867</v>
      </c>
      <c r="AT2959" t="s">
        <v>1892</v>
      </c>
      <c r="AU2959" t="s">
        <v>1893</v>
      </c>
      <c r="AV2959" t="s">
        <v>1857</v>
      </c>
      <c r="AW2959" t="s">
        <v>1870</v>
      </c>
      <c r="AX2959" t="s">
        <v>2866</v>
      </c>
    </row>
    <row r="2960" spans="1:50" x14ac:dyDescent="0.35">
      <c r="A2960" s="18">
        <v>45870</v>
      </c>
      <c r="B2960" t="s">
        <v>1852</v>
      </c>
      <c r="C2960" t="s">
        <v>7</v>
      </c>
      <c r="D2960">
        <v>70003948</v>
      </c>
      <c r="E2960" t="s">
        <v>2438</v>
      </c>
      <c r="F2960">
        <v>858</v>
      </c>
      <c r="G2960" t="s">
        <v>2091</v>
      </c>
      <c r="H2960">
        <v>44963</v>
      </c>
      <c r="I2960">
        <v>39031145</v>
      </c>
      <c r="J2960" t="s">
        <v>2331</v>
      </c>
      <c r="K2960" t="s">
        <v>2933</v>
      </c>
      <c r="L2960">
        <v>0</v>
      </c>
      <c r="M2960">
        <v>0</v>
      </c>
      <c r="N2960" t="s">
        <v>1858</v>
      </c>
      <c r="O2960" t="s">
        <v>1859</v>
      </c>
      <c r="P2960">
        <v>200</v>
      </c>
      <c r="Q2960">
        <v>3</v>
      </c>
      <c r="R2960" t="s">
        <v>2406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 t="s">
        <v>2092</v>
      </c>
      <c r="AA2960" t="s">
        <v>1889</v>
      </c>
      <c r="AB2960">
        <v>1</v>
      </c>
      <c r="AC2960">
        <v>1</v>
      </c>
      <c r="AD2960" t="s">
        <v>1863</v>
      </c>
      <c r="AE2960">
        <v>39031145</v>
      </c>
      <c r="AF2960" t="s">
        <v>653</v>
      </c>
      <c r="AG2960" t="s">
        <v>653</v>
      </c>
      <c r="AI2960" t="s">
        <v>2066</v>
      </c>
      <c r="AJ2960" t="s">
        <v>2406</v>
      </c>
      <c r="AL2960" t="s">
        <v>1864</v>
      </c>
      <c r="AN2960">
        <v>2.5671232876712327</v>
      </c>
      <c r="AO2960" t="s">
        <v>1865</v>
      </c>
      <c r="AP2960" t="s">
        <v>2439</v>
      </c>
      <c r="AQ2960">
        <v>100040322</v>
      </c>
      <c r="AS2960" t="s">
        <v>1867</v>
      </c>
      <c r="AT2960" t="s">
        <v>1880</v>
      </c>
      <c r="AU2960" t="s">
        <v>2084</v>
      </c>
      <c r="AV2960" t="s">
        <v>2084</v>
      </c>
      <c r="AW2960" t="s">
        <v>1870</v>
      </c>
      <c r="AX2960" t="s">
        <v>2085</v>
      </c>
    </row>
    <row r="2961" spans="1:50" x14ac:dyDescent="0.35">
      <c r="A2961" s="18">
        <v>45870</v>
      </c>
      <c r="B2961" t="s">
        <v>1852</v>
      </c>
      <c r="C2961" t="s">
        <v>5</v>
      </c>
      <c r="D2961">
        <v>70003977</v>
      </c>
      <c r="E2961" t="s">
        <v>2169</v>
      </c>
      <c r="F2961">
        <v>858</v>
      </c>
      <c r="G2961" t="s">
        <v>2091</v>
      </c>
      <c r="H2961">
        <v>44963</v>
      </c>
      <c r="I2961">
        <v>19030323</v>
      </c>
      <c r="J2961" t="s">
        <v>2080</v>
      </c>
      <c r="K2961" t="s">
        <v>2081</v>
      </c>
      <c r="L2961">
        <v>0</v>
      </c>
      <c r="M2961">
        <v>0</v>
      </c>
      <c r="N2961" t="s">
        <v>1858</v>
      </c>
      <c r="O2961" t="s">
        <v>1859</v>
      </c>
      <c r="P2961">
        <v>210</v>
      </c>
      <c r="Q2961">
        <v>12</v>
      </c>
      <c r="R2961" t="s">
        <v>2095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 t="s">
        <v>2092</v>
      </c>
      <c r="AA2961" t="s">
        <v>1889</v>
      </c>
      <c r="AB2961">
        <v>1</v>
      </c>
      <c r="AC2961">
        <v>1</v>
      </c>
      <c r="AD2961" t="s">
        <v>1863</v>
      </c>
      <c r="AE2961">
        <v>19030323</v>
      </c>
      <c r="AF2961" t="s">
        <v>653</v>
      </c>
      <c r="AG2961" t="s">
        <v>2082</v>
      </c>
      <c r="AI2961" t="s">
        <v>2066</v>
      </c>
      <c r="AJ2961" t="s">
        <v>2095</v>
      </c>
      <c r="AL2961" t="s">
        <v>1864</v>
      </c>
      <c r="AN2961">
        <v>2.5671232876712327</v>
      </c>
      <c r="AO2961" t="s">
        <v>1865</v>
      </c>
      <c r="AP2961" t="s">
        <v>2170</v>
      </c>
      <c r="AQ2961">
        <v>100040463</v>
      </c>
      <c r="AS2961" t="s">
        <v>1867</v>
      </c>
      <c r="AT2961" t="s">
        <v>1880</v>
      </c>
      <c r="AU2961" t="s">
        <v>2084</v>
      </c>
      <c r="AV2961" t="s">
        <v>2084</v>
      </c>
      <c r="AW2961" t="s">
        <v>1870</v>
      </c>
      <c r="AX2961" t="s">
        <v>2085</v>
      </c>
    </row>
    <row r="2962" spans="1:50" x14ac:dyDescent="0.35">
      <c r="A2962" s="18">
        <v>45870</v>
      </c>
      <c r="B2962" t="s">
        <v>1852</v>
      </c>
      <c r="C2962" t="s">
        <v>5</v>
      </c>
      <c r="D2962">
        <v>70003979</v>
      </c>
      <c r="E2962" t="s">
        <v>2171</v>
      </c>
      <c r="F2962">
        <v>858</v>
      </c>
      <c r="G2962" t="s">
        <v>2091</v>
      </c>
      <c r="H2962">
        <v>44963</v>
      </c>
      <c r="I2962">
        <v>19030323</v>
      </c>
      <c r="J2962" t="s">
        <v>2080</v>
      </c>
      <c r="K2962" t="s">
        <v>2081</v>
      </c>
      <c r="L2962">
        <v>0</v>
      </c>
      <c r="M2962">
        <v>0</v>
      </c>
      <c r="N2962" t="s">
        <v>1858</v>
      </c>
      <c r="O2962" t="s">
        <v>1859</v>
      </c>
      <c r="P2962">
        <v>210</v>
      </c>
      <c r="Q2962">
        <v>12</v>
      </c>
      <c r="R2962" t="s">
        <v>2095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 t="s">
        <v>2092</v>
      </c>
      <c r="AA2962" t="s">
        <v>1889</v>
      </c>
      <c r="AB2962">
        <v>1</v>
      </c>
      <c r="AC2962">
        <v>1</v>
      </c>
      <c r="AD2962" t="s">
        <v>1863</v>
      </c>
      <c r="AE2962">
        <v>19030323</v>
      </c>
      <c r="AF2962" t="s">
        <v>653</v>
      </c>
      <c r="AG2962" t="s">
        <v>2082</v>
      </c>
      <c r="AI2962" t="s">
        <v>2066</v>
      </c>
      <c r="AJ2962" t="s">
        <v>2095</v>
      </c>
      <c r="AL2962" t="s">
        <v>1864</v>
      </c>
      <c r="AN2962">
        <v>2.5671232876712327</v>
      </c>
      <c r="AO2962" t="s">
        <v>1865</v>
      </c>
      <c r="AP2962" t="s">
        <v>2172</v>
      </c>
      <c r="AQ2962">
        <v>100040466</v>
      </c>
      <c r="AS2962" t="s">
        <v>1867</v>
      </c>
      <c r="AT2962" t="s">
        <v>1880</v>
      </c>
      <c r="AU2962" t="s">
        <v>2084</v>
      </c>
      <c r="AV2962" t="s">
        <v>2084</v>
      </c>
      <c r="AW2962" t="s">
        <v>1870</v>
      </c>
      <c r="AX2962" t="s">
        <v>2085</v>
      </c>
    </row>
    <row r="2963" spans="1:50" x14ac:dyDescent="0.35">
      <c r="A2963" s="18">
        <v>45870</v>
      </c>
      <c r="B2963" t="s">
        <v>1852</v>
      </c>
      <c r="C2963" t="s">
        <v>9</v>
      </c>
      <c r="D2963">
        <v>70004006</v>
      </c>
      <c r="E2963" t="s">
        <v>2317</v>
      </c>
      <c r="F2963">
        <v>934</v>
      </c>
      <c r="G2963" t="s">
        <v>1982</v>
      </c>
      <c r="H2963">
        <v>44963</v>
      </c>
      <c r="I2963">
        <v>36030311</v>
      </c>
      <c r="J2963" t="s">
        <v>1855</v>
      </c>
      <c r="K2963" t="s">
        <v>2287</v>
      </c>
      <c r="L2963">
        <v>0</v>
      </c>
      <c r="M2963">
        <v>0</v>
      </c>
      <c r="N2963" t="s">
        <v>1858</v>
      </c>
      <c r="O2963" t="s">
        <v>1859</v>
      </c>
      <c r="P2963">
        <v>220</v>
      </c>
      <c r="Q2963">
        <v>4</v>
      </c>
      <c r="R2963" t="s">
        <v>2275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 t="s">
        <v>1985</v>
      </c>
      <c r="AA2963" t="s">
        <v>1889</v>
      </c>
      <c r="AB2963">
        <v>1</v>
      </c>
      <c r="AC2963">
        <v>1</v>
      </c>
      <c r="AD2963" t="s">
        <v>1863</v>
      </c>
      <c r="AE2963">
        <v>36030311</v>
      </c>
      <c r="AF2963" t="s">
        <v>653</v>
      </c>
      <c r="AG2963" t="s">
        <v>653</v>
      </c>
      <c r="AI2963" t="s">
        <v>1860</v>
      </c>
      <c r="AJ2963" t="s">
        <v>2246</v>
      </c>
      <c r="AL2963" t="s">
        <v>1864</v>
      </c>
      <c r="AN2963">
        <v>2.5671232876712327</v>
      </c>
      <c r="AO2963" t="s">
        <v>1865</v>
      </c>
      <c r="AP2963" t="s">
        <v>2318</v>
      </c>
      <c r="AQ2963">
        <v>100040601</v>
      </c>
      <c r="AS2963" t="s">
        <v>1867</v>
      </c>
      <c r="AT2963" t="s">
        <v>1892</v>
      </c>
      <c r="AU2963" t="s">
        <v>1893</v>
      </c>
      <c r="AV2963" t="s">
        <v>1857</v>
      </c>
      <c r="AW2963" t="s">
        <v>1870</v>
      </c>
      <c r="AX2963" t="s">
        <v>2865</v>
      </c>
    </row>
    <row r="2964" spans="1:50" x14ac:dyDescent="0.35">
      <c r="A2964" s="18">
        <v>45870</v>
      </c>
      <c r="B2964" t="s">
        <v>1852</v>
      </c>
      <c r="C2964" t="s">
        <v>8</v>
      </c>
      <c r="D2964">
        <v>70004038</v>
      </c>
      <c r="E2964" t="s">
        <v>2573</v>
      </c>
      <c r="F2964">
        <v>919</v>
      </c>
      <c r="G2964" t="s">
        <v>2174</v>
      </c>
      <c r="H2964">
        <v>44970</v>
      </c>
      <c r="I2964">
        <v>14030308</v>
      </c>
      <c r="J2964" t="s">
        <v>2225</v>
      </c>
      <c r="K2964" t="s">
        <v>2563</v>
      </c>
      <c r="L2964">
        <v>0</v>
      </c>
      <c r="M2964">
        <v>0</v>
      </c>
      <c r="N2964" t="s">
        <v>1858</v>
      </c>
      <c r="O2964" t="s">
        <v>1859</v>
      </c>
      <c r="P2964">
        <v>220</v>
      </c>
      <c r="Q2964">
        <v>9</v>
      </c>
      <c r="R2964" t="s">
        <v>2566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 t="s">
        <v>2175</v>
      </c>
      <c r="AA2964" t="s">
        <v>1889</v>
      </c>
      <c r="AB2964">
        <v>1</v>
      </c>
      <c r="AC2964">
        <v>1</v>
      </c>
      <c r="AD2964" t="s">
        <v>1863</v>
      </c>
      <c r="AE2964">
        <v>14030308</v>
      </c>
      <c r="AF2964" t="s">
        <v>653</v>
      </c>
      <c r="AG2964" t="s">
        <v>2082</v>
      </c>
      <c r="AI2964" t="s">
        <v>2069</v>
      </c>
      <c r="AJ2964" t="s">
        <v>2566</v>
      </c>
      <c r="AL2964" t="s">
        <v>1864</v>
      </c>
      <c r="AN2964">
        <v>2.547945205479452</v>
      </c>
      <c r="AO2964" t="s">
        <v>1865</v>
      </c>
      <c r="AP2964" t="s">
        <v>2574</v>
      </c>
      <c r="AQ2964">
        <v>100040705</v>
      </c>
      <c r="AS2964" t="s">
        <v>1867</v>
      </c>
      <c r="AT2964" t="s">
        <v>1892</v>
      </c>
      <c r="AU2964" t="s">
        <v>1893</v>
      </c>
      <c r="AV2964" t="s">
        <v>1857</v>
      </c>
      <c r="AW2964" t="s">
        <v>1870</v>
      </c>
      <c r="AX2964" t="s">
        <v>2867</v>
      </c>
    </row>
    <row r="2965" spans="1:50" x14ac:dyDescent="0.35">
      <c r="A2965" s="18">
        <v>45870</v>
      </c>
      <c r="B2965" t="s">
        <v>1852</v>
      </c>
      <c r="C2965" t="s">
        <v>5</v>
      </c>
      <c r="D2965">
        <v>70004127</v>
      </c>
      <c r="E2965" t="s">
        <v>2034</v>
      </c>
      <c r="F2965">
        <v>316</v>
      </c>
      <c r="G2965" t="s">
        <v>2117</v>
      </c>
      <c r="H2965">
        <v>44991</v>
      </c>
      <c r="I2965">
        <v>19030701</v>
      </c>
      <c r="J2965" t="s">
        <v>2225</v>
      </c>
      <c r="K2965" t="s">
        <v>2226</v>
      </c>
      <c r="L2965">
        <v>0</v>
      </c>
      <c r="M2965">
        <v>0</v>
      </c>
      <c r="N2965" t="s">
        <v>1858</v>
      </c>
      <c r="O2965" t="s">
        <v>1859</v>
      </c>
      <c r="P2965">
        <v>210</v>
      </c>
      <c r="Q2965">
        <v>12</v>
      </c>
      <c r="R2965" t="s">
        <v>1964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 t="s">
        <v>2118</v>
      </c>
      <c r="AA2965" t="s">
        <v>1902</v>
      </c>
      <c r="AB2965">
        <v>1</v>
      </c>
      <c r="AC2965">
        <v>1</v>
      </c>
      <c r="AD2965" t="s">
        <v>1863</v>
      </c>
      <c r="AE2965">
        <v>19030701</v>
      </c>
      <c r="AF2965" t="s">
        <v>653</v>
      </c>
      <c r="AG2965" t="s">
        <v>2082</v>
      </c>
      <c r="AI2965" t="s">
        <v>1860</v>
      </c>
      <c r="AJ2965" t="s">
        <v>1964</v>
      </c>
      <c r="AL2965" t="s">
        <v>1864</v>
      </c>
      <c r="AN2965">
        <v>2.4904109589041097</v>
      </c>
      <c r="AO2965" t="s">
        <v>1865</v>
      </c>
      <c r="AP2965" t="s">
        <v>2238</v>
      </c>
      <c r="AQ2965">
        <v>100041075</v>
      </c>
      <c r="AS2965" t="s">
        <v>1867</v>
      </c>
      <c r="AT2965" t="s">
        <v>1892</v>
      </c>
      <c r="AU2965" t="s">
        <v>1893</v>
      </c>
      <c r="AV2965" t="s">
        <v>1857</v>
      </c>
      <c r="AW2965" t="s">
        <v>1870</v>
      </c>
      <c r="AX2965" t="s">
        <v>2068</v>
      </c>
    </row>
    <row r="2966" spans="1:50" x14ac:dyDescent="0.35">
      <c r="A2966" s="18">
        <v>45870</v>
      </c>
      <c r="B2966" t="s">
        <v>1852</v>
      </c>
      <c r="C2966" t="s">
        <v>5</v>
      </c>
      <c r="D2966">
        <v>70004176</v>
      </c>
      <c r="E2966" t="s">
        <v>2173</v>
      </c>
      <c r="F2966">
        <v>919</v>
      </c>
      <c r="G2966" t="s">
        <v>2174</v>
      </c>
      <c r="H2966">
        <v>44998</v>
      </c>
      <c r="I2966">
        <v>19030323</v>
      </c>
      <c r="J2966" t="s">
        <v>2080</v>
      </c>
      <c r="K2966" t="s">
        <v>2081</v>
      </c>
      <c r="L2966">
        <v>0</v>
      </c>
      <c r="M2966">
        <v>0</v>
      </c>
      <c r="N2966" t="s">
        <v>1858</v>
      </c>
      <c r="O2966" t="s">
        <v>1859</v>
      </c>
      <c r="P2966">
        <v>210</v>
      </c>
      <c r="Q2966">
        <v>11</v>
      </c>
      <c r="R2966" t="s">
        <v>2095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 t="s">
        <v>2175</v>
      </c>
      <c r="AA2966" t="s">
        <v>1889</v>
      </c>
      <c r="AB2966">
        <v>1</v>
      </c>
      <c r="AC2966">
        <v>1</v>
      </c>
      <c r="AD2966" t="s">
        <v>1863</v>
      </c>
      <c r="AE2966">
        <v>19030323</v>
      </c>
      <c r="AF2966" t="s">
        <v>653</v>
      </c>
      <c r="AG2966" t="s">
        <v>2082</v>
      </c>
      <c r="AI2966" t="s">
        <v>2066</v>
      </c>
      <c r="AJ2966" t="s">
        <v>2095</v>
      </c>
      <c r="AL2966" t="s">
        <v>1864</v>
      </c>
      <c r="AN2966">
        <v>2.4712328767123286</v>
      </c>
      <c r="AO2966" t="s">
        <v>1865</v>
      </c>
      <c r="AP2966" t="s">
        <v>2176</v>
      </c>
      <c r="AQ2966">
        <v>100035140</v>
      </c>
      <c r="AS2966" t="s">
        <v>1867</v>
      </c>
      <c r="AT2966" t="s">
        <v>1880</v>
      </c>
      <c r="AU2966" t="s">
        <v>2084</v>
      </c>
      <c r="AV2966" t="s">
        <v>2084</v>
      </c>
      <c r="AW2966" t="s">
        <v>1870</v>
      </c>
      <c r="AX2966" t="s">
        <v>2085</v>
      </c>
    </row>
    <row r="2967" spans="1:50" x14ac:dyDescent="0.35">
      <c r="A2967" s="18">
        <v>45870</v>
      </c>
      <c r="B2967" t="s">
        <v>1852</v>
      </c>
      <c r="C2967" t="s">
        <v>5</v>
      </c>
      <c r="D2967">
        <v>70004177</v>
      </c>
      <c r="E2967" t="s">
        <v>2054</v>
      </c>
      <c r="F2967">
        <v>103</v>
      </c>
      <c r="G2967" t="s">
        <v>2047</v>
      </c>
      <c r="H2967">
        <v>44998</v>
      </c>
      <c r="I2967">
        <v>19030311</v>
      </c>
      <c r="J2967" t="s">
        <v>1855</v>
      </c>
      <c r="K2967" t="s">
        <v>2005</v>
      </c>
      <c r="L2967">
        <v>0</v>
      </c>
      <c r="M2967">
        <v>0</v>
      </c>
      <c r="N2967" t="s">
        <v>1858</v>
      </c>
      <c r="O2967" t="s">
        <v>1859</v>
      </c>
      <c r="P2967">
        <v>210</v>
      </c>
      <c r="Q2967">
        <v>12</v>
      </c>
      <c r="R2967" t="s">
        <v>1971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 t="s">
        <v>2048</v>
      </c>
      <c r="AA2967" t="s">
        <v>1915</v>
      </c>
      <c r="AB2967">
        <v>1</v>
      </c>
      <c r="AC2967">
        <v>1</v>
      </c>
      <c r="AD2967" t="s">
        <v>1863</v>
      </c>
      <c r="AE2967">
        <v>19030311</v>
      </c>
      <c r="AF2967" t="s">
        <v>653</v>
      </c>
      <c r="AG2967" t="s">
        <v>653</v>
      </c>
      <c r="AI2967" t="s">
        <v>1964</v>
      </c>
      <c r="AJ2967" t="s">
        <v>1971</v>
      </c>
      <c r="AL2967" t="s">
        <v>1864</v>
      </c>
      <c r="AN2967">
        <v>2.4712328767123286</v>
      </c>
      <c r="AO2967" t="s">
        <v>1865</v>
      </c>
      <c r="AP2967" t="s">
        <v>2055</v>
      </c>
      <c r="AQ2967">
        <v>100041226</v>
      </c>
      <c r="AS2967" t="s">
        <v>1867</v>
      </c>
      <c r="AT2967" t="s">
        <v>1892</v>
      </c>
      <c r="AU2967" t="s">
        <v>1893</v>
      </c>
      <c r="AV2967" t="s">
        <v>1857</v>
      </c>
      <c r="AW2967" t="s">
        <v>1870</v>
      </c>
      <c r="AX2967" t="s">
        <v>2068</v>
      </c>
    </row>
    <row r="2968" spans="1:50" x14ac:dyDescent="0.35">
      <c r="A2968" s="18">
        <v>45870</v>
      </c>
      <c r="B2968" t="s">
        <v>1852</v>
      </c>
      <c r="C2968" t="s">
        <v>7</v>
      </c>
      <c r="D2968">
        <v>70004227</v>
      </c>
      <c r="E2968" t="s">
        <v>2359</v>
      </c>
      <c r="F2968">
        <v>858</v>
      </c>
      <c r="G2968" t="s">
        <v>2091</v>
      </c>
      <c r="H2968">
        <v>45019</v>
      </c>
      <c r="I2968">
        <v>32431001</v>
      </c>
      <c r="J2968" t="s">
        <v>1969</v>
      </c>
      <c r="K2968" t="s">
        <v>2354</v>
      </c>
      <c r="L2968">
        <v>0</v>
      </c>
      <c r="M2968">
        <v>0</v>
      </c>
      <c r="N2968" t="s">
        <v>1858</v>
      </c>
      <c r="O2968" t="s">
        <v>1859</v>
      </c>
      <c r="P2968">
        <v>200</v>
      </c>
      <c r="Q2968">
        <v>3</v>
      </c>
      <c r="R2968" t="s">
        <v>2355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 t="s">
        <v>2092</v>
      </c>
      <c r="AA2968" t="s">
        <v>1889</v>
      </c>
      <c r="AB2968">
        <v>1</v>
      </c>
      <c r="AC2968">
        <v>1</v>
      </c>
      <c r="AD2968" t="s">
        <v>1863</v>
      </c>
      <c r="AE2968">
        <v>32431001</v>
      </c>
      <c r="AF2968" t="s">
        <v>653</v>
      </c>
      <c r="AG2968" t="s">
        <v>653</v>
      </c>
      <c r="AI2968" t="s">
        <v>1860</v>
      </c>
      <c r="AJ2968" t="s">
        <v>2355</v>
      </c>
      <c r="AL2968" t="s">
        <v>1878</v>
      </c>
      <c r="AN2968">
        <v>2.4136986301369863</v>
      </c>
      <c r="AO2968" t="s">
        <v>1865</v>
      </c>
      <c r="AP2968" t="s">
        <v>2360</v>
      </c>
      <c r="AQ2968">
        <v>100023495</v>
      </c>
      <c r="AS2968" t="s">
        <v>1867</v>
      </c>
      <c r="AT2968" t="s">
        <v>1892</v>
      </c>
      <c r="AU2968" t="s">
        <v>1893</v>
      </c>
      <c r="AV2968" t="s">
        <v>1857</v>
      </c>
      <c r="AW2968" t="s">
        <v>1870</v>
      </c>
      <c r="AX2968" t="s">
        <v>2866</v>
      </c>
    </row>
    <row r="2969" spans="1:50" x14ac:dyDescent="0.35">
      <c r="A2969" s="18">
        <v>45870</v>
      </c>
      <c r="B2969" t="s">
        <v>1852</v>
      </c>
      <c r="C2969" t="s">
        <v>7</v>
      </c>
      <c r="D2969">
        <v>70004277</v>
      </c>
      <c r="E2969" t="s">
        <v>2440</v>
      </c>
      <c r="F2969">
        <v>858</v>
      </c>
      <c r="G2969" t="s">
        <v>2091</v>
      </c>
      <c r="H2969">
        <v>45019</v>
      </c>
      <c r="I2969">
        <v>39031145</v>
      </c>
      <c r="J2969" t="s">
        <v>2331</v>
      </c>
      <c r="K2969" t="s">
        <v>2933</v>
      </c>
      <c r="L2969">
        <v>0</v>
      </c>
      <c r="M2969">
        <v>0</v>
      </c>
      <c r="N2969" t="s">
        <v>1858</v>
      </c>
      <c r="O2969" t="s">
        <v>1859</v>
      </c>
      <c r="P2969">
        <v>200</v>
      </c>
      <c r="Q2969">
        <v>3</v>
      </c>
      <c r="R2969" t="s">
        <v>2114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 t="s">
        <v>2092</v>
      </c>
      <c r="AA2969" t="s">
        <v>1889</v>
      </c>
      <c r="AB2969">
        <v>1</v>
      </c>
      <c r="AC2969">
        <v>1</v>
      </c>
      <c r="AD2969" t="s">
        <v>1863</v>
      </c>
      <c r="AE2969">
        <v>39031145</v>
      </c>
      <c r="AF2969" t="s">
        <v>653</v>
      </c>
      <c r="AG2969" t="s">
        <v>653</v>
      </c>
      <c r="AI2969" t="s">
        <v>2066</v>
      </c>
      <c r="AJ2969" t="s">
        <v>2114</v>
      </c>
      <c r="AL2969" t="s">
        <v>1878</v>
      </c>
      <c r="AN2969">
        <v>2.4136986301369863</v>
      </c>
      <c r="AO2969" t="s">
        <v>1865</v>
      </c>
      <c r="AP2969" t="s">
        <v>2441</v>
      </c>
      <c r="AQ2969">
        <v>100041558</v>
      </c>
      <c r="AS2969" t="s">
        <v>1867</v>
      </c>
      <c r="AT2969" t="s">
        <v>1880</v>
      </c>
      <c r="AU2969" t="s">
        <v>2084</v>
      </c>
      <c r="AV2969" t="s">
        <v>2084</v>
      </c>
      <c r="AW2969" t="s">
        <v>1870</v>
      </c>
      <c r="AX2969" t="s">
        <v>2085</v>
      </c>
    </row>
    <row r="2970" spans="1:50" x14ac:dyDescent="0.35">
      <c r="A2970" s="18">
        <v>45870</v>
      </c>
      <c r="B2970" t="s">
        <v>1852</v>
      </c>
      <c r="C2970" t="s">
        <v>5</v>
      </c>
      <c r="D2970">
        <v>70004308</v>
      </c>
      <c r="E2970" t="s">
        <v>2177</v>
      </c>
      <c r="F2970">
        <v>858</v>
      </c>
      <c r="G2970" t="s">
        <v>2091</v>
      </c>
      <c r="H2970">
        <v>45026</v>
      </c>
      <c r="I2970">
        <v>19030323</v>
      </c>
      <c r="J2970" t="s">
        <v>2080</v>
      </c>
      <c r="K2970" t="s">
        <v>2081</v>
      </c>
      <c r="L2970">
        <v>0</v>
      </c>
      <c r="M2970">
        <v>0</v>
      </c>
      <c r="N2970" t="s">
        <v>1858</v>
      </c>
      <c r="O2970" t="s">
        <v>1859</v>
      </c>
      <c r="P2970">
        <v>210</v>
      </c>
      <c r="Q2970">
        <v>12</v>
      </c>
      <c r="R2970" t="s">
        <v>2114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 t="s">
        <v>2092</v>
      </c>
      <c r="AA2970" t="s">
        <v>1889</v>
      </c>
      <c r="AB2970">
        <v>1</v>
      </c>
      <c r="AC2970">
        <v>1</v>
      </c>
      <c r="AD2970" t="s">
        <v>1863</v>
      </c>
      <c r="AE2970">
        <v>19030323</v>
      </c>
      <c r="AF2970" t="s">
        <v>653</v>
      </c>
      <c r="AG2970" t="s">
        <v>2082</v>
      </c>
      <c r="AI2970" t="s">
        <v>2066</v>
      </c>
      <c r="AJ2970" t="s">
        <v>2114</v>
      </c>
      <c r="AL2970" t="s">
        <v>1878</v>
      </c>
      <c r="AN2970">
        <v>2.3945205479452056</v>
      </c>
      <c r="AO2970" t="s">
        <v>1865</v>
      </c>
      <c r="AP2970" t="s">
        <v>2178</v>
      </c>
      <c r="AQ2970">
        <v>100041687</v>
      </c>
      <c r="AS2970" t="s">
        <v>1867</v>
      </c>
      <c r="AT2970" t="s">
        <v>1880</v>
      </c>
      <c r="AU2970" t="s">
        <v>2084</v>
      </c>
      <c r="AV2970" t="s">
        <v>2084</v>
      </c>
      <c r="AW2970" t="s">
        <v>1870</v>
      </c>
      <c r="AX2970" t="s">
        <v>2085</v>
      </c>
    </row>
    <row r="2971" spans="1:50" x14ac:dyDescent="0.35">
      <c r="A2971" s="18">
        <v>45870</v>
      </c>
      <c r="B2971" t="s">
        <v>1852</v>
      </c>
      <c r="C2971" t="s">
        <v>5</v>
      </c>
      <c r="D2971">
        <v>70004310</v>
      </c>
      <c r="E2971" t="s">
        <v>2179</v>
      </c>
      <c r="F2971">
        <v>200</v>
      </c>
      <c r="G2971" t="s">
        <v>2105</v>
      </c>
      <c r="H2971">
        <v>45026</v>
      </c>
      <c r="I2971">
        <v>19030323</v>
      </c>
      <c r="J2971" t="s">
        <v>2080</v>
      </c>
      <c r="K2971" t="s">
        <v>2081</v>
      </c>
      <c r="L2971">
        <v>0</v>
      </c>
      <c r="M2971">
        <v>0</v>
      </c>
      <c r="N2971" t="s">
        <v>1858</v>
      </c>
      <c r="O2971" t="s">
        <v>1859</v>
      </c>
      <c r="P2971">
        <v>210</v>
      </c>
      <c r="Q2971">
        <v>12</v>
      </c>
      <c r="R2971" t="s">
        <v>2130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 t="s">
        <v>2106</v>
      </c>
      <c r="AA2971" t="s">
        <v>1915</v>
      </c>
      <c r="AB2971">
        <v>1</v>
      </c>
      <c r="AC2971">
        <v>1</v>
      </c>
      <c r="AD2971" t="s">
        <v>1863</v>
      </c>
      <c r="AE2971">
        <v>19030323</v>
      </c>
      <c r="AF2971" t="s">
        <v>653</v>
      </c>
      <c r="AG2971" t="s">
        <v>2082</v>
      </c>
      <c r="AI2971" t="s">
        <v>2066</v>
      </c>
      <c r="AJ2971" t="s">
        <v>2130</v>
      </c>
      <c r="AL2971" t="s">
        <v>1878</v>
      </c>
      <c r="AN2971">
        <v>2.3945205479452056</v>
      </c>
      <c r="AO2971" t="s">
        <v>1865</v>
      </c>
      <c r="AP2971" t="s">
        <v>2180</v>
      </c>
      <c r="AQ2971">
        <v>100041689</v>
      </c>
      <c r="AS2971" t="s">
        <v>1867</v>
      </c>
      <c r="AT2971" t="s">
        <v>1880</v>
      </c>
      <c r="AU2971" t="s">
        <v>2084</v>
      </c>
      <c r="AV2971" t="s">
        <v>2084</v>
      </c>
      <c r="AW2971" t="s">
        <v>1870</v>
      </c>
      <c r="AX2971" t="s">
        <v>2085</v>
      </c>
    </row>
    <row r="2972" spans="1:50" x14ac:dyDescent="0.35">
      <c r="A2972" s="18">
        <v>45870</v>
      </c>
      <c r="B2972" t="s">
        <v>1852</v>
      </c>
      <c r="C2972" t="s">
        <v>5</v>
      </c>
      <c r="D2972">
        <v>70004311</v>
      </c>
      <c r="E2972" t="s">
        <v>2181</v>
      </c>
      <c r="F2972">
        <v>858</v>
      </c>
      <c r="G2972" t="s">
        <v>2091</v>
      </c>
      <c r="H2972">
        <v>45026</v>
      </c>
      <c r="I2972">
        <v>19030323</v>
      </c>
      <c r="J2972" t="s">
        <v>2080</v>
      </c>
      <c r="K2972" t="s">
        <v>2081</v>
      </c>
      <c r="L2972">
        <v>0</v>
      </c>
      <c r="M2972">
        <v>0</v>
      </c>
      <c r="N2972" t="s">
        <v>1858</v>
      </c>
      <c r="O2972" t="s">
        <v>1859</v>
      </c>
      <c r="P2972">
        <v>210</v>
      </c>
      <c r="Q2972">
        <v>12</v>
      </c>
      <c r="R2972" t="s">
        <v>2114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 t="s">
        <v>2092</v>
      </c>
      <c r="AA2972" t="s">
        <v>1889</v>
      </c>
      <c r="AB2972">
        <v>1</v>
      </c>
      <c r="AC2972">
        <v>1</v>
      </c>
      <c r="AD2972" t="s">
        <v>1863</v>
      </c>
      <c r="AE2972">
        <v>19030323</v>
      </c>
      <c r="AF2972" t="s">
        <v>653</v>
      </c>
      <c r="AG2972" t="s">
        <v>2082</v>
      </c>
      <c r="AI2972" t="s">
        <v>2066</v>
      </c>
      <c r="AJ2972" t="s">
        <v>2114</v>
      </c>
      <c r="AL2972" t="s">
        <v>1864</v>
      </c>
      <c r="AN2972">
        <v>2.3945205479452056</v>
      </c>
      <c r="AO2972" t="s">
        <v>1865</v>
      </c>
      <c r="AP2972" t="s">
        <v>2182</v>
      </c>
      <c r="AQ2972">
        <v>100041690</v>
      </c>
      <c r="AS2972" t="s">
        <v>1867</v>
      </c>
      <c r="AT2972" t="s">
        <v>1880</v>
      </c>
      <c r="AU2972" t="s">
        <v>2084</v>
      </c>
      <c r="AV2972" t="s">
        <v>2084</v>
      </c>
      <c r="AW2972" t="s">
        <v>1870</v>
      </c>
      <c r="AX2972" t="s">
        <v>2085</v>
      </c>
    </row>
    <row r="2973" spans="1:50" x14ac:dyDescent="0.35">
      <c r="A2973" s="18">
        <v>45870</v>
      </c>
      <c r="B2973" t="s">
        <v>1852</v>
      </c>
      <c r="C2973" t="s">
        <v>5</v>
      </c>
      <c r="D2973">
        <v>70004350</v>
      </c>
      <c r="E2973" t="s">
        <v>2183</v>
      </c>
      <c r="F2973">
        <v>858</v>
      </c>
      <c r="G2973" t="s">
        <v>2091</v>
      </c>
      <c r="H2973">
        <v>45049</v>
      </c>
      <c r="I2973">
        <v>19030323</v>
      </c>
      <c r="J2973" t="s">
        <v>2080</v>
      </c>
      <c r="K2973" t="s">
        <v>2081</v>
      </c>
      <c r="L2973">
        <v>0</v>
      </c>
      <c r="M2973">
        <v>0</v>
      </c>
      <c r="N2973" t="s">
        <v>1858</v>
      </c>
      <c r="O2973" t="s">
        <v>1859</v>
      </c>
      <c r="P2973">
        <v>210</v>
      </c>
      <c r="Q2973">
        <v>12</v>
      </c>
      <c r="R2973" t="s">
        <v>2114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 t="s">
        <v>2092</v>
      </c>
      <c r="AA2973" t="s">
        <v>1889</v>
      </c>
      <c r="AB2973">
        <v>1</v>
      </c>
      <c r="AC2973">
        <v>1</v>
      </c>
      <c r="AD2973" t="s">
        <v>1863</v>
      </c>
      <c r="AE2973">
        <v>19030323</v>
      </c>
      <c r="AF2973" t="s">
        <v>653</v>
      </c>
      <c r="AG2973" t="s">
        <v>2082</v>
      </c>
      <c r="AI2973" t="s">
        <v>2066</v>
      </c>
      <c r="AJ2973" t="s">
        <v>2114</v>
      </c>
      <c r="AL2973" t="s">
        <v>1878</v>
      </c>
      <c r="AN2973">
        <v>2.3315068493150686</v>
      </c>
      <c r="AO2973" t="s">
        <v>1865</v>
      </c>
      <c r="AP2973" t="s">
        <v>2184</v>
      </c>
      <c r="AQ2973">
        <v>100041830</v>
      </c>
      <c r="AS2973" t="s">
        <v>1867</v>
      </c>
      <c r="AT2973" t="s">
        <v>1880</v>
      </c>
      <c r="AU2973" t="s">
        <v>2084</v>
      </c>
      <c r="AV2973" t="s">
        <v>2084</v>
      </c>
      <c r="AW2973" t="s">
        <v>1870</v>
      </c>
      <c r="AX2973" t="s">
        <v>2085</v>
      </c>
    </row>
    <row r="2974" spans="1:50" x14ac:dyDescent="0.35">
      <c r="A2974" s="18">
        <v>45870</v>
      </c>
      <c r="B2974" t="s">
        <v>1852</v>
      </c>
      <c r="C2974" t="s">
        <v>5</v>
      </c>
      <c r="D2974">
        <v>70004486</v>
      </c>
      <c r="E2974" t="s">
        <v>2188</v>
      </c>
      <c r="F2974">
        <v>1473</v>
      </c>
      <c r="G2974" t="s">
        <v>2189</v>
      </c>
      <c r="H2974">
        <v>45061</v>
      </c>
      <c r="I2974">
        <v>19030337</v>
      </c>
      <c r="J2974" t="s">
        <v>2331</v>
      </c>
      <c r="K2974" t="s">
        <v>2190</v>
      </c>
      <c r="L2974">
        <v>0</v>
      </c>
      <c r="M2974">
        <v>0</v>
      </c>
      <c r="N2974" t="s">
        <v>1858</v>
      </c>
      <c r="O2974" t="s">
        <v>1859</v>
      </c>
      <c r="P2974">
        <v>210</v>
      </c>
      <c r="Q2974">
        <v>12</v>
      </c>
      <c r="R2974" t="s">
        <v>2619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 t="s">
        <v>2191</v>
      </c>
      <c r="AA2974" t="s">
        <v>1915</v>
      </c>
      <c r="AB2974">
        <v>1</v>
      </c>
      <c r="AC2974">
        <v>1</v>
      </c>
      <c r="AD2974" t="s">
        <v>1863</v>
      </c>
      <c r="AE2974">
        <v>19030337</v>
      </c>
      <c r="AF2974" t="s">
        <v>653</v>
      </c>
      <c r="AG2974" t="s">
        <v>653</v>
      </c>
      <c r="AI2974" t="s">
        <v>2069</v>
      </c>
      <c r="AJ2974" t="s">
        <v>2619</v>
      </c>
      <c r="AL2974" t="s">
        <v>1864</v>
      </c>
      <c r="AN2974">
        <v>2.2986301369863016</v>
      </c>
      <c r="AO2974" t="s">
        <v>1865</v>
      </c>
      <c r="AP2974" t="s">
        <v>2192</v>
      </c>
      <c r="AQ2974">
        <v>100042299</v>
      </c>
      <c r="AS2974" t="s">
        <v>1867</v>
      </c>
      <c r="AT2974" t="s">
        <v>1880</v>
      </c>
      <c r="AU2974" t="s">
        <v>2193</v>
      </c>
      <c r="AV2974" t="s">
        <v>1962</v>
      </c>
      <c r="AW2974" t="s">
        <v>1870</v>
      </c>
      <c r="AX2974" t="s">
        <v>2194</v>
      </c>
    </row>
    <row r="2975" spans="1:50" x14ac:dyDescent="0.35">
      <c r="A2975" s="18">
        <v>45870</v>
      </c>
      <c r="B2975" t="s">
        <v>1852</v>
      </c>
      <c r="C2975" t="s">
        <v>8</v>
      </c>
      <c r="D2975">
        <v>70004558</v>
      </c>
      <c r="E2975" t="s">
        <v>2575</v>
      </c>
      <c r="F2975">
        <v>909</v>
      </c>
      <c r="G2975" t="s">
        <v>2087</v>
      </c>
      <c r="H2975">
        <v>45082</v>
      </c>
      <c r="I2975">
        <v>14030308</v>
      </c>
      <c r="J2975" t="s">
        <v>2225</v>
      </c>
      <c r="K2975" t="s">
        <v>2563</v>
      </c>
      <c r="L2975">
        <v>0</v>
      </c>
      <c r="M2975">
        <v>0</v>
      </c>
      <c r="N2975" t="s">
        <v>1858</v>
      </c>
      <c r="O2975" t="s">
        <v>1859</v>
      </c>
      <c r="P2975">
        <v>220</v>
      </c>
      <c r="Q2975">
        <v>9</v>
      </c>
      <c r="R2975" t="s">
        <v>2566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 t="s">
        <v>2088</v>
      </c>
      <c r="AA2975" t="s">
        <v>1915</v>
      </c>
      <c r="AB2975">
        <v>1</v>
      </c>
      <c r="AC2975">
        <v>1</v>
      </c>
      <c r="AD2975" t="s">
        <v>1863</v>
      </c>
      <c r="AE2975">
        <v>14030308</v>
      </c>
      <c r="AF2975" t="s">
        <v>653</v>
      </c>
      <c r="AG2975" t="s">
        <v>2082</v>
      </c>
      <c r="AI2975" t="s">
        <v>2069</v>
      </c>
      <c r="AJ2975" t="s">
        <v>2566</v>
      </c>
      <c r="AL2975" t="s">
        <v>1864</v>
      </c>
      <c r="AN2975">
        <v>2.2410958904109588</v>
      </c>
      <c r="AO2975" t="s">
        <v>1865</v>
      </c>
      <c r="AP2975" t="s">
        <v>2576</v>
      </c>
      <c r="AQ2975">
        <v>100042638</v>
      </c>
      <c r="AS2975" t="s">
        <v>1867</v>
      </c>
      <c r="AT2975" t="s">
        <v>1892</v>
      </c>
      <c r="AU2975" t="s">
        <v>1893</v>
      </c>
      <c r="AV2975" t="s">
        <v>1857</v>
      </c>
      <c r="AW2975" t="s">
        <v>1870</v>
      </c>
      <c r="AX2975" t="s">
        <v>2867</v>
      </c>
    </row>
    <row r="2976" spans="1:50" x14ac:dyDescent="0.35">
      <c r="A2976" s="18">
        <v>45870</v>
      </c>
      <c r="B2976" t="s">
        <v>1852</v>
      </c>
      <c r="C2976" t="s">
        <v>7</v>
      </c>
      <c r="D2976">
        <v>70004570</v>
      </c>
      <c r="E2976" t="s">
        <v>2486</v>
      </c>
      <c r="F2976">
        <v>1693</v>
      </c>
      <c r="G2976" t="s">
        <v>2898</v>
      </c>
      <c r="H2976">
        <v>45089</v>
      </c>
      <c r="I2976">
        <v>39031212</v>
      </c>
      <c r="J2976" t="s">
        <v>2331</v>
      </c>
      <c r="K2976" t="s">
        <v>2483</v>
      </c>
      <c r="L2976">
        <v>0</v>
      </c>
      <c r="M2976">
        <v>0</v>
      </c>
      <c r="N2976" t="s">
        <v>1858</v>
      </c>
      <c r="O2976" t="s">
        <v>1859</v>
      </c>
      <c r="P2976">
        <v>200</v>
      </c>
      <c r="Q2976">
        <v>2</v>
      </c>
      <c r="R2976" t="s">
        <v>2484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 t="s">
        <v>2899</v>
      </c>
      <c r="AA2976" t="s">
        <v>1915</v>
      </c>
      <c r="AB2976">
        <v>1</v>
      </c>
      <c r="AC2976">
        <v>1</v>
      </c>
      <c r="AD2976" t="s">
        <v>1863</v>
      </c>
      <c r="AE2976">
        <v>39031212</v>
      </c>
      <c r="AF2976" t="s">
        <v>653</v>
      </c>
      <c r="AG2976" t="s">
        <v>653</v>
      </c>
      <c r="AI2976" t="s">
        <v>1872</v>
      </c>
      <c r="AJ2976" t="s">
        <v>2484</v>
      </c>
      <c r="AL2976" t="s">
        <v>1878</v>
      </c>
      <c r="AN2976">
        <v>2.2219178082191782</v>
      </c>
      <c r="AO2976" t="s">
        <v>1865</v>
      </c>
      <c r="AP2976" t="s">
        <v>2487</v>
      </c>
      <c r="AQ2976">
        <v>100009472</v>
      </c>
      <c r="AS2976" t="s">
        <v>1867</v>
      </c>
      <c r="AT2976" t="s">
        <v>1892</v>
      </c>
      <c r="AU2976" t="s">
        <v>1893</v>
      </c>
      <c r="AV2976" t="s">
        <v>1857</v>
      </c>
      <c r="AW2976" t="s">
        <v>1870</v>
      </c>
      <c r="AX2976" t="s">
        <v>2866</v>
      </c>
    </row>
    <row r="2977" spans="1:50" x14ac:dyDescent="0.35">
      <c r="A2977" s="18">
        <v>45870</v>
      </c>
      <c r="B2977" t="s">
        <v>1852</v>
      </c>
      <c r="C2977" t="s">
        <v>7</v>
      </c>
      <c r="D2977">
        <v>70004707</v>
      </c>
      <c r="E2977" t="s">
        <v>2386</v>
      </c>
      <c r="F2977">
        <v>1752</v>
      </c>
      <c r="G2977" t="s">
        <v>2387</v>
      </c>
      <c r="H2977">
        <v>45110</v>
      </c>
      <c r="I2977">
        <v>39030811</v>
      </c>
      <c r="J2977" t="s">
        <v>2197</v>
      </c>
      <c r="K2977" t="s">
        <v>2203</v>
      </c>
      <c r="L2977">
        <v>0</v>
      </c>
      <c r="M2977">
        <v>0</v>
      </c>
      <c r="N2977" t="s">
        <v>1858</v>
      </c>
      <c r="O2977" t="s">
        <v>1859</v>
      </c>
      <c r="P2977">
        <v>200</v>
      </c>
      <c r="Q2977">
        <v>3</v>
      </c>
      <c r="R2977" t="s">
        <v>2130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 t="s">
        <v>2388</v>
      </c>
      <c r="AA2977" t="s">
        <v>1915</v>
      </c>
      <c r="AB2977">
        <v>1</v>
      </c>
      <c r="AC2977">
        <v>1</v>
      </c>
      <c r="AD2977" t="s">
        <v>1863</v>
      </c>
      <c r="AE2977">
        <v>39030811</v>
      </c>
      <c r="AF2977" t="s">
        <v>653</v>
      </c>
      <c r="AG2977" t="s">
        <v>2082</v>
      </c>
      <c r="AI2977" t="s">
        <v>2066</v>
      </c>
      <c r="AJ2977" t="s">
        <v>2130</v>
      </c>
      <c r="AL2977" t="s">
        <v>1864</v>
      </c>
      <c r="AN2977">
        <v>2.1643835616438358</v>
      </c>
      <c r="AO2977" t="s">
        <v>1865</v>
      </c>
      <c r="AP2977" t="s">
        <v>2389</v>
      </c>
      <c r="AQ2977">
        <v>100043095</v>
      </c>
      <c r="AS2977" t="s">
        <v>1867</v>
      </c>
      <c r="AT2977" t="s">
        <v>1880</v>
      </c>
      <c r="AU2977" t="s">
        <v>2084</v>
      </c>
      <c r="AV2977" t="s">
        <v>2084</v>
      </c>
      <c r="AW2977" t="s">
        <v>1870</v>
      </c>
      <c r="AX2977" t="s">
        <v>2085</v>
      </c>
    </row>
    <row r="2978" spans="1:50" x14ac:dyDescent="0.35">
      <c r="A2978" s="18">
        <v>45870</v>
      </c>
      <c r="B2978" t="s">
        <v>1852</v>
      </c>
      <c r="C2978" t="s">
        <v>7</v>
      </c>
      <c r="D2978">
        <v>70004705</v>
      </c>
      <c r="E2978" t="s">
        <v>2442</v>
      </c>
      <c r="F2978">
        <v>857</v>
      </c>
      <c r="G2978" t="s">
        <v>2129</v>
      </c>
      <c r="H2978">
        <v>45110</v>
      </c>
      <c r="I2978">
        <v>39031145</v>
      </c>
      <c r="J2978" t="s">
        <v>2331</v>
      </c>
      <c r="K2978" t="s">
        <v>2933</v>
      </c>
      <c r="L2978">
        <v>0</v>
      </c>
      <c r="M2978">
        <v>0</v>
      </c>
      <c r="N2978" t="s">
        <v>1858</v>
      </c>
      <c r="O2978" t="s">
        <v>1859</v>
      </c>
      <c r="P2978">
        <v>200</v>
      </c>
      <c r="Q2978">
        <v>3</v>
      </c>
      <c r="R2978" t="s">
        <v>2152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 t="s">
        <v>2131</v>
      </c>
      <c r="AA2978" t="s">
        <v>1889</v>
      </c>
      <c r="AB2978">
        <v>1</v>
      </c>
      <c r="AC2978">
        <v>1</v>
      </c>
      <c r="AD2978" t="s">
        <v>1863</v>
      </c>
      <c r="AE2978">
        <v>39031145</v>
      </c>
      <c r="AF2978" t="s">
        <v>653</v>
      </c>
      <c r="AG2978" t="s">
        <v>653</v>
      </c>
      <c r="AI2978" t="s">
        <v>2066</v>
      </c>
      <c r="AJ2978" t="s">
        <v>2152</v>
      </c>
      <c r="AL2978" t="s">
        <v>1878</v>
      </c>
      <c r="AN2978">
        <v>2.1643835616438358</v>
      </c>
      <c r="AO2978" t="s">
        <v>1865</v>
      </c>
      <c r="AP2978" t="s">
        <v>2443</v>
      </c>
      <c r="AQ2978">
        <v>100043087</v>
      </c>
      <c r="AS2978" t="s">
        <v>1867</v>
      </c>
      <c r="AT2978" t="s">
        <v>1880</v>
      </c>
      <c r="AU2978" t="s">
        <v>2084</v>
      </c>
      <c r="AV2978" t="s">
        <v>2084</v>
      </c>
      <c r="AW2978" t="s">
        <v>1870</v>
      </c>
      <c r="AX2978" t="s">
        <v>2085</v>
      </c>
    </row>
    <row r="2979" spans="1:50" x14ac:dyDescent="0.35">
      <c r="A2979" s="18">
        <v>45870</v>
      </c>
      <c r="B2979" t="s">
        <v>1852</v>
      </c>
      <c r="C2979" t="s">
        <v>8</v>
      </c>
      <c r="D2979">
        <v>70004745</v>
      </c>
      <c r="E2979" t="s">
        <v>2616</v>
      </c>
      <c r="F2979">
        <v>858</v>
      </c>
      <c r="G2979" t="s">
        <v>2091</v>
      </c>
      <c r="H2979">
        <v>45110</v>
      </c>
      <c r="I2979">
        <v>14030320</v>
      </c>
      <c r="J2979" t="s">
        <v>2225</v>
      </c>
      <c r="K2979" t="s">
        <v>2594</v>
      </c>
      <c r="L2979">
        <v>0</v>
      </c>
      <c r="M2979">
        <v>0</v>
      </c>
      <c r="N2979" t="s">
        <v>1858</v>
      </c>
      <c r="O2979" t="s">
        <v>1859</v>
      </c>
      <c r="P2979">
        <v>220</v>
      </c>
      <c r="Q2979">
        <v>9</v>
      </c>
      <c r="R2979" t="s">
        <v>2114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 t="s">
        <v>2092</v>
      </c>
      <c r="AA2979" t="s">
        <v>1889</v>
      </c>
      <c r="AB2979">
        <v>1</v>
      </c>
      <c r="AC2979">
        <v>1</v>
      </c>
      <c r="AD2979" t="s">
        <v>1863</v>
      </c>
      <c r="AE2979">
        <v>14030320</v>
      </c>
      <c r="AF2979" t="s">
        <v>653</v>
      </c>
      <c r="AG2979" t="s">
        <v>2082</v>
      </c>
      <c r="AI2979" t="s">
        <v>2066</v>
      </c>
      <c r="AJ2979" t="s">
        <v>2114</v>
      </c>
      <c r="AL2979" t="s">
        <v>1878</v>
      </c>
      <c r="AN2979">
        <v>2.1643835616438358</v>
      </c>
      <c r="AO2979" t="s">
        <v>1865</v>
      </c>
      <c r="AP2979" t="s">
        <v>2617</v>
      </c>
      <c r="AQ2979">
        <v>100043210</v>
      </c>
      <c r="AS2979" t="s">
        <v>1867</v>
      </c>
      <c r="AT2979" t="s">
        <v>1880</v>
      </c>
      <c r="AU2979" t="s">
        <v>2084</v>
      </c>
      <c r="AV2979" t="s">
        <v>2084</v>
      </c>
      <c r="AW2979" t="s">
        <v>1870</v>
      </c>
      <c r="AX2979" t="s">
        <v>2085</v>
      </c>
    </row>
    <row r="2980" spans="1:50" x14ac:dyDescent="0.35">
      <c r="A2980" s="18">
        <v>45870</v>
      </c>
      <c r="B2980" t="s">
        <v>1852</v>
      </c>
      <c r="C2980" t="s">
        <v>5</v>
      </c>
      <c r="D2980">
        <v>70004749</v>
      </c>
      <c r="E2980" t="s">
        <v>1898</v>
      </c>
      <c r="F2980">
        <v>924</v>
      </c>
      <c r="G2980" t="s">
        <v>1884</v>
      </c>
      <c r="H2980">
        <v>45110</v>
      </c>
      <c r="I2980">
        <v>11030712</v>
      </c>
      <c r="J2980" t="s">
        <v>1885</v>
      </c>
      <c r="K2980" t="s">
        <v>1886</v>
      </c>
      <c r="L2980">
        <v>0</v>
      </c>
      <c r="M2980">
        <v>0</v>
      </c>
      <c r="N2980" t="s">
        <v>1858</v>
      </c>
      <c r="O2980" t="s">
        <v>1859</v>
      </c>
      <c r="P2980">
        <v>210</v>
      </c>
      <c r="Q2980">
        <v>11</v>
      </c>
      <c r="R2980" t="s">
        <v>1887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 t="s">
        <v>1888</v>
      </c>
      <c r="AA2980" t="s">
        <v>1889</v>
      </c>
      <c r="AB2980">
        <v>2</v>
      </c>
      <c r="AC2980">
        <v>1</v>
      </c>
      <c r="AD2980" t="s">
        <v>1863</v>
      </c>
      <c r="AE2980">
        <v>11030712</v>
      </c>
      <c r="AF2980" t="s">
        <v>653</v>
      </c>
      <c r="AG2980" t="s">
        <v>653</v>
      </c>
      <c r="AI2980" t="s">
        <v>1872</v>
      </c>
      <c r="AJ2980" t="s">
        <v>2484</v>
      </c>
      <c r="AL2980" t="s">
        <v>1878</v>
      </c>
      <c r="AN2980">
        <v>2.1643835616438358</v>
      </c>
      <c r="AO2980" t="s">
        <v>1865</v>
      </c>
      <c r="AP2980" t="s">
        <v>1899</v>
      </c>
      <c r="AQ2980">
        <v>100043213</v>
      </c>
      <c r="AS2980" t="s">
        <v>1867</v>
      </c>
      <c r="AT2980" t="s">
        <v>1892</v>
      </c>
      <c r="AU2980" t="s">
        <v>1893</v>
      </c>
      <c r="AV2980" t="s">
        <v>1857</v>
      </c>
      <c r="AW2980" t="s">
        <v>1870</v>
      </c>
      <c r="AX2980" t="s">
        <v>2068</v>
      </c>
    </row>
    <row r="2981" spans="1:50" x14ac:dyDescent="0.35">
      <c r="A2981" s="18">
        <v>45870</v>
      </c>
      <c r="B2981" t="s">
        <v>1852</v>
      </c>
      <c r="C2981" t="s">
        <v>9</v>
      </c>
      <c r="D2981">
        <v>70004754</v>
      </c>
      <c r="E2981" t="s">
        <v>2338</v>
      </c>
      <c r="F2981">
        <v>883045</v>
      </c>
      <c r="G2981" t="s">
        <v>2339</v>
      </c>
      <c r="H2981">
        <v>45110</v>
      </c>
      <c r="I2981">
        <v>36030712</v>
      </c>
      <c r="J2981" t="s">
        <v>2331</v>
      </c>
      <c r="K2981" t="s">
        <v>2332</v>
      </c>
      <c r="L2981">
        <v>0</v>
      </c>
      <c r="M2981">
        <v>0</v>
      </c>
      <c r="N2981" t="s">
        <v>1858</v>
      </c>
      <c r="O2981" t="s">
        <v>1859</v>
      </c>
      <c r="P2981">
        <v>220</v>
      </c>
      <c r="Q2981">
        <v>4</v>
      </c>
      <c r="R2981" t="s">
        <v>2333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 t="s">
        <v>2340</v>
      </c>
      <c r="AA2981" t="s">
        <v>1889</v>
      </c>
      <c r="AB2981">
        <v>2</v>
      </c>
      <c r="AC2981">
        <v>1</v>
      </c>
      <c r="AD2981" t="s">
        <v>1863</v>
      </c>
      <c r="AE2981">
        <v>36030712</v>
      </c>
      <c r="AF2981" t="s">
        <v>653</v>
      </c>
      <c r="AG2981" t="s">
        <v>653</v>
      </c>
      <c r="AI2981" t="s">
        <v>1872</v>
      </c>
      <c r="AJ2981" t="s">
        <v>2484</v>
      </c>
      <c r="AL2981" t="s">
        <v>1878</v>
      </c>
      <c r="AN2981">
        <v>2.1643835616438358</v>
      </c>
      <c r="AO2981" t="s">
        <v>1865</v>
      </c>
      <c r="AP2981" t="s">
        <v>2341</v>
      </c>
      <c r="AQ2981">
        <v>100010277</v>
      </c>
      <c r="AS2981" t="s">
        <v>1867</v>
      </c>
      <c r="AT2981" t="s">
        <v>1892</v>
      </c>
      <c r="AU2981" t="s">
        <v>1893</v>
      </c>
      <c r="AV2981" t="s">
        <v>1857</v>
      </c>
      <c r="AW2981" t="s">
        <v>1870</v>
      </c>
      <c r="AX2981" t="s">
        <v>2865</v>
      </c>
    </row>
    <row r="2982" spans="1:50" x14ac:dyDescent="0.35">
      <c r="A2982" s="18">
        <v>45870</v>
      </c>
      <c r="B2982" t="s">
        <v>1852</v>
      </c>
      <c r="C2982" t="s">
        <v>8</v>
      </c>
      <c r="D2982">
        <v>70004850</v>
      </c>
      <c r="E2982" t="s">
        <v>2559</v>
      </c>
      <c r="F2982">
        <v>105</v>
      </c>
      <c r="G2982" t="s">
        <v>1905</v>
      </c>
      <c r="H2982">
        <v>45140</v>
      </c>
      <c r="I2982">
        <v>14030212</v>
      </c>
      <c r="J2982" t="s">
        <v>1906</v>
      </c>
      <c r="K2982" t="s">
        <v>2560</v>
      </c>
      <c r="L2982">
        <v>0</v>
      </c>
      <c r="M2982">
        <v>0</v>
      </c>
      <c r="N2982" t="s">
        <v>1858</v>
      </c>
      <c r="O2982" t="s">
        <v>1859</v>
      </c>
      <c r="P2982">
        <v>220</v>
      </c>
      <c r="Q2982">
        <v>9</v>
      </c>
      <c r="R2982" t="s">
        <v>2967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 t="s">
        <v>1909</v>
      </c>
      <c r="AA2982" t="s">
        <v>1889</v>
      </c>
      <c r="AB2982">
        <v>1</v>
      </c>
      <c r="AC2982">
        <v>1</v>
      </c>
      <c r="AD2982" t="s">
        <v>1863</v>
      </c>
      <c r="AE2982">
        <v>14030212</v>
      </c>
      <c r="AF2982" t="s">
        <v>653</v>
      </c>
      <c r="AG2982" t="s">
        <v>630</v>
      </c>
      <c r="AI2982" t="s">
        <v>1910</v>
      </c>
      <c r="AJ2982" t="s">
        <v>2967</v>
      </c>
      <c r="AL2982" t="s">
        <v>1864</v>
      </c>
      <c r="AN2982">
        <v>2.0821917808219177</v>
      </c>
      <c r="AO2982" t="s">
        <v>1865</v>
      </c>
      <c r="AP2982" t="s">
        <v>2561</v>
      </c>
      <c r="AQ2982">
        <v>100043640</v>
      </c>
      <c r="AS2982" t="s">
        <v>1867</v>
      </c>
      <c r="AT2982" t="s">
        <v>1880</v>
      </c>
      <c r="AU2982" t="s">
        <v>630</v>
      </c>
      <c r="AV2982" t="s">
        <v>630</v>
      </c>
      <c r="AW2982" t="s">
        <v>1870</v>
      </c>
      <c r="AX2982" t="s">
        <v>1943</v>
      </c>
    </row>
    <row r="2983" spans="1:50" x14ac:dyDescent="0.35">
      <c r="A2983" s="18">
        <v>45870</v>
      </c>
      <c r="B2983" t="s">
        <v>1852</v>
      </c>
      <c r="C2983" t="s">
        <v>7</v>
      </c>
      <c r="D2983">
        <v>70004868</v>
      </c>
      <c r="E2983" t="s">
        <v>2372</v>
      </c>
      <c r="F2983">
        <v>881428</v>
      </c>
      <c r="G2983" t="s">
        <v>2510</v>
      </c>
      <c r="H2983">
        <v>45140</v>
      </c>
      <c r="I2983">
        <v>39031213</v>
      </c>
      <c r="J2983" t="s">
        <v>1906</v>
      </c>
      <c r="K2983" t="s">
        <v>2494</v>
      </c>
      <c r="L2983">
        <v>0</v>
      </c>
      <c r="M2983">
        <v>0</v>
      </c>
      <c r="N2983" t="s">
        <v>1858</v>
      </c>
      <c r="O2983" t="s">
        <v>1859</v>
      </c>
      <c r="P2983">
        <v>200</v>
      </c>
      <c r="Q2983">
        <v>2</v>
      </c>
      <c r="R2983" t="s">
        <v>1910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 t="s">
        <v>2511</v>
      </c>
      <c r="AA2983" t="s">
        <v>1902</v>
      </c>
      <c r="AB2983">
        <v>2</v>
      </c>
      <c r="AC2983">
        <v>1</v>
      </c>
      <c r="AD2983" t="s">
        <v>1863</v>
      </c>
      <c r="AE2983">
        <v>39031213</v>
      </c>
      <c r="AF2983" t="s">
        <v>653</v>
      </c>
      <c r="AG2983" t="s">
        <v>630</v>
      </c>
      <c r="AI2983" t="s">
        <v>1860</v>
      </c>
      <c r="AJ2983" t="s">
        <v>1910</v>
      </c>
      <c r="AL2983" t="s">
        <v>1864</v>
      </c>
      <c r="AN2983">
        <v>2.0821917808219177</v>
      </c>
      <c r="AO2983" t="s">
        <v>1865</v>
      </c>
      <c r="AP2983" t="s">
        <v>2512</v>
      </c>
      <c r="AQ2983">
        <v>100043790</v>
      </c>
      <c r="AS2983" t="s">
        <v>1867</v>
      </c>
      <c r="AT2983" t="s">
        <v>1892</v>
      </c>
      <c r="AU2983" t="s">
        <v>1893</v>
      </c>
      <c r="AV2983" t="s">
        <v>1857</v>
      </c>
      <c r="AW2983" t="s">
        <v>1870</v>
      </c>
      <c r="AX2983" t="s">
        <v>2866</v>
      </c>
    </row>
    <row r="2984" spans="1:50" x14ac:dyDescent="0.35">
      <c r="A2984" s="18">
        <v>45870</v>
      </c>
      <c r="B2984" t="s">
        <v>1852</v>
      </c>
      <c r="C2984" t="s">
        <v>7</v>
      </c>
      <c r="D2984">
        <v>70004877</v>
      </c>
      <c r="E2984" t="s">
        <v>2513</v>
      </c>
      <c r="F2984">
        <v>1065</v>
      </c>
      <c r="G2984" t="s">
        <v>1918</v>
      </c>
      <c r="H2984">
        <v>45145</v>
      </c>
      <c r="I2984">
        <v>39031213</v>
      </c>
      <c r="J2984" t="s">
        <v>1906</v>
      </c>
      <c r="K2984" t="s">
        <v>2494</v>
      </c>
      <c r="L2984">
        <v>0</v>
      </c>
      <c r="M2984">
        <v>0</v>
      </c>
      <c r="N2984" t="s">
        <v>1858</v>
      </c>
      <c r="O2984" t="s">
        <v>1859</v>
      </c>
      <c r="P2984">
        <v>200</v>
      </c>
      <c r="Q2984">
        <v>3</v>
      </c>
      <c r="R2984" t="s">
        <v>2372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 t="s">
        <v>1919</v>
      </c>
      <c r="AA2984" t="s">
        <v>1889</v>
      </c>
      <c r="AB2984">
        <v>2</v>
      </c>
      <c r="AC2984">
        <v>1</v>
      </c>
      <c r="AD2984" t="s">
        <v>1863</v>
      </c>
      <c r="AE2984">
        <v>39031213</v>
      </c>
      <c r="AF2984" t="s">
        <v>653</v>
      </c>
      <c r="AG2984" t="s">
        <v>630</v>
      </c>
      <c r="AI2984" t="s">
        <v>1910</v>
      </c>
      <c r="AJ2984" t="s">
        <v>2372</v>
      </c>
      <c r="AL2984" t="s">
        <v>1878</v>
      </c>
      <c r="AN2984">
        <v>2.0684931506849313</v>
      </c>
      <c r="AO2984" t="s">
        <v>1865</v>
      </c>
      <c r="AP2984" t="s">
        <v>2514</v>
      </c>
      <c r="AQ2984">
        <v>100023808</v>
      </c>
      <c r="AS2984" t="s">
        <v>1867</v>
      </c>
      <c r="AT2984" t="s">
        <v>1892</v>
      </c>
      <c r="AU2984" t="s">
        <v>1893</v>
      </c>
      <c r="AV2984" t="s">
        <v>1857</v>
      </c>
      <c r="AW2984" t="s">
        <v>1870</v>
      </c>
      <c r="AX2984" t="s">
        <v>2866</v>
      </c>
    </row>
    <row r="2985" spans="1:50" x14ac:dyDescent="0.35">
      <c r="A2985" s="18">
        <v>45870</v>
      </c>
      <c r="B2985" t="s">
        <v>1852</v>
      </c>
      <c r="C2985" t="s">
        <v>5</v>
      </c>
      <c r="D2985">
        <v>70004966</v>
      </c>
      <c r="E2985" t="s">
        <v>2114</v>
      </c>
      <c r="F2985">
        <v>316</v>
      </c>
      <c r="G2985" t="s">
        <v>2117</v>
      </c>
      <c r="H2985">
        <v>45173</v>
      </c>
      <c r="I2985">
        <v>19030323</v>
      </c>
      <c r="J2985" t="s">
        <v>2080</v>
      </c>
      <c r="K2985" t="s">
        <v>2081</v>
      </c>
      <c r="L2985">
        <v>0</v>
      </c>
      <c r="M2985">
        <v>0</v>
      </c>
      <c r="N2985" t="s">
        <v>1858</v>
      </c>
      <c r="O2985" t="s">
        <v>1859</v>
      </c>
      <c r="P2985">
        <v>210</v>
      </c>
      <c r="Q2985">
        <v>12</v>
      </c>
      <c r="R2985" t="s">
        <v>2066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 t="s">
        <v>2118</v>
      </c>
      <c r="AA2985" t="s">
        <v>1902</v>
      </c>
      <c r="AB2985">
        <v>1</v>
      </c>
      <c r="AC2985">
        <v>1</v>
      </c>
      <c r="AD2985" t="s">
        <v>1863</v>
      </c>
      <c r="AE2985">
        <v>19030323</v>
      </c>
      <c r="AF2985" t="s">
        <v>653</v>
      </c>
      <c r="AG2985" t="s">
        <v>2082</v>
      </c>
      <c r="AI2985" t="s">
        <v>1860</v>
      </c>
      <c r="AJ2985" t="s">
        <v>2066</v>
      </c>
      <c r="AL2985" t="s">
        <v>1864</v>
      </c>
      <c r="AN2985">
        <v>1.9917808219178081</v>
      </c>
      <c r="AO2985" t="s">
        <v>1865</v>
      </c>
      <c r="AP2985" t="s">
        <v>2187</v>
      </c>
      <c r="AQ2985">
        <v>100023252</v>
      </c>
      <c r="AS2985" t="s">
        <v>1867</v>
      </c>
      <c r="AT2985" t="s">
        <v>1880</v>
      </c>
      <c r="AU2985" t="s">
        <v>2084</v>
      </c>
      <c r="AV2985" t="s">
        <v>2084</v>
      </c>
      <c r="AW2985" t="s">
        <v>1870</v>
      </c>
      <c r="AX2985" t="s">
        <v>2085</v>
      </c>
    </row>
    <row r="2986" spans="1:50" x14ac:dyDescent="0.35">
      <c r="A2986" s="18">
        <v>45870</v>
      </c>
      <c r="B2986" t="s">
        <v>1852</v>
      </c>
      <c r="C2986" t="s">
        <v>9</v>
      </c>
      <c r="D2986">
        <v>70004937</v>
      </c>
      <c r="E2986" t="s">
        <v>2322</v>
      </c>
      <c r="F2986">
        <v>1696</v>
      </c>
      <c r="G2986" t="s">
        <v>2300</v>
      </c>
      <c r="H2986">
        <v>45173</v>
      </c>
      <c r="I2986">
        <v>36030315</v>
      </c>
      <c r="J2986" t="s">
        <v>1855</v>
      </c>
      <c r="K2986" t="s">
        <v>2320</v>
      </c>
      <c r="L2986">
        <v>0</v>
      </c>
      <c r="M2986">
        <v>0</v>
      </c>
      <c r="N2986" t="s">
        <v>1858</v>
      </c>
      <c r="O2986" t="s">
        <v>1859</v>
      </c>
      <c r="P2986">
        <v>220</v>
      </c>
      <c r="Q2986">
        <v>4</v>
      </c>
      <c r="R2986" t="s">
        <v>2286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 t="s">
        <v>2301</v>
      </c>
      <c r="AA2986" t="s">
        <v>1915</v>
      </c>
      <c r="AB2986">
        <v>1</v>
      </c>
      <c r="AC2986">
        <v>1</v>
      </c>
      <c r="AD2986" t="s">
        <v>1863</v>
      </c>
      <c r="AE2986">
        <v>36030315</v>
      </c>
      <c r="AF2986" t="s">
        <v>653</v>
      </c>
      <c r="AG2986" t="s">
        <v>630</v>
      </c>
      <c r="AI2986" t="s">
        <v>1860</v>
      </c>
      <c r="AJ2986" t="s">
        <v>2246</v>
      </c>
      <c r="AL2986" t="s">
        <v>1864</v>
      </c>
      <c r="AN2986">
        <v>1.9917808219178081</v>
      </c>
      <c r="AO2986" t="s">
        <v>1865</v>
      </c>
      <c r="AP2986" t="s">
        <v>2323</v>
      </c>
      <c r="AQ2986">
        <v>100044259</v>
      </c>
      <c r="AS2986" t="s">
        <v>1867</v>
      </c>
      <c r="AT2986" t="s">
        <v>1892</v>
      </c>
      <c r="AU2986" t="s">
        <v>1893</v>
      </c>
      <c r="AV2986" t="s">
        <v>1857</v>
      </c>
      <c r="AW2986" t="s">
        <v>1870</v>
      </c>
      <c r="AX2986" t="s">
        <v>2865</v>
      </c>
    </row>
    <row r="2987" spans="1:50" x14ac:dyDescent="0.35">
      <c r="A2987" s="18">
        <v>45870</v>
      </c>
      <c r="B2987" t="s">
        <v>1852</v>
      </c>
      <c r="C2987" t="s">
        <v>9</v>
      </c>
      <c r="D2987">
        <v>70004958</v>
      </c>
      <c r="E2987" t="s">
        <v>2351</v>
      </c>
      <c r="F2987">
        <v>857</v>
      </c>
      <c r="G2987" t="s">
        <v>2129</v>
      </c>
      <c r="H2987">
        <v>45173</v>
      </c>
      <c r="I2987">
        <v>36030715</v>
      </c>
      <c r="J2987" t="s">
        <v>2331</v>
      </c>
      <c r="K2987" t="s">
        <v>2343</v>
      </c>
      <c r="L2987">
        <v>0</v>
      </c>
      <c r="M2987">
        <v>0</v>
      </c>
      <c r="N2987" t="s">
        <v>1858</v>
      </c>
      <c r="O2987" t="s">
        <v>1859</v>
      </c>
      <c r="P2987">
        <v>220</v>
      </c>
      <c r="Q2987">
        <v>4</v>
      </c>
      <c r="R2987" t="s">
        <v>2098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 t="s">
        <v>2131</v>
      </c>
      <c r="AA2987" t="s">
        <v>1889</v>
      </c>
      <c r="AB2987">
        <v>1</v>
      </c>
      <c r="AC2987">
        <v>1</v>
      </c>
      <c r="AD2987" t="s">
        <v>1863</v>
      </c>
      <c r="AE2987">
        <v>36030715</v>
      </c>
      <c r="AF2987" t="s">
        <v>653</v>
      </c>
      <c r="AG2987" t="s">
        <v>653</v>
      </c>
      <c r="AI2987" t="s">
        <v>2066</v>
      </c>
      <c r="AJ2987" t="s">
        <v>2098</v>
      </c>
      <c r="AL2987" t="s">
        <v>1864</v>
      </c>
      <c r="AN2987">
        <v>1.9917808219178081</v>
      </c>
      <c r="AO2987" t="s">
        <v>1865</v>
      </c>
      <c r="AP2987" t="s">
        <v>2352</v>
      </c>
      <c r="AQ2987">
        <v>100044333</v>
      </c>
      <c r="AS2987" t="s">
        <v>1867</v>
      </c>
      <c r="AT2987" t="s">
        <v>1880</v>
      </c>
      <c r="AU2987" t="s">
        <v>2084</v>
      </c>
      <c r="AV2987" t="s">
        <v>2084</v>
      </c>
      <c r="AW2987" t="s">
        <v>1870</v>
      </c>
      <c r="AX2987" t="s">
        <v>2085</v>
      </c>
    </row>
    <row r="2988" spans="1:50" x14ac:dyDescent="0.35">
      <c r="A2988" s="18">
        <v>45870</v>
      </c>
      <c r="B2988" t="s">
        <v>1852</v>
      </c>
      <c r="C2988" t="s">
        <v>5</v>
      </c>
      <c r="D2988">
        <v>70005024</v>
      </c>
      <c r="E2988" t="s">
        <v>1953</v>
      </c>
      <c r="F2988">
        <v>726</v>
      </c>
      <c r="G2988" t="s">
        <v>1922</v>
      </c>
      <c r="H2988">
        <v>45208</v>
      </c>
      <c r="I2988">
        <v>19030213</v>
      </c>
      <c r="J2988" t="s">
        <v>1906</v>
      </c>
      <c r="K2988" t="s">
        <v>1940</v>
      </c>
      <c r="L2988">
        <v>0</v>
      </c>
      <c r="M2988">
        <v>0</v>
      </c>
      <c r="N2988" t="s">
        <v>1858</v>
      </c>
      <c r="O2988" t="s">
        <v>1859</v>
      </c>
      <c r="P2988">
        <v>210</v>
      </c>
      <c r="Q2988">
        <v>11</v>
      </c>
      <c r="R2988" t="s">
        <v>2535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 t="s">
        <v>1923</v>
      </c>
      <c r="AA2988" t="s">
        <v>1915</v>
      </c>
      <c r="AB2988">
        <v>1</v>
      </c>
      <c r="AC2988">
        <v>1</v>
      </c>
      <c r="AD2988" t="s">
        <v>1863</v>
      </c>
      <c r="AE2988">
        <v>19030213</v>
      </c>
      <c r="AF2988" t="s">
        <v>653</v>
      </c>
      <c r="AG2988" t="s">
        <v>630</v>
      </c>
      <c r="AI2988" t="s">
        <v>1910</v>
      </c>
      <c r="AJ2988" t="s">
        <v>2535</v>
      </c>
      <c r="AL2988" t="s">
        <v>1864</v>
      </c>
      <c r="AN2988">
        <v>1.8958904109589041</v>
      </c>
      <c r="AO2988" t="s">
        <v>1865</v>
      </c>
      <c r="AP2988" t="s">
        <v>1954</v>
      </c>
      <c r="AQ2988">
        <v>100044746</v>
      </c>
      <c r="AS2988" t="s">
        <v>1867</v>
      </c>
      <c r="AT2988" t="s">
        <v>1880</v>
      </c>
      <c r="AU2988" t="s">
        <v>630</v>
      </c>
      <c r="AV2988" t="s">
        <v>630</v>
      </c>
      <c r="AW2988" t="s">
        <v>1870</v>
      </c>
      <c r="AX2988" t="s">
        <v>1943</v>
      </c>
    </row>
    <row r="2989" spans="1:50" x14ac:dyDescent="0.35">
      <c r="A2989" s="18">
        <v>45870</v>
      </c>
      <c r="B2989" t="s">
        <v>1852</v>
      </c>
      <c r="C2989" t="s">
        <v>7</v>
      </c>
      <c r="D2989">
        <v>70005065</v>
      </c>
      <c r="E2989" t="s">
        <v>2900</v>
      </c>
      <c r="F2989">
        <v>1064</v>
      </c>
      <c r="G2989" t="s">
        <v>2507</v>
      </c>
      <c r="H2989">
        <v>45215</v>
      </c>
      <c r="I2989">
        <v>39031213</v>
      </c>
      <c r="J2989" t="s">
        <v>1906</v>
      </c>
      <c r="K2989" t="s">
        <v>2494</v>
      </c>
      <c r="L2989">
        <v>0</v>
      </c>
      <c r="M2989">
        <v>0</v>
      </c>
      <c r="N2989" t="s">
        <v>1858</v>
      </c>
      <c r="O2989" t="s">
        <v>1859</v>
      </c>
      <c r="P2989">
        <v>200</v>
      </c>
      <c r="Q2989">
        <v>3</v>
      </c>
      <c r="R2989" t="s">
        <v>2372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 t="s">
        <v>2508</v>
      </c>
      <c r="AA2989" t="s">
        <v>1889</v>
      </c>
      <c r="AB2989">
        <v>2</v>
      </c>
      <c r="AC2989">
        <v>1</v>
      </c>
      <c r="AD2989" t="s">
        <v>1863</v>
      </c>
      <c r="AE2989">
        <v>39031213</v>
      </c>
      <c r="AF2989" t="s">
        <v>653</v>
      </c>
      <c r="AG2989" t="s">
        <v>630</v>
      </c>
      <c r="AI2989" t="s">
        <v>1910</v>
      </c>
      <c r="AJ2989" t="s">
        <v>2372</v>
      </c>
      <c r="AL2989" t="s">
        <v>1864</v>
      </c>
      <c r="AN2989">
        <v>1.8767123287671232</v>
      </c>
      <c r="AO2989" t="s">
        <v>1865</v>
      </c>
      <c r="AP2989" t="s">
        <v>2901</v>
      </c>
      <c r="AQ2989">
        <v>100023823</v>
      </c>
      <c r="AS2989" t="s">
        <v>1867</v>
      </c>
      <c r="AT2989" t="s">
        <v>1892</v>
      </c>
      <c r="AU2989" t="s">
        <v>1893</v>
      </c>
      <c r="AV2989" t="s">
        <v>1857</v>
      </c>
      <c r="AW2989" t="s">
        <v>1870</v>
      </c>
      <c r="AX2989" t="s">
        <v>2866</v>
      </c>
    </row>
    <row r="2990" spans="1:50" x14ac:dyDescent="0.35">
      <c r="A2990" s="18">
        <v>45870</v>
      </c>
      <c r="B2990" t="s">
        <v>1852</v>
      </c>
      <c r="C2990" t="s">
        <v>5</v>
      </c>
      <c r="D2990">
        <v>70005120</v>
      </c>
      <c r="E2990" t="s">
        <v>1971</v>
      </c>
      <c r="F2990">
        <v>881453</v>
      </c>
      <c r="G2990" t="s">
        <v>2056</v>
      </c>
      <c r="H2990">
        <v>45236</v>
      </c>
      <c r="I2990">
        <v>19030311</v>
      </c>
      <c r="J2990" t="s">
        <v>1855</v>
      </c>
      <c r="K2990" t="s">
        <v>2005</v>
      </c>
      <c r="L2990">
        <v>0</v>
      </c>
      <c r="M2990">
        <v>0</v>
      </c>
      <c r="N2990" t="s">
        <v>1858</v>
      </c>
      <c r="O2990" t="s">
        <v>1859</v>
      </c>
      <c r="P2990">
        <v>210</v>
      </c>
      <c r="Q2990">
        <v>11</v>
      </c>
      <c r="R2990" t="s">
        <v>1964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 t="s">
        <v>2057</v>
      </c>
      <c r="AA2990" t="s">
        <v>1902</v>
      </c>
      <c r="AB2990">
        <v>1</v>
      </c>
      <c r="AC2990">
        <v>1</v>
      </c>
      <c r="AD2990" t="s">
        <v>1863</v>
      </c>
      <c r="AE2990">
        <v>19030311</v>
      </c>
      <c r="AF2990" t="s">
        <v>653</v>
      </c>
      <c r="AG2990" t="s">
        <v>653</v>
      </c>
      <c r="AI2990" t="s">
        <v>1860</v>
      </c>
      <c r="AJ2990" t="s">
        <v>1964</v>
      </c>
      <c r="AL2990" t="s">
        <v>1864</v>
      </c>
      <c r="AN2990">
        <v>1.8191780821917809</v>
      </c>
      <c r="AO2990" t="s">
        <v>1865</v>
      </c>
      <c r="AP2990" t="s">
        <v>2058</v>
      </c>
      <c r="AQ2990">
        <v>100044987</v>
      </c>
      <c r="AS2990" t="s">
        <v>1867</v>
      </c>
      <c r="AT2990" t="s">
        <v>1892</v>
      </c>
      <c r="AU2990" t="s">
        <v>1893</v>
      </c>
      <c r="AV2990" t="s">
        <v>1857</v>
      </c>
      <c r="AW2990" t="s">
        <v>1870</v>
      </c>
      <c r="AX2990" t="s">
        <v>2068</v>
      </c>
    </row>
    <row r="2991" spans="1:50" x14ac:dyDescent="0.35">
      <c r="A2991" s="18">
        <v>45870</v>
      </c>
      <c r="B2991" t="s">
        <v>1852</v>
      </c>
      <c r="C2991" t="s">
        <v>8</v>
      </c>
      <c r="D2991">
        <v>70005202</v>
      </c>
      <c r="E2991" t="s">
        <v>2278</v>
      </c>
      <c r="F2991">
        <v>881428</v>
      </c>
      <c r="G2991" t="s">
        <v>2510</v>
      </c>
      <c r="H2991">
        <v>45243</v>
      </c>
      <c r="I2991">
        <v>14030202</v>
      </c>
      <c r="J2991" t="s">
        <v>1906</v>
      </c>
      <c r="K2991" t="s">
        <v>2551</v>
      </c>
      <c r="L2991">
        <v>0</v>
      </c>
      <c r="M2991">
        <v>0</v>
      </c>
      <c r="N2991" t="s">
        <v>1858</v>
      </c>
      <c r="O2991" t="s">
        <v>1859</v>
      </c>
      <c r="P2991">
        <v>220</v>
      </c>
      <c r="Q2991">
        <v>9</v>
      </c>
      <c r="R2991" t="s">
        <v>1910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 t="s">
        <v>2511</v>
      </c>
      <c r="AA2991" t="s">
        <v>1902</v>
      </c>
      <c r="AB2991">
        <v>1</v>
      </c>
      <c r="AC2991">
        <v>1</v>
      </c>
      <c r="AD2991" t="s">
        <v>1863</v>
      </c>
      <c r="AE2991">
        <v>14030202</v>
      </c>
      <c r="AF2991" t="s">
        <v>653</v>
      </c>
      <c r="AG2991" t="s">
        <v>630</v>
      </c>
      <c r="AI2991" t="s">
        <v>1860</v>
      </c>
      <c r="AJ2991" t="s">
        <v>1910</v>
      </c>
      <c r="AL2991" t="s">
        <v>1864</v>
      </c>
      <c r="AN2991">
        <v>1.8</v>
      </c>
      <c r="AO2991" t="s">
        <v>1865</v>
      </c>
      <c r="AP2991" t="s">
        <v>2285</v>
      </c>
      <c r="AQ2991">
        <v>100045177</v>
      </c>
      <c r="AS2991" t="s">
        <v>1867</v>
      </c>
      <c r="AT2991" t="s">
        <v>1892</v>
      </c>
      <c r="AU2991" t="s">
        <v>1893</v>
      </c>
      <c r="AV2991" t="s">
        <v>1857</v>
      </c>
      <c r="AW2991" t="s">
        <v>1870</v>
      </c>
      <c r="AX2991" t="s">
        <v>2867</v>
      </c>
    </row>
    <row r="2992" spans="1:50" x14ac:dyDescent="0.35">
      <c r="A2992" s="18">
        <v>45870</v>
      </c>
      <c r="B2992" t="s">
        <v>1852</v>
      </c>
      <c r="C2992" t="s">
        <v>2927</v>
      </c>
      <c r="D2992">
        <v>70005210</v>
      </c>
      <c r="E2992" t="s">
        <v>2098</v>
      </c>
      <c r="F2992">
        <v>316</v>
      </c>
      <c r="G2992" t="s">
        <v>2117</v>
      </c>
      <c r="H2992">
        <v>45264</v>
      </c>
      <c r="I2992">
        <v>39031151</v>
      </c>
      <c r="J2992" t="s">
        <v>2331</v>
      </c>
      <c r="K2992" t="s">
        <v>2960</v>
      </c>
      <c r="L2992">
        <v>0</v>
      </c>
      <c r="M2992">
        <v>0</v>
      </c>
      <c r="N2992" t="s">
        <v>1858</v>
      </c>
      <c r="O2992" t="s">
        <v>1859</v>
      </c>
      <c r="P2992">
        <v>200</v>
      </c>
      <c r="Q2992">
        <v>6</v>
      </c>
      <c r="R2992" t="s">
        <v>2066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 t="s">
        <v>2118</v>
      </c>
      <c r="AA2992" t="s">
        <v>1902</v>
      </c>
      <c r="AB2992">
        <v>1</v>
      </c>
      <c r="AC2992">
        <v>1</v>
      </c>
      <c r="AD2992" t="s">
        <v>1863</v>
      </c>
      <c r="AE2992">
        <v>39031151</v>
      </c>
      <c r="AF2992" t="s">
        <v>653</v>
      </c>
      <c r="AG2992" t="s">
        <v>653</v>
      </c>
      <c r="AI2992" t="s">
        <v>1860</v>
      </c>
      <c r="AJ2992" t="s">
        <v>2066</v>
      </c>
      <c r="AL2992" t="s">
        <v>1864</v>
      </c>
      <c r="AN2992">
        <v>1.7424657534246575</v>
      </c>
      <c r="AO2992" t="s">
        <v>1865</v>
      </c>
      <c r="AP2992" t="s">
        <v>2444</v>
      </c>
      <c r="AQ2992">
        <v>100045286</v>
      </c>
      <c r="AS2992" t="s">
        <v>1867</v>
      </c>
      <c r="AT2992" t="s">
        <v>1880</v>
      </c>
      <c r="AU2992" t="s">
        <v>2084</v>
      </c>
      <c r="AV2992" t="s">
        <v>2084</v>
      </c>
      <c r="AW2992" t="s">
        <v>1870</v>
      </c>
      <c r="AX2992" t="s">
        <v>2085</v>
      </c>
    </row>
    <row r="2993" spans="1:50" x14ac:dyDescent="0.35">
      <c r="A2993" s="18">
        <v>45870</v>
      </c>
      <c r="B2993" t="s">
        <v>1852</v>
      </c>
      <c r="C2993" t="s">
        <v>7</v>
      </c>
      <c r="D2993">
        <v>70005308</v>
      </c>
      <c r="E2993" t="s">
        <v>1910</v>
      </c>
      <c r="F2993">
        <v>881445</v>
      </c>
      <c r="G2993" t="s">
        <v>2541</v>
      </c>
      <c r="H2993">
        <v>45299</v>
      </c>
      <c r="I2993">
        <v>39031221</v>
      </c>
      <c r="J2993" t="s">
        <v>1906</v>
      </c>
      <c r="K2993" t="s">
        <v>2533</v>
      </c>
      <c r="L2993">
        <v>0</v>
      </c>
      <c r="M2993">
        <v>0</v>
      </c>
      <c r="N2993" t="s">
        <v>1858</v>
      </c>
      <c r="O2993" t="s">
        <v>1859</v>
      </c>
      <c r="P2993">
        <v>200</v>
      </c>
      <c r="Q2993">
        <v>2</v>
      </c>
      <c r="R2993" t="s">
        <v>1860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 t="s">
        <v>2542</v>
      </c>
      <c r="AA2993" t="s">
        <v>1862</v>
      </c>
      <c r="AB2993">
        <v>1</v>
      </c>
      <c r="AC2993">
        <v>1</v>
      </c>
      <c r="AD2993" t="s">
        <v>1863</v>
      </c>
      <c r="AE2993">
        <v>39031221</v>
      </c>
      <c r="AF2993" t="s">
        <v>653</v>
      </c>
      <c r="AG2993" t="s">
        <v>630</v>
      </c>
      <c r="AI2993" t="s">
        <v>1860</v>
      </c>
      <c r="AJ2993" t="s">
        <v>1860</v>
      </c>
      <c r="AL2993" t="s">
        <v>1864</v>
      </c>
      <c r="AN2993">
        <v>1.6465753424657534</v>
      </c>
      <c r="AO2993" t="s">
        <v>1865</v>
      </c>
      <c r="AP2993" t="s">
        <v>2543</v>
      </c>
      <c r="AQ2993">
        <v>100045635</v>
      </c>
      <c r="AS2993" t="s">
        <v>1867</v>
      </c>
      <c r="AT2993" t="s">
        <v>1880</v>
      </c>
      <c r="AU2993" t="s">
        <v>630</v>
      </c>
      <c r="AV2993" t="s">
        <v>630</v>
      </c>
      <c r="AW2993" t="s">
        <v>1870</v>
      </c>
      <c r="AX2993" t="s">
        <v>1943</v>
      </c>
    </row>
    <row r="2994" spans="1:50" x14ac:dyDescent="0.35">
      <c r="A2994" s="18">
        <v>45870</v>
      </c>
      <c r="B2994" t="s">
        <v>1852</v>
      </c>
      <c r="C2994" t="s">
        <v>8</v>
      </c>
      <c r="D2994">
        <v>70005319</v>
      </c>
      <c r="E2994" t="s">
        <v>2661</v>
      </c>
      <c r="F2994">
        <v>924</v>
      </c>
      <c r="G2994" t="s">
        <v>1884</v>
      </c>
      <c r="H2994">
        <v>45299</v>
      </c>
      <c r="I2994">
        <v>14030712</v>
      </c>
      <c r="J2994" t="s">
        <v>2331</v>
      </c>
      <c r="K2994" t="s">
        <v>2332</v>
      </c>
      <c r="L2994">
        <v>0</v>
      </c>
      <c r="M2994">
        <v>0</v>
      </c>
      <c r="N2994" t="s">
        <v>1858</v>
      </c>
      <c r="O2994" t="s">
        <v>1859</v>
      </c>
      <c r="P2994">
        <v>220</v>
      </c>
      <c r="Q2994">
        <v>9</v>
      </c>
      <c r="R2994" t="s">
        <v>2333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 t="s">
        <v>1888</v>
      </c>
      <c r="AA2994" t="s">
        <v>1889</v>
      </c>
      <c r="AB2994">
        <v>2</v>
      </c>
      <c r="AC2994">
        <v>1</v>
      </c>
      <c r="AD2994" t="s">
        <v>1863</v>
      </c>
      <c r="AE2994">
        <v>14030712</v>
      </c>
      <c r="AF2994" t="s">
        <v>653</v>
      </c>
      <c r="AG2994" t="s">
        <v>653</v>
      </c>
      <c r="AI2994" t="s">
        <v>1872</v>
      </c>
      <c r="AJ2994" t="s">
        <v>2484</v>
      </c>
      <c r="AL2994" t="s">
        <v>1864</v>
      </c>
      <c r="AN2994">
        <v>1.6465753424657534</v>
      </c>
      <c r="AO2994" t="s">
        <v>1865</v>
      </c>
      <c r="AP2994" t="s">
        <v>2662</v>
      </c>
      <c r="AQ2994">
        <v>100038540</v>
      </c>
      <c r="AS2994" t="s">
        <v>1867</v>
      </c>
      <c r="AT2994" t="s">
        <v>1892</v>
      </c>
      <c r="AU2994" t="s">
        <v>1893</v>
      </c>
      <c r="AV2994" t="s">
        <v>1857</v>
      </c>
      <c r="AW2994" t="s">
        <v>1870</v>
      </c>
      <c r="AX2994" t="s">
        <v>2867</v>
      </c>
    </row>
    <row r="2995" spans="1:50" x14ac:dyDescent="0.35">
      <c r="A2995" s="18">
        <v>45870</v>
      </c>
      <c r="B2995" t="s">
        <v>1852</v>
      </c>
      <c r="C2995" t="s">
        <v>7</v>
      </c>
      <c r="D2995">
        <v>70005327</v>
      </c>
      <c r="E2995" t="s">
        <v>2488</v>
      </c>
      <c r="F2995">
        <v>923</v>
      </c>
      <c r="G2995" t="s">
        <v>2330</v>
      </c>
      <c r="H2995">
        <v>45299</v>
      </c>
      <c r="I2995">
        <v>39031212</v>
      </c>
      <c r="J2995" t="s">
        <v>2331</v>
      </c>
      <c r="K2995" t="s">
        <v>2483</v>
      </c>
      <c r="L2995">
        <v>0</v>
      </c>
      <c r="M2995">
        <v>0</v>
      </c>
      <c r="N2995" t="s">
        <v>1858</v>
      </c>
      <c r="O2995" t="s">
        <v>1859</v>
      </c>
      <c r="P2995">
        <v>200</v>
      </c>
      <c r="Q2995">
        <v>2</v>
      </c>
      <c r="R2995" t="s">
        <v>2484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 t="s">
        <v>2334</v>
      </c>
      <c r="AA2995" t="s">
        <v>1889</v>
      </c>
      <c r="AB2995">
        <v>1</v>
      </c>
      <c r="AC2995">
        <v>1</v>
      </c>
      <c r="AD2995" t="s">
        <v>1863</v>
      </c>
      <c r="AE2995">
        <v>39031212</v>
      </c>
      <c r="AF2995" t="s">
        <v>653</v>
      </c>
      <c r="AG2995" t="s">
        <v>653</v>
      </c>
      <c r="AI2995" t="s">
        <v>1872</v>
      </c>
      <c r="AJ2995" t="s">
        <v>2484</v>
      </c>
      <c r="AL2995" t="s">
        <v>1864</v>
      </c>
      <c r="AN2995">
        <v>1.6465753424657534</v>
      </c>
      <c r="AO2995" t="s">
        <v>1865</v>
      </c>
      <c r="AP2995" t="s">
        <v>2489</v>
      </c>
      <c r="AQ2995">
        <v>100045686</v>
      </c>
      <c r="AS2995" t="s">
        <v>1867</v>
      </c>
      <c r="AT2995" t="s">
        <v>1892</v>
      </c>
      <c r="AU2995" t="s">
        <v>1893</v>
      </c>
      <c r="AV2995" t="s">
        <v>1857</v>
      </c>
      <c r="AW2995" t="s">
        <v>1870</v>
      </c>
      <c r="AX2995" t="s">
        <v>2866</v>
      </c>
    </row>
    <row r="2996" spans="1:50" x14ac:dyDescent="0.35">
      <c r="A2996" s="18">
        <v>45870</v>
      </c>
      <c r="B2996" t="s">
        <v>1852</v>
      </c>
      <c r="C2996" t="s">
        <v>7</v>
      </c>
      <c r="D2996">
        <v>70005329</v>
      </c>
      <c r="E2996" t="s">
        <v>2431</v>
      </c>
      <c r="F2996">
        <v>2528</v>
      </c>
      <c r="G2996" t="s">
        <v>1854</v>
      </c>
      <c r="H2996">
        <v>45299</v>
      </c>
      <c r="I2996">
        <v>39031209</v>
      </c>
      <c r="J2996" t="s">
        <v>2331</v>
      </c>
      <c r="K2996" t="s">
        <v>2961</v>
      </c>
      <c r="L2996">
        <v>0</v>
      </c>
      <c r="M2996">
        <v>0</v>
      </c>
      <c r="N2996" t="s">
        <v>1858</v>
      </c>
      <c r="O2996" t="s">
        <v>1859</v>
      </c>
      <c r="P2996">
        <v>200</v>
      </c>
      <c r="Q2996">
        <v>3</v>
      </c>
      <c r="R2996" t="s">
        <v>1860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 t="s">
        <v>1861</v>
      </c>
      <c r="AA2996" t="s">
        <v>1862</v>
      </c>
      <c r="AB2996">
        <v>1</v>
      </c>
      <c r="AC2996">
        <v>1</v>
      </c>
      <c r="AD2996" t="s">
        <v>1863</v>
      </c>
      <c r="AE2996">
        <v>39031209</v>
      </c>
      <c r="AF2996" t="s">
        <v>653</v>
      </c>
      <c r="AG2996" t="s">
        <v>653</v>
      </c>
      <c r="AI2996" t="s">
        <v>1860</v>
      </c>
      <c r="AJ2996" t="s">
        <v>1860</v>
      </c>
      <c r="AL2996" t="s">
        <v>1864</v>
      </c>
      <c r="AN2996">
        <v>1.6465753424657534</v>
      </c>
      <c r="AO2996" t="s">
        <v>1865</v>
      </c>
      <c r="AP2996" t="s">
        <v>2481</v>
      </c>
      <c r="AQ2996">
        <v>100045721</v>
      </c>
      <c r="AS2996" t="s">
        <v>1867</v>
      </c>
      <c r="AT2996" t="s">
        <v>1892</v>
      </c>
      <c r="AU2996" t="s">
        <v>1893</v>
      </c>
      <c r="AV2996" t="s">
        <v>1857</v>
      </c>
      <c r="AW2996" t="s">
        <v>1870</v>
      </c>
      <c r="AX2996" t="s">
        <v>2866</v>
      </c>
    </row>
    <row r="2997" spans="1:50" x14ac:dyDescent="0.35">
      <c r="A2997" s="18">
        <v>45870</v>
      </c>
      <c r="B2997" t="s">
        <v>1852</v>
      </c>
      <c r="C2997" t="s">
        <v>5</v>
      </c>
      <c r="D2997">
        <v>70005328</v>
      </c>
      <c r="E2997" t="s">
        <v>2239</v>
      </c>
      <c r="F2997">
        <v>940</v>
      </c>
      <c r="G2997" t="s">
        <v>2240</v>
      </c>
      <c r="H2997">
        <v>45313</v>
      </c>
      <c r="I2997">
        <v>19030701</v>
      </c>
      <c r="J2997" t="s">
        <v>2225</v>
      </c>
      <c r="K2997" t="s">
        <v>2226</v>
      </c>
      <c r="L2997">
        <v>0</v>
      </c>
      <c r="M2997">
        <v>0</v>
      </c>
      <c r="N2997" t="s">
        <v>1858</v>
      </c>
      <c r="O2997" t="s">
        <v>1859</v>
      </c>
      <c r="P2997">
        <v>210</v>
      </c>
      <c r="Q2997">
        <v>11</v>
      </c>
      <c r="R2997" t="s">
        <v>2034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 t="s">
        <v>2241</v>
      </c>
      <c r="AA2997" t="s">
        <v>1915</v>
      </c>
      <c r="AB2997">
        <v>1</v>
      </c>
      <c r="AC2997">
        <v>1</v>
      </c>
      <c r="AD2997" t="s">
        <v>1863</v>
      </c>
      <c r="AE2997">
        <v>19030701</v>
      </c>
      <c r="AF2997" t="s">
        <v>653</v>
      </c>
      <c r="AG2997" t="s">
        <v>2082</v>
      </c>
      <c r="AI2997" t="s">
        <v>1964</v>
      </c>
      <c r="AJ2997" t="s">
        <v>2034</v>
      </c>
      <c r="AL2997" t="s">
        <v>1878</v>
      </c>
      <c r="AN2997">
        <v>1.6082191780821917</v>
      </c>
      <c r="AO2997" t="s">
        <v>1865</v>
      </c>
      <c r="AP2997" t="s">
        <v>2242</v>
      </c>
      <c r="AQ2997">
        <v>100045720</v>
      </c>
      <c r="AS2997" t="s">
        <v>1867</v>
      </c>
      <c r="AT2997" t="s">
        <v>1892</v>
      </c>
      <c r="AU2997" t="s">
        <v>1893</v>
      </c>
      <c r="AV2997" t="s">
        <v>1857</v>
      </c>
      <c r="AW2997" t="s">
        <v>1870</v>
      </c>
      <c r="AX2997" t="s">
        <v>2068</v>
      </c>
    </row>
    <row r="2998" spans="1:50" x14ac:dyDescent="0.35">
      <c r="A2998" s="18">
        <v>45870</v>
      </c>
      <c r="B2998" t="s">
        <v>1852</v>
      </c>
      <c r="C2998" t="s">
        <v>5</v>
      </c>
      <c r="D2998">
        <v>70005514</v>
      </c>
      <c r="E2998" t="s">
        <v>1887</v>
      </c>
      <c r="F2998">
        <v>737</v>
      </c>
      <c r="G2998" t="s">
        <v>1900</v>
      </c>
      <c r="H2998">
        <v>45453</v>
      </c>
      <c r="I2998">
        <v>11030712</v>
      </c>
      <c r="J2998" t="s">
        <v>1885</v>
      </c>
      <c r="K2998" t="s">
        <v>1886</v>
      </c>
      <c r="L2998">
        <v>0</v>
      </c>
      <c r="M2998">
        <v>0</v>
      </c>
      <c r="N2998" t="s">
        <v>1858</v>
      </c>
      <c r="O2998" t="s">
        <v>1859</v>
      </c>
      <c r="P2998">
        <v>210</v>
      </c>
      <c r="Q2998">
        <v>11</v>
      </c>
      <c r="R2998" t="s">
        <v>2484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 t="s">
        <v>1901</v>
      </c>
      <c r="AA2998" t="s">
        <v>1902</v>
      </c>
      <c r="AB2998">
        <v>2</v>
      </c>
      <c r="AC2998">
        <v>1</v>
      </c>
      <c r="AD2998" t="s">
        <v>1863</v>
      </c>
      <c r="AE2998">
        <v>11030712</v>
      </c>
      <c r="AF2998" t="s">
        <v>653</v>
      </c>
      <c r="AG2998" t="s">
        <v>653</v>
      </c>
      <c r="AI2998" t="s">
        <v>1872</v>
      </c>
      <c r="AJ2998" t="s">
        <v>2484</v>
      </c>
      <c r="AL2998" t="s">
        <v>1864</v>
      </c>
      <c r="AN2998">
        <v>1.2246575342465753</v>
      </c>
      <c r="AO2998" t="s">
        <v>1865</v>
      </c>
      <c r="AP2998" t="s">
        <v>1903</v>
      </c>
      <c r="AQ2998">
        <v>100047003</v>
      </c>
      <c r="AS2998" t="s">
        <v>1867</v>
      </c>
      <c r="AT2998" t="s">
        <v>1892</v>
      </c>
      <c r="AU2998" t="s">
        <v>1893</v>
      </c>
      <c r="AV2998" t="s">
        <v>1857</v>
      </c>
      <c r="AW2998" t="s">
        <v>1870</v>
      </c>
      <c r="AX2998" t="s">
        <v>2068</v>
      </c>
    </row>
    <row r="2999" spans="1:50" x14ac:dyDescent="0.35">
      <c r="A2999" s="18">
        <v>45870</v>
      </c>
      <c r="B2999" t="s">
        <v>1852</v>
      </c>
      <c r="C2999" t="s">
        <v>7</v>
      </c>
      <c r="D2999">
        <v>70005638</v>
      </c>
      <c r="E2999" t="s">
        <v>2484</v>
      </c>
      <c r="F2999">
        <v>2700</v>
      </c>
      <c r="G2999" t="s">
        <v>1873</v>
      </c>
      <c r="H2999">
        <v>45628</v>
      </c>
      <c r="I2999">
        <v>39031212</v>
      </c>
      <c r="J2999" t="s">
        <v>2331</v>
      </c>
      <c r="K2999" t="s">
        <v>2483</v>
      </c>
      <c r="L2999">
        <v>0</v>
      </c>
      <c r="M2999">
        <v>0</v>
      </c>
      <c r="N2999" t="s">
        <v>1858</v>
      </c>
      <c r="O2999" t="s">
        <v>1859</v>
      </c>
      <c r="P2999">
        <v>200</v>
      </c>
      <c r="Q2999">
        <v>2</v>
      </c>
      <c r="R2999" t="s">
        <v>1872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 t="s">
        <v>1876</v>
      </c>
      <c r="AA2999" t="s">
        <v>1877</v>
      </c>
      <c r="AB2999">
        <v>1</v>
      </c>
      <c r="AC2999">
        <v>1</v>
      </c>
      <c r="AD2999" t="s">
        <v>1863</v>
      </c>
      <c r="AE2999">
        <v>39031212</v>
      </c>
      <c r="AF2999" t="s">
        <v>653</v>
      </c>
      <c r="AG2999" t="s">
        <v>653</v>
      </c>
      <c r="AI2999" t="s">
        <v>1872</v>
      </c>
      <c r="AJ2999" t="s">
        <v>1872</v>
      </c>
      <c r="AL2999" t="s">
        <v>1878</v>
      </c>
      <c r="AN2999">
        <v>0.74520547945205484</v>
      </c>
      <c r="AO2999" t="s">
        <v>1865</v>
      </c>
      <c r="AP2999" t="s">
        <v>2492</v>
      </c>
      <c r="AQ2999">
        <v>100047745</v>
      </c>
      <c r="AS2999" t="s">
        <v>1867</v>
      </c>
      <c r="AT2999" t="s">
        <v>1892</v>
      </c>
      <c r="AU2999" t="s">
        <v>1893</v>
      </c>
      <c r="AV2999" t="s">
        <v>1857</v>
      </c>
      <c r="AW2999" t="s">
        <v>1870</v>
      </c>
      <c r="AX2999" t="s">
        <v>2866</v>
      </c>
    </row>
    <row r="3000" spans="1:50" x14ac:dyDescent="0.35">
      <c r="A3000" s="18">
        <v>45870</v>
      </c>
      <c r="B3000" t="s">
        <v>1852</v>
      </c>
      <c r="C3000" t="s">
        <v>5</v>
      </c>
      <c r="D3000">
        <v>70005687</v>
      </c>
      <c r="E3000" t="s">
        <v>2883</v>
      </c>
      <c r="F3000">
        <v>1088</v>
      </c>
      <c r="G3000" t="s">
        <v>2884</v>
      </c>
      <c r="H3000">
        <v>45677</v>
      </c>
      <c r="I3000">
        <v>19030315</v>
      </c>
      <c r="J3000" t="s">
        <v>1855</v>
      </c>
      <c r="K3000" t="s">
        <v>2061</v>
      </c>
      <c r="L3000">
        <v>0</v>
      </c>
      <c r="M3000">
        <v>0</v>
      </c>
      <c r="N3000" t="s">
        <v>1858</v>
      </c>
      <c r="O3000" t="s">
        <v>1859</v>
      </c>
      <c r="P3000">
        <v>210</v>
      </c>
      <c r="Q3000">
        <v>11</v>
      </c>
      <c r="R3000" t="s">
        <v>2042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 t="s">
        <v>2885</v>
      </c>
      <c r="AA3000" t="s">
        <v>1889</v>
      </c>
      <c r="AB3000">
        <v>1</v>
      </c>
      <c r="AC3000">
        <v>1</v>
      </c>
      <c r="AD3000" t="s">
        <v>1863</v>
      </c>
      <c r="AE3000">
        <v>19030315</v>
      </c>
      <c r="AF3000" t="s">
        <v>653</v>
      </c>
      <c r="AG3000" t="s">
        <v>630</v>
      </c>
      <c r="AI3000" t="s">
        <v>1964</v>
      </c>
      <c r="AJ3000" t="s">
        <v>2042</v>
      </c>
      <c r="AL3000" t="s">
        <v>1878</v>
      </c>
      <c r="AN3000">
        <v>0.61095890410958908</v>
      </c>
      <c r="AO3000" t="s">
        <v>1865</v>
      </c>
      <c r="AP3000" t="s">
        <v>2886</v>
      </c>
      <c r="AQ3000">
        <v>100041691</v>
      </c>
      <c r="AS3000" t="s">
        <v>1867</v>
      </c>
      <c r="AT3000" t="s">
        <v>1892</v>
      </c>
      <c r="AU3000" t="s">
        <v>1893</v>
      </c>
      <c r="AV3000" t="s">
        <v>1857</v>
      </c>
      <c r="AW3000" t="s">
        <v>1870</v>
      </c>
      <c r="AX3000" t="s">
        <v>2068</v>
      </c>
    </row>
    <row r="3001" spans="1:50" x14ac:dyDescent="0.35">
      <c r="A3001" s="18">
        <v>45870</v>
      </c>
      <c r="B3001" t="s">
        <v>1852</v>
      </c>
      <c r="C3001" t="s">
        <v>5</v>
      </c>
      <c r="D3001">
        <v>70005793</v>
      </c>
      <c r="E3001" t="s">
        <v>2821</v>
      </c>
      <c r="F3001">
        <v>1696</v>
      </c>
      <c r="G3001" t="s">
        <v>2300</v>
      </c>
      <c r="H3001">
        <v>45698</v>
      </c>
      <c r="I3001">
        <v>11020967</v>
      </c>
      <c r="J3001" t="s">
        <v>1855</v>
      </c>
      <c r="K3001" t="s">
        <v>1856</v>
      </c>
      <c r="L3001">
        <v>0</v>
      </c>
      <c r="M3001">
        <v>0</v>
      </c>
      <c r="N3001" t="s">
        <v>1858</v>
      </c>
      <c r="O3001" t="s">
        <v>1859</v>
      </c>
      <c r="P3001">
        <v>210</v>
      </c>
      <c r="Q3001">
        <v>11</v>
      </c>
      <c r="R3001" t="s">
        <v>1853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 t="s">
        <v>2301</v>
      </c>
      <c r="AA3001" t="s">
        <v>1915</v>
      </c>
      <c r="AB3001">
        <v>1</v>
      </c>
      <c r="AC3001">
        <v>1</v>
      </c>
      <c r="AD3001" t="s">
        <v>1863</v>
      </c>
      <c r="AE3001">
        <v>11020967</v>
      </c>
      <c r="AF3001" t="s">
        <v>653</v>
      </c>
      <c r="AG3001" t="s">
        <v>653</v>
      </c>
      <c r="AI3001" t="s">
        <v>1860</v>
      </c>
      <c r="AJ3001" t="s">
        <v>1853</v>
      </c>
      <c r="AL3001" t="s">
        <v>1878</v>
      </c>
      <c r="AN3001">
        <v>0.55342465753424652</v>
      </c>
      <c r="AO3001" t="s">
        <v>1865</v>
      </c>
      <c r="AP3001" t="s">
        <v>2902</v>
      </c>
      <c r="AQ3001">
        <v>100035141</v>
      </c>
      <c r="AS3001" t="s">
        <v>1867</v>
      </c>
      <c r="AT3001" t="s">
        <v>1868</v>
      </c>
      <c r="AU3001" t="s">
        <v>1869</v>
      </c>
      <c r="AV3001" t="s">
        <v>1857</v>
      </c>
      <c r="AW3001" t="s">
        <v>1870</v>
      </c>
      <c r="AX3001" t="s">
        <v>1871</v>
      </c>
    </row>
    <row r="3002" spans="1:50" x14ac:dyDescent="0.35">
      <c r="A3002" s="18">
        <v>45870</v>
      </c>
      <c r="B3002" t="s">
        <v>1852</v>
      </c>
      <c r="C3002" t="s">
        <v>9</v>
      </c>
      <c r="D3002">
        <v>93000538</v>
      </c>
      <c r="E3002" t="s">
        <v>2903</v>
      </c>
      <c r="F3002">
        <v>607</v>
      </c>
      <c r="G3002" t="s">
        <v>1988</v>
      </c>
      <c r="H3002">
        <v>45726</v>
      </c>
      <c r="I3002">
        <v>36030311</v>
      </c>
      <c r="J3002" t="s">
        <v>1855</v>
      </c>
      <c r="K3002" t="s">
        <v>2287</v>
      </c>
      <c r="L3002">
        <v>0</v>
      </c>
      <c r="M3002">
        <v>0</v>
      </c>
      <c r="N3002" t="s">
        <v>1858</v>
      </c>
      <c r="O3002" t="s">
        <v>1859</v>
      </c>
      <c r="P3002">
        <v>220</v>
      </c>
      <c r="Q3002">
        <v>4</v>
      </c>
      <c r="R3002" t="s">
        <v>2286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 t="s">
        <v>1989</v>
      </c>
      <c r="AA3002" t="s">
        <v>1889</v>
      </c>
      <c r="AB3002">
        <v>1</v>
      </c>
      <c r="AC3002">
        <v>1</v>
      </c>
      <c r="AD3002" t="s">
        <v>1863</v>
      </c>
      <c r="AE3002">
        <v>36030311</v>
      </c>
      <c r="AF3002" t="s">
        <v>653</v>
      </c>
      <c r="AG3002" t="s">
        <v>653</v>
      </c>
      <c r="AI3002" t="s">
        <v>1860</v>
      </c>
      <c r="AJ3002" t="s">
        <v>2246</v>
      </c>
      <c r="AL3002" t="s">
        <v>1864</v>
      </c>
      <c r="AN3002">
        <v>0.47671232876712327</v>
      </c>
      <c r="AO3002" t="s">
        <v>1865</v>
      </c>
      <c r="AP3002" t="s">
        <v>2907</v>
      </c>
      <c r="AQ3002">
        <v>100041304</v>
      </c>
      <c r="AS3002" t="s">
        <v>1867</v>
      </c>
      <c r="AT3002" t="s">
        <v>1892</v>
      </c>
      <c r="AU3002" t="s">
        <v>1893</v>
      </c>
      <c r="AV3002" t="s">
        <v>1857</v>
      </c>
      <c r="AW3002" t="s">
        <v>1870</v>
      </c>
      <c r="AX3002" t="s">
        <v>2865</v>
      </c>
    </row>
    <row r="3003" spans="1:50" x14ac:dyDescent="0.35">
      <c r="A3003" s="18">
        <v>45870</v>
      </c>
      <c r="B3003" t="s">
        <v>1852</v>
      </c>
      <c r="C3003" t="s">
        <v>5</v>
      </c>
      <c r="D3003">
        <v>70005932</v>
      </c>
      <c r="E3003" t="s">
        <v>2895</v>
      </c>
      <c r="F3003">
        <v>881512</v>
      </c>
      <c r="G3003" t="s">
        <v>1978</v>
      </c>
      <c r="H3003">
        <v>45733</v>
      </c>
      <c r="I3003">
        <v>19030201</v>
      </c>
      <c r="J3003" t="s">
        <v>1906</v>
      </c>
      <c r="K3003" t="s">
        <v>1907</v>
      </c>
      <c r="L3003">
        <v>0</v>
      </c>
      <c r="M3003">
        <v>0</v>
      </c>
      <c r="N3003" t="s">
        <v>1858</v>
      </c>
      <c r="O3003" t="s">
        <v>1859</v>
      </c>
      <c r="P3003">
        <v>210</v>
      </c>
      <c r="Q3003">
        <v>12</v>
      </c>
      <c r="R3003" t="s">
        <v>1910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 t="s">
        <v>1979</v>
      </c>
      <c r="AA3003" t="s">
        <v>1877</v>
      </c>
      <c r="AB3003">
        <v>1</v>
      </c>
      <c r="AC3003">
        <v>1</v>
      </c>
      <c r="AD3003" t="s">
        <v>1863</v>
      </c>
      <c r="AE3003">
        <v>19030201</v>
      </c>
      <c r="AF3003" t="s">
        <v>653</v>
      </c>
      <c r="AG3003" t="s">
        <v>630</v>
      </c>
      <c r="AI3003" t="s">
        <v>1860</v>
      </c>
      <c r="AJ3003" t="s">
        <v>1910</v>
      </c>
      <c r="AL3003" t="s">
        <v>1864</v>
      </c>
      <c r="AN3003">
        <v>0.45753424657534247</v>
      </c>
      <c r="AO3003" t="s">
        <v>1865</v>
      </c>
      <c r="AP3003" t="s">
        <v>2919</v>
      </c>
      <c r="AQ3003">
        <v>100048253</v>
      </c>
      <c r="AS3003" t="s">
        <v>1867</v>
      </c>
      <c r="AT3003" t="s">
        <v>1892</v>
      </c>
      <c r="AU3003" t="s">
        <v>1893</v>
      </c>
      <c r="AV3003" t="s">
        <v>1857</v>
      </c>
      <c r="AW3003" t="s">
        <v>1870</v>
      </c>
      <c r="AX3003" t="s">
        <v>2068</v>
      </c>
    </row>
    <row r="3004" spans="1:50" x14ac:dyDescent="0.35">
      <c r="A3004" s="18">
        <v>45870</v>
      </c>
      <c r="B3004" t="s">
        <v>1852</v>
      </c>
      <c r="C3004" t="s">
        <v>5</v>
      </c>
      <c r="D3004">
        <v>70005934</v>
      </c>
      <c r="E3004" t="s">
        <v>2858</v>
      </c>
      <c r="F3004">
        <v>1695</v>
      </c>
      <c r="G3004" t="s">
        <v>2296</v>
      </c>
      <c r="H3004">
        <v>45754</v>
      </c>
      <c r="I3004">
        <v>19030311</v>
      </c>
      <c r="J3004" t="s">
        <v>1855</v>
      </c>
      <c r="K3004" t="s">
        <v>2005</v>
      </c>
      <c r="L3004">
        <v>0</v>
      </c>
      <c r="M3004">
        <v>0</v>
      </c>
      <c r="N3004" t="s">
        <v>1858</v>
      </c>
      <c r="O3004" t="s">
        <v>1859</v>
      </c>
      <c r="P3004">
        <v>210</v>
      </c>
      <c r="Q3004">
        <v>12</v>
      </c>
      <c r="R3004" t="s">
        <v>1971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 t="s">
        <v>2297</v>
      </c>
      <c r="AA3004" t="s">
        <v>1889</v>
      </c>
      <c r="AB3004">
        <v>1</v>
      </c>
      <c r="AC3004">
        <v>1</v>
      </c>
      <c r="AD3004" t="s">
        <v>1863</v>
      </c>
      <c r="AE3004">
        <v>19030311</v>
      </c>
      <c r="AF3004" t="s">
        <v>653</v>
      </c>
      <c r="AG3004" t="s">
        <v>653</v>
      </c>
      <c r="AI3004" t="s">
        <v>1964</v>
      </c>
      <c r="AJ3004" t="s">
        <v>1971</v>
      </c>
      <c r="AL3004" t="s">
        <v>1864</v>
      </c>
      <c r="AN3004">
        <v>0.4</v>
      </c>
      <c r="AO3004" t="s">
        <v>1865</v>
      </c>
      <c r="AP3004" t="s">
        <v>2920</v>
      </c>
      <c r="AQ3004">
        <v>100048294</v>
      </c>
      <c r="AS3004" t="s">
        <v>1867</v>
      </c>
      <c r="AT3004" t="s">
        <v>1892</v>
      </c>
      <c r="AU3004" t="s">
        <v>1893</v>
      </c>
      <c r="AV3004" t="s">
        <v>1857</v>
      </c>
      <c r="AW3004" t="s">
        <v>1870</v>
      </c>
      <c r="AX3004" t="s">
        <v>2068</v>
      </c>
    </row>
    <row r="3005" spans="1:50" x14ac:dyDescent="0.35">
      <c r="A3005" s="18">
        <v>45870</v>
      </c>
      <c r="B3005" t="s">
        <v>1852</v>
      </c>
      <c r="C3005" t="s">
        <v>5</v>
      </c>
      <c r="D3005">
        <v>70005942</v>
      </c>
      <c r="E3005" t="s">
        <v>2847</v>
      </c>
      <c r="F3005">
        <v>934</v>
      </c>
      <c r="G3005" t="s">
        <v>1982</v>
      </c>
      <c r="H3005">
        <v>45754</v>
      </c>
      <c r="I3005">
        <v>19030311</v>
      </c>
      <c r="J3005" t="s">
        <v>1855</v>
      </c>
      <c r="K3005" t="s">
        <v>2005</v>
      </c>
      <c r="L3005">
        <v>0</v>
      </c>
      <c r="M3005">
        <v>0</v>
      </c>
      <c r="N3005" t="s">
        <v>1858</v>
      </c>
      <c r="O3005" t="s">
        <v>1859</v>
      </c>
      <c r="P3005">
        <v>210</v>
      </c>
      <c r="Q3005">
        <v>11</v>
      </c>
      <c r="R3005" t="s">
        <v>1971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 t="s">
        <v>1985</v>
      </c>
      <c r="AA3005" t="s">
        <v>1889</v>
      </c>
      <c r="AB3005">
        <v>1</v>
      </c>
      <c r="AC3005">
        <v>1</v>
      </c>
      <c r="AD3005" t="s">
        <v>1863</v>
      </c>
      <c r="AE3005">
        <v>19030311</v>
      </c>
      <c r="AF3005" t="s">
        <v>653</v>
      </c>
      <c r="AG3005" t="s">
        <v>653</v>
      </c>
      <c r="AI3005" t="s">
        <v>1964</v>
      </c>
      <c r="AJ3005" t="s">
        <v>1971</v>
      </c>
      <c r="AL3005" t="s">
        <v>1864</v>
      </c>
      <c r="AN3005">
        <v>0.4</v>
      </c>
      <c r="AO3005" t="s">
        <v>1865</v>
      </c>
      <c r="AP3005" t="s">
        <v>2921</v>
      </c>
      <c r="AQ3005">
        <v>100048318</v>
      </c>
      <c r="AS3005" t="s">
        <v>1867</v>
      </c>
      <c r="AT3005" t="s">
        <v>1892</v>
      </c>
      <c r="AU3005" t="s">
        <v>1893</v>
      </c>
      <c r="AV3005" t="s">
        <v>1857</v>
      </c>
      <c r="AW3005" t="s">
        <v>1870</v>
      </c>
      <c r="AX3005" t="s">
        <v>2068</v>
      </c>
    </row>
    <row r="3006" spans="1:50" x14ac:dyDescent="0.35">
      <c r="A3006" s="18">
        <v>45870</v>
      </c>
      <c r="B3006" t="s">
        <v>1852</v>
      </c>
      <c r="C3006" t="s">
        <v>5</v>
      </c>
      <c r="D3006">
        <v>70005995</v>
      </c>
      <c r="E3006" t="s">
        <v>2922</v>
      </c>
      <c r="F3006">
        <v>200</v>
      </c>
      <c r="G3006" t="s">
        <v>2105</v>
      </c>
      <c r="H3006">
        <v>45761</v>
      </c>
      <c r="I3006">
        <v>19030701</v>
      </c>
      <c r="J3006" t="s">
        <v>2225</v>
      </c>
      <c r="K3006" t="s">
        <v>2226</v>
      </c>
      <c r="L3006">
        <v>0</v>
      </c>
      <c r="M3006">
        <v>0</v>
      </c>
      <c r="N3006" t="s">
        <v>1858</v>
      </c>
      <c r="O3006" t="s">
        <v>1859</v>
      </c>
      <c r="P3006">
        <v>210</v>
      </c>
      <c r="Q3006">
        <v>12</v>
      </c>
      <c r="R3006" t="s">
        <v>2034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 t="s">
        <v>2106</v>
      </c>
      <c r="AA3006" t="s">
        <v>1915</v>
      </c>
      <c r="AB3006">
        <v>1</v>
      </c>
      <c r="AC3006">
        <v>1</v>
      </c>
      <c r="AD3006" t="s">
        <v>1863</v>
      </c>
      <c r="AE3006">
        <v>19030701</v>
      </c>
      <c r="AF3006" t="s">
        <v>653</v>
      </c>
      <c r="AG3006" t="s">
        <v>2082</v>
      </c>
      <c r="AI3006" t="s">
        <v>1964</v>
      </c>
      <c r="AJ3006" t="s">
        <v>2034</v>
      </c>
      <c r="AL3006" t="s">
        <v>1864</v>
      </c>
      <c r="AN3006">
        <v>0.38082191780821917</v>
      </c>
      <c r="AO3006" t="s">
        <v>1865</v>
      </c>
      <c r="AP3006" t="s">
        <v>2986</v>
      </c>
      <c r="AQ3006">
        <v>100048391</v>
      </c>
      <c r="AS3006" t="s">
        <v>1867</v>
      </c>
      <c r="AT3006" t="s">
        <v>1892</v>
      </c>
      <c r="AU3006" t="s">
        <v>1893</v>
      </c>
      <c r="AV3006" t="s">
        <v>1857</v>
      </c>
      <c r="AW3006" t="s">
        <v>1870</v>
      </c>
      <c r="AX3006" t="s">
        <v>2068</v>
      </c>
    </row>
    <row r="3007" spans="1:50" x14ac:dyDescent="0.35">
      <c r="A3007" s="18">
        <v>45870</v>
      </c>
      <c r="B3007" t="s">
        <v>1852</v>
      </c>
      <c r="C3007" t="s">
        <v>8</v>
      </c>
      <c r="D3007">
        <v>70006039</v>
      </c>
      <c r="E3007" t="s">
        <v>2962</v>
      </c>
      <c r="F3007">
        <v>924</v>
      </c>
      <c r="G3007" t="s">
        <v>1884</v>
      </c>
      <c r="H3007">
        <v>45824</v>
      </c>
      <c r="I3007">
        <v>14030712</v>
      </c>
      <c r="J3007" t="s">
        <v>2331</v>
      </c>
      <c r="K3007" t="s">
        <v>2332</v>
      </c>
      <c r="L3007">
        <v>0</v>
      </c>
      <c r="M3007">
        <v>0</v>
      </c>
      <c r="N3007" t="s">
        <v>1858</v>
      </c>
      <c r="O3007" t="s">
        <v>1859</v>
      </c>
      <c r="P3007">
        <v>220</v>
      </c>
      <c r="Q3007">
        <v>9</v>
      </c>
      <c r="R3007" t="s">
        <v>2333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 t="s">
        <v>1888</v>
      </c>
      <c r="AA3007" t="s">
        <v>1889</v>
      </c>
      <c r="AB3007">
        <v>2</v>
      </c>
      <c r="AC3007">
        <v>1</v>
      </c>
      <c r="AD3007" t="s">
        <v>1863</v>
      </c>
      <c r="AE3007">
        <v>14030712</v>
      </c>
      <c r="AF3007" t="s">
        <v>653</v>
      </c>
      <c r="AG3007" t="s">
        <v>653</v>
      </c>
      <c r="AI3007" t="s">
        <v>1872</v>
      </c>
      <c r="AJ3007" t="s">
        <v>2484</v>
      </c>
      <c r="AL3007" t="s">
        <v>1864</v>
      </c>
      <c r="AN3007">
        <v>0.20821917808219179</v>
      </c>
      <c r="AO3007" t="s">
        <v>1865</v>
      </c>
      <c r="AP3007" t="s">
        <v>2963</v>
      </c>
      <c r="AQ3007">
        <v>100048605</v>
      </c>
      <c r="AS3007" t="s">
        <v>1867</v>
      </c>
      <c r="AT3007" t="s">
        <v>1892</v>
      </c>
      <c r="AU3007" t="s">
        <v>1893</v>
      </c>
      <c r="AV3007" t="s">
        <v>1857</v>
      </c>
      <c r="AW3007" t="s">
        <v>1870</v>
      </c>
      <c r="AX3007" t="s">
        <v>2867</v>
      </c>
    </row>
    <row r="3008" spans="1:50" x14ac:dyDescent="0.35">
      <c r="A3008" s="18">
        <v>45870</v>
      </c>
      <c r="B3008" t="s">
        <v>1852</v>
      </c>
      <c r="C3008" t="s">
        <v>5</v>
      </c>
      <c r="D3008">
        <v>70006043</v>
      </c>
      <c r="E3008" t="s">
        <v>2848</v>
      </c>
      <c r="F3008">
        <v>857</v>
      </c>
      <c r="G3008" t="s">
        <v>2129</v>
      </c>
      <c r="H3008">
        <v>45810</v>
      </c>
      <c r="I3008">
        <v>19030323</v>
      </c>
      <c r="J3008" t="s">
        <v>2080</v>
      </c>
      <c r="K3008" t="s">
        <v>2081</v>
      </c>
      <c r="L3008">
        <v>0</v>
      </c>
      <c r="M3008">
        <v>0</v>
      </c>
      <c r="N3008" t="s">
        <v>1858</v>
      </c>
      <c r="O3008" t="s">
        <v>1859</v>
      </c>
      <c r="P3008">
        <v>210</v>
      </c>
      <c r="Q3008">
        <v>12</v>
      </c>
      <c r="R3008" t="s">
        <v>2095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 t="s">
        <v>2131</v>
      </c>
      <c r="AA3008" t="s">
        <v>1889</v>
      </c>
      <c r="AB3008">
        <v>1</v>
      </c>
      <c r="AC3008">
        <v>1</v>
      </c>
      <c r="AD3008" t="s">
        <v>1863</v>
      </c>
      <c r="AE3008">
        <v>19030323</v>
      </c>
      <c r="AF3008" t="s">
        <v>653</v>
      </c>
      <c r="AG3008" t="s">
        <v>2082</v>
      </c>
      <c r="AI3008" t="s">
        <v>2066</v>
      </c>
      <c r="AJ3008" t="s">
        <v>2095</v>
      </c>
      <c r="AL3008" t="s">
        <v>1878</v>
      </c>
      <c r="AN3008">
        <v>0.24657534246575341</v>
      </c>
      <c r="AO3008" t="s">
        <v>1865</v>
      </c>
      <c r="AP3008" t="s">
        <v>2964</v>
      </c>
      <c r="AQ3008">
        <v>100048650</v>
      </c>
      <c r="AS3008" t="s">
        <v>1867</v>
      </c>
      <c r="AT3008" t="s">
        <v>1880</v>
      </c>
      <c r="AU3008" t="s">
        <v>2084</v>
      </c>
      <c r="AV3008" t="s">
        <v>2084</v>
      </c>
      <c r="AW3008" t="s">
        <v>1870</v>
      </c>
      <c r="AX3008" t="s">
        <v>2085</v>
      </c>
    </row>
    <row r="3009" spans="1:50" x14ac:dyDescent="0.35">
      <c r="A3009" s="18">
        <v>45870</v>
      </c>
      <c r="B3009" t="s">
        <v>1852</v>
      </c>
      <c r="C3009" t="s">
        <v>5</v>
      </c>
      <c r="D3009">
        <v>70006030</v>
      </c>
      <c r="E3009" t="s">
        <v>2965</v>
      </c>
      <c r="F3009">
        <v>919</v>
      </c>
      <c r="G3009" t="s">
        <v>2174</v>
      </c>
      <c r="H3009">
        <v>45810</v>
      </c>
      <c r="I3009">
        <v>19030323</v>
      </c>
      <c r="J3009" t="s">
        <v>2080</v>
      </c>
      <c r="K3009" t="s">
        <v>2081</v>
      </c>
      <c r="L3009">
        <v>0</v>
      </c>
      <c r="M3009">
        <v>0</v>
      </c>
      <c r="N3009" t="s">
        <v>1858</v>
      </c>
      <c r="O3009" t="s">
        <v>1859</v>
      </c>
      <c r="P3009">
        <v>210</v>
      </c>
      <c r="Q3009">
        <v>11</v>
      </c>
      <c r="R3009" t="s">
        <v>2095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 t="s">
        <v>2175</v>
      </c>
      <c r="AA3009" t="s">
        <v>1889</v>
      </c>
      <c r="AB3009">
        <v>1</v>
      </c>
      <c r="AC3009">
        <v>1</v>
      </c>
      <c r="AD3009" t="s">
        <v>1863</v>
      </c>
      <c r="AE3009">
        <v>19030323</v>
      </c>
      <c r="AF3009" t="s">
        <v>653</v>
      </c>
      <c r="AG3009" t="s">
        <v>2082</v>
      </c>
      <c r="AI3009" t="s">
        <v>2066</v>
      </c>
      <c r="AJ3009" t="s">
        <v>2095</v>
      </c>
      <c r="AL3009" t="s">
        <v>1878</v>
      </c>
      <c r="AN3009">
        <v>0.24657534246575341</v>
      </c>
      <c r="AO3009" t="s">
        <v>1865</v>
      </c>
      <c r="AP3009" t="s">
        <v>2966</v>
      </c>
      <c r="AQ3009">
        <v>100042994</v>
      </c>
      <c r="AS3009" t="s">
        <v>1867</v>
      </c>
      <c r="AT3009" t="s">
        <v>1880</v>
      </c>
      <c r="AU3009" t="s">
        <v>2084</v>
      </c>
      <c r="AV3009" t="s">
        <v>2084</v>
      </c>
      <c r="AW3009" t="s">
        <v>1870</v>
      </c>
      <c r="AX3009" t="s">
        <v>2085</v>
      </c>
    </row>
    <row r="3010" spans="1:50" x14ac:dyDescent="0.35">
      <c r="A3010" s="18">
        <v>45870</v>
      </c>
      <c r="B3010" t="s">
        <v>1852</v>
      </c>
      <c r="C3010" t="s">
        <v>7</v>
      </c>
      <c r="D3010">
        <v>70006047</v>
      </c>
      <c r="E3010" t="s">
        <v>2967</v>
      </c>
      <c r="F3010">
        <v>881428</v>
      </c>
      <c r="G3010" t="s">
        <v>2510</v>
      </c>
      <c r="H3010">
        <v>45810</v>
      </c>
      <c r="I3010">
        <v>39031221</v>
      </c>
      <c r="J3010" t="s">
        <v>1906</v>
      </c>
      <c r="K3010" t="s">
        <v>2533</v>
      </c>
      <c r="L3010">
        <v>0</v>
      </c>
      <c r="M3010">
        <v>0</v>
      </c>
      <c r="N3010" t="s">
        <v>1858</v>
      </c>
      <c r="O3010" t="s">
        <v>1859</v>
      </c>
      <c r="P3010">
        <v>200</v>
      </c>
      <c r="Q3010">
        <v>2</v>
      </c>
      <c r="R3010" t="s">
        <v>1910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 t="s">
        <v>2511</v>
      </c>
      <c r="AA3010" t="s">
        <v>1902</v>
      </c>
      <c r="AB3010">
        <v>1</v>
      </c>
      <c r="AC3010">
        <v>1</v>
      </c>
      <c r="AD3010" t="s">
        <v>1863</v>
      </c>
      <c r="AE3010">
        <v>39031221</v>
      </c>
      <c r="AF3010" t="s">
        <v>653</v>
      </c>
      <c r="AG3010" t="s">
        <v>630</v>
      </c>
      <c r="AI3010" t="s">
        <v>1860</v>
      </c>
      <c r="AJ3010" t="s">
        <v>1910</v>
      </c>
      <c r="AL3010" t="s">
        <v>1864</v>
      </c>
      <c r="AN3010">
        <v>0.24657534246575341</v>
      </c>
      <c r="AO3010" t="s">
        <v>1865</v>
      </c>
      <c r="AP3010" t="s">
        <v>2987</v>
      </c>
      <c r="AQ3010">
        <v>100048659</v>
      </c>
      <c r="AS3010" t="s">
        <v>1867</v>
      </c>
      <c r="AT3010" t="s">
        <v>1880</v>
      </c>
      <c r="AU3010" t="s">
        <v>630</v>
      </c>
      <c r="AV3010" t="s">
        <v>630</v>
      </c>
      <c r="AW3010" t="s">
        <v>1870</v>
      </c>
      <c r="AX3010" t="s">
        <v>1943</v>
      </c>
    </row>
    <row r="3011" spans="1:50" x14ac:dyDescent="0.35">
      <c r="A3011" s="18">
        <v>45870</v>
      </c>
      <c r="B3011" t="s">
        <v>1852</v>
      </c>
      <c r="C3011" t="s">
        <v>7</v>
      </c>
      <c r="D3011">
        <v>70006060</v>
      </c>
      <c r="E3011" t="s">
        <v>2969</v>
      </c>
      <c r="F3011">
        <v>923</v>
      </c>
      <c r="G3011" t="s">
        <v>2330</v>
      </c>
      <c r="H3011">
        <v>45817</v>
      </c>
      <c r="I3011">
        <v>39031212</v>
      </c>
      <c r="J3011" t="s">
        <v>2331</v>
      </c>
      <c r="K3011" t="s">
        <v>2483</v>
      </c>
      <c r="L3011">
        <v>0</v>
      </c>
      <c r="M3011">
        <v>0</v>
      </c>
      <c r="N3011" t="s">
        <v>1858</v>
      </c>
      <c r="O3011" t="s">
        <v>1859</v>
      </c>
      <c r="P3011">
        <v>200</v>
      </c>
      <c r="Q3011">
        <v>2</v>
      </c>
      <c r="R3011" t="s">
        <v>2484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 t="s">
        <v>2334</v>
      </c>
      <c r="AA3011" t="s">
        <v>1889</v>
      </c>
      <c r="AB3011">
        <v>1</v>
      </c>
      <c r="AC3011">
        <v>1</v>
      </c>
      <c r="AD3011" t="s">
        <v>1863</v>
      </c>
      <c r="AE3011">
        <v>39031212</v>
      </c>
      <c r="AF3011" t="s">
        <v>653</v>
      </c>
      <c r="AG3011" t="s">
        <v>653</v>
      </c>
      <c r="AI3011" t="s">
        <v>1872</v>
      </c>
      <c r="AJ3011" t="s">
        <v>2484</v>
      </c>
      <c r="AL3011" t="s">
        <v>1864</v>
      </c>
      <c r="AN3011">
        <v>0.22739726027397261</v>
      </c>
      <c r="AO3011" t="s">
        <v>1865</v>
      </c>
      <c r="AP3011" t="s">
        <v>2988</v>
      </c>
      <c r="AQ3011">
        <v>100048689</v>
      </c>
      <c r="AS3011" t="s">
        <v>1867</v>
      </c>
      <c r="AT3011" t="s">
        <v>1892</v>
      </c>
      <c r="AU3011" t="s">
        <v>1893</v>
      </c>
      <c r="AV3011" t="s">
        <v>1857</v>
      </c>
      <c r="AW3011" t="s">
        <v>1870</v>
      </c>
      <c r="AX3011" t="s">
        <v>2866</v>
      </c>
    </row>
    <row r="3012" spans="1:50" x14ac:dyDescent="0.35">
      <c r="A3012" s="18">
        <v>45870</v>
      </c>
      <c r="B3012" t="s">
        <v>1852</v>
      </c>
      <c r="C3012" t="s">
        <v>8</v>
      </c>
      <c r="D3012">
        <v>70006079</v>
      </c>
      <c r="E3012" t="s">
        <v>2989</v>
      </c>
      <c r="F3012">
        <v>883045</v>
      </c>
      <c r="G3012" t="s">
        <v>2339</v>
      </c>
      <c r="H3012">
        <v>45845</v>
      </c>
      <c r="I3012">
        <v>14030712</v>
      </c>
      <c r="J3012" t="s">
        <v>2331</v>
      </c>
      <c r="K3012" t="s">
        <v>2332</v>
      </c>
      <c r="L3012">
        <v>0</v>
      </c>
      <c r="M3012">
        <v>0</v>
      </c>
      <c r="N3012" t="s">
        <v>1858</v>
      </c>
      <c r="O3012" t="s">
        <v>1859</v>
      </c>
      <c r="P3012">
        <v>220</v>
      </c>
      <c r="Q3012">
        <v>9</v>
      </c>
      <c r="R3012" t="s">
        <v>2333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 t="s">
        <v>2340</v>
      </c>
      <c r="AA3012" t="s">
        <v>1889</v>
      </c>
      <c r="AB3012">
        <v>2</v>
      </c>
      <c r="AC3012">
        <v>1</v>
      </c>
      <c r="AD3012" t="s">
        <v>1863</v>
      </c>
      <c r="AE3012">
        <v>14030712</v>
      </c>
      <c r="AF3012" t="s">
        <v>653</v>
      </c>
      <c r="AG3012" t="s">
        <v>653</v>
      </c>
      <c r="AI3012" t="s">
        <v>1872</v>
      </c>
      <c r="AJ3012" t="s">
        <v>2484</v>
      </c>
      <c r="AL3012" t="s">
        <v>1878</v>
      </c>
      <c r="AN3012">
        <v>0.15068493150684931</v>
      </c>
      <c r="AO3012" t="s">
        <v>1865</v>
      </c>
      <c r="AP3012" t="s">
        <v>2990</v>
      </c>
      <c r="AQ3012">
        <v>100048811</v>
      </c>
      <c r="AS3012" t="s">
        <v>1867</v>
      </c>
      <c r="AT3012" t="s">
        <v>1892</v>
      </c>
      <c r="AU3012" t="s">
        <v>1893</v>
      </c>
      <c r="AV3012" t="s">
        <v>1857</v>
      </c>
      <c r="AW3012" t="s">
        <v>1870</v>
      </c>
      <c r="AX3012" t="s">
        <v>2867</v>
      </c>
    </row>
    <row r="3013" spans="1:50" x14ac:dyDescent="0.35">
      <c r="A3013" s="18">
        <v>45870</v>
      </c>
      <c r="B3013" t="s">
        <v>1852</v>
      </c>
      <c r="C3013" t="s">
        <v>7</v>
      </c>
      <c r="D3013">
        <v>70006084</v>
      </c>
      <c r="E3013" t="s">
        <v>2991</v>
      </c>
      <c r="F3013">
        <v>883071</v>
      </c>
      <c r="G3013" t="s">
        <v>2992</v>
      </c>
      <c r="H3013">
        <v>45845</v>
      </c>
      <c r="I3013">
        <v>39031212</v>
      </c>
      <c r="J3013" t="s">
        <v>2331</v>
      </c>
      <c r="K3013" t="s">
        <v>2483</v>
      </c>
      <c r="L3013">
        <v>0</v>
      </c>
      <c r="M3013">
        <v>0</v>
      </c>
      <c r="N3013" t="s">
        <v>1858</v>
      </c>
      <c r="O3013" t="s">
        <v>1859</v>
      </c>
      <c r="P3013">
        <v>200</v>
      </c>
      <c r="Q3013">
        <v>2</v>
      </c>
      <c r="R3013" t="s">
        <v>2484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AA3013" t="s">
        <v>1915</v>
      </c>
      <c r="AB3013">
        <v>1</v>
      </c>
      <c r="AC3013">
        <v>1</v>
      </c>
      <c r="AD3013" t="s">
        <v>1863</v>
      </c>
      <c r="AE3013">
        <v>39031212</v>
      </c>
      <c r="AF3013" t="s">
        <v>653</v>
      </c>
      <c r="AG3013" t="s">
        <v>653</v>
      </c>
      <c r="AI3013" t="s">
        <v>1872</v>
      </c>
      <c r="AJ3013" t="s">
        <v>2484</v>
      </c>
      <c r="AL3013" t="s">
        <v>1864</v>
      </c>
      <c r="AN3013">
        <v>0.15068493150684931</v>
      </c>
      <c r="AO3013" t="s">
        <v>1865</v>
      </c>
      <c r="AP3013" t="s">
        <v>2993</v>
      </c>
      <c r="AQ3013">
        <v>100048814</v>
      </c>
      <c r="AS3013" t="s">
        <v>1867</v>
      </c>
      <c r="AT3013" t="s">
        <v>1892</v>
      </c>
      <c r="AU3013" t="s">
        <v>1893</v>
      </c>
      <c r="AV3013" t="s">
        <v>1857</v>
      </c>
      <c r="AW3013" t="s">
        <v>1870</v>
      </c>
      <c r="AX3013" t="s">
        <v>2866</v>
      </c>
    </row>
    <row r="3014" spans="1:50" x14ac:dyDescent="0.35">
      <c r="A3014" s="18">
        <v>45870</v>
      </c>
      <c r="B3014" t="s">
        <v>1852</v>
      </c>
      <c r="C3014" t="s">
        <v>5</v>
      </c>
      <c r="D3014">
        <v>70006122</v>
      </c>
      <c r="E3014" t="s">
        <v>2994</v>
      </c>
      <c r="F3014">
        <v>858</v>
      </c>
      <c r="G3014" t="s">
        <v>2091</v>
      </c>
      <c r="H3014">
        <v>45852</v>
      </c>
      <c r="I3014">
        <v>19030302</v>
      </c>
      <c r="J3014" t="s">
        <v>2080</v>
      </c>
      <c r="K3014" t="s">
        <v>2874</v>
      </c>
      <c r="L3014">
        <v>0</v>
      </c>
      <c r="M3014">
        <v>0</v>
      </c>
      <c r="N3014" t="s">
        <v>1858</v>
      </c>
      <c r="O3014" t="s">
        <v>1859</v>
      </c>
      <c r="P3014">
        <v>210</v>
      </c>
      <c r="Q3014">
        <v>11</v>
      </c>
      <c r="R3014" t="s">
        <v>2034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 t="s">
        <v>2092</v>
      </c>
      <c r="AA3014" t="s">
        <v>1889</v>
      </c>
      <c r="AB3014">
        <v>1</v>
      </c>
      <c r="AC3014">
        <v>1</v>
      </c>
      <c r="AD3014" t="s">
        <v>1863</v>
      </c>
      <c r="AE3014">
        <v>19030302</v>
      </c>
      <c r="AF3014" t="s">
        <v>653</v>
      </c>
      <c r="AG3014" t="s">
        <v>2082</v>
      </c>
      <c r="AI3014" t="s">
        <v>1964</v>
      </c>
      <c r="AJ3014" t="s">
        <v>2034</v>
      </c>
      <c r="AL3014" t="s">
        <v>1864</v>
      </c>
      <c r="AN3014">
        <v>0.13150684931506848</v>
      </c>
      <c r="AO3014" t="s">
        <v>1865</v>
      </c>
      <c r="AP3014" t="s">
        <v>2995</v>
      </c>
      <c r="AQ3014">
        <v>100048894</v>
      </c>
      <c r="AS3014" t="s">
        <v>1867</v>
      </c>
      <c r="AT3014" t="s">
        <v>1892</v>
      </c>
      <c r="AU3014" t="s">
        <v>1893</v>
      </c>
      <c r="AV3014" t="s">
        <v>1857</v>
      </c>
      <c r="AW3014" t="s">
        <v>1870</v>
      </c>
      <c r="AX3014" t="s">
        <v>2068</v>
      </c>
    </row>
    <row r="3015" spans="1:50" x14ac:dyDescent="0.35">
      <c r="A3015" s="18">
        <v>45870</v>
      </c>
      <c r="B3015" t="s">
        <v>1852</v>
      </c>
      <c r="C3015" t="s">
        <v>7</v>
      </c>
      <c r="D3015">
        <v>70006124</v>
      </c>
      <c r="E3015" t="s">
        <v>2842</v>
      </c>
      <c r="F3015">
        <v>101</v>
      </c>
      <c r="G3015" t="s">
        <v>1930</v>
      </c>
      <c r="H3015">
        <v>45852</v>
      </c>
      <c r="I3015">
        <v>39031201</v>
      </c>
      <c r="J3015" t="s">
        <v>1855</v>
      </c>
      <c r="K3015" t="s">
        <v>2446</v>
      </c>
      <c r="L3015">
        <v>0</v>
      </c>
      <c r="M3015">
        <v>0</v>
      </c>
      <c r="N3015" t="s">
        <v>1858</v>
      </c>
      <c r="O3015" t="s">
        <v>1859</v>
      </c>
      <c r="P3015">
        <v>200</v>
      </c>
      <c r="Q3015">
        <v>3</v>
      </c>
      <c r="R3015" t="s">
        <v>2430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 t="s">
        <v>1931</v>
      </c>
      <c r="AA3015" t="s">
        <v>1889</v>
      </c>
      <c r="AB3015">
        <v>1</v>
      </c>
      <c r="AC3015">
        <v>1</v>
      </c>
      <c r="AD3015" t="s">
        <v>1863</v>
      </c>
      <c r="AE3015">
        <v>39031201</v>
      </c>
      <c r="AF3015" t="s">
        <v>653</v>
      </c>
      <c r="AG3015" t="s">
        <v>653</v>
      </c>
      <c r="AI3015" t="s">
        <v>2431</v>
      </c>
      <c r="AJ3015" t="s">
        <v>2430</v>
      </c>
      <c r="AL3015" t="s">
        <v>1878</v>
      </c>
      <c r="AN3015">
        <v>0.13150684931506848</v>
      </c>
      <c r="AO3015" t="s">
        <v>1865</v>
      </c>
      <c r="AP3015" t="s">
        <v>2996</v>
      </c>
      <c r="AQ3015">
        <v>100048897</v>
      </c>
      <c r="AS3015" t="s">
        <v>1867</v>
      </c>
      <c r="AT3015" t="s">
        <v>1892</v>
      </c>
      <c r="AU3015" t="s">
        <v>1893</v>
      </c>
      <c r="AV3015" t="s">
        <v>1857</v>
      </c>
      <c r="AW3015" t="s">
        <v>1870</v>
      </c>
      <c r="AX3015" t="s">
        <v>2866</v>
      </c>
    </row>
    <row r="3016" spans="1:50" x14ac:dyDescent="0.35">
      <c r="A3016" s="18">
        <v>45870</v>
      </c>
      <c r="B3016" t="s">
        <v>1852</v>
      </c>
      <c r="C3016" t="s">
        <v>7</v>
      </c>
      <c r="D3016">
        <v>70006163</v>
      </c>
      <c r="E3016" t="s">
        <v>2807</v>
      </c>
      <c r="F3016">
        <v>919</v>
      </c>
      <c r="G3016" t="s">
        <v>2174</v>
      </c>
      <c r="H3016">
        <v>45873</v>
      </c>
      <c r="I3016">
        <v>39031145</v>
      </c>
      <c r="J3016" t="s">
        <v>2080</v>
      </c>
      <c r="K3016" t="s">
        <v>2401</v>
      </c>
      <c r="L3016">
        <v>0</v>
      </c>
      <c r="M3016">
        <v>0</v>
      </c>
      <c r="N3016" t="s">
        <v>1858</v>
      </c>
      <c r="O3016" t="s">
        <v>1859</v>
      </c>
      <c r="P3016">
        <v>200</v>
      </c>
      <c r="Q3016">
        <v>2</v>
      </c>
      <c r="R3016" t="s">
        <v>2406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 t="s">
        <v>2175</v>
      </c>
      <c r="AA3016" t="s">
        <v>1889</v>
      </c>
      <c r="AB3016">
        <v>1</v>
      </c>
      <c r="AC3016">
        <v>1</v>
      </c>
      <c r="AD3016" t="s">
        <v>1863</v>
      </c>
      <c r="AE3016">
        <v>39031145</v>
      </c>
      <c r="AF3016" t="s">
        <v>653</v>
      </c>
      <c r="AG3016" t="s">
        <v>2082</v>
      </c>
      <c r="AI3016" t="s">
        <v>2066</v>
      </c>
      <c r="AJ3016" t="s">
        <v>2406</v>
      </c>
      <c r="AL3016" t="s">
        <v>1864</v>
      </c>
      <c r="AN3016">
        <v>7.3972602739726029E-2</v>
      </c>
      <c r="AO3016" t="s">
        <v>1865</v>
      </c>
      <c r="AP3016" t="s">
        <v>3023</v>
      </c>
      <c r="AQ3016">
        <v>100048937</v>
      </c>
      <c r="AS3016" t="s">
        <v>1867</v>
      </c>
      <c r="AT3016" t="s">
        <v>1880</v>
      </c>
      <c r="AU3016" t="s">
        <v>2084</v>
      </c>
      <c r="AV3016" t="s">
        <v>2084</v>
      </c>
      <c r="AW3016" t="s">
        <v>1870</v>
      </c>
      <c r="AX3016" t="s">
        <v>2085</v>
      </c>
    </row>
    <row r="3017" spans="1:50" x14ac:dyDescent="0.35">
      <c r="A3017" s="18">
        <v>45870</v>
      </c>
      <c r="B3017" t="s">
        <v>1852</v>
      </c>
      <c r="C3017" t="s">
        <v>7</v>
      </c>
      <c r="D3017">
        <v>70006223</v>
      </c>
      <c r="E3017" t="s">
        <v>2845</v>
      </c>
      <c r="F3017">
        <v>108</v>
      </c>
      <c r="G3017" t="s">
        <v>2208</v>
      </c>
      <c r="H3017">
        <v>45873</v>
      </c>
      <c r="I3017">
        <v>39030817</v>
      </c>
      <c r="J3017" t="s">
        <v>1885</v>
      </c>
      <c r="K3017" t="s">
        <v>2391</v>
      </c>
      <c r="L3017">
        <v>0</v>
      </c>
      <c r="M3017">
        <v>0</v>
      </c>
      <c r="N3017" t="s">
        <v>1858</v>
      </c>
      <c r="O3017" t="s">
        <v>1859</v>
      </c>
      <c r="P3017">
        <v>200</v>
      </c>
      <c r="Q3017">
        <v>3</v>
      </c>
      <c r="R3017" t="s">
        <v>2210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 t="s">
        <v>2211</v>
      </c>
      <c r="AA3017" t="s">
        <v>1915</v>
      </c>
      <c r="AB3017">
        <v>1</v>
      </c>
      <c r="AC3017">
        <v>1</v>
      </c>
      <c r="AD3017" t="s">
        <v>1863</v>
      </c>
      <c r="AE3017">
        <v>39030817</v>
      </c>
      <c r="AF3017" t="s">
        <v>653</v>
      </c>
      <c r="AG3017" t="s">
        <v>2082</v>
      </c>
      <c r="AI3017" t="s">
        <v>2066</v>
      </c>
      <c r="AJ3017" t="s">
        <v>2210</v>
      </c>
      <c r="AL3017" t="s">
        <v>1864</v>
      </c>
      <c r="AN3017">
        <v>7.3972602739726029E-2</v>
      </c>
      <c r="AO3017" t="s">
        <v>1865</v>
      </c>
      <c r="AP3017" t="s">
        <v>3024</v>
      </c>
      <c r="AQ3017">
        <v>100048984</v>
      </c>
      <c r="AS3017" t="s">
        <v>1867</v>
      </c>
      <c r="AT3017" t="s">
        <v>1880</v>
      </c>
      <c r="AU3017" t="s">
        <v>2084</v>
      </c>
      <c r="AV3017" t="s">
        <v>2084</v>
      </c>
      <c r="AW3017" t="s">
        <v>1870</v>
      </c>
      <c r="AX3017" t="s">
        <v>2085</v>
      </c>
    </row>
    <row r="3018" spans="1:50" x14ac:dyDescent="0.35">
      <c r="A3018" s="18">
        <v>45870</v>
      </c>
      <c r="B3018" t="s">
        <v>1852</v>
      </c>
      <c r="C3018" t="s">
        <v>5</v>
      </c>
      <c r="D3018">
        <v>70006229</v>
      </c>
      <c r="E3018" t="s">
        <v>3025</v>
      </c>
      <c r="F3018">
        <v>1634</v>
      </c>
      <c r="G3018" t="s">
        <v>2196</v>
      </c>
      <c r="H3018">
        <v>45880</v>
      </c>
      <c r="I3018">
        <v>19030410</v>
      </c>
      <c r="J3018" t="s">
        <v>2197</v>
      </c>
      <c r="K3018" t="s">
        <v>2203</v>
      </c>
      <c r="L3018">
        <v>0</v>
      </c>
      <c r="M3018">
        <v>0</v>
      </c>
      <c r="N3018" t="s">
        <v>1858</v>
      </c>
      <c r="O3018" t="s">
        <v>1859</v>
      </c>
      <c r="P3018">
        <v>210</v>
      </c>
      <c r="Q3018">
        <v>11</v>
      </c>
      <c r="R3018" t="s">
        <v>2130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 t="s">
        <v>2199</v>
      </c>
      <c r="AA3018" t="s">
        <v>1889</v>
      </c>
      <c r="AB3018">
        <v>1</v>
      </c>
      <c r="AC3018">
        <v>1</v>
      </c>
      <c r="AD3018" t="s">
        <v>1863</v>
      </c>
      <c r="AE3018">
        <v>19030410</v>
      </c>
      <c r="AF3018" t="s">
        <v>653</v>
      </c>
      <c r="AG3018" t="s">
        <v>2082</v>
      </c>
      <c r="AI3018" t="s">
        <v>2066</v>
      </c>
      <c r="AJ3018" t="s">
        <v>2130</v>
      </c>
      <c r="AL3018" t="s">
        <v>1878</v>
      </c>
      <c r="AN3018">
        <v>5.4794520547945202E-2</v>
      </c>
      <c r="AO3018" t="s">
        <v>1890</v>
      </c>
      <c r="AP3018" t="s">
        <v>3026</v>
      </c>
      <c r="AQ3018">
        <v>100040152</v>
      </c>
      <c r="AS3018" t="s">
        <v>1867</v>
      </c>
      <c r="AT3018" t="s">
        <v>1880</v>
      </c>
      <c r="AU3018" t="s">
        <v>2084</v>
      </c>
      <c r="AV3018" t="s">
        <v>2084</v>
      </c>
      <c r="AW3018" t="s">
        <v>1870</v>
      </c>
      <c r="AX3018" t="s">
        <v>2085</v>
      </c>
    </row>
    <row r="3019" spans="1:50" x14ac:dyDescent="0.35">
      <c r="A3019" s="18">
        <v>45870</v>
      </c>
      <c r="B3019" t="s">
        <v>1852</v>
      </c>
      <c r="C3019" t="s">
        <v>581</v>
      </c>
      <c r="D3019">
        <v>4906</v>
      </c>
      <c r="E3019" t="s">
        <v>2663</v>
      </c>
      <c r="F3019">
        <v>2</v>
      </c>
      <c r="G3019" t="s">
        <v>2664</v>
      </c>
      <c r="H3019">
        <v>40756</v>
      </c>
      <c r="I3019">
        <v>29030303</v>
      </c>
      <c r="J3019">
        <v>29030303</v>
      </c>
      <c r="K3019" t="s">
        <v>2665</v>
      </c>
      <c r="L3019">
        <v>0</v>
      </c>
      <c r="M3019">
        <v>0</v>
      </c>
      <c r="N3019" t="s">
        <v>1858</v>
      </c>
      <c r="O3019" t="s">
        <v>2887</v>
      </c>
      <c r="P3019">
        <v>200</v>
      </c>
      <c r="Q3019" t="s">
        <v>2666</v>
      </c>
      <c r="R3019" t="s">
        <v>2997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 t="s">
        <v>2668</v>
      </c>
      <c r="AA3019" t="s">
        <v>1915</v>
      </c>
      <c r="AB3019">
        <v>0</v>
      </c>
      <c r="AC3019">
        <v>0</v>
      </c>
      <c r="AD3019">
        <v>0</v>
      </c>
      <c r="AE3019">
        <v>29030303</v>
      </c>
      <c r="AF3019" t="s">
        <v>653</v>
      </c>
      <c r="AG3019" t="s">
        <v>653</v>
      </c>
      <c r="AI3019" t="s">
        <v>2972</v>
      </c>
      <c r="AJ3019" t="s">
        <v>2998</v>
      </c>
      <c r="AL3019" t="s">
        <v>2908</v>
      </c>
      <c r="AN3019">
        <v>14.093150684931507</v>
      </c>
      <c r="AO3019" t="s">
        <v>1890</v>
      </c>
      <c r="AP3019" t="s">
        <v>2670</v>
      </c>
      <c r="AQ3019">
        <v>100017283</v>
      </c>
      <c r="AS3019" t="s">
        <v>1867</v>
      </c>
      <c r="AT3019" t="s">
        <v>1892</v>
      </c>
      <c r="AU3019" t="s">
        <v>2084</v>
      </c>
      <c r="AV3019" t="s">
        <v>2084</v>
      </c>
      <c r="AW3019" t="s">
        <v>1870</v>
      </c>
      <c r="AX3019" t="s">
        <v>2085</v>
      </c>
    </row>
    <row r="3020" spans="1:50" x14ac:dyDescent="0.35">
      <c r="A3020" s="18">
        <v>45870</v>
      </c>
      <c r="B3020" t="s">
        <v>1852</v>
      </c>
      <c r="C3020" t="s">
        <v>581</v>
      </c>
      <c r="D3020">
        <v>4909</v>
      </c>
      <c r="E3020" t="s">
        <v>2671</v>
      </c>
      <c r="F3020">
        <v>47</v>
      </c>
      <c r="G3020" t="s">
        <v>2672</v>
      </c>
      <c r="H3020">
        <v>41512</v>
      </c>
      <c r="I3020">
        <v>29030401</v>
      </c>
      <c r="J3020">
        <v>29030401</v>
      </c>
      <c r="K3020" t="s">
        <v>2673</v>
      </c>
      <c r="L3020">
        <v>0</v>
      </c>
      <c r="M3020">
        <v>0</v>
      </c>
      <c r="N3020" t="s">
        <v>1858</v>
      </c>
      <c r="O3020" t="s">
        <v>2887</v>
      </c>
      <c r="P3020">
        <v>200</v>
      </c>
      <c r="Q3020" t="s">
        <v>2666</v>
      </c>
      <c r="R3020" t="s">
        <v>2997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 t="s">
        <v>2674</v>
      </c>
      <c r="AA3020" t="s">
        <v>1889</v>
      </c>
      <c r="AB3020">
        <v>0</v>
      </c>
      <c r="AC3020">
        <v>0</v>
      </c>
      <c r="AD3020">
        <v>0</v>
      </c>
      <c r="AE3020">
        <v>29030401</v>
      </c>
      <c r="AF3020" t="s">
        <v>653</v>
      </c>
      <c r="AG3020" t="s">
        <v>653</v>
      </c>
      <c r="AI3020" t="s">
        <v>2972</v>
      </c>
      <c r="AJ3020" t="s">
        <v>2998</v>
      </c>
      <c r="AL3020" t="s">
        <v>1864</v>
      </c>
      <c r="AN3020">
        <v>12.021917808219179</v>
      </c>
      <c r="AO3020" t="s">
        <v>1865</v>
      </c>
      <c r="AP3020" t="s">
        <v>2675</v>
      </c>
      <c r="AQ3020">
        <v>100017390</v>
      </c>
      <c r="AS3020" t="s">
        <v>1867</v>
      </c>
      <c r="AT3020" t="s">
        <v>1892</v>
      </c>
      <c r="AU3020" t="s">
        <v>2084</v>
      </c>
      <c r="AV3020" t="s">
        <v>2084</v>
      </c>
      <c r="AW3020" t="s">
        <v>1870</v>
      </c>
      <c r="AX3020" t="s">
        <v>2889</v>
      </c>
    </row>
    <row r="3021" spans="1:50" x14ac:dyDescent="0.35">
      <c r="A3021" s="18">
        <v>45870</v>
      </c>
      <c r="B3021" t="s">
        <v>1852</v>
      </c>
      <c r="C3021" t="s">
        <v>581</v>
      </c>
      <c r="D3021">
        <v>4913</v>
      </c>
      <c r="E3021" t="s">
        <v>2676</v>
      </c>
      <c r="F3021">
        <v>31</v>
      </c>
      <c r="G3021" t="s">
        <v>2687</v>
      </c>
      <c r="H3021">
        <v>41522</v>
      </c>
      <c r="I3021">
        <v>29030302</v>
      </c>
      <c r="J3021">
        <v>29030302</v>
      </c>
      <c r="K3021" t="s">
        <v>2688</v>
      </c>
      <c r="L3021">
        <v>0</v>
      </c>
      <c r="M3021">
        <v>0</v>
      </c>
      <c r="N3021" t="s">
        <v>1858</v>
      </c>
      <c r="O3021" t="s">
        <v>2887</v>
      </c>
      <c r="P3021">
        <v>200</v>
      </c>
      <c r="Q3021" t="s">
        <v>2666</v>
      </c>
      <c r="R3021" t="s">
        <v>2689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 t="s">
        <v>2511</v>
      </c>
      <c r="AA3021" t="s">
        <v>1902</v>
      </c>
      <c r="AB3021">
        <v>0</v>
      </c>
      <c r="AC3021">
        <v>0</v>
      </c>
      <c r="AD3021">
        <v>0</v>
      </c>
      <c r="AE3021">
        <v>29030302</v>
      </c>
      <c r="AF3021" t="s">
        <v>653</v>
      </c>
      <c r="AG3021" t="s">
        <v>630</v>
      </c>
      <c r="AI3021" t="s">
        <v>2972</v>
      </c>
      <c r="AJ3021" t="s">
        <v>2689</v>
      </c>
      <c r="AL3021" t="s">
        <v>1864</v>
      </c>
      <c r="AN3021">
        <v>11.994520547945205</v>
      </c>
      <c r="AO3021" t="s">
        <v>1865</v>
      </c>
      <c r="AP3021" t="s">
        <v>2680</v>
      </c>
      <c r="AQ3021">
        <v>100017288</v>
      </c>
      <c r="AS3021" t="s">
        <v>1867</v>
      </c>
      <c r="AT3021" t="s">
        <v>1892</v>
      </c>
      <c r="AU3021" t="s">
        <v>1893</v>
      </c>
      <c r="AV3021" t="s">
        <v>1857</v>
      </c>
      <c r="AW3021" t="s">
        <v>1870</v>
      </c>
      <c r="AX3021" t="s">
        <v>2889</v>
      </c>
    </row>
    <row r="3022" spans="1:50" x14ac:dyDescent="0.35">
      <c r="A3022" s="18">
        <v>45870</v>
      </c>
      <c r="B3022" t="s">
        <v>1852</v>
      </c>
      <c r="C3022" t="s">
        <v>581</v>
      </c>
      <c r="D3022">
        <v>4992</v>
      </c>
      <c r="E3022" t="s">
        <v>2692</v>
      </c>
      <c r="F3022">
        <v>84</v>
      </c>
      <c r="G3022" t="s">
        <v>2693</v>
      </c>
      <c r="H3022">
        <v>41820</v>
      </c>
      <c r="I3022">
        <v>29030301</v>
      </c>
      <c r="J3022">
        <v>29030301</v>
      </c>
      <c r="K3022" t="s">
        <v>2678</v>
      </c>
      <c r="L3022">
        <v>0</v>
      </c>
      <c r="M3022">
        <v>0</v>
      </c>
      <c r="N3022" t="s">
        <v>1858</v>
      </c>
      <c r="O3022" t="s">
        <v>2887</v>
      </c>
      <c r="P3022">
        <v>200</v>
      </c>
      <c r="Q3022" t="s">
        <v>2666</v>
      </c>
      <c r="R3022" t="s">
        <v>2971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 t="s">
        <v>2694</v>
      </c>
      <c r="AA3022" t="s">
        <v>1902</v>
      </c>
      <c r="AB3022">
        <v>0</v>
      </c>
      <c r="AC3022">
        <v>0</v>
      </c>
      <c r="AD3022">
        <v>0</v>
      </c>
      <c r="AE3022">
        <v>29030301</v>
      </c>
      <c r="AF3022" t="s">
        <v>653</v>
      </c>
      <c r="AG3022" t="s">
        <v>653</v>
      </c>
      <c r="AI3022" t="s">
        <v>2972</v>
      </c>
      <c r="AJ3022" t="s">
        <v>2973</v>
      </c>
      <c r="AL3022" t="s">
        <v>1864</v>
      </c>
      <c r="AN3022">
        <v>11.178082191780822</v>
      </c>
      <c r="AO3022" t="s">
        <v>1890</v>
      </c>
      <c r="AP3022" t="s">
        <v>2695</v>
      </c>
      <c r="AQ3022">
        <v>100017291</v>
      </c>
      <c r="AS3022" t="s">
        <v>1867</v>
      </c>
      <c r="AT3022" t="s">
        <v>1892</v>
      </c>
      <c r="AU3022" t="s">
        <v>1893</v>
      </c>
      <c r="AV3022" t="s">
        <v>1857</v>
      </c>
      <c r="AW3022" t="s">
        <v>1870</v>
      </c>
      <c r="AX3022" t="s">
        <v>2889</v>
      </c>
    </row>
    <row r="3023" spans="1:50" x14ac:dyDescent="0.35">
      <c r="A3023" s="18">
        <v>45870</v>
      </c>
      <c r="B3023" t="s">
        <v>1852</v>
      </c>
      <c r="C3023" t="s">
        <v>581</v>
      </c>
      <c r="D3023">
        <v>5050</v>
      </c>
      <c r="E3023" t="s">
        <v>2973</v>
      </c>
      <c r="F3023">
        <v>123</v>
      </c>
      <c r="G3023" t="s">
        <v>2682</v>
      </c>
      <c r="H3023">
        <v>42464</v>
      </c>
      <c r="I3023">
        <v>29030301</v>
      </c>
      <c r="J3023">
        <v>29030301</v>
      </c>
      <c r="K3023" t="s">
        <v>2678</v>
      </c>
      <c r="L3023">
        <v>0</v>
      </c>
      <c r="M3023">
        <v>0</v>
      </c>
      <c r="N3023" t="s">
        <v>1858</v>
      </c>
      <c r="O3023" t="s">
        <v>2887</v>
      </c>
      <c r="P3023">
        <v>200</v>
      </c>
      <c r="Q3023" t="s">
        <v>2666</v>
      </c>
      <c r="R3023" t="s">
        <v>2683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 t="s">
        <v>2684</v>
      </c>
      <c r="AA3023" t="s">
        <v>1877</v>
      </c>
      <c r="AB3023">
        <v>0</v>
      </c>
      <c r="AC3023">
        <v>0</v>
      </c>
      <c r="AD3023">
        <v>0</v>
      </c>
      <c r="AE3023">
        <v>29030301</v>
      </c>
      <c r="AF3023" t="s">
        <v>653</v>
      </c>
      <c r="AG3023" t="s">
        <v>653</v>
      </c>
      <c r="AI3023" t="s">
        <v>2972</v>
      </c>
      <c r="AJ3023" t="s">
        <v>2683</v>
      </c>
      <c r="AL3023" t="s">
        <v>2908</v>
      </c>
      <c r="AN3023">
        <v>9.4136986301369863</v>
      </c>
      <c r="AO3023" t="s">
        <v>1865</v>
      </c>
      <c r="AP3023" t="s">
        <v>2974</v>
      </c>
      <c r="AQ3023">
        <v>100017410</v>
      </c>
      <c r="AS3023" t="s">
        <v>1867</v>
      </c>
      <c r="AT3023" t="s">
        <v>1892</v>
      </c>
      <c r="AU3023" t="s">
        <v>1893</v>
      </c>
      <c r="AV3023" t="s">
        <v>1857</v>
      </c>
      <c r="AW3023" t="s">
        <v>1870</v>
      </c>
      <c r="AX3023" t="s">
        <v>2889</v>
      </c>
    </row>
    <row r="3024" spans="1:50" x14ac:dyDescent="0.35">
      <c r="A3024" s="18">
        <v>45870</v>
      </c>
      <c r="B3024" t="s">
        <v>1852</v>
      </c>
      <c r="C3024" t="s">
        <v>581</v>
      </c>
      <c r="D3024">
        <v>5063</v>
      </c>
      <c r="E3024" t="s">
        <v>2696</v>
      </c>
      <c r="F3024">
        <v>157</v>
      </c>
      <c r="G3024" t="s">
        <v>2697</v>
      </c>
      <c r="H3024">
        <v>42639</v>
      </c>
      <c r="I3024">
        <v>29030304</v>
      </c>
      <c r="J3024">
        <v>29030304</v>
      </c>
      <c r="K3024" t="s">
        <v>2698</v>
      </c>
      <c r="L3024">
        <v>0</v>
      </c>
      <c r="M3024">
        <v>0</v>
      </c>
      <c r="N3024" t="s">
        <v>1858</v>
      </c>
      <c r="O3024" t="s">
        <v>2887</v>
      </c>
      <c r="P3024">
        <v>200</v>
      </c>
      <c r="Q3024" t="s">
        <v>2666</v>
      </c>
      <c r="R3024" t="s">
        <v>2975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 t="s">
        <v>2700</v>
      </c>
      <c r="AA3024" t="s">
        <v>1915</v>
      </c>
      <c r="AB3024">
        <v>0</v>
      </c>
      <c r="AC3024">
        <v>0</v>
      </c>
      <c r="AD3024">
        <v>0</v>
      </c>
      <c r="AE3024">
        <v>29030304</v>
      </c>
      <c r="AF3024" t="s">
        <v>653</v>
      </c>
      <c r="AG3024" t="s">
        <v>653</v>
      </c>
      <c r="AI3024" t="s">
        <v>2972</v>
      </c>
      <c r="AJ3024" t="s">
        <v>2975</v>
      </c>
      <c r="AL3024" t="s">
        <v>1864</v>
      </c>
      <c r="AN3024">
        <v>8.9342465753424651</v>
      </c>
      <c r="AO3024" t="s">
        <v>1890</v>
      </c>
      <c r="AP3024" t="s">
        <v>2701</v>
      </c>
      <c r="AQ3024">
        <v>100017408</v>
      </c>
      <c r="AS3024" t="s">
        <v>1867</v>
      </c>
      <c r="AT3024" t="s">
        <v>1892</v>
      </c>
      <c r="AU3024" t="s">
        <v>1893</v>
      </c>
      <c r="AV3024" t="s">
        <v>1857</v>
      </c>
      <c r="AW3024" t="s">
        <v>1870</v>
      </c>
      <c r="AX3024" t="s">
        <v>2889</v>
      </c>
    </row>
    <row r="3025" spans="1:50" x14ac:dyDescent="0.35">
      <c r="A3025" s="18">
        <v>45870</v>
      </c>
      <c r="B3025" t="s">
        <v>1852</v>
      </c>
      <c r="C3025" t="s">
        <v>581</v>
      </c>
      <c r="D3025">
        <v>5130</v>
      </c>
      <c r="E3025" t="s">
        <v>2999</v>
      </c>
      <c r="F3025">
        <v>34</v>
      </c>
      <c r="G3025" t="s">
        <v>3000</v>
      </c>
      <c r="H3025">
        <v>43479</v>
      </c>
      <c r="I3025">
        <v>29030303</v>
      </c>
      <c r="J3025">
        <v>29030303</v>
      </c>
      <c r="K3025" t="s">
        <v>2665</v>
      </c>
      <c r="L3025">
        <v>0</v>
      </c>
      <c r="M3025">
        <v>0</v>
      </c>
      <c r="N3025" t="s">
        <v>1858</v>
      </c>
      <c r="O3025" t="s">
        <v>2887</v>
      </c>
      <c r="P3025">
        <v>200</v>
      </c>
      <c r="Q3025" t="s">
        <v>2666</v>
      </c>
      <c r="R3025" t="s">
        <v>2998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 t="s">
        <v>2118</v>
      </c>
      <c r="AA3025" t="s">
        <v>1902</v>
      </c>
      <c r="AB3025">
        <v>0</v>
      </c>
      <c r="AC3025">
        <v>0</v>
      </c>
      <c r="AD3025">
        <v>0</v>
      </c>
      <c r="AE3025">
        <v>29030303</v>
      </c>
      <c r="AF3025" t="s">
        <v>653</v>
      </c>
      <c r="AG3025" t="s">
        <v>653</v>
      </c>
      <c r="AI3025" t="s">
        <v>2972</v>
      </c>
      <c r="AJ3025" t="s">
        <v>2998</v>
      </c>
      <c r="AL3025" t="s">
        <v>2908</v>
      </c>
      <c r="AN3025">
        <v>6.6328767123287671</v>
      </c>
      <c r="AO3025" t="s">
        <v>1865</v>
      </c>
      <c r="AP3025" t="s">
        <v>3001</v>
      </c>
      <c r="AQ3025">
        <v>100017340</v>
      </c>
      <c r="AS3025" t="s">
        <v>1867</v>
      </c>
      <c r="AT3025" t="s">
        <v>1892</v>
      </c>
      <c r="AU3025" t="s">
        <v>2084</v>
      </c>
      <c r="AV3025" t="s">
        <v>2084</v>
      </c>
      <c r="AW3025" t="s">
        <v>1870</v>
      </c>
      <c r="AX3025" t="s">
        <v>2085</v>
      </c>
    </row>
    <row r="3026" spans="1:50" x14ac:dyDescent="0.35">
      <c r="A3026" s="18">
        <v>45870</v>
      </c>
      <c r="B3026" t="s">
        <v>1852</v>
      </c>
      <c r="C3026" t="s">
        <v>581</v>
      </c>
      <c r="D3026">
        <v>5153</v>
      </c>
      <c r="E3026" t="s">
        <v>2702</v>
      </c>
      <c r="F3026">
        <v>158</v>
      </c>
      <c r="G3026" t="s">
        <v>2703</v>
      </c>
      <c r="H3026">
        <v>43871</v>
      </c>
      <c r="I3026">
        <v>29030301</v>
      </c>
      <c r="J3026">
        <v>29030301</v>
      </c>
      <c r="K3026" t="s">
        <v>2678</v>
      </c>
      <c r="L3026">
        <v>0</v>
      </c>
      <c r="M3026">
        <v>0</v>
      </c>
      <c r="N3026" t="s">
        <v>1858</v>
      </c>
      <c r="O3026" t="s">
        <v>2887</v>
      </c>
      <c r="P3026">
        <v>200</v>
      </c>
      <c r="Q3026" t="s">
        <v>2666</v>
      </c>
      <c r="R3026" t="s">
        <v>2704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 t="s">
        <v>2705</v>
      </c>
      <c r="AA3026" t="s">
        <v>1915</v>
      </c>
      <c r="AB3026">
        <v>0</v>
      </c>
      <c r="AC3026">
        <v>0</v>
      </c>
      <c r="AD3026">
        <v>0</v>
      </c>
      <c r="AE3026">
        <v>29030301</v>
      </c>
      <c r="AF3026" t="s">
        <v>653</v>
      </c>
      <c r="AG3026" t="s">
        <v>653</v>
      </c>
      <c r="AI3026" t="s">
        <v>2972</v>
      </c>
      <c r="AJ3026" t="s">
        <v>2971</v>
      </c>
      <c r="AL3026" t="s">
        <v>1864</v>
      </c>
      <c r="AN3026">
        <v>5.558904109589041</v>
      </c>
      <c r="AO3026" t="s">
        <v>1865</v>
      </c>
      <c r="AP3026" t="s">
        <v>2708</v>
      </c>
      <c r="AQ3026">
        <v>100017272</v>
      </c>
      <c r="AS3026" t="s">
        <v>1867</v>
      </c>
      <c r="AT3026" t="s">
        <v>1892</v>
      </c>
      <c r="AU3026" t="s">
        <v>1893</v>
      </c>
      <c r="AV3026" t="s">
        <v>1857</v>
      </c>
      <c r="AW3026" t="s">
        <v>1870</v>
      </c>
      <c r="AX3026" t="s">
        <v>2889</v>
      </c>
    </row>
    <row r="3027" spans="1:50" x14ac:dyDescent="0.35">
      <c r="A3027" s="18">
        <v>45870</v>
      </c>
      <c r="B3027" t="s">
        <v>1852</v>
      </c>
      <c r="C3027" t="s">
        <v>581</v>
      </c>
      <c r="D3027">
        <v>5166</v>
      </c>
      <c r="E3027" t="s">
        <v>2709</v>
      </c>
      <c r="F3027">
        <v>76</v>
      </c>
      <c r="G3027" t="s">
        <v>2710</v>
      </c>
      <c r="H3027">
        <v>44914</v>
      </c>
      <c r="I3027">
        <v>29030301</v>
      </c>
      <c r="J3027">
        <v>29030301</v>
      </c>
      <c r="K3027" t="s">
        <v>2678</v>
      </c>
      <c r="L3027">
        <v>0</v>
      </c>
      <c r="M3027">
        <v>0</v>
      </c>
      <c r="N3027" t="s">
        <v>1858</v>
      </c>
      <c r="O3027" t="s">
        <v>2887</v>
      </c>
      <c r="P3027">
        <v>200</v>
      </c>
      <c r="Q3027" t="s">
        <v>2666</v>
      </c>
      <c r="R3027" t="s">
        <v>2711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 t="s">
        <v>2712</v>
      </c>
      <c r="AA3027" t="s">
        <v>1889</v>
      </c>
      <c r="AB3027">
        <v>0</v>
      </c>
      <c r="AC3027">
        <v>0</v>
      </c>
      <c r="AD3027">
        <v>0</v>
      </c>
      <c r="AE3027">
        <v>29030301</v>
      </c>
      <c r="AF3027" t="s">
        <v>653</v>
      </c>
      <c r="AG3027" t="s">
        <v>653</v>
      </c>
      <c r="AI3027" t="s">
        <v>2972</v>
      </c>
      <c r="AJ3027" t="s">
        <v>2971</v>
      </c>
      <c r="AL3027" t="s">
        <v>1864</v>
      </c>
      <c r="AN3027">
        <v>2.7013698630136984</v>
      </c>
      <c r="AO3027" t="s">
        <v>1890</v>
      </c>
      <c r="AP3027" t="s">
        <v>2713</v>
      </c>
      <c r="AQ3027">
        <v>100017281</v>
      </c>
      <c r="AS3027" t="s">
        <v>1867</v>
      </c>
      <c r="AT3027" t="s">
        <v>1892</v>
      </c>
      <c r="AU3027" t="s">
        <v>1893</v>
      </c>
      <c r="AV3027" t="s">
        <v>1857</v>
      </c>
      <c r="AW3027" t="s">
        <v>1870</v>
      </c>
      <c r="AX3027" t="s">
        <v>2889</v>
      </c>
    </row>
    <row r="3028" spans="1:50" x14ac:dyDescent="0.35">
      <c r="A3028" s="18">
        <v>45870</v>
      </c>
      <c r="B3028" t="s">
        <v>1852</v>
      </c>
      <c r="C3028" t="s">
        <v>581</v>
      </c>
      <c r="D3028">
        <v>5167</v>
      </c>
      <c r="E3028" t="s">
        <v>2714</v>
      </c>
      <c r="F3028">
        <v>47</v>
      </c>
      <c r="G3028" t="s">
        <v>2672</v>
      </c>
      <c r="H3028">
        <v>44287</v>
      </c>
      <c r="I3028">
        <v>29030301</v>
      </c>
      <c r="J3028">
        <v>29030301</v>
      </c>
      <c r="K3028" t="s">
        <v>2678</v>
      </c>
      <c r="L3028">
        <v>0</v>
      </c>
      <c r="M3028">
        <v>0</v>
      </c>
      <c r="N3028" t="s">
        <v>1858</v>
      </c>
      <c r="O3028" t="s">
        <v>2887</v>
      </c>
      <c r="P3028">
        <v>200</v>
      </c>
      <c r="Q3028" t="s">
        <v>2666</v>
      </c>
      <c r="R3028" t="s">
        <v>2704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 t="s">
        <v>2674</v>
      </c>
      <c r="AA3028" t="s">
        <v>1889</v>
      </c>
      <c r="AB3028">
        <v>0</v>
      </c>
      <c r="AC3028">
        <v>0</v>
      </c>
      <c r="AD3028">
        <v>0</v>
      </c>
      <c r="AE3028">
        <v>29030301</v>
      </c>
      <c r="AF3028" t="s">
        <v>653</v>
      </c>
      <c r="AG3028" t="s">
        <v>653</v>
      </c>
      <c r="AI3028" t="s">
        <v>2972</v>
      </c>
      <c r="AJ3028" t="s">
        <v>2971</v>
      </c>
      <c r="AL3028" t="s">
        <v>1864</v>
      </c>
      <c r="AN3028">
        <v>4.419178082191781</v>
      </c>
      <c r="AO3028" t="s">
        <v>1865</v>
      </c>
      <c r="AP3028" t="s">
        <v>2717</v>
      </c>
      <c r="AQ3028">
        <v>100017246</v>
      </c>
      <c r="AS3028" t="s">
        <v>1867</v>
      </c>
      <c r="AT3028" t="s">
        <v>1892</v>
      </c>
      <c r="AU3028" t="s">
        <v>1893</v>
      </c>
      <c r="AV3028" t="s">
        <v>1857</v>
      </c>
      <c r="AW3028" t="s">
        <v>1870</v>
      </c>
      <c r="AX3028" t="s">
        <v>2889</v>
      </c>
    </row>
    <row r="3029" spans="1:50" x14ac:dyDescent="0.35">
      <c r="A3029" s="18">
        <v>45870</v>
      </c>
      <c r="B3029" t="s">
        <v>1852</v>
      </c>
      <c r="C3029" t="s">
        <v>581</v>
      </c>
      <c r="D3029">
        <v>94000017</v>
      </c>
      <c r="E3029" t="s">
        <v>2718</v>
      </c>
      <c r="F3029">
        <v>47</v>
      </c>
      <c r="G3029" t="s">
        <v>2672</v>
      </c>
      <c r="H3029">
        <v>44606</v>
      </c>
      <c r="I3029">
        <v>29030301</v>
      </c>
      <c r="J3029">
        <v>29030301</v>
      </c>
      <c r="K3029" t="s">
        <v>2678</v>
      </c>
      <c r="L3029">
        <v>0</v>
      </c>
      <c r="M3029">
        <v>0</v>
      </c>
      <c r="N3029" t="s">
        <v>1858</v>
      </c>
      <c r="O3029" t="s">
        <v>2887</v>
      </c>
      <c r="P3029">
        <v>200</v>
      </c>
      <c r="Q3029" t="s">
        <v>2666</v>
      </c>
      <c r="R3029" t="s">
        <v>2704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 t="s">
        <v>2674</v>
      </c>
      <c r="AA3029" t="s">
        <v>1889</v>
      </c>
      <c r="AB3029">
        <v>0</v>
      </c>
      <c r="AC3029">
        <v>0</v>
      </c>
      <c r="AD3029">
        <v>0</v>
      </c>
      <c r="AE3029">
        <v>29030301</v>
      </c>
      <c r="AF3029" t="s">
        <v>653</v>
      </c>
      <c r="AG3029" t="s">
        <v>653</v>
      </c>
      <c r="AI3029" t="s">
        <v>2972</v>
      </c>
      <c r="AJ3029" t="s">
        <v>2971</v>
      </c>
      <c r="AL3029" t="s">
        <v>1864</v>
      </c>
      <c r="AN3029">
        <v>3.5452054794520547</v>
      </c>
      <c r="AO3029" t="s">
        <v>1865</v>
      </c>
      <c r="AP3029" t="s">
        <v>2720</v>
      </c>
      <c r="AQ3029">
        <v>100024093</v>
      </c>
      <c r="AS3029" t="s">
        <v>1867</v>
      </c>
      <c r="AT3029" t="s">
        <v>1892</v>
      </c>
      <c r="AU3029" t="s">
        <v>1893</v>
      </c>
      <c r="AV3029" t="s">
        <v>1857</v>
      </c>
      <c r="AW3029" t="s">
        <v>1870</v>
      </c>
      <c r="AX3029" t="s">
        <v>2889</v>
      </c>
    </row>
    <row r="3030" spans="1:50" x14ac:dyDescent="0.35">
      <c r="A3030" s="18">
        <v>45870</v>
      </c>
      <c r="B3030" t="s">
        <v>1852</v>
      </c>
      <c r="C3030" t="s">
        <v>581</v>
      </c>
      <c r="D3030">
        <v>94000067</v>
      </c>
      <c r="E3030" t="s">
        <v>2721</v>
      </c>
      <c r="F3030">
        <v>3</v>
      </c>
      <c r="G3030" t="s">
        <v>2722</v>
      </c>
      <c r="H3030">
        <v>44593</v>
      </c>
      <c r="I3030">
        <v>29030303</v>
      </c>
      <c r="J3030">
        <v>29030303</v>
      </c>
      <c r="K3030" t="s">
        <v>2665</v>
      </c>
      <c r="L3030">
        <v>0</v>
      </c>
      <c r="M3030">
        <v>0</v>
      </c>
      <c r="N3030" t="s">
        <v>1858</v>
      </c>
      <c r="O3030" t="s">
        <v>2887</v>
      </c>
      <c r="P3030">
        <v>200</v>
      </c>
      <c r="Q3030" t="s">
        <v>2666</v>
      </c>
      <c r="R3030" t="s">
        <v>2997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 t="s">
        <v>2723</v>
      </c>
      <c r="AA3030" t="s">
        <v>1889</v>
      </c>
      <c r="AB3030">
        <v>0</v>
      </c>
      <c r="AC3030">
        <v>0</v>
      </c>
      <c r="AD3030">
        <v>0</v>
      </c>
      <c r="AE3030">
        <v>29030303</v>
      </c>
      <c r="AF3030" t="s">
        <v>653</v>
      </c>
      <c r="AG3030" t="s">
        <v>653</v>
      </c>
      <c r="AI3030" t="s">
        <v>2972</v>
      </c>
      <c r="AJ3030" t="s">
        <v>2998</v>
      </c>
      <c r="AL3030" t="s">
        <v>1864</v>
      </c>
      <c r="AN3030">
        <v>3.580821917808219</v>
      </c>
      <c r="AO3030" t="s">
        <v>1890</v>
      </c>
      <c r="AP3030" t="s">
        <v>2724</v>
      </c>
      <c r="AQ3030">
        <v>100030152</v>
      </c>
      <c r="AS3030" t="s">
        <v>1867</v>
      </c>
      <c r="AT3030" t="s">
        <v>1892</v>
      </c>
      <c r="AU3030" t="s">
        <v>2084</v>
      </c>
      <c r="AV3030" t="s">
        <v>2084</v>
      </c>
      <c r="AW3030" t="s">
        <v>1870</v>
      </c>
      <c r="AX3030" t="s">
        <v>2085</v>
      </c>
    </row>
    <row r="3031" spans="1:50" x14ac:dyDescent="0.35">
      <c r="A3031" s="18">
        <v>45870</v>
      </c>
      <c r="B3031" t="s">
        <v>1852</v>
      </c>
      <c r="C3031" t="s">
        <v>581</v>
      </c>
      <c r="D3031">
        <v>94000081</v>
      </c>
      <c r="E3031" t="s">
        <v>2725</v>
      </c>
      <c r="F3031">
        <v>66</v>
      </c>
      <c r="G3031" t="s">
        <v>2726</v>
      </c>
      <c r="H3031">
        <v>44277</v>
      </c>
      <c r="I3031">
        <v>29030301</v>
      </c>
      <c r="J3031">
        <v>29030301</v>
      </c>
      <c r="K3031" t="s">
        <v>2678</v>
      </c>
      <c r="L3031">
        <v>0</v>
      </c>
      <c r="M3031">
        <v>0</v>
      </c>
      <c r="N3031" t="s">
        <v>1858</v>
      </c>
      <c r="O3031" t="s">
        <v>2887</v>
      </c>
      <c r="P3031">
        <v>200</v>
      </c>
      <c r="Q3031" t="s">
        <v>2666</v>
      </c>
      <c r="R3031" t="s">
        <v>2971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 t="s">
        <v>2259</v>
      </c>
      <c r="AA3031" t="s">
        <v>1915</v>
      </c>
      <c r="AB3031">
        <v>0</v>
      </c>
      <c r="AC3031">
        <v>0</v>
      </c>
      <c r="AD3031">
        <v>0</v>
      </c>
      <c r="AE3031">
        <v>29030301</v>
      </c>
      <c r="AF3031" t="s">
        <v>653</v>
      </c>
      <c r="AG3031" t="s">
        <v>653</v>
      </c>
      <c r="AI3031" t="s">
        <v>2972</v>
      </c>
      <c r="AJ3031" t="s">
        <v>2973</v>
      </c>
      <c r="AL3031" t="s">
        <v>1864</v>
      </c>
      <c r="AN3031">
        <v>4.4465753424657537</v>
      </c>
      <c r="AO3031" t="s">
        <v>1890</v>
      </c>
      <c r="AP3031" t="s">
        <v>2728</v>
      </c>
      <c r="AQ3031">
        <v>100030261</v>
      </c>
      <c r="AS3031" t="s">
        <v>1867</v>
      </c>
      <c r="AT3031" t="s">
        <v>1892</v>
      </c>
      <c r="AU3031" t="s">
        <v>1893</v>
      </c>
      <c r="AV3031" t="s">
        <v>1857</v>
      </c>
      <c r="AW3031" t="s">
        <v>1870</v>
      </c>
      <c r="AX3031" t="s">
        <v>2889</v>
      </c>
    </row>
    <row r="3032" spans="1:50" x14ac:dyDescent="0.35">
      <c r="A3032" s="18">
        <v>45870</v>
      </c>
      <c r="B3032" t="s">
        <v>1852</v>
      </c>
      <c r="C3032" t="s">
        <v>581</v>
      </c>
      <c r="D3032">
        <v>94000119</v>
      </c>
      <c r="E3032" t="s">
        <v>3027</v>
      </c>
      <c r="F3032">
        <v>47</v>
      </c>
      <c r="G3032" t="s">
        <v>2672</v>
      </c>
      <c r="H3032">
        <v>45887</v>
      </c>
      <c r="I3032">
        <v>29030302</v>
      </c>
      <c r="J3032">
        <v>29033401</v>
      </c>
      <c r="K3032" t="s">
        <v>2688</v>
      </c>
      <c r="L3032">
        <v>0</v>
      </c>
      <c r="M3032">
        <v>0</v>
      </c>
      <c r="N3032" t="s">
        <v>1858</v>
      </c>
      <c r="O3032" t="s">
        <v>2887</v>
      </c>
      <c r="P3032">
        <v>200</v>
      </c>
      <c r="Q3032" t="s">
        <v>2666</v>
      </c>
      <c r="R3032" t="s">
        <v>3028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 t="s">
        <v>2674</v>
      </c>
      <c r="AA3032" t="s">
        <v>1889</v>
      </c>
      <c r="AB3032">
        <v>0</v>
      </c>
      <c r="AC3032">
        <v>0</v>
      </c>
      <c r="AD3032">
        <v>0</v>
      </c>
      <c r="AE3032">
        <v>29030302</v>
      </c>
      <c r="AF3032" t="s">
        <v>653</v>
      </c>
      <c r="AG3032" t="s">
        <v>630</v>
      </c>
      <c r="AJ3032" t="s">
        <v>3027</v>
      </c>
      <c r="AL3032" t="s">
        <v>1864</v>
      </c>
      <c r="AN3032">
        <v>3.5616438356164383E-2</v>
      </c>
      <c r="AO3032" t="s">
        <v>1890</v>
      </c>
      <c r="AP3032" t="s">
        <v>3029</v>
      </c>
      <c r="AQ3032">
        <v>100032018</v>
      </c>
      <c r="AS3032" t="s">
        <v>1867</v>
      </c>
      <c r="AT3032" t="s">
        <v>1892</v>
      </c>
      <c r="AU3032" t="s">
        <v>1893</v>
      </c>
      <c r="AV3032" t="s">
        <v>1857</v>
      </c>
      <c r="AW3032" t="s">
        <v>1870</v>
      </c>
      <c r="AX3032" t="s">
        <v>2889</v>
      </c>
    </row>
    <row r="3033" spans="1:50" x14ac:dyDescent="0.35">
      <c r="A3033" s="18">
        <v>45870</v>
      </c>
      <c r="B3033" t="s">
        <v>1852</v>
      </c>
      <c r="C3033" t="s">
        <v>581</v>
      </c>
      <c r="D3033">
        <v>94000184</v>
      </c>
      <c r="E3033" t="s">
        <v>2734</v>
      </c>
      <c r="F3033">
        <v>2</v>
      </c>
      <c r="G3033" t="s">
        <v>2664</v>
      </c>
      <c r="H3033">
        <v>44669</v>
      </c>
      <c r="I3033">
        <v>29030303</v>
      </c>
      <c r="J3033">
        <v>29030302</v>
      </c>
      <c r="K3033" t="s">
        <v>2665</v>
      </c>
      <c r="L3033">
        <v>0</v>
      </c>
      <c r="M3033">
        <v>0</v>
      </c>
      <c r="N3033" t="s">
        <v>1858</v>
      </c>
      <c r="O3033" t="s">
        <v>2887</v>
      </c>
      <c r="P3033">
        <v>200</v>
      </c>
      <c r="Q3033" t="s">
        <v>2666</v>
      </c>
      <c r="R3033" t="s">
        <v>2997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 t="s">
        <v>2668</v>
      </c>
      <c r="AA3033" t="s">
        <v>1915</v>
      </c>
      <c r="AB3033">
        <v>0</v>
      </c>
      <c r="AC3033">
        <v>0</v>
      </c>
      <c r="AD3033">
        <v>0</v>
      </c>
      <c r="AE3033">
        <v>29030303</v>
      </c>
      <c r="AF3033" t="s">
        <v>653</v>
      </c>
      <c r="AG3033" t="s">
        <v>653</v>
      </c>
      <c r="AI3033" t="s">
        <v>2972</v>
      </c>
      <c r="AJ3033" t="s">
        <v>2998</v>
      </c>
      <c r="AL3033" t="s">
        <v>1864</v>
      </c>
      <c r="AN3033">
        <v>3.3726027397260272</v>
      </c>
      <c r="AO3033" t="s">
        <v>1890</v>
      </c>
      <c r="AP3033" t="s">
        <v>2735</v>
      </c>
      <c r="AQ3033">
        <v>100035613</v>
      </c>
      <c r="AS3033" t="s">
        <v>1867</v>
      </c>
      <c r="AT3033" t="s">
        <v>1892</v>
      </c>
      <c r="AU3033" t="s">
        <v>2084</v>
      </c>
      <c r="AV3033" t="s">
        <v>2084</v>
      </c>
      <c r="AW3033" t="s">
        <v>1870</v>
      </c>
      <c r="AX3033" t="s">
        <v>2085</v>
      </c>
    </row>
    <row r="3034" spans="1:50" x14ac:dyDescent="0.35">
      <c r="A3034" s="18">
        <v>45870</v>
      </c>
      <c r="B3034" t="s">
        <v>1852</v>
      </c>
      <c r="C3034" t="s">
        <v>581</v>
      </c>
      <c r="D3034">
        <v>94000187</v>
      </c>
      <c r="E3034" t="s">
        <v>2736</v>
      </c>
      <c r="F3034">
        <v>48</v>
      </c>
      <c r="G3034" t="s">
        <v>2737</v>
      </c>
      <c r="H3034">
        <v>44690</v>
      </c>
      <c r="I3034">
        <v>29030302</v>
      </c>
      <c r="J3034">
        <v>29030303</v>
      </c>
      <c r="K3034" t="s">
        <v>2688</v>
      </c>
      <c r="L3034">
        <v>0</v>
      </c>
      <c r="M3034">
        <v>0</v>
      </c>
      <c r="N3034" t="s">
        <v>1858</v>
      </c>
      <c r="O3034" t="s">
        <v>2887</v>
      </c>
      <c r="P3034">
        <v>200</v>
      </c>
      <c r="Q3034" t="s">
        <v>2666</v>
      </c>
      <c r="R3034" t="s">
        <v>3028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 t="s">
        <v>1914</v>
      </c>
      <c r="AA3034" t="s">
        <v>1915</v>
      </c>
      <c r="AB3034">
        <v>0</v>
      </c>
      <c r="AC3034">
        <v>0</v>
      </c>
      <c r="AD3034">
        <v>0</v>
      </c>
      <c r="AE3034">
        <v>29030302</v>
      </c>
      <c r="AF3034" t="s">
        <v>653</v>
      </c>
      <c r="AG3034" t="s">
        <v>630</v>
      </c>
      <c r="AJ3034" t="s">
        <v>2736</v>
      </c>
      <c r="AL3034" t="s">
        <v>1864</v>
      </c>
      <c r="AN3034">
        <v>3.3150684931506849</v>
      </c>
      <c r="AO3034" t="s">
        <v>1890</v>
      </c>
      <c r="AP3034" t="s">
        <v>2738</v>
      </c>
      <c r="AQ3034">
        <v>100036072</v>
      </c>
      <c r="AS3034" t="s">
        <v>1867</v>
      </c>
      <c r="AT3034" t="s">
        <v>1892</v>
      </c>
      <c r="AU3034" t="s">
        <v>1893</v>
      </c>
      <c r="AV3034" t="s">
        <v>1857</v>
      </c>
      <c r="AW3034" t="s">
        <v>1870</v>
      </c>
      <c r="AX3034" t="s">
        <v>2889</v>
      </c>
    </row>
    <row r="3035" spans="1:50" x14ac:dyDescent="0.35">
      <c r="A3035" s="18">
        <v>45870</v>
      </c>
      <c r="B3035" t="s">
        <v>1852</v>
      </c>
      <c r="C3035" t="s">
        <v>581</v>
      </c>
      <c r="D3035">
        <v>94000191</v>
      </c>
      <c r="E3035" t="s">
        <v>2739</v>
      </c>
      <c r="F3035">
        <v>2</v>
      </c>
      <c r="G3035" t="s">
        <v>2664</v>
      </c>
      <c r="H3035">
        <v>44697</v>
      </c>
      <c r="I3035">
        <v>29030303</v>
      </c>
      <c r="J3035">
        <v>25013802</v>
      </c>
      <c r="K3035" t="s">
        <v>2665</v>
      </c>
      <c r="L3035">
        <v>0</v>
      </c>
      <c r="M3035">
        <v>0</v>
      </c>
      <c r="N3035" t="s">
        <v>1858</v>
      </c>
      <c r="O3035" t="s">
        <v>2887</v>
      </c>
      <c r="P3035">
        <v>200</v>
      </c>
      <c r="Q3035" t="s">
        <v>2666</v>
      </c>
      <c r="R3035" t="s">
        <v>2997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 t="s">
        <v>2668</v>
      </c>
      <c r="AA3035" t="s">
        <v>1915</v>
      </c>
      <c r="AB3035">
        <v>0</v>
      </c>
      <c r="AC3035">
        <v>0</v>
      </c>
      <c r="AD3035">
        <v>0</v>
      </c>
      <c r="AE3035">
        <v>29030303</v>
      </c>
      <c r="AF3035" t="s">
        <v>653</v>
      </c>
      <c r="AG3035" t="s">
        <v>653</v>
      </c>
      <c r="AI3035" t="s">
        <v>2972</v>
      </c>
      <c r="AJ3035" t="s">
        <v>2998</v>
      </c>
      <c r="AL3035" t="s">
        <v>1864</v>
      </c>
      <c r="AN3035">
        <v>3.2958904109589042</v>
      </c>
      <c r="AO3035" t="s">
        <v>1890</v>
      </c>
      <c r="AP3035" t="s">
        <v>2740</v>
      </c>
      <c r="AQ3035">
        <v>100036132</v>
      </c>
      <c r="AS3035" t="s">
        <v>1867</v>
      </c>
      <c r="AT3035" t="s">
        <v>1892</v>
      </c>
      <c r="AU3035" t="s">
        <v>2084</v>
      </c>
      <c r="AV3035" t="s">
        <v>2084</v>
      </c>
      <c r="AW3035" t="s">
        <v>1870</v>
      </c>
      <c r="AX3035" t="s">
        <v>2085</v>
      </c>
    </row>
    <row r="3036" spans="1:50" x14ac:dyDescent="0.35">
      <c r="A3036" s="18">
        <v>45870</v>
      </c>
      <c r="B3036" t="s">
        <v>1852</v>
      </c>
      <c r="C3036" t="s">
        <v>581</v>
      </c>
      <c r="D3036">
        <v>94000259</v>
      </c>
      <c r="E3036" t="s">
        <v>2741</v>
      </c>
      <c r="F3036">
        <v>145</v>
      </c>
      <c r="G3036" t="s">
        <v>2742</v>
      </c>
      <c r="H3036">
        <v>44986</v>
      </c>
      <c r="I3036">
        <v>29030301</v>
      </c>
      <c r="J3036">
        <v>21020700</v>
      </c>
      <c r="K3036" t="s">
        <v>2678</v>
      </c>
      <c r="L3036">
        <v>0</v>
      </c>
      <c r="M3036">
        <v>0</v>
      </c>
      <c r="N3036" t="s">
        <v>1858</v>
      </c>
      <c r="O3036" t="s">
        <v>2887</v>
      </c>
      <c r="P3036">
        <v>200</v>
      </c>
      <c r="Q3036" t="s">
        <v>2666</v>
      </c>
      <c r="R3036" t="s">
        <v>2743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 t="s">
        <v>2744</v>
      </c>
      <c r="AA3036" t="s">
        <v>1889</v>
      </c>
      <c r="AB3036">
        <v>0</v>
      </c>
      <c r="AC3036">
        <v>0</v>
      </c>
      <c r="AD3036">
        <v>0</v>
      </c>
      <c r="AE3036">
        <v>29030301</v>
      </c>
      <c r="AF3036" t="s">
        <v>653</v>
      </c>
      <c r="AG3036" t="s">
        <v>653</v>
      </c>
      <c r="AI3036" t="s">
        <v>2972</v>
      </c>
      <c r="AJ3036" t="s">
        <v>2971</v>
      </c>
      <c r="AL3036" t="s">
        <v>1864</v>
      </c>
      <c r="AN3036">
        <v>2.504109589041096</v>
      </c>
      <c r="AO3036" t="s">
        <v>1890</v>
      </c>
      <c r="AP3036" t="s">
        <v>2745</v>
      </c>
      <c r="AQ3036">
        <v>100041000</v>
      </c>
      <c r="AS3036" t="s">
        <v>1867</v>
      </c>
      <c r="AT3036" t="s">
        <v>1892</v>
      </c>
      <c r="AU3036" t="s">
        <v>1893</v>
      </c>
      <c r="AV3036" t="s">
        <v>1857</v>
      </c>
      <c r="AW3036" t="s">
        <v>1870</v>
      </c>
      <c r="AX3036" t="s">
        <v>2889</v>
      </c>
    </row>
    <row r="3037" spans="1:50" x14ac:dyDescent="0.35">
      <c r="A3037" s="18">
        <v>45870</v>
      </c>
      <c r="B3037" t="s">
        <v>1852</v>
      </c>
      <c r="C3037" t="s">
        <v>581</v>
      </c>
      <c r="D3037">
        <v>94000283</v>
      </c>
      <c r="E3037" t="s">
        <v>2751</v>
      </c>
      <c r="F3037">
        <v>76</v>
      </c>
      <c r="G3037" t="s">
        <v>2710</v>
      </c>
      <c r="H3037">
        <v>45082</v>
      </c>
      <c r="I3037">
        <v>29030301</v>
      </c>
      <c r="J3037">
        <v>29010801</v>
      </c>
      <c r="K3037" t="s">
        <v>2678</v>
      </c>
      <c r="L3037">
        <v>0</v>
      </c>
      <c r="M3037">
        <v>0</v>
      </c>
      <c r="N3037" t="s">
        <v>1858</v>
      </c>
      <c r="O3037" t="s">
        <v>2887</v>
      </c>
      <c r="P3037">
        <v>200</v>
      </c>
      <c r="Q3037" t="s">
        <v>2666</v>
      </c>
      <c r="R3037" t="s">
        <v>2711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 t="s">
        <v>2752</v>
      </c>
      <c r="AA3037" t="s">
        <v>1889</v>
      </c>
      <c r="AB3037">
        <v>0</v>
      </c>
      <c r="AC3037">
        <v>0</v>
      </c>
      <c r="AD3037">
        <v>0</v>
      </c>
      <c r="AE3037">
        <v>29030301</v>
      </c>
      <c r="AF3037" t="s">
        <v>653</v>
      </c>
      <c r="AG3037" t="s">
        <v>653</v>
      </c>
      <c r="AI3037" t="s">
        <v>2972</v>
      </c>
      <c r="AJ3037" t="s">
        <v>2971</v>
      </c>
      <c r="AL3037" t="s">
        <v>1864</v>
      </c>
      <c r="AN3037">
        <v>2.2410958904109588</v>
      </c>
      <c r="AO3037" t="s">
        <v>1890</v>
      </c>
      <c r="AP3037" t="s">
        <v>2753</v>
      </c>
      <c r="AQ3037">
        <v>100042612</v>
      </c>
      <c r="AS3037" t="s">
        <v>1867</v>
      </c>
      <c r="AT3037" t="s">
        <v>1892</v>
      </c>
      <c r="AU3037" t="s">
        <v>1893</v>
      </c>
      <c r="AV3037" t="s">
        <v>1857</v>
      </c>
      <c r="AW3037" t="s">
        <v>1870</v>
      </c>
      <c r="AX3037" t="s">
        <v>2889</v>
      </c>
    </row>
    <row r="3038" spans="1:50" x14ac:dyDescent="0.35">
      <c r="A3038" s="18">
        <v>45870</v>
      </c>
      <c r="B3038" t="s">
        <v>1852</v>
      </c>
      <c r="C3038" t="s">
        <v>581</v>
      </c>
      <c r="D3038">
        <v>94000301</v>
      </c>
      <c r="E3038" t="s">
        <v>2754</v>
      </c>
      <c r="F3038">
        <v>50</v>
      </c>
      <c r="G3038" t="s">
        <v>2755</v>
      </c>
      <c r="H3038">
        <v>45173</v>
      </c>
      <c r="I3038">
        <v>29030301</v>
      </c>
      <c r="J3038">
        <v>25010800</v>
      </c>
      <c r="K3038" t="s">
        <v>2678</v>
      </c>
      <c r="L3038">
        <v>0</v>
      </c>
      <c r="M3038">
        <v>0</v>
      </c>
      <c r="N3038" t="s">
        <v>1858</v>
      </c>
      <c r="O3038" t="s">
        <v>2887</v>
      </c>
      <c r="P3038">
        <v>200</v>
      </c>
      <c r="Q3038" t="s">
        <v>2666</v>
      </c>
      <c r="R3038" t="s">
        <v>2711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 t="s">
        <v>2756</v>
      </c>
      <c r="AA3038" t="s">
        <v>1915</v>
      </c>
      <c r="AB3038">
        <v>0</v>
      </c>
      <c r="AC3038">
        <v>0</v>
      </c>
      <c r="AD3038">
        <v>0</v>
      </c>
      <c r="AE3038">
        <v>29030301</v>
      </c>
      <c r="AF3038" t="s">
        <v>653</v>
      </c>
      <c r="AG3038" t="s">
        <v>653</v>
      </c>
      <c r="AI3038" t="s">
        <v>2972</v>
      </c>
      <c r="AJ3038" t="s">
        <v>2971</v>
      </c>
      <c r="AL3038" t="s">
        <v>1864</v>
      </c>
      <c r="AN3038">
        <v>1.9917808219178081</v>
      </c>
      <c r="AO3038" t="s">
        <v>1890</v>
      </c>
      <c r="AP3038" t="s">
        <v>2978</v>
      </c>
      <c r="AQ3038">
        <v>100044337</v>
      </c>
      <c r="AS3038" t="s">
        <v>1867</v>
      </c>
      <c r="AT3038" t="s">
        <v>1892</v>
      </c>
      <c r="AU3038" t="s">
        <v>1893</v>
      </c>
      <c r="AV3038" t="s">
        <v>1857</v>
      </c>
      <c r="AW3038" t="s">
        <v>1870</v>
      </c>
      <c r="AX3038" t="s">
        <v>2889</v>
      </c>
    </row>
    <row r="3039" spans="1:50" x14ac:dyDescent="0.35">
      <c r="A3039" s="18">
        <v>45870</v>
      </c>
      <c r="B3039" t="s">
        <v>1852</v>
      </c>
      <c r="C3039" t="s">
        <v>581</v>
      </c>
      <c r="D3039">
        <v>94000305</v>
      </c>
      <c r="E3039" t="s">
        <v>2759</v>
      </c>
      <c r="F3039">
        <v>3</v>
      </c>
      <c r="G3039" t="s">
        <v>2722</v>
      </c>
      <c r="H3039">
        <v>45222</v>
      </c>
      <c r="I3039">
        <v>29030303</v>
      </c>
      <c r="J3039">
        <v>29010804</v>
      </c>
      <c r="K3039" t="s">
        <v>2665</v>
      </c>
      <c r="L3039">
        <v>0</v>
      </c>
      <c r="M3039">
        <v>0</v>
      </c>
      <c r="N3039" t="s">
        <v>1858</v>
      </c>
      <c r="O3039" t="s">
        <v>2887</v>
      </c>
      <c r="P3039">
        <v>200</v>
      </c>
      <c r="Q3039" t="s">
        <v>2666</v>
      </c>
      <c r="R3039" t="s">
        <v>2997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 t="s">
        <v>2760</v>
      </c>
      <c r="AA3039" t="s">
        <v>1889</v>
      </c>
      <c r="AB3039">
        <v>0</v>
      </c>
      <c r="AC3039">
        <v>0</v>
      </c>
      <c r="AD3039">
        <v>0</v>
      </c>
      <c r="AE3039">
        <v>29030303</v>
      </c>
      <c r="AF3039" t="s">
        <v>653</v>
      </c>
      <c r="AG3039" t="s">
        <v>653</v>
      </c>
      <c r="AI3039" t="s">
        <v>2972</v>
      </c>
      <c r="AJ3039" t="s">
        <v>2998</v>
      </c>
      <c r="AL3039" t="s">
        <v>1864</v>
      </c>
      <c r="AN3039">
        <v>1.8575342465753424</v>
      </c>
      <c r="AO3039" t="s">
        <v>1890</v>
      </c>
      <c r="AP3039" t="s">
        <v>2979</v>
      </c>
      <c r="AQ3039">
        <v>100044988</v>
      </c>
      <c r="AS3039" t="s">
        <v>1867</v>
      </c>
      <c r="AT3039" t="s">
        <v>1892</v>
      </c>
      <c r="AU3039" t="s">
        <v>2084</v>
      </c>
      <c r="AV3039" t="s">
        <v>2084</v>
      </c>
      <c r="AW3039" t="s">
        <v>1870</v>
      </c>
      <c r="AX3039" t="s">
        <v>2085</v>
      </c>
    </row>
    <row r="3040" spans="1:50" x14ac:dyDescent="0.35">
      <c r="A3040" s="18">
        <v>45870</v>
      </c>
      <c r="B3040" t="s">
        <v>1852</v>
      </c>
      <c r="C3040" t="s">
        <v>581</v>
      </c>
      <c r="D3040">
        <v>94000320</v>
      </c>
      <c r="E3040" t="s">
        <v>2909</v>
      </c>
      <c r="F3040">
        <v>2</v>
      </c>
      <c r="G3040" t="s">
        <v>2664</v>
      </c>
      <c r="H3040">
        <v>45299</v>
      </c>
      <c r="I3040">
        <v>29030303</v>
      </c>
      <c r="J3040">
        <v>29040301</v>
      </c>
      <c r="K3040" t="s">
        <v>2665</v>
      </c>
      <c r="L3040">
        <v>0</v>
      </c>
      <c r="M3040">
        <v>0</v>
      </c>
      <c r="N3040" t="s">
        <v>1858</v>
      </c>
      <c r="O3040" t="s">
        <v>2887</v>
      </c>
      <c r="P3040">
        <v>200</v>
      </c>
      <c r="Q3040" t="s">
        <v>2666</v>
      </c>
      <c r="R3040" t="s">
        <v>2997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 t="s">
        <v>2910</v>
      </c>
      <c r="AA3040" t="s">
        <v>1915</v>
      </c>
      <c r="AB3040">
        <v>0</v>
      </c>
      <c r="AC3040">
        <v>0</v>
      </c>
      <c r="AD3040">
        <v>0</v>
      </c>
      <c r="AE3040">
        <v>29030303</v>
      </c>
      <c r="AF3040" t="s">
        <v>653</v>
      </c>
      <c r="AG3040" t="s">
        <v>653</v>
      </c>
      <c r="AI3040" t="s">
        <v>2972</v>
      </c>
      <c r="AJ3040" t="s">
        <v>2998</v>
      </c>
      <c r="AL3040" t="s">
        <v>1864</v>
      </c>
      <c r="AN3040">
        <v>1.6465753424657534</v>
      </c>
      <c r="AO3040" t="s">
        <v>1890</v>
      </c>
      <c r="AP3040" t="s">
        <v>2911</v>
      </c>
      <c r="AQ3040">
        <v>100045649</v>
      </c>
      <c r="AS3040" t="s">
        <v>1867</v>
      </c>
      <c r="AT3040" t="s">
        <v>1892</v>
      </c>
      <c r="AU3040" t="s">
        <v>2084</v>
      </c>
      <c r="AV3040" t="s">
        <v>2084</v>
      </c>
      <c r="AW3040" t="s">
        <v>1870</v>
      </c>
      <c r="AX3040" t="s">
        <v>2085</v>
      </c>
    </row>
    <row r="3041" spans="1:50" x14ac:dyDescent="0.35">
      <c r="A3041" s="18">
        <v>45870</v>
      </c>
      <c r="B3041" t="s">
        <v>2764</v>
      </c>
      <c r="C3041" t="s">
        <v>5</v>
      </c>
      <c r="D3041" t="s">
        <v>3030</v>
      </c>
      <c r="E3041" t="s">
        <v>2805</v>
      </c>
      <c r="G3041" t="s">
        <v>2806</v>
      </c>
      <c r="H3041">
        <v>44952</v>
      </c>
      <c r="N3041" t="s">
        <v>1858</v>
      </c>
      <c r="O3041" t="s">
        <v>2887</v>
      </c>
      <c r="AT3041" t="s">
        <v>1880</v>
      </c>
      <c r="AU3041" t="s">
        <v>2084</v>
      </c>
      <c r="AV3041" t="s">
        <v>2084</v>
      </c>
      <c r="AW3041" t="s">
        <v>1870</v>
      </c>
      <c r="AX3041" t="s">
        <v>2085</v>
      </c>
    </row>
    <row r="3042" spans="1:50" x14ac:dyDescent="0.35">
      <c r="A3042" s="18">
        <v>45870</v>
      </c>
      <c r="B3042" t="s">
        <v>2764</v>
      </c>
      <c r="C3042" t="s">
        <v>5</v>
      </c>
      <c r="D3042" t="s">
        <v>3031</v>
      </c>
      <c r="E3042" t="s">
        <v>2855</v>
      </c>
      <c r="G3042" t="s">
        <v>2856</v>
      </c>
      <c r="H3042">
        <v>44649</v>
      </c>
      <c r="N3042" t="s">
        <v>1858</v>
      </c>
      <c r="O3042" t="s">
        <v>2887</v>
      </c>
      <c r="AT3042" t="s">
        <v>1880</v>
      </c>
      <c r="AU3042" t="s">
        <v>2084</v>
      </c>
      <c r="AV3042" t="s">
        <v>2084</v>
      </c>
      <c r="AW3042" t="s">
        <v>1870</v>
      </c>
      <c r="AX3042" t="s">
        <v>2085</v>
      </c>
    </row>
    <row r="3043" spans="1:50" x14ac:dyDescent="0.35">
      <c r="A3043" s="18">
        <v>45870</v>
      </c>
      <c r="B3043" t="s">
        <v>2764</v>
      </c>
      <c r="C3043" t="s">
        <v>5</v>
      </c>
      <c r="D3043" t="s">
        <v>3032</v>
      </c>
      <c r="E3043" t="s">
        <v>2980</v>
      </c>
      <c r="G3043" t="s">
        <v>2981</v>
      </c>
      <c r="H3043">
        <v>45818</v>
      </c>
      <c r="N3043" t="s">
        <v>1858</v>
      </c>
      <c r="O3043" t="s">
        <v>2887</v>
      </c>
      <c r="AT3043" t="s">
        <v>1880</v>
      </c>
      <c r="AU3043" t="s">
        <v>2084</v>
      </c>
      <c r="AV3043" t="s">
        <v>2084</v>
      </c>
      <c r="AW3043" t="s">
        <v>1870</v>
      </c>
      <c r="AX3043" t="s">
        <v>2085</v>
      </c>
    </row>
    <row r="3044" spans="1:50" x14ac:dyDescent="0.35">
      <c r="A3044" s="18">
        <v>45870</v>
      </c>
      <c r="B3044" t="s">
        <v>2764</v>
      </c>
      <c r="C3044" t="s">
        <v>3033</v>
      </c>
      <c r="D3044" t="s">
        <v>3034</v>
      </c>
      <c r="E3044" t="s">
        <v>2831</v>
      </c>
      <c r="G3044" t="s">
        <v>2832</v>
      </c>
      <c r="H3044">
        <v>44544</v>
      </c>
      <c r="N3044" t="s">
        <v>1858</v>
      </c>
      <c r="O3044" t="s">
        <v>2887</v>
      </c>
      <c r="AT3044" t="s">
        <v>1880</v>
      </c>
      <c r="AU3044" t="s">
        <v>2084</v>
      </c>
      <c r="AV3044" t="s">
        <v>2084</v>
      </c>
      <c r="AW3044" t="s">
        <v>1870</v>
      </c>
      <c r="AX3044" t="s">
        <v>2085</v>
      </c>
    </row>
    <row r="3045" spans="1:50" x14ac:dyDescent="0.35">
      <c r="A3045" s="18">
        <v>45870</v>
      </c>
      <c r="B3045" t="s">
        <v>2764</v>
      </c>
      <c r="C3045" t="s">
        <v>9</v>
      </c>
      <c r="D3045" t="s">
        <v>3035</v>
      </c>
      <c r="E3045" t="s">
        <v>2982</v>
      </c>
      <c r="G3045" t="s">
        <v>2819</v>
      </c>
      <c r="H3045">
        <v>45817</v>
      </c>
      <c r="N3045" t="s">
        <v>1858</v>
      </c>
      <c r="O3045" t="s">
        <v>2887</v>
      </c>
      <c r="AT3045" t="s">
        <v>1880</v>
      </c>
      <c r="AU3045" t="s">
        <v>2084</v>
      </c>
      <c r="AV3045" t="s">
        <v>2084</v>
      </c>
      <c r="AW3045" t="s">
        <v>1870</v>
      </c>
      <c r="AX3045" t="s">
        <v>2085</v>
      </c>
    </row>
    <row r="3046" spans="1:50" x14ac:dyDescent="0.35">
      <c r="A3046" s="18">
        <v>45870</v>
      </c>
      <c r="B3046" t="s">
        <v>2764</v>
      </c>
      <c r="C3046" t="s">
        <v>5</v>
      </c>
      <c r="D3046" t="s">
        <v>3036</v>
      </c>
      <c r="E3046" t="s">
        <v>2853</v>
      </c>
      <c r="G3046" t="s">
        <v>2854</v>
      </c>
      <c r="H3046">
        <v>44369</v>
      </c>
      <c r="N3046" t="s">
        <v>1858</v>
      </c>
      <c r="O3046" t="s">
        <v>2887</v>
      </c>
      <c r="AT3046" t="s">
        <v>1880</v>
      </c>
      <c r="AU3046" t="s">
        <v>2084</v>
      </c>
      <c r="AV3046" t="s">
        <v>2084</v>
      </c>
      <c r="AW3046" t="s">
        <v>1870</v>
      </c>
      <c r="AX3046" t="s">
        <v>2085</v>
      </c>
    </row>
    <row r="3047" spans="1:50" x14ac:dyDescent="0.35">
      <c r="A3047" s="18">
        <v>45870</v>
      </c>
      <c r="B3047" t="s">
        <v>2764</v>
      </c>
      <c r="C3047" t="s">
        <v>7</v>
      </c>
      <c r="D3047" t="s">
        <v>3037</v>
      </c>
      <c r="E3047" t="s">
        <v>2765</v>
      </c>
      <c r="G3047" t="s">
        <v>2766</v>
      </c>
      <c r="H3047">
        <v>44655</v>
      </c>
      <c r="N3047" t="s">
        <v>1858</v>
      </c>
      <c r="O3047" t="s">
        <v>2887</v>
      </c>
      <c r="AT3047" t="s">
        <v>1880</v>
      </c>
      <c r="AU3047" t="s">
        <v>2084</v>
      </c>
      <c r="AV3047" t="s">
        <v>2084</v>
      </c>
      <c r="AW3047" t="s">
        <v>1870</v>
      </c>
      <c r="AX3047" t="s">
        <v>2085</v>
      </c>
    </row>
    <row r="3048" spans="1:50" x14ac:dyDescent="0.35">
      <c r="A3048" s="18">
        <v>45870</v>
      </c>
      <c r="B3048" t="s">
        <v>2764</v>
      </c>
      <c r="C3048" t="s">
        <v>3033</v>
      </c>
      <c r="D3048" t="s">
        <v>3038</v>
      </c>
      <c r="E3048" t="s">
        <v>2857</v>
      </c>
      <c r="G3048" t="s">
        <v>2796</v>
      </c>
      <c r="H3048">
        <v>44949</v>
      </c>
      <c r="N3048" t="s">
        <v>1858</v>
      </c>
      <c r="O3048" t="s">
        <v>2887</v>
      </c>
      <c r="AT3048" t="s">
        <v>1880</v>
      </c>
      <c r="AU3048" t="s">
        <v>2084</v>
      </c>
      <c r="AV3048" t="s">
        <v>2084</v>
      </c>
      <c r="AW3048" t="s">
        <v>1870</v>
      </c>
      <c r="AX3048" t="s">
        <v>2085</v>
      </c>
    </row>
    <row r="3049" spans="1:50" x14ac:dyDescent="0.35">
      <c r="A3049" s="18">
        <v>45870</v>
      </c>
      <c r="B3049" t="s">
        <v>2764</v>
      </c>
      <c r="C3049" t="s">
        <v>3033</v>
      </c>
      <c r="D3049" t="s">
        <v>3039</v>
      </c>
      <c r="E3049" t="s">
        <v>3040</v>
      </c>
      <c r="G3049" t="s">
        <v>2806</v>
      </c>
      <c r="H3049">
        <v>45887</v>
      </c>
      <c r="N3049" t="s">
        <v>1858</v>
      </c>
      <c r="O3049" t="s">
        <v>2887</v>
      </c>
      <c r="AT3049" t="s">
        <v>1880</v>
      </c>
      <c r="AU3049" t="s">
        <v>2084</v>
      </c>
      <c r="AV3049" t="s">
        <v>2084</v>
      </c>
      <c r="AW3049" t="s">
        <v>1870</v>
      </c>
      <c r="AX3049" t="s">
        <v>2085</v>
      </c>
    </row>
    <row r="3050" spans="1:50" x14ac:dyDescent="0.35">
      <c r="A3050" s="18">
        <v>45870</v>
      </c>
      <c r="B3050" t="s">
        <v>2764</v>
      </c>
      <c r="C3050" t="s">
        <v>7</v>
      </c>
      <c r="D3050" t="s">
        <v>3041</v>
      </c>
      <c r="E3050" t="s">
        <v>2784</v>
      </c>
      <c r="G3050" t="s">
        <v>2785</v>
      </c>
      <c r="H3050">
        <v>45222</v>
      </c>
      <c r="N3050" t="s">
        <v>1858</v>
      </c>
      <c r="O3050" t="s">
        <v>2887</v>
      </c>
      <c r="AT3050" t="s">
        <v>1880</v>
      </c>
      <c r="AU3050" t="s">
        <v>2084</v>
      </c>
      <c r="AV3050" t="s">
        <v>2084</v>
      </c>
      <c r="AW3050" t="s">
        <v>1870</v>
      </c>
      <c r="AX3050" t="s">
        <v>2085</v>
      </c>
    </row>
    <row r="3051" spans="1:50" x14ac:dyDescent="0.35">
      <c r="A3051" s="18">
        <v>45870</v>
      </c>
      <c r="B3051" t="s">
        <v>2764</v>
      </c>
      <c r="C3051" t="s">
        <v>5</v>
      </c>
      <c r="D3051" t="s">
        <v>3042</v>
      </c>
      <c r="E3051" t="s">
        <v>2859</v>
      </c>
      <c r="G3051" t="s">
        <v>2830</v>
      </c>
      <c r="H3051">
        <v>44670</v>
      </c>
      <c r="N3051" t="s">
        <v>1858</v>
      </c>
      <c r="O3051" t="s">
        <v>2887</v>
      </c>
      <c r="AT3051" t="s">
        <v>1880</v>
      </c>
      <c r="AU3051" t="s">
        <v>2084</v>
      </c>
      <c r="AV3051" t="s">
        <v>2084</v>
      </c>
      <c r="AW3051" t="s">
        <v>1870</v>
      </c>
      <c r="AX3051" t="s">
        <v>2085</v>
      </c>
    </row>
    <row r="3052" spans="1:50" x14ac:dyDescent="0.35">
      <c r="A3052" s="18">
        <v>45870</v>
      </c>
      <c r="B3052" t="s">
        <v>2764</v>
      </c>
      <c r="C3052" t="s">
        <v>7</v>
      </c>
      <c r="D3052" t="s">
        <v>3043</v>
      </c>
      <c r="E3052" t="s">
        <v>2801</v>
      </c>
      <c r="G3052" t="s">
        <v>2802</v>
      </c>
      <c r="H3052">
        <v>44874</v>
      </c>
      <c r="N3052" t="s">
        <v>1858</v>
      </c>
      <c r="O3052" t="s">
        <v>2887</v>
      </c>
      <c r="AT3052" t="s">
        <v>1880</v>
      </c>
      <c r="AU3052" t="s">
        <v>2084</v>
      </c>
      <c r="AV3052" t="s">
        <v>2084</v>
      </c>
      <c r="AW3052" t="s">
        <v>1870</v>
      </c>
      <c r="AX3052" t="s">
        <v>2085</v>
      </c>
    </row>
    <row r="3053" spans="1:50" x14ac:dyDescent="0.35">
      <c r="A3053" s="18">
        <v>45870</v>
      </c>
      <c r="B3053" t="s">
        <v>2764</v>
      </c>
      <c r="C3053" t="s">
        <v>7</v>
      </c>
      <c r="D3053" t="s">
        <v>3044</v>
      </c>
      <c r="E3053" t="s">
        <v>3005</v>
      </c>
      <c r="G3053" t="s">
        <v>2830</v>
      </c>
      <c r="H3053">
        <v>45841</v>
      </c>
      <c r="N3053" t="s">
        <v>1858</v>
      </c>
      <c r="O3053" t="s">
        <v>2887</v>
      </c>
      <c r="AT3053" t="s">
        <v>1880</v>
      </c>
      <c r="AU3053" t="s">
        <v>2084</v>
      </c>
      <c r="AV3053" t="s">
        <v>2084</v>
      </c>
      <c r="AW3053" t="s">
        <v>1870</v>
      </c>
      <c r="AX3053" t="s">
        <v>2085</v>
      </c>
    </row>
    <row r="3054" spans="1:50" x14ac:dyDescent="0.35">
      <c r="A3054" s="18">
        <v>45870</v>
      </c>
      <c r="B3054" t="s">
        <v>2764</v>
      </c>
      <c r="C3054" t="s">
        <v>7</v>
      </c>
      <c r="D3054" t="s">
        <v>3045</v>
      </c>
      <c r="E3054" t="s">
        <v>2772</v>
      </c>
      <c r="G3054" t="s">
        <v>2773</v>
      </c>
      <c r="H3054">
        <v>44655</v>
      </c>
      <c r="N3054" t="s">
        <v>1858</v>
      </c>
      <c r="O3054" t="s">
        <v>2887</v>
      </c>
      <c r="AT3054" t="s">
        <v>1880</v>
      </c>
      <c r="AU3054" t="s">
        <v>2084</v>
      </c>
      <c r="AV3054" t="s">
        <v>2084</v>
      </c>
      <c r="AW3054" t="s">
        <v>1870</v>
      </c>
      <c r="AX3054" t="s">
        <v>2085</v>
      </c>
    </row>
    <row r="3055" spans="1:50" x14ac:dyDescent="0.35">
      <c r="A3055" s="18">
        <v>45870</v>
      </c>
      <c r="B3055" t="s">
        <v>2764</v>
      </c>
      <c r="C3055" t="s">
        <v>7</v>
      </c>
      <c r="D3055" t="s">
        <v>3046</v>
      </c>
      <c r="E3055" t="s">
        <v>3021</v>
      </c>
      <c r="G3055" t="s">
        <v>2768</v>
      </c>
      <c r="H3055">
        <v>45855</v>
      </c>
      <c r="N3055" t="s">
        <v>1858</v>
      </c>
      <c r="O3055" t="s">
        <v>2887</v>
      </c>
      <c r="AT3055" t="s">
        <v>1880</v>
      </c>
      <c r="AU3055" t="s">
        <v>2084</v>
      </c>
      <c r="AV3055" t="s">
        <v>2084</v>
      </c>
      <c r="AW3055" t="s">
        <v>1870</v>
      </c>
      <c r="AX3055" t="s">
        <v>2085</v>
      </c>
    </row>
    <row r="3056" spans="1:50" x14ac:dyDescent="0.35">
      <c r="A3056" s="18">
        <v>45870</v>
      </c>
      <c r="B3056" t="s">
        <v>2764</v>
      </c>
      <c r="C3056" t="s">
        <v>7</v>
      </c>
      <c r="D3056" t="s">
        <v>3047</v>
      </c>
      <c r="E3056" t="s">
        <v>3048</v>
      </c>
      <c r="G3056" t="s">
        <v>3049</v>
      </c>
      <c r="H3056">
        <v>45883</v>
      </c>
      <c r="N3056" t="s">
        <v>1858</v>
      </c>
      <c r="O3056" t="s">
        <v>2887</v>
      </c>
      <c r="AT3056" t="s">
        <v>1880</v>
      </c>
      <c r="AU3056" t="s">
        <v>2084</v>
      </c>
      <c r="AV3056" t="s">
        <v>2084</v>
      </c>
      <c r="AW3056" t="s">
        <v>1870</v>
      </c>
      <c r="AX3056" t="s">
        <v>2085</v>
      </c>
    </row>
    <row r="3057" spans="1:50" x14ac:dyDescent="0.35">
      <c r="A3057" s="18">
        <v>45870</v>
      </c>
      <c r="B3057" t="s">
        <v>2764</v>
      </c>
      <c r="C3057" t="s">
        <v>7</v>
      </c>
      <c r="D3057" t="s">
        <v>3050</v>
      </c>
      <c r="E3057" t="s">
        <v>2852</v>
      </c>
      <c r="G3057" t="s">
        <v>2819</v>
      </c>
      <c r="H3057">
        <v>44186</v>
      </c>
      <c r="N3057" t="s">
        <v>1858</v>
      </c>
      <c r="O3057" t="s">
        <v>2887</v>
      </c>
      <c r="AT3057" t="s">
        <v>1880</v>
      </c>
      <c r="AU3057" t="s">
        <v>2084</v>
      </c>
      <c r="AV3057" t="s">
        <v>2084</v>
      </c>
      <c r="AW3057" t="s">
        <v>1870</v>
      </c>
      <c r="AX3057" t="s">
        <v>2085</v>
      </c>
    </row>
    <row r="3058" spans="1:50" x14ac:dyDescent="0.35">
      <c r="A3058" s="18">
        <v>45870</v>
      </c>
      <c r="B3058" t="s">
        <v>2764</v>
      </c>
      <c r="C3058" t="s">
        <v>7</v>
      </c>
      <c r="D3058" t="s">
        <v>3051</v>
      </c>
      <c r="E3058" t="s">
        <v>2825</v>
      </c>
      <c r="G3058" t="s">
        <v>2826</v>
      </c>
      <c r="H3058">
        <v>44256</v>
      </c>
      <c r="N3058" t="s">
        <v>1858</v>
      </c>
      <c r="O3058" t="s">
        <v>2887</v>
      </c>
      <c r="AT3058" t="s">
        <v>1880</v>
      </c>
      <c r="AU3058" t="s">
        <v>2084</v>
      </c>
      <c r="AV3058" t="s">
        <v>2084</v>
      </c>
      <c r="AW3058" t="s">
        <v>1870</v>
      </c>
      <c r="AX3058" t="s">
        <v>2085</v>
      </c>
    </row>
    <row r="3059" spans="1:50" x14ac:dyDescent="0.35">
      <c r="A3059" s="18">
        <v>45870</v>
      </c>
      <c r="B3059" t="s">
        <v>2764</v>
      </c>
      <c r="C3059" t="s">
        <v>5</v>
      </c>
      <c r="D3059" t="s">
        <v>3052</v>
      </c>
      <c r="E3059" t="s">
        <v>2829</v>
      </c>
      <c r="G3059" t="s">
        <v>2830</v>
      </c>
      <c r="H3059">
        <v>44362</v>
      </c>
      <c r="N3059" t="s">
        <v>1858</v>
      </c>
      <c r="O3059" t="s">
        <v>2887</v>
      </c>
      <c r="AT3059" t="s">
        <v>1880</v>
      </c>
      <c r="AU3059" t="s">
        <v>2084</v>
      </c>
      <c r="AV3059" t="s">
        <v>2084</v>
      </c>
      <c r="AW3059" t="s">
        <v>1870</v>
      </c>
      <c r="AX3059" t="s">
        <v>2085</v>
      </c>
    </row>
    <row r="3060" spans="1:50" x14ac:dyDescent="0.35">
      <c r="A3060" s="18">
        <v>45870</v>
      </c>
      <c r="B3060" t="s">
        <v>2764</v>
      </c>
      <c r="C3060" t="s">
        <v>5</v>
      </c>
      <c r="D3060" t="s">
        <v>3053</v>
      </c>
      <c r="E3060" t="s">
        <v>2812</v>
      </c>
      <c r="G3060" t="s">
        <v>2813</v>
      </c>
      <c r="H3060">
        <v>45267</v>
      </c>
      <c r="N3060" t="s">
        <v>1858</v>
      </c>
      <c r="O3060" t="s">
        <v>2887</v>
      </c>
      <c r="AT3060" t="s">
        <v>1880</v>
      </c>
      <c r="AU3060" t="s">
        <v>2084</v>
      </c>
      <c r="AV3060" t="s">
        <v>2084</v>
      </c>
      <c r="AW3060" t="s">
        <v>1870</v>
      </c>
      <c r="AX3060" t="s">
        <v>2085</v>
      </c>
    </row>
    <row r="3061" spans="1:50" x14ac:dyDescent="0.35">
      <c r="A3061" s="18">
        <v>45870</v>
      </c>
      <c r="B3061" t="s">
        <v>2764</v>
      </c>
      <c r="C3061" t="s">
        <v>7</v>
      </c>
      <c r="D3061" t="s">
        <v>3054</v>
      </c>
      <c r="E3061" t="s">
        <v>3055</v>
      </c>
      <c r="G3061" t="s">
        <v>2830</v>
      </c>
      <c r="H3061">
        <v>45887</v>
      </c>
      <c r="N3061" t="s">
        <v>1858</v>
      </c>
      <c r="O3061" t="s">
        <v>2887</v>
      </c>
      <c r="AT3061" t="s">
        <v>1880</v>
      </c>
      <c r="AU3061" t="s">
        <v>2084</v>
      </c>
      <c r="AV3061" t="s">
        <v>2084</v>
      </c>
      <c r="AW3061" t="s">
        <v>1870</v>
      </c>
      <c r="AX3061" t="s">
        <v>2085</v>
      </c>
    </row>
    <row r="3062" spans="1:50" x14ac:dyDescent="0.35">
      <c r="A3062" s="18">
        <v>45870</v>
      </c>
      <c r="B3062" t="s">
        <v>2764</v>
      </c>
      <c r="C3062" t="s">
        <v>5</v>
      </c>
      <c r="D3062" t="s">
        <v>3056</v>
      </c>
      <c r="E3062" t="s">
        <v>2860</v>
      </c>
      <c r="G3062" t="s">
        <v>2830</v>
      </c>
      <c r="H3062">
        <v>44474</v>
      </c>
      <c r="N3062" t="s">
        <v>1858</v>
      </c>
      <c r="O3062" t="s">
        <v>2887</v>
      </c>
      <c r="AT3062" t="s">
        <v>1880</v>
      </c>
      <c r="AU3062" t="s">
        <v>2084</v>
      </c>
      <c r="AV3062" t="s">
        <v>2084</v>
      </c>
      <c r="AW3062" t="s">
        <v>1870</v>
      </c>
      <c r="AX3062" t="s">
        <v>2085</v>
      </c>
    </row>
    <row r="3063" spans="1:50" x14ac:dyDescent="0.35">
      <c r="A3063" s="18">
        <v>45870</v>
      </c>
      <c r="B3063" t="s">
        <v>2764</v>
      </c>
      <c r="C3063" t="s">
        <v>7</v>
      </c>
      <c r="D3063" t="s">
        <v>3057</v>
      </c>
      <c r="E3063" t="s">
        <v>2843</v>
      </c>
      <c r="G3063" t="s">
        <v>2775</v>
      </c>
      <c r="H3063">
        <v>44893</v>
      </c>
      <c r="N3063" t="s">
        <v>1858</v>
      </c>
      <c r="O3063" t="s">
        <v>2887</v>
      </c>
      <c r="AT3063" t="s">
        <v>1880</v>
      </c>
      <c r="AU3063" t="s">
        <v>2084</v>
      </c>
      <c r="AV3063" t="s">
        <v>2084</v>
      </c>
      <c r="AW3063" t="s">
        <v>1870</v>
      </c>
      <c r="AX3063" t="s">
        <v>2085</v>
      </c>
    </row>
    <row r="3064" spans="1:50" x14ac:dyDescent="0.35">
      <c r="A3064" s="18">
        <v>45870</v>
      </c>
      <c r="B3064" t="s">
        <v>2764</v>
      </c>
      <c r="C3064" t="s">
        <v>5</v>
      </c>
      <c r="D3064" t="s">
        <v>3058</v>
      </c>
      <c r="E3064" t="s">
        <v>2795</v>
      </c>
      <c r="G3064" t="s">
        <v>2796</v>
      </c>
      <c r="H3064">
        <v>44838</v>
      </c>
      <c r="N3064" t="s">
        <v>1858</v>
      </c>
      <c r="O3064" t="s">
        <v>2887</v>
      </c>
      <c r="AT3064" t="s">
        <v>1880</v>
      </c>
      <c r="AU3064" t="s">
        <v>2084</v>
      </c>
      <c r="AV3064" t="s">
        <v>2084</v>
      </c>
      <c r="AW3064" t="s">
        <v>1870</v>
      </c>
      <c r="AX3064" t="s">
        <v>2085</v>
      </c>
    </row>
    <row r="3065" spans="1:50" x14ac:dyDescent="0.35">
      <c r="A3065" s="18">
        <v>45870</v>
      </c>
      <c r="B3065" t="s">
        <v>2764</v>
      </c>
      <c r="C3065" t="s">
        <v>5</v>
      </c>
      <c r="D3065" t="s">
        <v>3059</v>
      </c>
      <c r="E3065" t="s">
        <v>2783</v>
      </c>
      <c r="G3065" t="s">
        <v>2826</v>
      </c>
      <c r="H3065">
        <v>44607</v>
      </c>
      <c r="N3065" t="s">
        <v>1858</v>
      </c>
      <c r="O3065" t="s">
        <v>2887</v>
      </c>
      <c r="AT3065" t="s">
        <v>1880</v>
      </c>
      <c r="AU3065" t="s">
        <v>2084</v>
      </c>
      <c r="AV3065" t="s">
        <v>2084</v>
      </c>
      <c r="AW3065" t="s">
        <v>1870</v>
      </c>
      <c r="AX3065" t="s">
        <v>2085</v>
      </c>
    </row>
    <row r="3066" spans="1:50" x14ac:dyDescent="0.35">
      <c r="A3066" s="18">
        <v>45870</v>
      </c>
      <c r="B3066" t="s">
        <v>2764</v>
      </c>
      <c r="C3066" t="s">
        <v>7</v>
      </c>
      <c r="D3066" t="s">
        <v>3060</v>
      </c>
      <c r="E3066" t="s">
        <v>2809</v>
      </c>
      <c r="G3066" t="s">
        <v>2775</v>
      </c>
      <c r="H3066">
        <v>44851</v>
      </c>
      <c r="N3066" t="s">
        <v>1858</v>
      </c>
      <c r="O3066" t="s">
        <v>2887</v>
      </c>
      <c r="AT3066" t="s">
        <v>1880</v>
      </c>
      <c r="AU3066" t="s">
        <v>2084</v>
      </c>
      <c r="AV3066" t="s">
        <v>2084</v>
      </c>
      <c r="AW3066" t="s">
        <v>1870</v>
      </c>
      <c r="AX3066" t="s">
        <v>2085</v>
      </c>
    </row>
    <row r="3067" spans="1:50" x14ac:dyDescent="0.35">
      <c r="A3067" s="18">
        <v>45870</v>
      </c>
      <c r="B3067" t="s">
        <v>2764</v>
      </c>
      <c r="C3067" t="s">
        <v>7</v>
      </c>
      <c r="D3067" t="s">
        <v>3061</v>
      </c>
      <c r="E3067" t="s">
        <v>3062</v>
      </c>
      <c r="G3067" t="s">
        <v>2819</v>
      </c>
      <c r="H3067">
        <v>45883</v>
      </c>
      <c r="N3067" t="s">
        <v>1858</v>
      </c>
      <c r="O3067" t="s">
        <v>2887</v>
      </c>
      <c r="AT3067" t="s">
        <v>1880</v>
      </c>
      <c r="AU3067" t="s">
        <v>2084</v>
      </c>
      <c r="AV3067" t="s">
        <v>2084</v>
      </c>
      <c r="AW3067" t="s">
        <v>1870</v>
      </c>
      <c r="AX3067" t="s">
        <v>2085</v>
      </c>
    </row>
    <row r="3068" spans="1:50" x14ac:dyDescent="0.35">
      <c r="A3068" s="18">
        <v>45870</v>
      </c>
      <c r="B3068" t="s">
        <v>2764</v>
      </c>
      <c r="C3068" t="s">
        <v>3033</v>
      </c>
      <c r="D3068" t="s">
        <v>3063</v>
      </c>
      <c r="E3068" t="s">
        <v>2841</v>
      </c>
      <c r="G3068" t="s">
        <v>2830</v>
      </c>
      <c r="H3068">
        <v>44362</v>
      </c>
      <c r="N3068" t="s">
        <v>1858</v>
      </c>
      <c r="O3068" t="s">
        <v>2887</v>
      </c>
      <c r="AT3068" t="s">
        <v>1880</v>
      </c>
      <c r="AU3068" t="s">
        <v>2084</v>
      </c>
      <c r="AV3068" t="s">
        <v>2084</v>
      </c>
      <c r="AW3068" t="s">
        <v>1870</v>
      </c>
      <c r="AX3068" t="s">
        <v>2085</v>
      </c>
    </row>
    <row r="3069" spans="1:50" x14ac:dyDescent="0.35">
      <c r="A3069" s="18">
        <v>45870</v>
      </c>
      <c r="B3069" t="s">
        <v>2764</v>
      </c>
      <c r="C3069" t="s">
        <v>7</v>
      </c>
      <c r="D3069" t="s">
        <v>3064</v>
      </c>
      <c r="E3069" t="s">
        <v>2774</v>
      </c>
      <c r="G3069" t="s">
        <v>2775</v>
      </c>
      <c r="H3069">
        <v>44750</v>
      </c>
      <c r="N3069" t="s">
        <v>1858</v>
      </c>
      <c r="O3069" t="s">
        <v>2887</v>
      </c>
      <c r="AT3069" t="s">
        <v>1880</v>
      </c>
      <c r="AU3069" t="s">
        <v>2084</v>
      </c>
      <c r="AV3069" t="s">
        <v>2084</v>
      </c>
      <c r="AW3069" t="s">
        <v>1870</v>
      </c>
      <c r="AX3069" t="s">
        <v>2085</v>
      </c>
    </row>
    <row r="3070" spans="1:50" x14ac:dyDescent="0.35">
      <c r="A3070" s="18">
        <v>45870</v>
      </c>
      <c r="B3070" t="s">
        <v>2764</v>
      </c>
      <c r="C3070" t="s">
        <v>9</v>
      </c>
      <c r="D3070" t="s">
        <v>3065</v>
      </c>
      <c r="E3070" t="s">
        <v>2814</v>
      </c>
      <c r="G3070" t="s">
        <v>2813</v>
      </c>
      <c r="H3070">
        <v>45236</v>
      </c>
      <c r="N3070" t="s">
        <v>1858</v>
      </c>
      <c r="O3070" t="s">
        <v>2887</v>
      </c>
      <c r="AT3070" t="s">
        <v>1880</v>
      </c>
      <c r="AU3070" t="s">
        <v>2084</v>
      </c>
      <c r="AV3070" t="s">
        <v>2084</v>
      </c>
      <c r="AW3070" t="s">
        <v>1870</v>
      </c>
      <c r="AX3070" t="s">
        <v>2085</v>
      </c>
    </row>
    <row r="3071" spans="1:50" x14ac:dyDescent="0.35">
      <c r="A3071" s="18">
        <v>45870</v>
      </c>
      <c r="B3071" t="s">
        <v>2764</v>
      </c>
      <c r="C3071" t="s">
        <v>7</v>
      </c>
      <c r="D3071" t="s">
        <v>3066</v>
      </c>
      <c r="E3071" t="s">
        <v>2818</v>
      </c>
      <c r="G3071" t="s">
        <v>2819</v>
      </c>
      <c r="H3071">
        <v>44487</v>
      </c>
      <c r="N3071" t="s">
        <v>1858</v>
      </c>
      <c r="O3071" t="s">
        <v>2887</v>
      </c>
      <c r="AT3071" t="s">
        <v>1880</v>
      </c>
      <c r="AU3071" t="s">
        <v>2084</v>
      </c>
      <c r="AV3071" t="s">
        <v>2084</v>
      </c>
      <c r="AW3071" t="s">
        <v>1870</v>
      </c>
      <c r="AX3071" t="s">
        <v>2085</v>
      </c>
    </row>
    <row r="3072" spans="1:50" x14ac:dyDescent="0.35">
      <c r="A3072" s="18">
        <v>45930</v>
      </c>
      <c r="B3072" t="s">
        <v>1852</v>
      </c>
      <c r="C3072" t="s">
        <v>9</v>
      </c>
      <c r="D3072">
        <v>55000760</v>
      </c>
      <c r="E3072" t="s">
        <v>2275</v>
      </c>
      <c r="F3072">
        <v>884</v>
      </c>
      <c r="G3072" t="s">
        <v>2257</v>
      </c>
      <c r="H3072">
        <v>37455</v>
      </c>
      <c r="I3072">
        <v>36030301</v>
      </c>
      <c r="J3072" t="s">
        <v>1957</v>
      </c>
      <c r="K3072" t="s">
        <v>2258</v>
      </c>
      <c r="L3072">
        <v>0</v>
      </c>
      <c r="M3072">
        <v>0</v>
      </c>
      <c r="N3072" t="s">
        <v>1858</v>
      </c>
      <c r="O3072" t="s">
        <v>1859</v>
      </c>
      <c r="P3072">
        <v>220</v>
      </c>
      <c r="Q3072">
        <v>4</v>
      </c>
      <c r="R3072" t="s">
        <v>2246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 t="s">
        <v>2259</v>
      </c>
      <c r="AA3072" t="s">
        <v>1915</v>
      </c>
      <c r="AB3072">
        <v>1</v>
      </c>
      <c r="AC3072">
        <v>1</v>
      </c>
      <c r="AD3072" t="s">
        <v>1863</v>
      </c>
      <c r="AE3072">
        <v>36030301</v>
      </c>
      <c r="AF3072" t="s">
        <v>653</v>
      </c>
      <c r="AG3072" t="s">
        <v>653</v>
      </c>
      <c r="AI3072" t="s">
        <v>1860</v>
      </c>
      <c r="AJ3072" t="s">
        <v>2246</v>
      </c>
      <c r="AL3072" t="s">
        <v>1864</v>
      </c>
      <c r="AN3072">
        <v>23.219178082191782</v>
      </c>
      <c r="AO3072" t="s">
        <v>1865</v>
      </c>
      <c r="AP3072" t="s">
        <v>2280</v>
      </c>
      <c r="AQ3072">
        <v>100009595</v>
      </c>
      <c r="AS3072" t="s">
        <v>1867</v>
      </c>
      <c r="AT3072" t="s">
        <v>1892</v>
      </c>
      <c r="AU3072" t="s">
        <v>1893</v>
      </c>
      <c r="AV3072" t="s">
        <v>1857</v>
      </c>
      <c r="AW3072" t="s">
        <v>1870</v>
      </c>
      <c r="AX3072" t="s">
        <v>2865</v>
      </c>
    </row>
    <row r="3073" spans="1:50" x14ac:dyDescent="0.35">
      <c r="A3073" s="18">
        <v>45930</v>
      </c>
      <c r="B3073" t="s">
        <v>1852</v>
      </c>
      <c r="C3073" t="s">
        <v>9</v>
      </c>
      <c r="D3073">
        <v>55000763</v>
      </c>
      <c r="E3073" t="s">
        <v>2281</v>
      </c>
      <c r="F3073">
        <v>858</v>
      </c>
      <c r="G3073" t="s">
        <v>2091</v>
      </c>
      <c r="H3073">
        <v>38012</v>
      </c>
      <c r="I3073">
        <v>36030308</v>
      </c>
      <c r="J3073" t="s">
        <v>2225</v>
      </c>
      <c r="K3073" t="s">
        <v>2274</v>
      </c>
      <c r="L3073">
        <v>0</v>
      </c>
      <c r="M3073">
        <v>0</v>
      </c>
      <c r="N3073" t="s">
        <v>1858</v>
      </c>
      <c r="O3073" t="s">
        <v>1859</v>
      </c>
      <c r="P3073">
        <v>220</v>
      </c>
      <c r="Q3073">
        <v>4</v>
      </c>
      <c r="R3073" t="s">
        <v>2271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 t="s">
        <v>2092</v>
      </c>
      <c r="AA3073" t="s">
        <v>1889</v>
      </c>
      <c r="AB3073">
        <v>1</v>
      </c>
      <c r="AC3073">
        <v>1</v>
      </c>
      <c r="AD3073" t="s">
        <v>1863</v>
      </c>
      <c r="AE3073">
        <v>36030308</v>
      </c>
      <c r="AF3073" t="s">
        <v>653</v>
      </c>
      <c r="AG3073" t="s">
        <v>2082</v>
      </c>
      <c r="AI3073" t="s">
        <v>1860</v>
      </c>
      <c r="AJ3073" t="s">
        <v>2246</v>
      </c>
      <c r="AL3073" t="s">
        <v>1864</v>
      </c>
      <c r="AN3073">
        <v>21.693150684931506</v>
      </c>
      <c r="AO3073" t="s">
        <v>1890</v>
      </c>
      <c r="AP3073" t="s">
        <v>2282</v>
      </c>
      <c r="AQ3073">
        <v>100010331</v>
      </c>
      <c r="AS3073" t="s">
        <v>1867</v>
      </c>
      <c r="AT3073" t="s">
        <v>1892</v>
      </c>
      <c r="AU3073" t="s">
        <v>1893</v>
      </c>
      <c r="AV3073" t="s">
        <v>1857</v>
      </c>
      <c r="AW3073" t="s">
        <v>1870</v>
      </c>
      <c r="AX3073" t="s">
        <v>2865</v>
      </c>
    </row>
    <row r="3074" spans="1:50" x14ac:dyDescent="0.35">
      <c r="A3074" s="18">
        <v>45930</v>
      </c>
      <c r="B3074" t="s">
        <v>1852</v>
      </c>
      <c r="C3074" t="s">
        <v>7</v>
      </c>
      <c r="D3074">
        <v>13104645</v>
      </c>
      <c r="E3074" t="s">
        <v>2456</v>
      </c>
      <c r="F3074">
        <v>1527</v>
      </c>
      <c r="G3074" t="s">
        <v>2018</v>
      </c>
      <c r="H3074">
        <v>42857</v>
      </c>
      <c r="I3074">
        <v>39031201</v>
      </c>
      <c r="J3074" t="s">
        <v>1855</v>
      </c>
      <c r="K3074" t="s">
        <v>2446</v>
      </c>
      <c r="L3074">
        <v>0</v>
      </c>
      <c r="M3074">
        <v>0</v>
      </c>
      <c r="N3074" t="s">
        <v>1858</v>
      </c>
      <c r="O3074" t="s">
        <v>1859</v>
      </c>
      <c r="P3074">
        <v>200</v>
      </c>
      <c r="Q3074">
        <v>3</v>
      </c>
      <c r="R3074" t="s">
        <v>2430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 t="s">
        <v>2019</v>
      </c>
      <c r="AA3074" t="s">
        <v>1915</v>
      </c>
      <c r="AB3074">
        <v>1</v>
      </c>
      <c r="AC3074">
        <v>1</v>
      </c>
      <c r="AD3074" t="s">
        <v>1863</v>
      </c>
      <c r="AE3074">
        <v>39031201</v>
      </c>
      <c r="AF3074" t="s">
        <v>653</v>
      </c>
      <c r="AG3074" t="s">
        <v>653</v>
      </c>
      <c r="AI3074" t="s">
        <v>2431</v>
      </c>
      <c r="AJ3074" t="s">
        <v>2430</v>
      </c>
      <c r="AL3074" t="s">
        <v>1864</v>
      </c>
      <c r="AN3074">
        <v>8.419178082191781</v>
      </c>
      <c r="AO3074" t="s">
        <v>1890</v>
      </c>
      <c r="AP3074" t="s">
        <v>2457</v>
      </c>
      <c r="AQ3074">
        <v>100011142</v>
      </c>
      <c r="AS3074" t="s">
        <v>1867</v>
      </c>
      <c r="AT3074" t="s">
        <v>1892</v>
      </c>
      <c r="AU3074" t="s">
        <v>1893</v>
      </c>
      <c r="AV3074" t="s">
        <v>1857</v>
      </c>
      <c r="AW3074" t="s">
        <v>1870</v>
      </c>
      <c r="AX3074" t="s">
        <v>2866</v>
      </c>
    </row>
    <row r="3075" spans="1:50" x14ac:dyDescent="0.35">
      <c r="A3075" s="18">
        <v>45930</v>
      </c>
      <c r="B3075" t="s">
        <v>1852</v>
      </c>
      <c r="C3075" t="s">
        <v>7</v>
      </c>
      <c r="D3075">
        <v>123327</v>
      </c>
      <c r="E3075" t="s">
        <v>2412</v>
      </c>
      <c r="F3075">
        <v>200</v>
      </c>
      <c r="G3075" t="s">
        <v>2105</v>
      </c>
      <c r="H3075">
        <v>34464</v>
      </c>
      <c r="I3075">
        <v>39031145</v>
      </c>
      <c r="J3075" t="s">
        <v>2331</v>
      </c>
      <c r="K3075" t="s">
        <v>2933</v>
      </c>
      <c r="L3075">
        <v>0</v>
      </c>
      <c r="M3075">
        <v>0</v>
      </c>
      <c r="N3075" t="s">
        <v>1858</v>
      </c>
      <c r="O3075" t="s">
        <v>1859</v>
      </c>
      <c r="P3075">
        <v>200</v>
      </c>
      <c r="Q3075">
        <v>3</v>
      </c>
      <c r="R3075" t="s">
        <v>2098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 t="s">
        <v>2106</v>
      </c>
      <c r="AA3075" t="s">
        <v>1915</v>
      </c>
      <c r="AB3075">
        <v>1</v>
      </c>
      <c r="AC3075">
        <v>1</v>
      </c>
      <c r="AD3075" t="s">
        <v>1863</v>
      </c>
      <c r="AE3075">
        <v>39031145</v>
      </c>
      <c r="AF3075" t="s">
        <v>653</v>
      </c>
      <c r="AG3075" t="s">
        <v>653</v>
      </c>
      <c r="AI3075" t="s">
        <v>2066</v>
      </c>
      <c r="AJ3075" t="s">
        <v>2098</v>
      </c>
      <c r="AL3075" t="s">
        <v>1864</v>
      </c>
      <c r="AN3075">
        <v>31.413698630136988</v>
      </c>
      <c r="AO3075" t="s">
        <v>1890</v>
      </c>
      <c r="AP3075" t="s">
        <v>2413</v>
      </c>
      <c r="AQ3075">
        <v>100009862</v>
      </c>
      <c r="AS3075" t="s">
        <v>1867</v>
      </c>
      <c r="AT3075" t="s">
        <v>1880</v>
      </c>
      <c r="AU3075" t="s">
        <v>2084</v>
      </c>
      <c r="AV3075" t="s">
        <v>2084</v>
      </c>
      <c r="AW3075" t="s">
        <v>1870</v>
      </c>
      <c r="AX3075" t="s">
        <v>2085</v>
      </c>
    </row>
    <row r="3076" spans="1:50" x14ac:dyDescent="0.35">
      <c r="A3076" s="18">
        <v>45930</v>
      </c>
      <c r="B3076" t="s">
        <v>1852</v>
      </c>
      <c r="C3076" t="s">
        <v>8</v>
      </c>
      <c r="D3076">
        <v>40176760</v>
      </c>
      <c r="E3076" t="s">
        <v>2333</v>
      </c>
      <c r="F3076">
        <v>737</v>
      </c>
      <c r="G3076" t="s">
        <v>1900</v>
      </c>
      <c r="H3076">
        <v>42583</v>
      </c>
      <c r="I3076">
        <v>14030712</v>
      </c>
      <c r="J3076" t="s">
        <v>2331</v>
      </c>
      <c r="K3076" t="s">
        <v>2332</v>
      </c>
      <c r="L3076">
        <v>0</v>
      </c>
      <c r="M3076">
        <v>0</v>
      </c>
      <c r="N3076" t="s">
        <v>1858</v>
      </c>
      <c r="O3076" t="s">
        <v>1859</v>
      </c>
      <c r="P3076">
        <v>220</v>
      </c>
      <c r="Q3076">
        <v>9</v>
      </c>
      <c r="R3076" t="s">
        <v>2484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 t="s">
        <v>1901</v>
      </c>
      <c r="AA3076" t="s">
        <v>1902</v>
      </c>
      <c r="AB3076">
        <v>2</v>
      </c>
      <c r="AC3076">
        <v>1</v>
      </c>
      <c r="AD3076" t="s">
        <v>1863</v>
      </c>
      <c r="AE3076">
        <v>14030712</v>
      </c>
      <c r="AF3076" t="s">
        <v>653</v>
      </c>
      <c r="AG3076" t="s">
        <v>653</v>
      </c>
      <c r="AI3076" t="s">
        <v>1872</v>
      </c>
      <c r="AJ3076" t="s">
        <v>2484</v>
      </c>
      <c r="AL3076" t="s">
        <v>1864</v>
      </c>
      <c r="AN3076">
        <v>9.169863013698631</v>
      </c>
      <c r="AO3076" t="s">
        <v>1890</v>
      </c>
      <c r="AP3076" t="s">
        <v>2656</v>
      </c>
      <c r="AQ3076">
        <v>100009994</v>
      </c>
      <c r="AS3076" t="s">
        <v>1867</v>
      </c>
      <c r="AT3076" t="s">
        <v>1892</v>
      </c>
      <c r="AU3076" t="s">
        <v>1893</v>
      </c>
      <c r="AV3076" t="s">
        <v>1857</v>
      </c>
      <c r="AW3076" t="s">
        <v>1870</v>
      </c>
      <c r="AX3076" t="s">
        <v>2867</v>
      </c>
    </row>
    <row r="3077" spans="1:50" x14ac:dyDescent="0.35">
      <c r="A3077" s="18">
        <v>45930</v>
      </c>
      <c r="B3077" t="s">
        <v>1852</v>
      </c>
      <c r="C3077" t="s">
        <v>8</v>
      </c>
      <c r="D3077">
        <v>50165073</v>
      </c>
      <c r="E3077" t="s">
        <v>2555</v>
      </c>
      <c r="F3077">
        <v>1065</v>
      </c>
      <c r="G3077" t="s">
        <v>1918</v>
      </c>
      <c r="H3077">
        <v>40182</v>
      </c>
      <c r="I3077">
        <v>14030202</v>
      </c>
      <c r="J3077" t="s">
        <v>1906</v>
      </c>
      <c r="K3077" t="s">
        <v>2551</v>
      </c>
      <c r="L3077">
        <v>0</v>
      </c>
      <c r="M3077">
        <v>0</v>
      </c>
      <c r="N3077" t="s">
        <v>1858</v>
      </c>
      <c r="O3077" t="s">
        <v>1859</v>
      </c>
      <c r="P3077">
        <v>220</v>
      </c>
      <c r="Q3077">
        <v>9</v>
      </c>
      <c r="R3077" t="s">
        <v>2278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 t="s">
        <v>1919</v>
      </c>
      <c r="AA3077" t="s">
        <v>1889</v>
      </c>
      <c r="AB3077">
        <v>1</v>
      </c>
      <c r="AC3077">
        <v>1</v>
      </c>
      <c r="AD3077" t="s">
        <v>1863</v>
      </c>
      <c r="AE3077">
        <v>14030202</v>
      </c>
      <c r="AF3077" t="s">
        <v>653</v>
      </c>
      <c r="AG3077" t="s">
        <v>630</v>
      </c>
      <c r="AI3077" t="s">
        <v>1910</v>
      </c>
      <c r="AJ3077" t="s">
        <v>2278</v>
      </c>
      <c r="AL3077" t="s">
        <v>1864</v>
      </c>
      <c r="AN3077">
        <v>15.747945205479452</v>
      </c>
      <c r="AO3077" t="s">
        <v>1890</v>
      </c>
      <c r="AP3077" t="s">
        <v>2556</v>
      </c>
      <c r="AQ3077">
        <v>100009883</v>
      </c>
      <c r="AS3077" t="s">
        <v>1867</v>
      </c>
      <c r="AT3077" t="s">
        <v>1892</v>
      </c>
      <c r="AU3077" t="s">
        <v>1893</v>
      </c>
      <c r="AV3077" t="s">
        <v>1857</v>
      </c>
      <c r="AW3077" t="s">
        <v>1870</v>
      </c>
      <c r="AX3077" t="s">
        <v>2867</v>
      </c>
    </row>
    <row r="3078" spans="1:50" x14ac:dyDescent="0.35">
      <c r="A3078" s="18">
        <v>45930</v>
      </c>
      <c r="B3078" t="s">
        <v>1852</v>
      </c>
      <c r="C3078" t="s">
        <v>8</v>
      </c>
      <c r="D3078">
        <v>40105738</v>
      </c>
      <c r="E3078" t="s">
        <v>2593</v>
      </c>
      <c r="F3078">
        <v>200</v>
      </c>
      <c r="G3078" t="s">
        <v>2105</v>
      </c>
      <c r="H3078">
        <v>32021</v>
      </c>
      <c r="I3078">
        <v>14030320</v>
      </c>
      <c r="J3078" t="s">
        <v>2225</v>
      </c>
      <c r="K3078" t="s">
        <v>2594</v>
      </c>
      <c r="L3078">
        <v>0</v>
      </c>
      <c r="M3078">
        <v>0</v>
      </c>
      <c r="N3078" t="s">
        <v>1858</v>
      </c>
      <c r="O3078" t="s">
        <v>1859</v>
      </c>
      <c r="P3078">
        <v>220</v>
      </c>
      <c r="Q3078">
        <v>9</v>
      </c>
      <c r="R3078" t="s">
        <v>2098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 t="s">
        <v>2106</v>
      </c>
      <c r="AA3078" t="s">
        <v>1915</v>
      </c>
      <c r="AB3078">
        <v>1</v>
      </c>
      <c r="AC3078">
        <v>1</v>
      </c>
      <c r="AD3078" t="s">
        <v>1863</v>
      </c>
      <c r="AE3078">
        <v>14030320</v>
      </c>
      <c r="AF3078" t="s">
        <v>653</v>
      </c>
      <c r="AG3078" t="s">
        <v>2082</v>
      </c>
      <c r="AI3078" t="s">
        <v>2066</v>
      </c>
      <c r="AJ3078" t="s">
        <v>2098</v>
      </c>
      <c r="AL3078" t="s">
        <v>1878</v>
      </c>
      <c r="AN3078">
        <v>38.106849315068494</v>
      </c>
      <c r="AO3078" t="s">
        <v>1890</v>
      </c>
      <c r="AP3078" t="s">
        <v>2595</v>
      </c>
      <c r="AQ3078">
        <v>100010234</v>
      </c>
      <c r="AS3078" t="s">
        <v>1867</v>
      </c>
      <c r="AT3078" t="s">
        <v>1880</v>
      </c>
      <c r="AU3078" t="s">
        <v>2084</v>
      </c>
      <c r="AV3078" t="s">
        <v>2084</v>
      </c>
      <c r="AW3078" t="s">
        <v>1870</v>
      </c>
      <c r="AX3078" t="s">
        <v>2085</v>
      </c>
    </row>
    <row r="3079" spans="1:50" x14ac:dyDescent="0.35">
      <c r="A3079" s="18">
        <v>45930</v>
      </c>
      <c r="B3079" t="s">
        <v>1852</v>
      </c>
      <c r="C3079" t="s">
        <v>8</v>
      </c>
      <c r="D3079">
        <v>40140802</v>
      </c>
      <c r="E3079" t="s">
        <v>2562</v>
      </c>
      <c r="F3079">
        <v>940</v>
      </c>
      <c r="G3079" t="s">
        <v>2240</v>
      </c>
      <c r="H3079">
        <v>35142</v>
      </c>
      <c r="I3079">
        <v>14030320</v>
      </c>
      <c r="J3079" t="s">
        <v>2225</v>
      </c>
      <c r="K3079" t="s">
        <v>2594</v>
      </c>
      <c r="L3079">
        <v>0</v>
      </c>
      <c r="M3079">
        <v>0</v>
      </c>
      <c r="N3079" t="s">
        <v>1858</v>
      </c>
      <c r="O3079" t="s">
        <v>1859</v>
      </c>
      <c r="P3079">
        <v>220</v>
      </c>
      <c r="Q3079">
        <v>9</v>
      </c>
      <c r="R3079" t="s">
        <v>2152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 t="s">
        <v>2241</v>
      </c>
      <c r="AA3079" t="s">
        <v>1915</v>
      </c>
      <c r="AB3079">
        <v>1</v>
      </c>
      <c r="AC3079">
        <v>1</v>
      </c>
      <c r="AD3079" t="s">
        <v>1863</v>
      </c>
      <c r="AE3079">
        <v>14030320</v>
      </c>
      <c r="AF3079" t="s">
        <v>653</v>
      </c>
      <c r="AG3079" t="s">
        <v>2082</v>
      </c>
      <c r="AI3079" t="s">
        <v>2066</v>
      </c>
      <c r="AJ3079" t="s">
        <v>2152</v>
      </c>
      <c r="AL3079" t="s">
        <v>1864</v>
      </c>
      <c r="AN3079">
        <v>29.556164383561644</v>
      </c>
      <c r="AO3079" t="s">
        <v>1890</v>
      </c>
      <c r="AP3079" t="s">
        <v>2564</v>
      </c>
      <c r="AQ3079">
        <v>100010566</v>
      </c>
      <c r="AS3079" t="s">
        <v>1867</v>
      </c>
      <c r="AT3079" t="s">
        <v>1880</v>
      </c>
      <c r="AU3079" t="s">
        <v>2084</v>
      </c>
      <c r="AV3079" t="s">
        <v>2084</v>
      </c>
      <c r="AW3079" t="s">
        <v>1870</v>
      </c>
      <c r="AX3079" t="s">
        <v>2085</v>
      </c>
    </row>
    <row r="3080" spans="1:50" x14ac:dyDescent="0.35">
      <c r="A3080" s="18">
        <v>45930</v>
      </c>
      <c r="B3080" t="s">
        <v>1852</v>
      </c>
      <c r="C3080" t="s">
        <v>8</v>
      </c>
      <c r="D3080">
        <v>40144512</v>
      </c>
      <c r="E3080" t="s">
        <v>2565</v>
      </c>
      <c r="F3080">
        <v>858</v>
      </c>
      <c r="G3080" t="s">
        <v>2091</v>
      </c>
      <c r="H3080">
        <v>36102</v>
      </c>
      <c r="I3080">
        <v>14030308</v>
      </c>
      <c r="J3080" t="s">
        <v>2225</v>
      </c>
      <c r="K3080" t="s">
        <v>2563</v>
      </c>
      <c r="L3080">
        <v>0</v>
      </c>
      <c r="M3080">
        <v>0</v>
      </c>
      <c r="N3080" t="s">
        <v>1858</v>
      </c>
      <c r="O3080" t="s">
        <v>1859</v>
      </c>
      <c r="P3080">
        <v>220</v>
      </c>
      <c r="Q3080">
        <v>9</v>
      </c>
      <c r="R3080" t="s">
        <v>2566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 t="s">
        <v>2092</v>
      </c>
      <c r="AA3080" t="s">
        <v>1889</v>
      </c>
      <c r="AB3080">
        <v>1</v>
      </c>
      <c r="AC3080">
        <v>1</v>
      </c>
      <c r="AD3080" t="s">
        <v>1863</v>
      </c>
      <c r="AE3080">
        <v>14030308</v>
      </c>
      <c r="AF3080" t="s">
        <v>653</v>
      </c>
      <c r="AG3080" t="s">
        <v>2082</v>
      </c>
      <c r="AI3080" t="s">
        <v>2069</v>
      </c>
      <c r="AJ3080" t="s">
        <v>2566</v>
      </c>
      <c r="AL3080" t="s">
        <v>1878</v>
      </c>
      <c r="AN3080">
        <v>26.926027397260274</v>
      </c>
      <c r="AO3080" t="s">
        <v>1890</v>
      </c>
      <c r="AP3080" t="s">
        <v>2567</v>
      </c>
      <c r="AQ3080">
        <v>100009824</v>
      </c>
      <c r="AS3080" t="s">
        <v>1867</v>
      </c>
      <c r="AT3080" t="s">
        <v>1892</v>
      </c>
      <c r="AU3080" t="s">
        <v>1893</v>
      </c>
      <c r="AV3080" t="s">
        <v>1857</v>
      </c>
      <c r="AW3080" t="s">
        <v>1870</v>
      </c>
      <c r="AX3080" t="s">
        <v>2867</v>
      </c>
    </row>
    <row r="3081" spans="1:50" x14ac:dyDescent="0.35">
      <c r="A3081" s="18">
        <v>45930</v>
      </c>
      <c r="B3081" t="s">
        <v>1852</v>
      </c>
      <c r="C3081" t="s">
        <v>8</v>
      </c>
      <c r="D3081">
        <v>50125315</v>
      </c>
      <c r="E3081" t="s">
        <v>2596</v>
      </c>
      <c r="F3081">
        <v>857</v>
      </c>
      <c r="G3081" t="s">
        <v>2129</v>
      </c>
      <c r="H3081">
        <v>33064</v>
      </c>
      <c r="I3081">
        <v>14030320</v>
      </c>
      <c r="J3081" t="s">
        <v>2225</v>
      </c>
      <c r="K3081" t="s">
        <v>2594</v>
      </c>
      <c r="L3081">
        <v>0</v>
      </c>
      <c r="M3081">
        <v>0</v>
      </c>
      <c r="N3081" t="s">
        <v>1858</v>
      </c>
      <c r="O3081" t="s">
        <v>1859</v>
      </c>
      <c r="P3081">
        <v>220</v>
      </c>
      <c r="Q3081">
        <v>9</v>
      </c>
      <c r="R3081" t="s">
        <v>2095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 t="s">
        <v>2131</v>
      </c>
      <c r="AA3081" t="s">
        <v>1889</v>
      </c>
      <c r="AB3081">
        <v>1</v>
      </c>
      <c r="AC3081">
        <v>1</v>
      </c>
      <c r="AD3081" t="s">
        <v>1863</v>
      </c>
      <c r="AE3081">
        <v>14030320</v>
      </c>
      <c r="AF3081" t="s">
        <v>653</v>
      </c>
      <c r="AG3081" t="s">
        <v>2082</v>
      </c>
      <c r="AI3081" t="s">
        <v>2066</v>
      </c>
      <c r="AJ3081" t="s">
        <v>2095</v>
      </c>
      <c r="AL3081" t="s">
        <v>1864</v>
      </c>
      <c r="AN3081">
        <v>35.249315068493154</v>
      </c>
      <c r="AO3081" t="s">
        <v>1890</v>
      </c>
      <c r="AP3081" t="s">
        <v>2597</v>
      </c>
      <c r="AQ3081">
        <v>100011555</v>
      </c>
      <c r="AS3081" t="s">
        <v>1867</v>
      </c>
      <c r="AT3081" t="s">
        <v>1880</v>
      </c>
      <c r="AU3081" t="s">
        <v>2084</v>
      </c>
      <c r="AV3081" t="s">
        <v>2084</v>
      </c>
      <c r="AW3081" t="s">
        <v>1870</v>
      </c>
      <c r="AX3081" t="s">
        <v>2085</v>
      </c>
    </row>
    <row r="3082" spans="1:50" x14ac:dyDescent="0.35">
      <c r="A3082" s="18">
        <v>45930</v>
      </c>
      <c r="B3082" t="s">
        <v>1852</v>
      </c>
      <c r="C3082" t="s">
        <v>8</v>
      </c>
      <c r="D3082">
        <v>50147076</v>
      </c>
      <c r="E3082" t="s">
        <v>2598</v>
      </c>
      <c r="F3082">
        <v>857</v>
      </c>
      <c r="G3082" t="s">
        <v>2129</v>
      </c>
      <c r="H3082">
        <v>37118</v>
      </c>
      <c r="I3082">
        <v>14030320</v>
      </c>
      <c r="J3082" t="s">
        <v>2225</v>
      </c>
      <c r="K3082" t="s">
        <v>2594</v>
      </c>
      <c r="L3082">
        <v>0</v>
      </c>
      <c r="M3082">
        <v>0</v>
      </c>
      <c r="N3082" t="s">
        <v>1858</v>
      </c>
      <c r="O3082" t="s">
        <v>1859</v>
      </c>
      <c r="P3082">
        <v>220</v>
      </c>
      <c r="Q3082">
        <v>9</v>
      </c>
      <c r="R3082" t="s">
        <v>2095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 t="s">
        <v>2131</v>
      </c>
      <c r="AA3082" t="s">
        <v>1889</v>
      </c>
      <c r="AB3082">
        <v>1</v>
      </c>
      <c r="AC3082">
        <v>1</v>
      </c>
      <c r="AD3082" t="s">
        <v>1863</v>
      </c>
      <c r="AE3082">
        <v>14030320</v>
      </c>
      <c r="AF3082" t="s">
        <v>653</v>
      </c>
      <c r="AG3082" t="s">
        <v>2082</v>
      </c>
      <c r="AI3082" t="s">
        <v>2066</v>
      </c>
      <c r="AJ3082" t="s">
        <v>2095</v>
      </c>
      <c r="AL3082" t="s">
        <v>1864</v>
      </c>
      <c r="AN3082">
        <v>24.142465753424659</v>
      </c>
      <c r="AO3082" t="s">
        <v>1890</v>
      </c>
      <c r="AP3082" t="s">
        <v>2599</v>
      </c>
      <c r="AQ3082">
        <v>100011412</v>
      </c>
      <c r="AS3082" t="s">
        <v>1867</v>
      </c>
      <c r="AT3082" t="s">
        <v>1880</v>
      </c>
      <c r="AU3082" t="s">
        <v>2084</v>
      </c>
      <c r="AV3082" t="s">
        <v>2084</v>
      </c>
      <c r="AW3082" t="s">
        <v>1870</v>
      </c>
      <c r="AX3082" t="s">
        <v>2085</v>
      </c>
    </row>
    <row r="3083" spans="1:50" x14ac:dyDescent="0.35">
      <c r="A3083" s="18">
        <v>45930</v>
      </c>
      <c r="B3083" t="s">
        <v>1852</v>
      </c>
      <c r="C3083" t="s">
        <v>8</v>
      </c>
      <c r="D3083">
        <v>50150204</v>
      </c>
      <c r="E3083" t="s">
        <v>2600</v>
      </c>
      <c r="F3083">
        <v>200</v>
      </c>
      <c r="G3083" t="s">
        <v>2105</v>
      </c>
      <c r="H3083">
        <v>37681</v>
      </c>
      <c r="I3083">
        <v>14030320</v>
      </c>
      <c r="J3083" t="s">
        <v>2225</v>
      </c>
      <c r="K3083" t="s">
        <v>2594</v>
      </c>
      <c r="L3083">
        <v>0</v>
      </c>
      <c r="M3083">
        <v>0</v>
      </c>
      <c r="N3083" t="s">
        <v>1858</v>
      </c>
      <c r="O3083" t="s">
        <v>1859</v>
      </c>
      <c r="P3083">
        <v>220</v>
      </c>
      <c r="Q3083">
        <v>9</v>
      </c>
      <c r="R3083" t="s">
        <v>2095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 t="s">
        <v>2106</v>
      </c>
      <c r="AA3083" t="s">
        <v>1915</v>
      </c>
      <c r="AB3083">
        <v>1</v>
      </c>
      <c r="AC3083">
        <v>1</v>
      </c>
      <c r="AD3083" t="s">
        <v>1863</v>
      </c>
      <c r="AE3083">
        <v>14030320</v>
      </c>
      <c r="AF3083" t="s">
        <v>653</v>
      </c>
      <c r="AG3083" t="s">
        <v>2082</v>
      </c>
      <c r="AI3083" t="s">
        <v>2066</v>
      </c>
      <c r="AJ3083" t="s">
        <v>2095</v>
      </c>
      <c r="AL3083" t="s">
        <v>1864</v>
      </c>
      <c r="AN3083">
        <v>22.6</v>
      </c>
      <c r="AO3083" t="s">
        <v>1890</v>
      </c>
      <c r="AP3083" t="s">
        <v>2601</v>
      </c>
      <c r="AQ3083">
        <v>100009919</v>
      </c>
      <c r="AS3083" t="s">
        <v>1867</v>
      </c>
      <c r="AT3083" t="s">
        <v>1880</v>
      </c>
      <c r="AU3083" t="s">
        <v>2084</v>
      </c>
      <c r="AV3083" t="s">
        <v>2084</v>
      </c>
      <c r="AW3083" t="s">
        <v>1870</v>
      </c>
      <c r="AX3083" t="s">
        <v>2085</v>
      </c>
    </row>
    <row r="3084" spans="1:50" x14ac:dyDescent="0.35">
      <c r="A3084" s="18">
        <v>45930</v>
      </c>
      <c r="B3084" t="s">
        <v>1852</v>
      </c>
      <c r="C3084" t="s">
        <v>8</v>
      </c>
      <c r="D3084">
        <v>50167103</v>
      </c>
      <c r="E3084" t="s">
        <v>2604</v>
      </c>
      <c r="F3084">
        <v>919</v>
      </c>
      <c r="G3084" t="s">
        <v>2174</v>
      </c>
      <c r="H3084">
        <v>40787</v>
      </c>
      <c r="I3084">
        <v>14030320</v>
      </c>
      <c r="J3084" t="s">
        <v>2225</v>
      </c>
      <c r="K3084" t="s">
        <v>2594</v>
      </c>
      <c r="L3084">
        <v>0</v>
      </c>
      <c r="M3084">
        <v>0</v>
      </c>
      <c r="N3084" t="s">
        <v>1858</v>
      </c>
      <c r="O3084" t="s">
        <v>1859</v>
      </c>
      <c r="P3084">
        <v>220</v>
      </c>
      <c r="Q3084">
        <v>9</v>
      </c>
      <c r="R3084" t="s">
        <v>2095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 t="s">
        <v>2175</v>
      </c>
      <c r="AA3084" t="s">
        <v>1889</v>
      </c>
      <c r="AB3084">
        <v>1</v>
      </c>
      <c r="AC3084">
        <v>1</v>
      </c>
      <c r="AD3084" t="s">
        <v>1863</v>
      </c>
      <c r="AE3084">
        <v>14030320</v>
      </c>
      <c r="AF3084" t="s">
        <v>653</v>
      </c>
      <c r="AG3084" t="s">
        <v>2082</v>
      </c>
      <c r="AI3084" t="s">
        <v>2066</v>
      </c>
      <c r="AJ3084" t="s">
        <v>2095</v>
      </c>
      <c r="AL3084" t="s">
        <v>1878</v>
      </c>
      <c r="AN3084">
        <v>14.09041095890411</v>
      </c>
      <c r="AO3084" t="s">
        <v>1890</v>
      </c>
      <c r="AP3084" t="s">
        <v>2605</v>
      </c>
      <c r="AQ3084">
        <v>100011595</v>
      </c>
      <c r="AS3084" t="s">
        <v>1867</v>
      </c>
      <c r="AT3084" t="s">
        <v>1880</v>
      </c>
      <c r="AU3084" t="s">
        <v>2084</v>
      </c>
      <c r="AV3084" t="s">
        <v>2084</v>
      </c>
      <c r="AW3084" t="s">
        <v>1870</v>
      </c>
      <c r="AX3084" t="s">
        <v>2085</v>
      </c>
    </row>
    <row r="3085" spans="1:50" x14ac:dyDescent="0.35">
      <c r="A3085" s="18">
        <v>45930</v>
      </c>
      <c r="B3085" t="s">
        <v>1852</v>
      </c>
      <c r="C3085" t="s">
        <v>8</v>
      </c>
      <c r="D3085">
        <v>59000100</v>
      </c>
      <c r="E3085" t="s">
        <v>2608</v>
      </c>
      <c r="F3085">
        <v>858</v>
      </c>
      <c r="G3085" t="s">
        <v>2091</v>
      </c>
      <c r="H3085">
        <v>42828</v>
      </c>
      <c r="I3085">
        <v>14030320</v>
      </c>
      <c r="J3085" t="s">
        <v>2225</v>
      </c>
      <c r="K3085" t="s">
        <v>2594</v>
      </c>
      <c r="L3085">
        <v>0</v>
      </c>
      <c r="M3085">
        <v>0</v>
      </c>
      <c r="N3085" t="s">
        <v>1858</v>
      </c>
      <c r="O3085" t="s">
        <v>1859</v>
      </c>
      <c r="P3085">
        <v>220</v>
      </c>
      <c r="Q3085">
        <v>9</v>
      </c>
      <c r="R3085" t="s">
        <v>2095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 t="s">
        <v>2092</v>
      </c>
      <c r="AA3085" t="s">
        <v>1889</v>
      </c>
      <c r="AB3085">
        <v>1</v>
      </c>
      <c r="AC3085">
        <v>1</v>
      </c>
      <c r="AD3085" t="s">
        <v>1863</v>
      </c>
      <c r="AE3085">
        <v>14030320</v>
      </c>
      <c r="AF3085" t="s">
        <v>653</v>
      </c>
      <c r="AG3085" t="s">
        <v>2082</v>
      </c>
      <c r="AI3085" t="s">
        <v>2066</v>
      </c>
      <c r="AJ3085" t="s">
        <v>2095</v>
      </c>
      <c r="AL3085" t="s">
        <v>1864</v>
      </c>
      <c r="AN3085">
        <v>8.4986301369863018</v>
      </c>
      <c r="AO3085" t="s">
        <v>1890</v>
      </c>
      <c r="AP3085" t="s">
        <v>2609</v>
      </c>
      <c r="AQ3085">
        <v>100010521</v>
      </c>
      <c r="AS3085" t="s">
        <v>1867</v>
      </c>
      <c r="AT3085" t="s">
        <v>1880</v>
      </c>
      <c r="AU3085" t="s">
        <v>2084</v>
      </c>
      <c r="AV3085" t="s">
        <v>2084</v>
      </c>
      <c r="AW3085" t="s">
        <v>1870</v>
      </c>
      <c r="AX3085" t="s">
        <v>2085</v>
      </c>
    </row>
    <row r="3086" spans="1:50" x14ac:dyDescent="0.35">
      <c r="A3086" s="18">
        <v>45930</v>
      </c>
      <c r="B3086" t="s">
        <v>1852</v>
      </c>
      <c r="C3086" t="s">
        <v>8</v>
      </c>
      <c r="D3086">
        <v>50164235</v>
      </c>
      <c r="E3086" t="s">
        <v>2577</v>
      </c>
      <c r="F3086">
        <v>887</v>
      </c>
      <c r="G3086" t="s">
        <v>2578</v>
      </c>
      <c r="H3086">
        <v>40042</v>
      </c>
      <c r="I3086">
        <v>14030309</v>
      </c>
      <c r="J3086" t="s">
        <v>1957</v>
      </c>
      <c r="K3086" t="s">
        <v>2579</v>
      </c>
      <c r="L3086">
        <v>0</v>
      </c>
      <c r="M3086">
        <v>0</v>
      </c>
      <c r="N3086" t="s">
        <v>1858</v>
      </c>
      <c r="O3086" t="s">
        <v>1859</v>
      </c>
      <c r="P3086">
        <v>220</v>
      </c>
      <c r="Q3086">
        <v>9</v>
      </c>
      <c r="R3086" t="s">
        <v>2069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 t="s">
        <v>2580</v>
      </c>
      <c r="AA3086" t="s">
        <v>1889</v>
      </c>
      <c r="AB3086">
        <v>1</v>
      </c>
      <c r="AC3086">
        <v>1</v>
      </c>
      <c r="AD3086" t="s">
        <v>1863</v>
      </c>
      <c r="AE3086">
        <v>14030309</v>
      </c>
      <c r="AF3086" t="s">
        <v>653</v>
      </c>
      <c r="AG3086" t="s">
        <v>653</v>
      </c>
      <c r="AI3086" t="s">
        <v>1860</v>
      </c>
      <c r="AJ3086" t="s">
        <v>2069</v>
      </c>
      <c r="AL3086" t="s">
        <v>1878</v>
      </c>
      <c r="AN3086">
        <v>16.13150684931507</v>
      </c>
      <c r="AO3086" t="s">
        <v>1890</v>
      </c>
      <c r="AP3086" t="s">
        <v>2581</v>
      </c>
      <c r="AQ3086">
        <v>100010533</v>
      </c>
      <c r="AS3086" t="s">
        <v>1867</v>
      </c>
      <c r="AT3086" t="s">
        <v>1892</v>
      </c>
      <c r="AU3086" t="s">
        <v>1893</v>
      </c>
      <c r="AV3086" t="s">
        <v>1857</v>
      </c>
      <c r="AW3086" t="s">
        <v>1870</v>
      </c>
      <c r="AX3086" t="s">
        <v>2867</v>
      </c>
    </row>
    <row r="3087" spans="1:50" x14ac:dyDescent="0.35">
      <c r="A3087" s="18">
        <v>45930</v>
      </c>
      <c r="B3087" t="s">
        <v>1852</v>
      </c>
      <c r="C3087" t="s">
        <v>8</v>
      </c>
      <c r="D3087">
        <v>40176660</v>
      </c>
      <c r="E3087" t="s">
        <v>2622</v>
      </c>
      <c r="F3087">
        <v>154</v>
      </c>
      <c r="G3087" t="s">
        <v>2039</v>
      </c>
      <c r="H3087">
        <v>42464</v>
      </c>
      <c r="I3087">
        <v>14030321</v>
      </c>
      <c r="J3087" t="s">
        <v>1855</v>
      </c>
      <c r="K3087" t="s">
        <v>2005</v>
      </c>
      <c r="L3087">
        <v>0</v>
      </c>
      <c r="M3087">
        <v>0</v>
      </c>
      <c r="N3087" t="s">
        <v>1858</v>
      </c>
      <c r="O3087" t="s">
        <v>1859</v>
      </c>
      <c r="P3087">
        <v>220</v>
      </c>
      <c r="Q3087">
        <v>9</v>
      </c>
      <c r="R3087" t="s">
        <v>2619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 t="s">
        <v>2040</v>
      </c>
      <c r="AA3087" t="s">
        <v>1889</v>
      </c>
      <c r="AB3087">
        <v>1</v>
      </c>
      <c r="AC3087">
        <v>1</v>
      </c>
      <c r="AD3087" t="s">
        <v>1863</v>
      </c>
      <c r="AE3087">
        <v>14030321</v>
      </c>
      <c r="AF3087" t="s">
        <v>653</v>
      </c>
      <c r="AG3087" t="s">
        <v>653</v>
      </c>
      <c r="AI3087" t="s">
        <v>2069</v>
      </c>
      <c r="AJ3087" t="s">
        <v>2619</v>
      </c>
      <c r="AL3087" t="s">
        <v>1864</v>
      </c>
      <c r="AN3087">
        <v>9.4958904109589035</v>
      </c>
      <c r="AO3087" t="s">
        <v>1890</v>
      </c>
      <c r="AP3087" t="s">
        <v>2623</v>
      </c>
      <c r="AQ3087">
        <v>100009708</v>
      </c>
      <c r="AS3087" t="s">
        <v>1867</v>
      </c>
      <c r="AT3087" t="s">
        <v>1892</v>
      </c>
      <c r="AU3087" t="s">
        <v>1893</v>
      </c>
      <c r="AV3087" t="s">
        <v>1857</v>
      </c>
      <c r="AW3087" t="s">
        <v>1870</v>
      </c>
      <c r="AX3087" t="s">
        <v>2867</v>
      </c>
    </row>
    <row r="3088" spans="1:50" x14ac:dyDescent="0.35">
      <c r="A3088" s="18">
        <v>45930</v>
      </c>
      <c r="B3088" t="s">
        <v>1852</v>
      </c>
      <c r="C3088" t="s">
        <v>8</v>
      </c>
      <c r="D3088">
        <v>50158473</v>
      </c>
      <c r="E3088" t="s">
        <v>2631</v>
      </c>
      <c r="F3088">
        <v>607</v>
      </c>
      <c r="G3088" t="s">
        <v>1988</v>
      </c>
      <c r="H3088">
        <v>39338</v>
      </c>
      <c r="I3088">
        <v>14030321</v>
      </c>
      <c r="J3088" t="s">
        <v>1855</v>
      </c>
      <c r="K3088" t="s">
        <v>2005</v>
      </c>
      <c r="L3088">
        <v>0</v>
      </c>
      <c r="M3088">
        <v>0</v>
      </c>
      <c r="N3088" t="s">
        <v>1858</v>
      </c>
      <c r="O3088" t="s">
        <v>1859</v>
      </c>
      <c r="P3088">
        <v>220</v>
      </c>
      <c r="Q3088">
        <v>9</v>
      </c>
      <c r="R3088" t="s">
        <v>2619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 t="s">
        <v>1989</v>
      </c>
      <c r="AA3088" t="s">
        <v>1889</v>
      </c>
      <c r="AB3088">
        <v>1</v>
      </c>
      <c r="AC3088">
        <v>1</v>
      </c>
      <c r="AD3088" t="s">
        <v>1863</v>
      </c>
      <c r="AE3088">
        <v>14030321</v>
      </c>
      <c r="AF3088" t="s">
        <v>653</v>
      </c>
      <c r="AG3088" t="s">
        <v>653</v>
      </c>
      <c r="AI3088" t="s">
        <v>2069</v>
      </c>
      <c r="AJ3088" t="s">
        <v>2619</v>
      </c>
      <c r="AL3088" t="s">
        <v>1864</v>
      </c>
      <c r="AN3088">
        <v>18.06027397260274</v>
      </c>
      <c r="AO3088" t="s">
        <v>1890</v>
      </c>
      <c r="AP3088" t="s">
        <v>2632</v>
      </c>
      <c r="AQ3088">
        <v>100009758</v>
      </c>
      <c r="AS3088" t="s">
        <v>1867</v>
      </c>
      <c r="AT3088" t="s">
        <v>1892</v>
      </c>
      <c r="AU3088" t="s">
        <v>1893</v>
      </c>
      <c r="AV3088" t="s">
        <v>1857</v>
      </c>
      <c r="AW3088" t="s">
        <v>1870</v>
      </c>
      <c r="AX3088" t="s">
        <v>2867</v>
      </c>
    </row>
    <row r="3089" spans="1:50" x14ac:dyDescent="0.35">
      <c r="A3089" s="18">
        <v>45930</v>
      </c>
      <c r="B3089" t="s">
        <v>1852</v>
      </c>
      <c r="C3089" t="s">
        <v>8</v>
      </c>
      <c r="D3089">
        <v>40145195</v>
      </c>
      <c r="E3089" t="s">
        <v>2582</v>
      </c>
      <c r="F3089">
        <v>884</v>
      </c>
      <c r="G3089" t="s">
        <v>2257</v>
      </c>
      <c r="H3089">
        <v>36557</v>
      </c>
      <c r="I3089">
        <v>14030310</v>
      </c>
      <c r="J3089" t="s">
        <v>1969</v>
      </c>
      <c r="K3089" t="s">
        <v>2583</v>
      </c>
      <c r="L3089">
        <v>0</v>
      </c>
      <c r="M3089">
        <v>0</v>
      </c>
      <c r="N3089" t="s">
        <v>1858</v>
      </c>
      <c r="O3089" t="s">
        <v>1859</v>
      </c>
      <c r="P3089">
        <v>220</v>
      </c>
      <c r="Q3089">
        <v>9</v>
      </c>
      <c r="R3089" t="s">
        <v>2069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 t="s">
        <v>2259</v>
      </c>
      <c r="AA3089" t="s">
        <v>1915</v>
      </c>
      <c r="AB3089">
        <v>1</v>
      </c>
      <c r="AC3089">
        <v>1</v>
      </c>
      <c r="AD3089" t="s">
        <v>1863</v>
      </c>
      <c r="AE3089">
        <v>14030310</v>
      </c>
      <c r="AF3089" t="s">
        <v>653</v>
      </c>
      <c r="AG3089" t="s">
        <v>653</v>
      </c>
      <c r="AI3089" t="s">
        <v>1860</v>
      </c>
      <c r="AJ3089" t="s">
        <v>2069</v>
      </c>
      <c r="AL3089" t="s">
        <v>1864</v>
      </c>
      <c r="AN3089">
        <v>25.67945205479452</v>
      </c>
      <c r="AO3089" t="s">
        <v>1865</v>
      </c>
      <c r="AP3089" t="s">
        <v>2584</v>
      </c>
      <c r="AQ3089">
        <v>100011049</v>
      </c>
      <c r="AS3089" t="s">
        <v>1867</v>
      </c>
      <c r="AT3089" t="s">
        <v>1892</v>
      </c>
      <c r="AU3089" t="s">
        <v>1893</v>
      </c>
      <c r="AV3089" t="s">
        <v>1857</v>
      </c>
      <c r="AW3089" t="s">
        <v>1870</v>
      </c>
      <c r="AX3089" t="s">
        <v>2867</v>
      </c>
    </row>
    <row r="3090" spans="1:50" x14ac:dyDescent="0.35">
      <c r="A3090" s="18">
        <v>45930</v>
      </c>
      <c r="B3090" t="s">
        <v>1852</v>
      </c>
      <c r="C3090" t="s">
        <v>8</v>
      </c>
      <c r="D3090">
        <v>40146973</v>
      </c>
      <c r="E3090" t="s">
        <v>2585</v>
      </c>
      <c r="F3090">
        <v>884</v>
      </c>
      <c r="G3090" t="s">
        <v>2257</v>
      </c>
      <c r="H3090">
        <v>37109</v>
      </c>
      <c r="I3090">
        <v>14030313</v>
      </c>
      <c r="J3090" t="s">
        <v>1969</v>
      </c>
      <c r="K3090" t="s">
        <v>2586</v>
      </c>
      <c r="L3090">
        <v>0</v>
      </c>
      <c r="M3090">
        <v>0</v>
      </c>
      <c r="N3090" t="s">
        <v>1858</v>
      </c>
      <c r="O3090" t="s">
        <v>1859</v>
      </c>
      <c r="P3090">
        <v>220</v>
      </c>
      <c r="Q3090">
        <v>9</v>
      </c>
      <c r="R3090" t="s">
        <v>2069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 t="s">
        <v>2259</v>
      </c>
      <c r="AA3090" t="s">
        <v>1915</v>
      </c>
      <c r="AB3090">
        <v>1</v>
      </c>
      <c r="AC3090">
        <v>1</v>
      </c>
      <c r="AD3090" t="s">
        <v>1863</v>
      </c>
      <c r="AE3090">
        <v>14030313</v>
      </c>
      <c r="AF3090" t="s">
        <v>653</v>
      </c>
      <c r="AG3090" t="s">
        <v>653</v>
      </c>
      <c r="AI3090" t="s">
        <v>1860</v>
      </c>
      <c r="AJ3090" t="s">
        <v>2069</v>
      </c>
      <c r="AL3090" t="s">
        <v>1864</v>
      </c>
      <c r="AN3090">
        <v>24.167123287671235</v>
      </c>
      <c r="AO3090" t="s">
        <v>1865</v>
      </c>
      <c r="AP3090" t="s">
        <v>2587</v>
      </c>
      <c r="AQ3090">
        <v>100009995</v>
      </c>
      <c r="AS3090" t="s">
        <v>1867</v>
      </c>
      <c r="AT3090" t="s">
        <v>1892</v>
      </c>
      <c r="AU3090" t="s">
        <v>1893</v>
      </c>
      <c r="AV3090" t="s">
        <v>1857</v>
      </c>
      <c r="AW3090" t="s">
        <v>1870</v>
      </c>
      <c r="AX3090" t="s">
        <v>2867</v>
      </c>
    </row>
    <row r="3091" spans="1:50" x14ac:dyDescent="0.35">
      <c r="A3091" s="18">
        <v>45930</v>
      </c>
      <c r="B3091" t="s">
        <v>1852</v>
      </c>
      <c r="C3091" t="s">
        <v>8</v>
      </c>
      <c r="D3091">
        <v>50146622</v>
      </c>
      <c r="E3091" t="s">
        <v>2627</v>
      </c>
      <c r="F3091">
        <v>103</v>
      </c>
      <c r="G3091" t="s">
        <v>2047</v>
      </c>
      <c r="H3091">
        <v>37026</v>
      </c>
      <c r="I3091">
        <v>14030321</v>
      </c>
      <c r="J3091" t="s">
        <v>1855</v>
      </c>
      <c r="K3091" t="s">
        <v>2005</v>
      </c>
      <c r="L3091">
        <v>0</v>
      </c>
      <c r="M3091">
        <v>0</v>
      </c>
      <c r="N3091" t="s">
        <v>1858</v>
      </c>
      <c r="O3091" t="s">
        <v>1859</v>
      </c>
      <c r="P3091">
        <v>220</v>
      </c>
      <c r="Q3091">
        <v>9</v>
      </c>
      <c r="R3091" t="s">
        <v>2619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 t="s">
        <v>2048</v>
      </c>
      <c r="AA3091" t="s">
        <v>1915</v>
      </c>
      <c r="AB3091">
        <v>1</v>
      </c>
      <c r="AC3091">
        <v>1</v>
      </c>
      <c r="AD3091" t="s">
        <v>1863</v>
      </c>
      <c r="AE3091">
        <v>14030321</v>
      </c>
      <c r="AF3091" t="s">
        <v>653</v>
      </c>
      <c r="AG3091" t="s">
        <v>653</v>
      </c>
      <c r="AI3091" t="s">
        <v>2069</v>
      </c>
      <c r="AJ3091" t="s">
        <v>2619</v>
      </c>
      <c r="AL3091" t="s">
        <v>1864</v>
      </c>
      <c r="AN3091">
        <v>24.394520547945206</v>
      </c>
      <c r="AO3091" t="s">
        <v>1890</v>
      </c>
      <c r="AP3091" t="s">
        <v>2628</v>
      </c>
      <c r="AQ3091">
        <v>100010694</v>
      </c>
      <c r="AS3091" t="s">
        <v>1867</v>
      </c>
      <c r="AT3091" t="s">
        <v>1892</v>
      </c>
      <c r="AU3091" t="s">
        <v>1893</v>
      </c>
      <c r="AV3091" t="s">
        <v>1857</v>
      </c>
      <c r="AW3091" t="s">
        <v>1870</v>
      </c>
      <c r="AX3091" t="s">
        <v>2867</v>
      </c>
    </row>
    <row r="3092" spans="1:50" x14ac:dyDescent="0.35">
      <c r="A3092" s="18">
        <v>45930</v>
      </c>
      <c r="B3092" t="s">
        <v>1852</v>
      </c>
      <c r="C3092" t="s">
        <v>8</v>
      </c>
      <c r="D3092">
        <v>50150000</v>
      </c>
      <c r="E3092" t="s">
        <v>2629</v>
      </c>
      <c r="F3092">
        <v>103</v>
      </c>
      <c r="G3092" t="s">
        <v>2047</v>
      </c>
      <c r="H3092">
        <v>37681</v>
      </c>
      <c r="I3092">
        <v>14030321</v>
      </c>
      <c r="J3092" t="s">
        <v>1855</v>
      </c>
      <c r="K3092" t="s">
        <v>2005</v>
      </c>
      <c r="L3092">
        <v>0</v>
      </c>
      <c r="M3092">
        <v>0</v>
      </c>
      <c r="N3092" t="s">
        <v>1858</v>
      </c>
      <c r="O3092" t="s">
        <v>1859</v>
      </c>
      <c r="P3092">
        <v>220</v>
      </c>
      <c r="Q3092">
        <v>9</v>
      </c>
      <c r="R3092" t="s">
        <v>2619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 t="s">
        <v>2048</v>
      </c>
      <c r="AA3092" t="s">
        <v>1915</v>
      </c>
      <c r="AB3092">
        <v>1</v>
      </c>
      <c r="AC3092">
        <v>1</v>
      </c>
      <c r="AD3092" t="s">
        <v>1863</v>
      </c>
      <c r="AE3092">
        <v>14030321</v>
      </c>
      <c r="AF3092" t="s">
        <v>653</v>
      </c>
      <c r="AG3092" t="s">
        <v>653</v>
      </c>
      <c r="AI3092" t="s">
        <v>2069</v>
      </c>
      <c r="AJ3092" t="s">
        <v>2619</v>
      </c>
      <c r="AL3092" t="s">
        <v>1864</v>
      </c>
      <c r="AN3092">
        <v>22.6</v>
      </c>
      <c r="AO3092" t="s">
        <v>1890</v>
      </c>
      <c r="AP3092" t="s">
        <v>2630</v>
      </c>
      <c r="AQ3092">
        <v>100010271</v>
      </c>
      <c r="AS3092" t="s">
        <v>1867</v>
      </c>
      <c r="AT3092" t="s">
        <v>1892</v>
      </c>
      <c r="AU3092" t="s">
        <v>1893</v>
      </c>
      <c r="AV3092" t="s">
        <v>1857</v>
      </c>
      <c r="AW3092" t="s">
        <v>1870</v>
      </c>
      <c r="AX3092" t="s">
        <v>2867</v>
      </c>
    </row>
    <row r="3093" spans="1:50" x14ac:dyDescent="0.35">
      <c r="A3093" s="18">
        <v>45930</v>
      </c>
      <c r="B3093" t="s">
        <v>1852</v>
      </c>
      <c r="C3093" t="s">
        <v>8</v>
      </c>
      <c r="D3093">
        <v>40163718</v>
      </c>
      <c r="E3093" t="s">
        <v>2618</v>
      </c>
      <c r="F3093">
        <v>513</v>
      </c>
      <c r="G3093" t="s">
        <v>2060</v>
      </c>
      <c r="H3093">
        <v>39762</v>
      </c>
      <c r="I3093">
        <v>14030321</v>
      </c>
      <c r="J3093" t="s">
        <v>1855</v>
      </c>
      <c r="K3093" t="s">
        <v>2005</v>
      </c>
      <c r="L3093">
        <v>0</v>
      </c>
      <c r="M3093">
        <v>0</v>
      </c>
      <c r="N3093" t="s">
        <v>1858</v>
      </c>
      <c r="O3093" t="s">
        <v>1859</v>
      </c>
      <c r="P3093">
        <v>220</v>
      </c>
      <c r="Q3093">
        <v>9</v>
      </c>
      <c r="R3093" t="s">
        <v>2619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 t="s">
        <v>2062</v>
      </c>
      <c r="AA3093" t="s">
        <v>1915</v>
      </c>
      <c r="AB3093">
        <v>1</v>
      </c>
      <c r="AC3093">
        <v>1</v>
      </c>
      <c r="AD3093" t="s">
        <v>1863</v>
      </c>
      <c r="AE3093">
        <v>14030321</v>
      </c>
      <c r="AF3093" t="s">
        <v>653</v>
      </c>
      <c r="AG3093" t="s">
        <v>653</v>
      </c>
      <c r="AI3093" t="s">
        <v>2069</v>
      </c>
      <c r="AJ3093" t="s">
        <v>2619</v>
      </c>
      <c r="AL3093" t="s">
        <v>1864</v>
      </c>
      <c r="AN3093">
        <v>16.898630136986302</v>
      </c>
      <c r="AO3093" t="s">
        <v>1890</v>
      </c>
      <c r="AP3093" t="s">
        <v>2620</v>
      </c>
      <c r="AQ3093">
        <v>100010344</v>
      </c>
      <c r="AS3093" t="s">
        <v>1867</v>
      </c>
      <c r="AT3093" t="s">
        <v>1892</v>
      </c>
      <c r="AU3093" t="s">
        <v>1893</v>
      </c>
      <c r="AV3093" t="s">
        <v>1857</v>
      </c>
      <c r="AW3093" t="s">
        <v>1870</v>
      </c>
      <c r="AX3093" t="s">
        <v>2867</v>
      </c>
    </row>
    <row r="3094" spans="1:50" x14ac:dyDescent="0.35">
      <c r="A3094" s="18">
        <v>45930</v>
      </c>
      <c r="B3094" t="s">
        <v>1852</v>
      </c>
      <c r="C3094" t="s">
        <v>8</v>
      </c>
      <c r="D3094">
        <v>50167147</v>
      </c>
      <c r="E3094" t="s">
        <v>2635</v>
      </c>
      <c r="F3094">
        <v>110</v>
      </c>
      <c r="G3094" t="s">
        <v>2636</v>
      </c>
      <c r="H3094">
        <v>40798</v>
      </c>
      <c r="I3094">
        <v>14030321</v>
      </c>
      <c r="J3094" t="s">
        <v>1855</v>
      </c>
      <c r="K3094" t="s">
        <v>2005</v>
      </c>
      <c r="L3094">
        <v>0</v>
      </c>
      <c r="M3094">
        <v>0</v>
      </c>
      <c r="N3094" t="s">
        <v>1858</v>
      </c>
      <c r="O3094" t="s">
        <v>1859</v>
      </c>
      <c r="P3094">
        <v>220</v>
      </c>
      <c r="Q3094">
        <v>9</v>
      </c>
      <c r="R3094" t="s">
        <v>2619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 t="s">
        <v>2637</v>
      </c>
      <c r="AA3094" t="s">
        <v>1889</v>
      </c>
      <c r="AB3094">
        <v>1</v>
      </c>
      <c r="AC3094">
        <v>1</v>
      </c>
      <c r="AD3094" t="s">
        <v>1863</v>
      </c>
      <c r="AE3094">
        <v>14030321</v>
      </c>
      <c r="AF3094" t="s">
        <v>653</v>
      </c>
      <c r="AG3094" t="s">
        <v>653</v>
      </c>
      <c r="AI3094" t="s">
        <v>2069</v>
      </c>
      <c r="AJ3094" t="s">
        <v>2619</v>
      </c>
      <c r="AL3094" t="s">
        <v>1864</v>
      </c>
      <c r="AN3094">
        <v>14.06027397260274</v>
      </c>
      <c r="AO3094" t="s">
        <v>1890</v>
      </c>
      <c r="AP3094" t="s">
        <v>2638</v>
      </c>
      <c r="AQ3094">
        <v>100011413</v>
      </c>
      <c r="AS3094" t="s">
        <v>1867</v>
      </c>
      <c r="AT3094" t="s">
        <v>1892</v>
      </c>
      <c r="AU3094" t="s">
        <v>1893</v>
      </c>
      <c r="AV3094" t="s">
        <v>1857</v>
      </c>
      <c r="AW3094" t="s">
        <v>1870</v>
      </c>
      <c r="AX3094" t="s">
        <v>2867</v>
      </c>
    </row>
    <row r="3095" spans="1:50" x14ac:dyDescent="0.35">
      <c r="A3095" s="18">
        <v>45930</v>
      </c>
      <c r="B3095" t="s">
        <v>1852</v>
      </c>
      <c r="C3095" t="s">
        <v>8</v>
      </c>
      <c r="D3095">
        <v>40173670</v>
      </c>
      <c r="E3095" t="s">
        <v>2619</v>
      </c>
      <c r="F3095">
        <v>881494</v>
      </c>
      <c r="G3095" t="s">
        <v>2070</v>
      </c>
      <c r="H3095">
        <v>41533</v>
      </c>
      <c r="I3095">
        <v>14030324</v>
      </c>
      <c r="J3095" t="s">
        <v>2331</v>
      </c>
      <c r="K3095" t="s">
        <v>2894</v>
      </c>
      <c r="L3095">
        <v>0</v>
      </c>
      <c r="M3095">
        <v>0</v>
      </c>
      <c r="N3095" t="s">
        <v>1858</v>
      </c>
      <c r="O3095" t="s">
        <v>1859</v>
      </c>
      <c r="P3095">
        <v>220</v>
      </c>
      <c r="Q3095">
        <v>9</v>
      </c>
      <c r="R3095" t="s">
        <v>2069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 t="s">
        <v>2072</v>
      </c>
      <c r="AA3095" t="s">
        <v>1877</v>
      </c>
      <c r="AB3095">
        <v>1</v>
      </c>
      <c r="AC3095">
        <v>1</v>
      </c>
      <c r="AD3095" t="s">
        <v>1863</v>
      </c>
      <c r="AE3095">
        <v>14030324</v>
      </c>
      <c r="AF3095" t="s">
        <v>653</v>
      </c>
      <c r="AG3095" t="s">
        <v>653</v>
      </c>
      <c r="AI3095" t="s">
        <v>1860</v>
      </c>
      <c r="AJ3095" t="s">
        <v>2069</v>
      </c>
      <c r="AL3095" t="s">
        <v>1864</v>
      </c>
      <c r="AN3095">
        <v>12.046575342465754</v>
      </c>
      <c r="AO3095" t="s">
        <v>1865</v>
      </c>
      <c r="AP3095" t="s">
        <v>2621</v>
      </c>
      <c r="AQ3095">
        <v>100009755</v>
      </c>
      <c r="AS3095" t="s">
        <v>1867</v>
      </c>
      <c r="AT3095" t="s">
        <v>1880</v>
      </c>
      <c r="AU3095" t="s">
        <v>2193</v>
      </c>
      <c r="AV3095" t="s">
        <v>1962</v>
      </c>
      <c r="AW3095" t="s">
        <v>1870</v>
      </c>
      <c r="AX3095" t="s">
        <v>2194</v>
      </c>
    </row>
    <row r="3096" spans="1:50" x14ac:dyDescent="0.35">
      <c r="A3096" s="18">
        <v>45930</v>
      </c>
      <c r="B3096" t="s">
        <v>1852</v>
      </c>
      <c r="C3096" t="s">
        <v>8</v>
      </c>
      <c r="D3096">
        <v>50167752</v>
      </c>
      <c r="E3096" t="s">
        <v>2639</v>
      </c>
      <c r="F3096">
        <v>607</v>
      </c>
      <c r="G3096" t="s">
        <v>1988</v>
      </c>
      <c r="H3096">
        <v>40868</v>
      </c>
      <c r="I3096">
        <v>14030321</v>
      </c>
      <c r="J3096" t="s">
        <v>1855</v>
      </c>
      <c r="K3096" t="s">
        <v>2005</v>
      </c>
      <c r="L3096">
        <v>0</v>
      </c>
      <c r="M3096">
        <v>0</v>
      </c>
      <c r="N3096" t="s">
        <v>1858</v>
      </c>
      <c r="O3096" t="s">
        <v>1859</v>
      </c>
      <c r="P3096">
        <v>220</v>
      </c>
      <c r="Q3096">
        <v>9</v>
      </c>
      <c r="R3096" t="s">
        <v>2619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 t="s">
        <v>1989</v>
      </c>
      <c r="AA3096" t="s">
        <v>1889</v>
      </c>
      <c r="AB3096">
        <v>1</v>
      </c>
      <c r="AC3096">
        <v>1</v>
      </c>
      <c r="AD3096" t="s">
        <v>1863</v>
      </c>
      <c r="AE3096">
        <v>14030321</v>
      </c>
      <c r="AF3096" t="s">
        <v>653</v>
      </c>
      <c r="AG3096" t="s">
        <v>653</v>
      </c>
      <c r="AI3096" t="s">
        <v>2069</v>
      </c>
      <c r="AJ3096" t="s">
        <v>2619</v>
      </c>
      <c r="AL3096" t="s">
        <v>1864</v>
      </c>
      <c r="AN3096">
        <v>13.868493150684932</v>
      </c>
      <c r="AO3096" t="s">
        <v>1890</v>
      </c>
      <c r="AP3096" t="s">
        <v>2640</v>
      </c>
      <c r="AQ3096">
        <v>100011527</v>
      </c>
      <c r="AS3096" t="s">
        <v>1867</v>
      </c>
      <c r="AT3096" t="s">
        <v>1892</v>
      </c>
      <c r="AU3096" t="s">
        <v>1893</v>
      </c>
      <c r="AV3096" t="s">
        <v>1857</v>
      </c>
      <c r="AW3096" t="s">
        <v>1870</v>
      </c>
      <c r="AX3096" t="s">
        <v>2867</v>
      </c>
    </row>
    <row r="3097" spans="1:50" x14ac:dyDescent="0.35">
      <c r="A3097" s="18">
        <v>45930</v>
      </c>
      <c r="B3097" t="s">
        <v>1852</v>
      </c>
      <c r="C3097" t="s">
        <v>8</v>
      </c>
      <c r="D3097">
        <v>40174480</v>
      </c>
      <c r="E3097" t="s">
        <v>2934</v>
      </c>
      <c r="F3097">
        <v>119</v>
      </c>
      <c r="G3097" t="s">
        <v>2935</v>
      </c>
      <c r="H3097">
        <v>42009</v>
      </c>
      <c r="I3097">
        <v>14030709</v>
      </c>
      <c r="J3097" t="s">
        <v>2936</v>
      </c>
      <c r="K3097" t="s">
        <v>2937</v>
      </c>
      <c r="L3097">
        <v>0</v>
      </c>
      <c r="M3097">
        <v>0</v>
      </c>
      <c r="N3097" t="s">
        <v>1858</v>
      </c>
      <c r="O3097" t="s">
        <v>1859</v>
      </c>
      <c r="P3097">
        <v>220</v>
      </c>
      <c r="Q3097">
        <v>9</v>
      </c>
      <c r="R3097" t="s">
        <v>2938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 t="s">
        <v>2939</v>
      </c>
      <c r="AA3097" t="s">
        <v>1915</v>
      </c>
      <c r="AB3097">
        <v>1</v>
      </c>
      <c r="AC3097">
        <v>1</v>
      </c>
      <c r="AD3097" t="s">
        <v>1863</v>
      </c>
      <c r="AE3097">
        <v>14030709</v>
      </c>
      <c r="AF3097" t="s">
        <v>653</v>
      </c>
      <c r="AG3097" t="s">
        <v>653</v>
      </c>
      <c r="AI3097" t="s">
        <v>2757</v>
      </c>
      <c r="AJ3097" t="s">
        <v>2938</v>
      </c>
      <c r="AL3097" t="s">
        <v>1864</v>
      </c>
      <c r="AN3097">
        <v>10.742465753424657</v>
      </c>
      <c r="AO3097" t="s">
        <v>1890</v>
      </c>
      <c r="AP3097" t="s">
        <v>2940</v>
      </c>
      <c r="AQ3097">
        <v>100010938</v>
      </c>
      <c r="AS3097" t="s">
        <v>1867</v>
      </c>
      <c r="AT3097" t="s">
        <v>1892</v>
      </c>
      <c r="AU3097" t="s">
        <v>2941</v>
      </c>
      <c r="AV3097" t="s">
        <v>1857</v>
      </c>
      <c r="AW3097" t="s">
        <v>1870</v>
      </c>
      <c r="AX3097">
        <v>0</v>
      </c>
    </row>
    <row r="3098" spans="1:50" x14ac:dyDescent="0.35">
      <c r="A3098" s="18">
        <v>45930</v>
      </c>
      <c r="B3098" t="s">
        <v>1852</v>
      </c>
      <c r="C3098" t="s">
        <v>8</v>
      </c>
      <c r="D3098">
        <v>50154501</v>
      </c>
      <c r="E3098" t="s">
        <v>2553</v>
      </c>
      <c r="F3098">
        <v>1064</v>
      </c>
      <c r="G3098" t="s">
        <v>2507</v>
      </c>
      <c r="H3098">
        <v>38082</v>
      </c>
      <c r="I3098">
        <v>14030202</v>
      </c>
      <c r="J3098" t="s">
        <v>1906</v>
      </c>
      <c r="K3098" t="s">
        <v>2551</v>
      </c>
      <c r="L3098">
        <v>0</v>
      </c>
      <c r="M3098">
        <v>0</v>
      </c>
      <c r="N3098" t="s">
        <v>1858</v>
      </c>
      <c r="O3098" t="s">
        <v>1859</v>
      </c>
      <c r="P3098">
        <v>220</v>
      </c>
      <c r="Q3098">
        <v>9</v>
      </c>
      <c r="R3098" t="s">
        <v>2535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 t="s">
        <v>2508</v>
      </c>
      <c r="AA3098" t="s">
        <v>1889</v>
      </c>
      <c r="AB3098">
        <v>1</v>
      </c>
      <c r="AC3098">
        <v>1</v>
      </c>
      <c r="AD3098" t="s">
        <v>1863</v>
      </c>
      <c r="AE3098">
        <v>14030202</v>
      </c>
      <c r="AF3098" t="s">
        <v>653</v>
      </c>
      <c r="AG3098" t="s">
        <v>630</v>
      </c>
      <c r="AI3098" t="s">
        <v>1910</v>
      </c>
      <c r="AJ3098" t="s">
        <v>2535</v>
      </c>
      <c r="AL3098" t="s">
        <v>1864</v>
      </c>
      <c r="AN3098">
        <v>21.5013698630137</v>
      </c>
      <c r="AO3098" t="s">
        <v>1890</v>
      </c>
      <c r="AP3098" t="s">
        <v>2554</v>
      </c>
      <c r="AQ3098">
        <v>100010282</v>
      </c>
      <c r="AS3098" t="s">
        <v>1867</v>
      </c>
      <c r="AT3098" t="s">
        <v>1892</v>
      </c>
      <c r="AU3098" t="s">
        <v>1893</v>
      </c>
      <c r="AV3098" t="s">
        <v>1857</v>
      </c>
      <c r="AW3098" t="s">
        <v>1870</v>
      </c>
      <c r="AX3098" t="s">
        <v>2867</v>
      </c>
    </row>
    <row r="3099" spans="1:50" x14ac:dyDescent="0.35">
      <c r="A3099" s="18">
        <v>45930</v>
      </c>
      <c r="B3099" t="s">
        <v>1852</v>
      </c>
      <c r="C3099" t="s">
        <v>8</v>
      </c>
      <c r="D3099">
        <v>50119666</v>
      </c>
      <c r="E3099" t="s">
        <v>2624</v>
      </c>
      <c r="F3099">
        <v>935</v>
      </c>
      <c r="G3099" t="s">
        <v>2625</v>
      </c>
      <c r="H3099">
        <v>32965</v>
      </c>
      <c r="I3099">
        <v>14030321</v>
      </c>
      <c r="J3099" t="s">
        <v>1855</v>
      </c>
      <c r="K3099" t="s">
        <v>2005</v>
      </c>
      <c r="L3099">
        <v>0</v>
      </c>
      <c r="M3099">
        <v>0</v>
      </c>
      <c r="N3099" t="s">
        <v>1858</v>
      </c>
      <c r="O3099" t="s">
        <v>1859</v>
      </c>
      <c r="P3099">
        <v>220</v>
      </c>
      <c r="Q3099">
        <v>9</v>
      </c>
      <c r="R3099" t="s">
        <v>2619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 t="s">
        <v>2023</v>
      </c>
      <c r="AA3099" t="s">
        <v>1915</v>
      </c>
      <c r="AB3099">
        <v>1</v>
      </c>
      <c r="AC3099">
        <v>1</v>
      </c>
      <c r="AD3099" t="s">
        <v>1863</v>
      </c>
      <c r="AE3099">
        <v>14030321</v>
      </c>
      <c r="AF3099" t="s">
        <v>653</v>
      </c>
      <c r="AG3099" t="s">
        <v>653</v>
      </c>
      <c r="AI3099" t="s">
        <v>2069</v>
      </c>
      <c r="AJ3099" t="s">
        <v>2619</v>
      </c>
      <c r="AL3099" t="s">
        <v>1864</v>
      </c>
      <c r="AN3099">
        <v>35.520547945205479</v>
      </c>
      <c r="AO3099" t="s">
        <v>1890</v>
      </c>
      <c r="AP3099" t="s">
        <v>2626</v>
      </c>
      <c r="AQ3099">
        <v>100011485</v>
      </c>
      <c r="AS3099" t="s">
        <v>1867</v>
      </c>
      <c r="AT3099" t="s">
        <v>1892</v>
      </c>
      <c r="AU3099" t="s">
        <v>1893</v>
      </c>
      <c r="AV3099" t="s">
        <v>1857</v>
      </c>
      <c r="AW3099" t="s">
        <v>1870</v>
      </c>
      <c r="AX3099" t="s">
        <v>2867</v>
      </c>
    </row>
    <row r="3100" spans="1:50" x14ac:dyDescent="0.35">
      <c r="A3100" s="18">
        <v>45930</v>
      </c>
      <c r="B3100" t="s">
        <v>1852</v>
      </c>
      <c r="C3100" t="s">
        <v>8</v>
      </c>
      <c r="D3100">
        <v>50173770</v>
      </c>
      <c r="E3100" t="s">
        <v>2588</v>
      </c>
      <c r="F3100">
        <v>456</v>
      </c>
      <c r="G3100" t="s">
        <v>3067</v>
      </c>
      <c r="H3100">
        <v>41652</v>
      </c>
      <c r="I3100">
        <v>14030316</v>
      </c>
      <c r="J3100" t="s">
        <v>1957</v>
      </c>
      <c r="K3100" t="s">
        <v>2589</v>
      </c>
      <c r="L3100">
        <v>0</v>
      </c>
      <c r="M3100">
        <v>0</v>
      </c>
      <c r="N3100" t="s">
        <v>1858</v>
      </c>
      <c r="O3100" t="s">
        <v>1859</v>
      </c>
      <c r="P3100">
        <v>220</v>
      </c>
      <c r="Q3100">
        <v>9</v>
      </c>
      <c r="R3100" t="s">
        <v>2590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 t="s">
        <v>3068</v>
      </c>
      <c r="AA3100" t="s">
        <v>1889</v>
      </c>
      <c r="AB3100">
        <v>1</v>
      </c>
      <c r="AC3100">
        <v>1</v>
      </c>
      <c r="AD3100" t="s">
        <v>1863</v>
      </c>
      <c r="AE3100">
        <v>14030316</v>
      </c>
      <c r="AF3100" t="s">
        <v>653</v>
      </c>
      <c r="AG3100" t="s">
        <v>653</v>
      </c>
      <c r="AI3100" t="s">
        <v>2069</v>
      </c>
      <c r="AJ3100" t="s">
        <v>2590</v>
      </c>
      <c r="AL3100" t="s">
        <v>1864</v>
      </c>
      <c r="AN3100">
        <v>11.72054794520548</v>
      </c>
      <c r="AO3100" t="s">
        <v>1890</v>
      </c>
      <c r="AP3100" t="s">
        <v>2591</v>
      </c>
      <c r="AQ3100">
        <v>100009633</v>
      </c>
      <c r="AS3100" t="s">
        <v>1867</v>
      </c>
      <c r="AT3100" t="s">
        <v>1892</v>
      </c>
      <c r="AU3100" t="s">
        <v>1893</v>
      </c>
      <c r="AV3100" t="s">
        <v>1857</v>
      </c>
      <c r="AW3100" t="s">
        <v>1870</v>
      </c>
      <c r="AX3100" t="s">
        <v>2867</v>
      </c>
    </row>
    <row r="3101" spans="1:50" x14ac:dyDescent="0.35">
      <c r="A3101" s="18">
        <v>45930</v>
      </c>
      <c r="B3101" t="s">
        <v>1852</v>
      </c>
      <c r="C3101" t="s">
        <v>8</v>
      </c>
      <c r="D3101">
        <v>50161030</v>
      </c>
      <c r="E3101" t="s">
        <v>2633</v>
      </c>
      <c r="F3101">
        <v>607</v>
      </c>
      <c r="G3101" t="s">
        <v>1988</v>
      </c>
      <c r="H3101">
        <v>39573</v>
      </c>
      <c r="I3101">
        <v>14030321</v>
      </c>
      <c r="J3101" t="s">
        <v>1855</v>
      </c>
      <c r="K3101" t="s">
        <v>2005</v>
      </c>
      <c r="L3101">
        <v>0</v>
      </c>
      <c r="M3101">
        <v>0</v>
      </c>
      <c r="N3101" t="s">
        <v>1858</v>
      </c>
      <c r="O3101" t="s">
        <v>1859</v>
      </c>
      <c r="P3101">
        <v>220</v>
      </c>
      <c r="Q3101">
        <v>9</v>
      </c>
      <c r="R3101" t="s">
        <v>2619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 t="s">
        <v>1989</v>
      </c>
      <c r="AA3101" t="s">
        <v>1889</v>
      </c>
      <c r="AB3101">
        <v>1</v>
      </c>
      <c r="AC3101">
        <v>1</v>
      </c>
      <c r="AD3101" t="s">
        <v>1863</v>
      </c>
      <c r="AE3101">
        <v>14030321</v>
      </c>
      <c r="AF3101" t="s">
        <v>653</v>
      </c>
      <c r="AG3101" t="s">
        <v>653</v>
      </c>
      <c r="AI3101" t="s">
        <v>2069</v>
      </c>
      <c r="AJ3101" t="s">
        <v>2619</v>
      </c>
      <c r="AL3101" t="s">
        <v>1864</v>
      </c>
      <c r="AN3101">
        <v>17.416438356164385</v>
      </c>
      <c r="AO3101" t="s">
        <v>1890</v>
      </c>
      <c r="AP3101" t="s">
        <v>2634</v>
      </c>
      <c r="AQ3101">
        <v>100009608</v>
      </c>
      <c r="AS3101" t="s">
        <v>1867</v>
      </c>
      <c r="AT3101" t="s">
        <v>1892</v>
      </c>
      <c r="AU3101" t="s">
        <v>1893</v>
      </c>
      <c r="AV3101" t="s">
        <v>1857</v>
      </c>
      <c r="AW3101" t="s">
        <v>1870</v>
      </c>
      <c r="AX3101" t="s">
        <v>2867</v>
      </c>
    </row>
    <row r="3102" spans="1:50" x14ac:dyDescent="0.35">
      <c r="A3102" s="18">
        <v>45930</v>
      </c>
      <c r="B3102" t="s">
        <v>1852</v>
      </c>
      <c r="C3102" t="s">
        <v>5</v>
      </c>
      <c r="D3102">
        <v>46028900</v>
      </c>
      <c r="E3102" t="s">
        <v>2868</v>
      </c>
      <c r="F3102">
        <v>708</v>
      </c>
      <c r="G3102" t="s">
        <v>2113</v>
      </c>
      <c r="H3102">
        <v>40084</v>
      </c>
      <c r="I3102">
        <v>19030339</v>
      </c>
      <c r="J3102" t="s">
        <v>1885</v>
      </c>
      <c r="K3102" t="s">
        <v>2869</v>
      </c>
      <c r="L3102">
        <v>0</v>
      </c>
      <c r="M3102">
        <v>0</v>
      </c>
      <c r="N3102" t="s">
        <v>1858</v>
      </c>
      <c r="O3102" t="s">
        <v>1859</v>
      </c>
      <c r="P3102">
        <v>210</v>
      </c>
      <c r="Q3102">
        <v>12</v>
      </c>
      <c r="R3102" t="s">
        <v>2124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 t="s">
        <v>2115</v>
      </c>
      <c r="AA3102" t="s">
        <v>1915</v>
      </c>
      <c r="AB3102">
        <v>1</v>
      </c>
      <c r="AC3102">
        <v>1</v>
      </c>
      <c r="AD3102" t="s">
        <v>1863</v>
      </c>
      <c r="AE3102">
        <v>19030339</v>
      </c>
      <c r="AF3102" t="s">
        <v>653</v>
      </c>
      <c r="AG3102" t="s">
        <v>653</v>
      </c>
      <c r="AI3102" t="s">
        <v>2066</v>
      </c>
      <c r="AJ3102" t="s">
        <v>2130</v>
      </c>
      <c r="AL3102" t="s">
        <v>1878</v>
      </c>
      <c r="AN3102">
        <v>16.016438356164382</v>
      </c>
      <c r="AO3102" t="s">
        <v>1890</v>
      </c>
      <c r="AP3102" t="s">
        <v>2871</v>
      </c>
      <c r="AQ3102">
        <v>100009617</v>
      </c>
      <c r="AS3102" t="s">
        <v>1867</v>
      </c>
      <c r="AT3102" t="s">
        <v>1880</v>
      </c>
      <c r="AU3102" t="s">
        <v>2084</v>
      </c>
      <c r="AV3102" t="s">
        <v>2084</v>
      </c>
      <c r="AW3102" t="s">
        <v>1870</v>
      </c>
      <c r="AX3102" t="s">
        <v>2085</v>
      </c>
    </row>
    <row r="3103" spans="1:50" x14ac:dyDescent="0.35">
      <c r="A3103" s="18">
        <v>45930</v>
      </c>
      <c r="B3103" t="s">
        <v>1852</v>
      </c>
      <c r="C3103" t="s">
        <v>5</v>
      </c>
      <c r="D3103">
        <v>58000074</v>
      </c>
      <c r="E3103" t="s">
        <v>1883</v>
      </c>
      <c r="F3103">
        <v>924</v>
      </c>
      <c r="G3103" t="s">
        <v>1884</v>
      </c>
      <c r="H3103">
        <v>42842</v>
      </c>
      <c r="I3103">
        <v>11030712</v>
      </c>
      <c r="J3103" t="s">
        <v>1885</v>
      </c>
      <c r="K3103" t="s">
        <v>1886</v>
      </c>
      <c r="L3103">
        <v>0</v>
      </c>
      <c r="M3103">
        <v>0</v>
      </c>
      <c r="N3103" t="s">
        <v>1858</v>
      </c>
      <c r="O3103" t="s">
        <v>1859</v>
      </c>
      <c r="P3103">
        <v>210</v>
      </c>
      <c r="Q3103">
        <v>11</v>
      </c>
      <c r="R3103" t="s">
        <v>1887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 t="s">
        <v>1888</v>
      </c>
      <c r="AA3103" t="s">
        <v>1889</v>
      </c>
      <c r="AB3103">
        <v>2</v>
      </c>
      <c r="AC3103">
        <v>1</v>
      </c>
      <c r="AD3103" t="s">
        <v>1863</v>
      </c>
      <c r="AE3103">
        <v>11030712</v>
      </c>
      <c r="AF3103" t="s">
        <v>653</v>
      </c>
      <c r="AG3103" t="s">
        <v>653</v>
      </c>
      <c r="AI3103" t="s">
        <v>1872</v>
      </c>
      <c r="AJ3103" t="s">
        <v>2484</v>
      </c>
      <c r="AL3103" t="s">
        <v>1878</v>
      </c>
      <c r="AN3103">
        <v>8.4602739726027405</v>
      </c>
      <c r="AO3103" t="s">
        <v>1890</v>
      </c>
      <c r="AP3103" t="s">
        <v>1891</v>
      </c>
      <c r="AQ3103">
        <v>100010125</v>
      </c>
      <c r="AS3103" t="s">
        <v>1867</v>
      </c>
      <c r="AT3103" t="s">
        <v>1892</v>
      </c>
      <c r="AU3103" t="s">
        <v>1893</v>
      </c>
      <c r="AV3103" t="s">
        <v>1857</v>
      </c>
      <c r="AW3103" t="s">
        <v>1870</v>
      </c>
      <c r="AX3103" t="s">
        <v>2068</v>
      </c>
    </row>
    <row r="3104" spans="1:50" x14ac:dyDescent="0.35">
      <c r="A3104" s="18">
        <v>45930</v>
      </c>
      <c r="B3104" t="s">
        <v>1852</v>
      </c>
      <c r="C3104" t="s">
        <v>5</v>
      </c>
      <c r="D3104">
        <v>24001410</v>
      </c>
      <c r="E3104" t="s">
        <v>2004</v>
      </c>
      <c r="F3104">
        <v>934</v>
      </c>
      <c r="G3104" t="s">
        <v>1982</v>
      </c>
      <c r="H3104">
        <v>35886</v>
      </c>
      <c r="I3104">
        <v>19030311</v>
      </c>
      <c r="J3104" t="s">
        <v>1855</v>
      </c>
      <c r="K3104" t="s">
        <v>2005</v>
      </c>
      <c r="L3104">
        <v>0</v>
      </c>
      <c r="M3104">
        <v>0</v>
      </c>
      <c r="N3104" t="s">
        <v>1858</v>
      </c>
      <c r="O3104" t="s">
        <v>1859</v>
      </c>
      <c r="P3104">
        <v>210</v>
      </c>
      <c r="Q3104">
        <v>11</v>
      </c>
      <c r="R3104" t="s">
        <v>2042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 t="s">
        <v>1985</v>
      </c>
      <c r="AA3104" t="s">
        <v>1889</v>
      </c>
      <c r="AB3104">
        <v>1</v>
      </c>
      <c r="AC3104">
        <v>1</v>
      </c>
      <c r="AD3104" t="s">
        <v>1863</v>
      </c>
      <c r="AE3104">
        <v>19030311</v>
      </c>
      <c r="AF3104" t="s">
        <v>653</v>
      </c>
      <c r="AG3104" t="s">
        <v>653</v>
      </c>
      <c r="AI3104" t="s">
        <v>1964</v>
      </c>
      <c r="AJ3104" t="s">
        <v>2042</v>
      </c>
      <c r="AL3104" t="s">
        <v>1864</v>
      </c>
      <c r="AN3104">
        <v>27.517808219178082</v>
      </c>
      <c r="AO3104" t="s">
        <v>1890</v>
      </c>
      <c r="AP3104" t="s">
        <v>2006</v>
      </c>
      <c r="AQ3104">
        <v>100009209</v>
      </c>
      <c r="AS3104" t="s">
        <v>1867</v>
      </c>
      <c r="AT3104" t="s">
        <v>1892</v>
      </c>
      <c r="AU3104" t="s">
        <v>1893</v>
      </c>
      <c r="AV3104" t="s">
        <v>1857</v>
      </c>
      <c r="AW3104" t="s">
        <v>1870</v>
      </c>
      <c r="AX3104" t="s">
        <v>2068</v>
      </c>
    </row>
    <row r="3105" spans="1:50" x14ac:dyDescent="0.35">
      <c r="A3105" s="18">
        <v>45930</v>
      </c>
      <c r="B3105" t="s">
        <v>1852</v>
      </c>
      <c r="C3105" t="s">
        <v>5</v>
      </c>
      <c r="D3105">
        <v>58000015</v>
      </c>
      <c r="E3105" t="s">
        <v>2872</v>
      </c>
      <c r="F3105">
        <v>44</v>
      </c>
      <c r="G3105" t="s">
        <v>2613</v>
      </c>
      <c r="H3105">
        <v>42751</v>
      </c>
      <c r="I3105">
        <v>19030339</v>
      </c>
      <c r="J3105" t="s">
        <v>1885</v>
      </c>
      <c r="K3105" t="s">
        <v>2869</v>
      </c>
      <c r="L3105">
        <v>0</v>
      </c>
      <c r="M3105">
        <v>0</v>
      </c>
      <c r="N3105" t="s">
        <v>1858</v>
      </c>
      <c r="O3105" t="s">
        <v>1859</v>
      </c>
      <c r="P3105">
        <v>210</v>
      </c>
      <c r="Q3105">
        <v>12</v>
      </c>
      <c r="R3105" t="s">
        <v>2124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 t="s">
        <v>2614</v>
      </c>
      <c r="AA3105" t="s">
        <v>1889</v>
      </c>
      <c r="AB3105">
        <v>1</v>
      </c>
      <c r="AC3105">
        <v>1</v>
      </c>
      <c r="AD3105" t="s">
        <v>1863</v>
      </c>
      <c r="AE3105">
        <v>19030339</v>
      </c>
      <c r="AF3105" t="s">
        <v>653</v>
      </c>
      <c r="AG3105" t="s">
        <v>653</v>
      </c>
      <c r="AI3105" t="s">
        <v>2066</v>
      </c>
      <c r="AJ3105" t="s">
        <v>2130</v>
      </c>
      <c r="AL3105" t="s">
        <v>1878</v>
      </c>
      <c r="AN3105">
        <v>8.7095890410958905</v>
      </c>
      <c r="AO3105" t="s">
        <v>1890</v>
      </c>
      <c r="AP3105" t="s">
        <v>2873</v>
      </c>
      <c r="AQ3105">
        <v>100010114</v>
      </c>
      <c r="AS3105" t="s">
        <v>1867</v>
      </c>
      <c r="AT3105" t="s">
        <v>1880</v>
      </c>
      <c r="AU3105" t="s">
        <v>2084</v>
      </c>
      <c r="AV3105" t="s">
        <v>2084</v>
      </c>
      <c r="AW3105" t="s">
        <v>1870</v>
      </c>
      <c r="AX3105" t="s">
        <v>2085</v>
      </c>
    </row>
    <row r="3106" spans="1:50" x14ac:dyDescent="0.35">
      <c r="A3106" s="18">
        <v>45930</v>
      </c>
      <c r="B3106" t="s">
        <v>1852</v>
      </c>
      <c r="C3106" t="s">
        <v>5</v>
      </c>
      <c r="D3106">
        <v>46023200</v>
      </c>
      <c r="E3106" t="s">
        <v>2120</v>
      </c>
      <c r="F3106">
        <v>200</v>
      </c>
      <c r="G3106" t="s">
        <v>2105</v>
      </c>
      <c r="H3106">
        <v>39244</v>
      </c>
      <c r="I3106">
        <v>19030323</v>
      </c>
      <c r="J3106" t="s">
        <v>2080</v>
      </c>
      <c r="K3106" t="s">
        <v>2081</v>
      </c>
      <c r="L3106">
        <v>0</v>
      </c>
      <c r="M3106">
        <v>0</v>
      </c>
      <c r="N3106" t="s">
        <v>1858</v>
      </c>
      <c r="O3106" t="s">
        <v>1859</v>
      </c>
      <c r="P3106">
        <v>210</v>
      </c>
      <c r="Q3106">
        <v>12</v>
      </c>
      <c r="R3106" t="s">
        <v>2124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 t="s">
        <v>2106</v>
      </c>
      <c r="AA3106" t="s">
        <v>1915</v>
      </c>
      <c r="AB3106">
        <v>1</v>
      </c>
      <c r="AC3106">
        <v>1</v>
      </c>
      <c r="AD3106" t="s">
        <v>1863</v>
      </c>
      <c r="AE3106">
        <v>19030323</v>
      </c>
      <c r="AF3106" t="s">
        <v>653</v>
      </c>
      <c r="AG3106" t="s">
        <v>2082</v>
      </c>
      <c r="AI3106" t="s">
        <v>2066</v>
      </c>
      <c r="AJ3106" t="s">
        <v>2130</v>
      </c>
      <c r="AL3106" t="s">
        <v>1878</v>
      </c>
      <c r="AN3106">
        <v>18.317808219178083</v>
      </c>
      <c r="AO3106" t="s">
        <v>1890</v>
      </c>
      <c r="AP3106" t="s">
        <v>2121</v>
      </c>
      <c r="AQ3106">
        <v>100011590</v>
      </c>
      <c r="AS3106" t="s">
        <v>1867</v>
      </c>
      <c r="AT3106" t="s">
        <v>1880</v>
      </c>
      <c r="AU3106" t="s">
        <v>2084</v>
      </c>
      <c r="AV3106" t="s">
        <v>2084</v>
      </c>
      <c r="AW3106" t="s">
        <v>1870</v>
      </c>
      <c r="AX3106" t="s">
        <v>2085</v>
      </c>
    </row>
    <row r="3107" spans="1:50" x14ac:dyDescent="0.35">
      <c r="A3107" s="18">
        <v>45930</v>
      </c>
      <c r="B3107" t="s">
        <v>1852</v>
      </c>
      <c r="C3107" t="s">
        <v>5</v>
      </c>
      <c r="D3107">
        <v>24015250</v>
      </c>
      <c r="E3107" t="s">
        <v>1904</v>
      </c>
      <c r="F3107">
        <v>105</v>
      </c>
      <c r="G3107" t="s">
        <v>1905</v>
      </c>
      <c r="H3107">
        <v>38033</v>
      </c>
      <c r="I3107">
        <v>19030201</v>
      </c>
      <c r="J3107" t="s">
        <v>1906</v>
      </c>
      <c r="K3107" t="s">
        <v>1907</v>
      </c>
      <c r="L3107">
        <v>0</v>
      </c>
      <c r="M3107">
        <v>0</v>
      </c>
      <c r="N3107" t="s">
        <v>1858</v>
      </c>
      <c r="O3107" t="s">
        <v>1859</v>
      </c>
      <c r="P3107">
        <v>210</v>
      </c>
      <c r="Q3107">
        <v>11</v>
      </c>
      <c r="R3107" t="s">
        <v>2895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 t="s">
        <v>1909</v>
      </c>
      <c r="AA3107" t="s">
        <v>1889</v>
      </c>
      <c r="AB3107">
        <v>1</v>
      </c>
      <c r="AC3107">
        <v>1</v>
      </c>
      <c r="AD3107" t="s">
        <v>1863</v>
      </c>
      <c r="AE3107">
        <v>19030201</v>
      </c>
      <c r="AF3107" t="s">
        <v>653</v>
      </c>
      <c r="AG3107" t="s">
        <v>630</v>
      </c>
      <c r="AI3107" t="s">
        <v>1910</v>
      </c>
      <c r="AJ3107" t="s">
        <v>2895</v>
      </c>
      <c r="AL3107" t="s">
        <v>1864</v>
      </c>
      <c r="AN3107">
        <v>21.635616438356163</v>
      </c>
      <c r="AO3107" t="s">
        <v>1890</v>
      </c>
      <c r="AP3107" t="s">
        <v>1911</v>
      </c>
      <c r="AQ3107">
        <v>100009688</v>
      </c>
      <c r="AS3107" t="s">
        <v>1867</v>
      </c>
      <c r="AT3107" t="s">
        <v>1892</v>
      </c>
      <c r="AU3107" t="s">
        <v>1893</v>
      </c>
      <c r="AV3107" t="s">
        <v>1857</v>
      </c>
      <c r="AW3107" t="s">
        <v>1870</v>
      </c>
      <c r="AX3107" t="s">
        <v>2068</v>
      </c>
    </row>
    <row r="3108" spans="1:50" x14ac:dyDescent="0.35">
      <c r="A3108" s="18">
        <v>45930</v>
      </c>
      <c r="B3108" t="s">
        <v>1852</v>
      </c>
      <c r="C3108" t="s">
        <v>5</v>
      </c>
      <c r="D3108">
        <v>29009470</v>
      </c>
      <c r="E3108" t="s">
        <v>1912</v>
      </c>
      <c r="F3108">
        <v>1066</v>
      </c>
      <c r="G3108" t="s">
        <v>1913</v>
      </c>
      <c r="H3108">
        <v>37663</v>
      </c>
      <c r="I3108">
        <v>19030201</v>
      </c>
      <c r="J3108" t="s">
        <v>1906</v>
      </c>
      <c r="K3108" t="s">
        <v>1907</v>
      </c>
      <c r="L3108">
        <v>0</v>
      </c>
      <c r="M3108">
        <v>0</v>
      </c>
      <c r="N3108" t="s">
        <v>1858</v>
      </c>
      <c r="O3108" t="s">
        <v>1859</v>
      </c>
      <c r="P3108">
        <v>210</v>
      </c>
      <c r="Q3108">
        <v>11</v>
      </c>
      <c r="R3108" t="s">
        <v>2895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 t="s">
        <v>1914</v>
      </c>
      <c r="AA3108" t="s">
        <v>1915</v>
      </c>
      <c r="AB3108">
        <v>1</v>
      </c>
      <c r="AC3108">
        <v>1</v>
      </c>
      <c r="AD3108" t="s">
        <v>1863</v>
      </c>
      <c r="AE3108">
        <v>19030201</v>
      </c>
      <c r="AF3108" t="s">
        <v>653</v>
      </c>
      <c r="AG3108" t="s">
        <v>630</v>
      </c>
      <c r="AI3108" t="s">
        <v>1910</v>
      </c>
      <c r="AJ3108" t="s">
        <v>2895</v>
      </c>
      <c r="AL3108" t="s">
        <v>1864</v>
      </c>
      <c r="AN3108">
        <v>22.649315068493152</v>
      </c>
      <c r="AO3108" t="s">
        <v>1890</v>
      </c>
      <c r="AP3108" t="s">
        <v>1916</v>
      </c>
      <c r="AQ3108">
        <v>100011096</v>
      </c>
      <c r="AS3108" t="s">
        <v>1867</v>
      </c>
      <c r="AT3108" t="s">
        <v>1892</v>
      </c>
      <c r="AU3108" t="s">
        <v>1893</v>
      </c>
      <c r="AV3108" t="s">
        <v>1857</v>
      </c>
      <c r="AW3108" t="s">
        <v>1870</v>
      </c>
      <c r="AX3108" t="s">
        <v>2068</v>
      </c>
    </row>
    <row r="3109" spans="1:50" x14ac:dyDescent="0.35">
      <c r="A3109" s="18">
        <v>45930</v>
      </c>
      <c r="B3109" t="s">
        <v>1852</v>
      </c>
      <c r="C3109" t="s">
        <v>5</v>
      </c>
      <c r="D3109">
        <v>46040682</v>
      </c>
      <c r="E3109" t="s">
        <v>1917</v>
      </c>
      <c r="F3109">
        <v>1065</v>
      </c>
      <c r="G3109" t="s">
        <v>1918</v>
      </c>
      <c r="H3109">
        <v>42163</v>
      </c>
      <c r="I3109">
        <v>19030201</v>
      </c>
      <c r="J3109" t="s">
        <v>1906</v>
      </c>
      <c r="K3109" t="s">
        <v>1907</v>
      </c>
      <c r="L3109">
        <v>0</v>
      </c>
      <c r="M3109">
        <v>0</v>
      </c>
      <c r="N3109" t="s">
        <v>1858</v>
      </c>
      <c r="O3109" t="s">
        <v>1859</v>
      </c>
      <c r="P3109">
        <v>210</v>
      </c>
      <c r="Q3109">
        <v>11</v>
      </c>
      <c r="R3109" t="s">
        <v>2895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 t="s">
        <v>1919</v>
      </c>
      <c r="AA3109" t="s">
        <v>1889</v>
      </c>
      <c r="AB3109">
        <v>1</v>
      </c>
      <c r="AC3109">
        <v>1</v>
      </c>
      <c r="AD3109" t="s">
        <v>1863</v>
      </c>
      <c r="AE3109">
        <v>19030201</v>
      </c>
      <c r="AF3109" t="s">
        <v>653</v>
      </c>
      <c r="AG3109" t="s">
        <v>630</v>
      </c>
      <c r="AI3109" t="s">
        <v>1910</v>
      </c>
      <c r="AJ3109" t="s">
        <v>2895</v>
      </c>
      <c r="AL3109" t="s">
        <v>1864</v>
      </c>
      <c r="AN3109">
        <v>10.32054794520548</v>
      </c>
      <c r="AO3109" t="s">
        <v>1890</v>
      </c>
      <c r="AP3109" t="s">
        <v>1920</v>
      </c>
      <c r="AQ3109">
        <v>100010099</v>
      </c>
      <c r="AS3109" t="s">
        <v>1867</v>
      </c>
      <c r="AT3109" t="s">
        <v>1892</v>
      </c>
      <c r="AU3109" t="s">
        <v>1893</v>
      </c>
      <c r="AV3109" t="s">
        <v>1857</v>
      </c>
      <c r="AW3109" t="s">
        <v>1870</v>
      </c>
      <c r="AX3109" t="s">
        <v>2068</v>
      </c>
    </row>
    <row r="3110" spans="1:50" x14ac:dyDescent="0.35">
      <c r="A3110" s="18">
        <v>45930</v>
      </c>
      <c r="B3110" t="s">
        <v>1852</v>
      </c>
      <c r="C3110" t="s">
        <v>5</v>
      </c>
      <c r="D3110">
        <v>24029710</v>
      </c>
      <c r="E3110" t="s">
        <v>1939</v>
      </c>
      <c r="F3110">
        <v>106</v>
      </c>
      <c r="G3110" t="s">
        <v>1926</v>
      </c>
      <c r="H3110">
        <v>40269</v>
      </c>
      <c r="I3110">
        <v>19030213</v>
      </c>
      <c r="J3110" t="s">
        <v>1906</v>
      </c>
      <c r="K3110" t="s">
        <v>1940</v>
      </c>
      <c r="L3110">
        <v>0</v>
      </c>
      <c r="M3110">
        <v>0</v>
      </c>
      <c r="N3110" t="s">
        <v>1858</v>
      </c>
      <c r="O3110" t="s">
        <v>1859</v>
      </c>
      <c r="P3110">
        <v>210</v>
      </c>
      <c r="Q3110">
        <v>11</v>
      </c>
      <c r="R3110" t="s">
        <v>2967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 t="s">
        <v>1927</v>
      </c>
      <c r="AA3110" t="s">
        <v>1915</v>
      </c>
      <c r="AB3110">
        <v>1</v>
      </c>
      <c r="AC3110">
        <v>1</v>
      </c>
      <c r="AD3110" t="s">
        <v>1863</v>
      </c>
      <c r="AE3110">
        <v>19030213</v>
      </c>
      <c r="AF3110" t="s">
        <v>653</v>
      </c>
      <c r="AG3110" t="s">
        <v>630</v>
      </c>
      <c r="AI3110" t="s">
        <v>1910</v>
      </c>
      <c r="AJ3110" t="s">
        <v>2967</v>
      </c>
      <c r="AL3110" t="s">
        <v>1864</v>
      </c>
      <c r="AN3110">
        <v>15.509589041095891</v>
      </c>
      <c r="AO3110" t="s">
        <v>1890</v>
      </c>
      <c r="AP3110" t="s">
        <v>1942</v>
      </c>
      <c r="AQ3110">
        <v>100010719</v>
      </c>
      <c r="AS3110" t="s">
        <v>1867</v>
      </c>
      <c r="AT3110" t="s">
        <v>1880</v>
      </c>
      <c r="AU3110" t="s">
        <v>630</v>
      </c>
      <c r="AV3110" t="s">
        <v>630</v>
      </c>
      <c r="AW3110" t="s">
        <v>1870</v>
      </c>
      <c r="AX3110" t="s">
        <v>1943</v>
      </c>
    </row>
    <row r="3111" spans="1:50" x14ac:dyDescent="0.35">
      <c r="A3111" s="18">
        <v>45930</v>
      </c>
      <c r="B3111" t="s">
        <v>1852</v>
      </c>
      <c r="C3111" t="s">
        <v>5</v>
      </c>
      <c r="D3111">
        <v>46040586</v>
      </c>
      <c r="E3111" t="s">
        <v>1947</v>
      </c>
      <c r="F3111">
        <v>726</v>
      </c>
      <c r="G3111" t="s">
        <v>1922</v>
      </c>
      <c r="H3111">
        <v>41821</v>
      </c>
      <c r="I3111">
        <v>19030213</v>
      </c>
      <c r="J3111" t="s">
        <v>1906</v>
      </c>
      <c r="K3111" t="s">
        <v>1940</v>
      </c>
      <c r="L3111">
        <v>0</v>
      </c>
      <c r="M3111">
        <v>0</v>
      </c>
      <c r="N3111" t="s">
        <v>1858</v>
      </c>
      <c r="O3111" t="s">
        <v>1859</v>
      </c>
      <c r="P3111">
        <v>210</v>
      </c>
      <c r="Q3111">
        <v>11</v>
      </c>
      <c r="R3111" t="s">
        <v>2967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 t="s">
        <v>1923</v>
      </c>
      <c r="AA3111" t="s">
        <v>1915</v>
      </c>
      <c r="AB3111">
        <v>1</v>
      </c>
      <c r="AC3111">
        <v>1</v>
      </c>
      <c r="AD3111" t="s">
        <v>1863</v>
      </c>
      <c r="AE3111">
        <v>19030213</v>
      </c>
      <c r="AF3111" t="s">
        <v>653</v>
      </c>
      <c r="AG3111" t="s">
        <v>630</v>
      </c>
      <c r="AI3111" t="s">
        <v>1910</v>
      </c>
      <c r="AJ3111" t="s">
        <v>2967</v>
      </c>
      <c r="AL3111" t="s">
        <v>1864</v>
      </c>
      <c r="AN3111">
        <v>11.257534246575343</v>
      </c>
      <c r="AO3111" t="s">
        <v>1890</v>
      </c>
      <c r="AP3111" t="s">
        <v>1948</v>
      </c>
      <c r="AQ3111">
        <v>100009941</v>
      </c>
      <c r="AS3111" t="s">
        <v>1867</v>
      </c>
      <c r="AT3111" t="s">
        <v>1880</v>
      </c>
      <c r="AU3111" t="s">
        <v>630</v>
      </c>
      <c r="AV3111" t="s">
        <v>630</v>
      </c>
      <c r="AW3111" t="s">
        <v>1870</v>
      </c>
      <c r="AX3111" t="s">
        <v>1943</v>
      </c>
    </row>
    <row r="3112" spans="1:50" x14ac:dyDescent="0.35">
      <c r="A3112" s="18">
        <v>45930</v>
      </c>
      <c r="B3112" t="s">
        <v>1852</v>
      </c>
      <c r="C3112" t="s">
        <v>5</v>
      </c>
      <c r="D3112">
        <v>46040703</v>
      </c>
      <c r="E3112" t="s">
        <v>1949</v>
      </c>
      <c r="F3112">
        <v>68</v>
      </c>
      <c r="G3112" t="s">
        <v>2362</v>
      </c>
      <c r="H3112">
        <v>42261</v>
      </c>
      <c r="I3112">
        <v>19030201</v>
      </c>
      <c r="J3112" t="s">
        <v>1906</v>
      </c>
      <c r="K3112" t="s">
        <v>1907</v>
      </c>
      <c r="L3112">
        <v>0</v>
      </c>
      <c r="M3112">
        <v>0</v>
      </c>
      <c r="N3112" t="s">
        <v>1858</v>
      </c>
      <c r="O3112" t="s">
        <v>1859</v>
      </c>
      <c r="P3112">
        <v>210</v>
      </c>
      <c r="Q3112">
        <v>11</v>
      </c>
      <c r="R3112" t="s">
        <v>2895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 t="s">
        <v>2364</v>
      </c>
      <c r="AA3112" t="s">
        <v>1915</v>
      </c>
      <c r="AB3112">
        <v>1</v>
      </c>
      <c r="AC3112">
        <v>1</v>
      </c>
      <c r="AD3112" t="s">
        <v>1863</v>
      </c>
      <c r="AE3112">
        <v>19030201</v>
      </c>
      <c r="AF3112" t="s">
        <v>653</v>
      </c>
      <c r="AG3112" t="s">
        <v>630</v>
      </c>
      <c r="AI3112" t="s">
        <v>1910</v>
      </c>
      <c r="AJ3112" t="s">
        <v>2895</v>
      </c>
      <c r="AL3112" t="s">
        <v>1864</v>
      </c>
      <c r="AN3112">
        <v>10.052054794520547</v>
      </c>
      <c r="AO3112" t="s">
        <v>1890</v>
      </c>
      <c r="AP3112" t="s">
        <v>1950</v>
      </c>
      <c r="AQ3112">
        <v>100010281</v>
      </c>
      <c r="AS3112" t="s">
        <v>1867</v>
      </c>
      <c r="AT3112" t="s">
        <v>1892</v>
      </c>
      <c r="AU3112" t="s">
        <v>1893</v>
      </c>
      <c r="AV3112" t="s">
        <v>1857</v>
      </c>
      <c r="AW3112" t="s">
        <v>1870</v>
      </c>
      <c r="AX3112" t="s">
        <v>2068</v>
      </c>
    </row>
    <row r="3113" spans="1:50" x14ac:dyDescent="0.35">
      <c r="A3113" s="18">
        <v>45930</v>
      </c>
      <c r="B3113" t="s">
        <v>1852</v>
      </c>
      <c r="C3113" t="s">
        <v>5</v>
      </c>
      <c r="D3113">
        <v>46040718</v>
      </c>
      <c r="E3113" t="s">
        <v>2076</v>
      </c>
      <c r="F3113">
        <v>14343</v>
      </c>
      <c r="G3113" t="s">
        <v>1978</v>
      </c>
      <c r="H3113">
        <v>42430</v>
      </c>
      <c r="I3113">
        <v>19030319</v>
      </c>
      <c r="J3113" t="s">
        <v>1855</v>
      </c>
      <c r="K3113" t="s">
        <v>2071</v>
      </c>
      <c r="L3113">
        <v>0</v>
      </c>
      <c r="M3113">
        <v>0</v>
      </c>
      <c r="N3113" t="s">
        <v>1858</v>
      </c>
      <c r="O3113" t="s">
        <v>1859</v>
      </c>
      <c r="P3113">
        <v>210</v>
      </c>
      <c r="Q3113">
        <v>12</v>
      </c>
      <c r="R3113" t="s">
        <v>1853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 t="s">
        <v>2077</v>
      </c>
      <c r="AA3113" t="s">
        <v>1877</v>
      </c>
      <c r="AB3113">
        <v>1</v>
      </c>
      <c r="AC3113">
        <v>1</v>
      </c>
      <c r="AD3113" t="s">
        <v>1863</v>
      </c>
      <c r="AE3113">
        <v>19030319</v>
      </c>
      <c r="AF3113" t="s">
        <v>653</v>
      </c>
      <c r="AG3113" t="s">
        <v>630</v>
      </c>
      <c r="AI3113" t="s">
        <v>1860</v>
      </c>
      <c r="AJ3113" t="s">
        <v>1853</v>
      </c>
      <c r="AL3113" t="s">
        <v>1864</v>
      </c>
      <c r="AN3113">
        <v>9.5890410958904102</v>
      </c>
      <c r="AO3113" t="s">
        <v>1865</v>
      </c>
      <c r="AP3113" t="s">
        <v>2078</v>
      </c>
      <c r="AQ3113">
        <v>100011362</v>
      </c>
      <c r="AS3113" t="s">
        <v>1867</v>
      </c>
      <c r="AT3113" t="s">
        <v>1880</v>
      </c>
      <c r="AU3113" t="s">
        <v>2074</v>
      </c>
      <c r="AV3113" t="s">
        <v>1962</v>
      </c>
      <c r="AW3113" t="s">
        <v>1870</v>
      </c>
      <c r="AX3113" t="s">
        <v>2075</v>
      </c>
    </row>
    <row r="3114" spans="1:50" x14ac:dyDescent="0.35">
      <c r="A3114" s="18">
        <v>45930</v>
      </c>
      <c r="B3114" t="s">
        <v>1852</v>
      </c>
      <c r="C3114" t="s">
        <v>5</v>
      </c>
      <c r="D3114">
        <v>46039760</v>
      </c>
      <c r="E3114" t="s">
        <v>1955</v>
      </c>
      <c r="F3114">
        <v>388</v>
      </c>
      <c r="G3114" t="s">
        <v>1956</v>
      </c>
      <c r="H3114">
        <v>41589</v>
      </c>
      <c r="I3114">
        <v>19030300</v>
      </c>
      <c r="J3114" t="s">
        <v>1957</v>
      </c>
      <c r="K3114" t="s">
        <v>1958</v>
      </c>
      <c r="L3114">
        <v>0</v>
      </c>
      <c r="M3114">
        <v>0</v>
      </c>
      <c r="N3114" t="s">
        <v>1858</v>
      </c>
      <c r="O3114" t="s">
        <v>1859</v>
      </c>
      <c r="P3114">
        <v>210</v>
      </c>
      <c r="Q3114">
        <v>12</v>
      </c>
      <c r="R3114" t="s">
        <v>1860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 t="s">
        <v>1959</v>
      </c>
      <c r="AA3114" t="s">
        <v>1915</v>
      </c>
      <c r="AB3114">
        <v>1</v>
      </c>
      <c r="AC3114">
        <v>1</v>
      </c>
      <c r="AD3114" t="s">
        <v>1863</v>
      </c>
      <c r="AE3114">
        <v>19030300</v>
      </c>
      <c r="AF3114" t="s">
        <v>653</v>
      </c>
      <c r="AG3114" t="s">
        <v>653</v>
      </c>
      <c r="AI3114" t="s">
        <v>1860</v>
      </c>
      <c r="AJ3114" t="s">
        <v>1860</v>
      </c>
      <c r="AL3114" t="s">
        <v>1878</v>
      </c>
      <c r="AN3114">
        <v>11.893150684931507</v>
      </c>
      <c r="AO3114" t="s">
        <v>1890</v>
      </c>
      <c r="AP3114" t="s">
        <v>1960</v>
      </c>
      <c r="AQ3114">
        <v>100011477</v>
      </c>
      <c r="AS3114" t="s">
        <v>1867</v>
      </c>
      <c r="AT3114" t="s">
        <v>1880</v>
      </c>
      <c r="AU3114" t="s">
        <v>1961</v>
      </c>
      <c r="AV3114" t="s">
        <v>1962</v>
      </c>
      <c r="AW3114" t="s">
        <v>1870</v>
      </c>
      <c r="AX3114" t="s">
        <v>1963</v>
      </c>
    </row>
    <row r="3115" spans="1:50" x14ac:dyDescent="0.35">
      <c r="A3115" s="18">
        <v>45930</v>
      </c>
      <c r="B3115" t="s">
        <v>1852</v>
      </c>
      <c r="C3115" t="s">
        <v>5</v>
      </c>
      <c r="D3115">
        <v>24001680</v>
      </c>
      <c r="E3115" t="s">
        <v>2079</v>
      </c>
      <c r="F3115">
        <v>168</v>
      </c>
      <c r="G3115" t="s">
        <v>1968</v>
      </c>
      <c r="H3115">
        <v>35898</v>
      </c>
      <c r="I3115">
        <v>19030323</v>
      </c>
      <c r="J3115" t="s">
        <v>2080</v>
      </c>
      <c r="K3115" t="s">
        <v>2081</v>
      </c>
      <c r="L3115">
        <v>0</v>
      </c>
      <c r="M3115">
        <v>0</v>
      </c>
      <c r="N3115" t="s">
        <v>1858</v>
      </c>
      <c r="O3115" t="s">
        <v>1859</v>
      </c>
      <c r="P3115">
        <v>210</v>
      </c>
      <c r="Q3115">
        <v>11</v>
      </c>
      <c r="R3115" t="s">
        <v>2064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 t="s">
        <v>1972</v>
      </c>
      <c r="AA3115" t="s">
        <v>1889</v>
      </c>
      <c r="AB3115">
        <v>1</v>
      </c>
      <c r="AC3115">
        <v>1</v>
      </c>
      <c r="AD3115" t="s">
        <v>1863</v>
      </c>
      <c r="AE3115">
        <v>19030323</v>
      </c>
      <c r="AF3115" t="s">
        <v>653</v>
      </c>
      <c r="AG3115" t="s">
        <v>2082</v>
      </c>
      <c r="AI3115" t="s">
        <v>2066</v>
      </c>
      <c r="AJ3115" t="s">
        <v>2064</v>
      </c>
      <c r="AL3115" t="s">
        <v>1864</v>
      </c>
      <c r="AN3115">
        <v>27.484931506849314</v>
      </c>
      <c r="AO3115" t="s">
        <v>1890</v>
      </c>
      <c r="AP3115" t="s">
        <v>2083</v>
      </c>
      <c r="AQ3115">
        <v>100011454</v>
      </c>
      <c r="AS3115" t="s">
        <v>1867</v>
      </c>
      <c r="AT3115" t="s">
        <v>1880</v>
      </c>
      <c r="AU3115" t="s">
        <v>2084</v>
      </c>
      <c r="AV3115" t="s">
        <v>2084</v>
      </c>
      <c r="AW3115" t="s">
        <v>1870</v>
      </c>
      <c r="AX3115" t="s">
        <v>2085</v>
      </c>
    </row>
    <row r="3116" spans="1:50" x14ac:dyDescent="0.35">
      <c r="A3116" s="18">
        <v>45930</v>
      </c>
      <c r="B3116" t="s">
        <v>1852</v>
      </c>
      <c r="C3116" t="s">
        <v>5</v>
      </c>
      <c r="D3116">
        <v>24007130</v>
      </c>
      <c r="E3116" t="s">
        <v>2090</v>
      </c>
      <c r="F3116">
        <v>200</v>
      </c>
      <c r="G3116" t="s">
        <v>2105</v>
      </c>
      <c r="H3116">
        <v>37398</v>
      </c>
      <c r="I3116">
        <v>19030323</v>
      </c>
      <c r="J3116" t="s">
        <v>2080</v>
      </c>
      <c r="K3116" t="s">
        <v>2081</v>
      </c>
      <c r="L3116">
        <v>0</v>
      </c>
      <c r="M3116">
        <v>0</v>
      </c>
      <c r="N3116" t="s">
        <v>1858</v>
      </c>
      <c r="O3116" t="s">
        <v>1859</v>
      </c>
      <c r="P3116">
        <v>210</v>
      </c>
      <c r="Q3116">
        <v>12</v>
      </c>
      <c r="R3116" t="s">
        <v>2064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 t="s">
        <v>2106</v>
      </c>
      <c r="AA3116" t="s">
        <v>1915</v>
      </c>
      <c r="AB3116">
        <v>1</v>
      </c>
      <c r="AC3116">
        <v>1</v>
      </c>
      <c r="AD3116" t="s">
        <v>1863</v>
      </c>
      <c r="AE3116">
        <v>19030323</v>
      </c>
      <c r="AF3116" t="s">
        <v>653</v>
      </c>
      <c r="AG3116" t="s">
        <v>2082</v>
      </c>
      <c r="AI3116" t="s">
        <v>2066</v>
      </c>
      <c r="AJ3116" t="s">
        <v>2064</v>
      </c>
      <c r="AL3116" t="s">
        <v>1864</v>
      </c>
      <c r="AN3116">
        <v>23.375342465753423</v>
      </c>
      <c r="AO3116" t="s">
        <v>1890</v>
      </c>
      <c r="AP3116" t="s">
        <v>2093</v>
      </c>
      <c r="AQ3116">
        <v>100010569</v>
      </c>
      <c r="AS3116" t="s">
        <v>1867</v>
      </c>
      <c r="AT3116" t="s">
        <v>1880</v>
      </c>
      <c r="AU3116" t="s">
        <v>2084</v>
      </c>
      <c r="AV3116" t="s">
        <v>2084</v>
      </c>
      <c r="AW3116" t="s">
        <v>1870</v>
      </c>
      <c r="AX3116" t="s">
        <v>2085</v>
      </c>
    </row>
    <row r="3117" spans="1:50" x14ac:dyDescent="0.35">
      <c r="A3117" s="18">
        <v>45930</v>
      </c>
      <c r="B3117" t="s">
        <v>1852</v>
      </c>
      <c r="C3117" t="s">
        <v>5</v>
      </c>
      <c r="D3117">
        <v>29015700</v>
      </c>
      <c r="E3117" t="s">
        <v>2110</v>
      </c>
      <c r="F3117">
        <v>858</v>
      </c>
      <c r="G3117" t="s">
        <v>2091</v>
      </c>
      <c r="H3117">
        <v>38145</v>
      </c>
      <c r="I3117">
        <v>19030323</v>
      </c>
      <c r="J3117" t="s">
        <v>2080</v>
      </c>
      <c r="K3117" t="s">
        <v>2081</v>
      </c>
      <c r="L3117">
        <v>0</v>
      </c>
      <c r="M3117">
        <v>0</v>
      </c>
      <c r="N3117" t="s">
        <v>1858</v>
      </c>
      <c r="O3117" t="s">
        <v>1859</v>
      </c>
      <c r="P3117">
        <v>210</v>
      </c>
      <c r="Q3117">
        <v>12</v>
      </c>
      <c r="R3117" t="s">
        <v>2064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 t="s">
        <v>2092</v>
      </c>
      <c r="AA3117" t="s">
        <v>1889</v>
      </c>
      <c r="AB3117">
        <v>1</v>
      </c>
      <c r="AC3117">
        <v>1</v>
      </c>
      <c r="AD3117" t="s">
        <v>1863</v>
      </c>
      <c r="AE3117">
        <v>19030323</v>
      </c>
      <c r="AF3117" t="s">
        <v>653</v>
      </c>
      <c r="AG3117" t="s">
        <v>2082</v>
      </c>
      <c r="AI3117" t="s">
        <v>2066</v>
      </c>
      <c r="AJ3117" t="s">
        <v>2064</v>
      </c>
      <c r="AL3117" t="s">
        <v>1864</v>
      </c>
      <c r="AN3117">
        <v>21.328767123287673</v>
      </c>
      <c r="AO3117" t="s">
        <v>1890</v>
      </c>
      <c r="AP3117" t="s">
        <v>2111</v>
      </c>
      <c r="AQ3117">
        <v>100011549</v>
      </c>
      <c r="AS3117" t="s">
        <v>1867</v>
      </c>
      <c r="AT3117" t="s">
        <v>1880</v>
      </c>
      <c r="AU3117" t="s">
        <v>2084</v>
      </c>
      <c r="AV3117" t="s">
        <v>2084</v>
      </c>
      <c r="AW3117" t="s">
        <v>1870</v>
      </c>
      <c r="AX3117" t="s">
        <v>2085</v>
      </c>
    </row>
    <row r="3118" spans="1:50" x14ac:dyDescent="0.35">
      <c r="A3118" s="18">
        <v>45930</v>
      </c>
      <c r="B3118" t="s">
        <v>1852</v>
      </c>
      <c r="C3118" t="s">
        <v>5</v>
      </c>
      <c r="D3118">
        <v>24023900</v>
      </c>
      <c r="E3118" t="s">
        <v>2097</v>
      </c>
      <c r="F3118">
        <v>909</v>
      </c>
      <c r="G3118" t="s">
        <v>2087</v>
      </c>
      <c r="H3118">
        <v>39274</v>
      </c>
      <c r="I3118">
        <v>19030323</v>
      </c>
      <c r="J3118" t="s">
        <v>2080</v>
      </c>
      <c r="K3118" t="s">
        <v>2081</v>
      </c>
      <c r="L3118">
        <v>0</v>
      </c>
      <c r="M3118">
        <v>0</v>
      </c>
      <c r="N3118" t="s">
        <v>1858</v>
      </c>
      <c r="O3118" t="s">
        <v>1859</v>
      </c>
      <c r="P3118">
        <v>210</v>
      </c>
      <c r="Q3118">
        <v>11</v>
      </c>
      <c r="R3118" t="s">
        <v>2098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 t="s">
        <v>2088</v>
      </c>
      <c r="AA3118" t="s">
        <v>1915</v>
      </c>
      <c r="AB3118">
        <v>1</v>
      </c>
      <c r="AC3118">
        <v>1</v>
      </c>
      <c r="AD3118" t="s">
        <v>1863</v>
      </c>
      <c r="AE3118">
        <v>19030323</v>
      </c>
      <c r="AF3118" t="s">
        <v>653</v>
      </c>
      <c r="AG3118" t="s">
        <v>2082</v>
      </c>
      <c r="AI3118" t="s">
        <v>2066</v>
      </c>
      <c r="AJ3118" t="s">
        <v>2098</v>
      </c>
      <c r="AL3118" t="s">
        <v>1864</v>
      </c>
      <c r="AN3118">
        <v>18.235616438356164</v>
      </c>
      <c r="AO3118" t="s">
        <v>1890</v>
      </c>
      <c r="AP3118" t="s">
        <v>2099</v>
      </c>
      <c r="AQ3118">
        <v>100010129</v>
      </c>
      <c r="AS3118" t="s">
        <v>1867</v>
      </c>
      <c r="AT3118" t="s">
        <v>1880</v>
      </c>
      <c r="AU3118" t="s">
        <v>2084</v>
      </c>
      <c r="AV3118" t="s">
        <v>2084</v>
      </c>
      <c r="AW3118" t="s">
        <v>1870</v>
      </c>
      <c r="AX3118" t="s">
        <v>2085</v>
      </c>
    </row>
    <row r="3119" spans="1:50" x14ac:dyDescent="0.35">
      <c r="A3119" s="18">
        <v>45930</v>
      </c>
      <c r="B3119" t="s">
        <v>1852</v>
      </c>
      <c r="C3119" t="s">
        <v>5</v>
      </c>
      <c r="D3119">
        <v>24005130</v>
      </c>
      <c r="E3119" t="s">
        <v>2228</v>
      </c>
      <c r="F3119">
        <v>858</v>
      </c>
      <c r="G3119" t="s">
        <v>2091</v>
      </c>
      <c r="H3119">
        <v>37165</v>
      </c>
      <c r="I3119">
        <v>19030302</v>
      </c>
      <c r="J3119" t="s">
        <v>2080</v>
      </c>
      <c r="K3119" t="s">
        <v>2874</v>
      </c>
      <c r="L3119">
        <v>0</v>
      </c>
      <c r="M3119">
        <v>0</v>
      </c>
      <c r="N3119" t="s">
        <v>1858</v>
      </c>
      <c r="O3119" t="s">
        <v>1859</v>
      </c>
      <c r="P3119">
        <v>210</v>
      </c>
      <c r="Q3119">
        <v>12</v>
      </c>
      <c r="R3119" t="s">
        <v>2034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 t="s">
        <v>2092</v>
      </c>
      <c r="AA3119" t="s">
        <v>1889</v>
      </c>
      <c r="AB3119">
        <v>1</v>
      </c>
      <c r="AC3119">
        <v>1</v>
      </c>
      <c r="AD3119" t="s">
        <v>1863</v>
      </c>
      <c r="AE3119">
        <v>19030302</v>
      </c>
      <c r="AF3119" t="s">
        <v>653</v>
      </c>
      <c r="AG3119" t="s">
        <v>2082</v>
      </c>
      <c r="AI3119" t="s">
        <v>1964</v>
      </c>
      <c r="AJ3119" t="s">
        <v>2034</v>
      </c>
      <c r="AL3119" t="s">
        <v>1864</v>
      </c>
      <c r="AN3119">
        <v>24.013698630136986</v>
      </c>
      <c r="AO3119" t="s">
        <v>1890</v>
      </c>
      <c r="AP3119" t="s">
        <v>2229</v>
      </c>
      <c r="AQ3119">
        <v>100011684</v>
      </c>
      <c r="AS3119" t="s">
        <v>1867</v>
      </c>
      <c r="AT3119" t="s">
        <v>1892</v>
      </c>
      <c r="AU3119" t="s">
        <v>1893</v>
      </c>
      <c r="AV3119" t="s">
        <v>1857</v>
      </c>
      <c r="AW3119" t="s">
        <v>1870</v>
      </c>
      <c r="AX3119" t="s">
        <v>2068</v>
      </c>
    </row>
    <row r="3120" spans="1:50" x14ac:dyDescent="0.35">
      <c r="A3120" s="18">
        <v>45930</v>
      </c>
      <c r="B3120" t="s">
        <v>1852</v>
      </c>
      <c r="C3120" t="s">
        <v>5</v>
      </c>
      <c r="D3120">
        <v>29012170</v>
      </c>
      <c r="E3120" t="s">
        <v>1987</v>
      </c>
      <c r="F3120">
        <v>607</v>
      </c>
      <c r="G3120" t="s">
        <v>1988</v>
      </c>
      <c r="H3120">
        <v>37746</v>
      </c>
      <c r="I3120">
        <v>19030307</v>
      </c>
      <c r="J3120" t="s">
        <v>1957</v>
      </c>
      <c r="K3120" t="s">
        <v>1983</v>
      </c>
      <c r="L3120">
        <v>0</v>
      </c>
      <c r="M3120">
        <v>0</v>
      </c>
      <c r="N3120" t="s">
        <v>1858</v>
      </c>
      <c r="O3120" t="s">
        <v>1859</v>
      </c>
      <c r="P3120">
        <v>210</v>
      </c>
      <c r="Q3120">
        <v>11</v>
      </c>
      <c r="R3120" t="s">
        <v>1984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 t="s">
        <v>1989</v>
      </c>
      <c r="AA3120" t="s">
        <v>1889</v>
      </c>
      <c r="AB3120">
        <v>1</v>
      </c>
      <c r="AC3120">
        <v>1</v>
      </c>
      <c r="AD3120" t="s">
        <v>1863</v>
      </c>
      <c r="AE3120">
        <v>19030307</v>
      </c>
      <c r="AF3120" t="s">
        <v>653</v>
      </c>
      <c r="AG3120" t="s">
        <v>653</v>
      </c>
      <c r="AI3120" t="s">
        <v>1964</v>
      </c>
      <c r="AJ3120" t="s">
        <v>1984</v>
      </c>
      <c r="AL3120" t="s">
        <v>1864</v>
      </c>
      <c r="AN3120">
        <v>22.421917808219177</v>
      </c>
      <c r="AO3120" t="s">
        <v>1890</v>
      </c>
      <c r="AP3120" t="s">
        <v>1990</v>
      </c>
      <c r="AQ3120">
        <v>100009026</v>
      </c>
      <c r="AS3120" t="s">
        <v>1867</v>
      </c>
      <c r="AT3120" t="s">
        <v>1892</v>
      </c>
      <c r="AU3120" t="s">
        <v>1893</v>
      </c>
      <c r="AV3120" t="s">
        <v>1857</v>
      </c>
      <c r="AW3120" t="s">
        <v>1870</v>
      </c>
      <c r="AX3120" t="s">
        <v>2068</v>
      </c>
    </row>
    <row r="3121" spans="1:50" x14ac:dyDescent="0.35">
      <c r="A3121" s="18">
        <v>45930</v>
      </c>
      <c r="B3121" t="s">
        <v>1852</v>
      </c>
      <c r="C3121" t="s">
        <v>5</v>
      </c>
      <c r="D3121">
        <v>46015870</v>
      </c>
      <c r="E3121" t="s">
        <v>1995</v>
      </c>
      <c r="F3121">
        <v>9160</v>
      </c>
      <c r="G3121" t="s">
        <v>1996</v>
      </c>
      <c r="H3121">
        <v>38180</v>
      </c>
      <c r="I3121">
        <v>19030307</v>
      </c>
      <c r="J3121" t="s">
        <v>1957</v>
      </c>
      <c r="K3121" t="s">
        <v>1983</v>
      </c>
      <c r="L3121">
        <v>0</v>
      </c>
      <c r="M3121">
        <v>0</v>
      </c>
      <c r="N3121" t="s">
        <v>1858</v>
      </c>
      <c r="O3121" t="s">
        <v>1859</v>
      </c>
      <c r="P3121">
        <v>210</v>
      </c>
      <c r="Q3121">
        <v>11</v>
      </c>
      <c r="R3121" t="s">
        <v>1984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 t="s">
        <v>1997</v>
      </c>
      <c r="AA3121" t="s">
        <v>1889</v>
      </c>
      <c r="AB3121">
        <v>1</v>
      </c>
      <c r="AC3121">
        <v>1</v>
      </c>
      <c r="AD3121" t="s">
        <v>1863</v>
      </c>
      <c r="AE3121">
        <v>19030307</v>
      </c>
      <c r="AF3121" t="s">
        <v>653</v>
      </c>
      <c r="AG3121" t="s">
        <v>653</v>
      </c>
      <c r="AI3121" t="s">
        <v>1964</v>
      </c>
      <c r="AJ3121" t="s">
        <v>1984</v>
      </c>
      <c r="AL3121" t="s">
        <v>1864</v>
      </c>
      <c r="AN3121">
        <v>21.232876712328768</v>
      </c>
      <c r="AO3121" t="s">
        <v>1890</v>
      </c>
      <c r="AP3121" t="s">
        <v>1998</v>
      </c>
      <c r="AQ3121">
        <v>100010188</v>
      </c>
      <c r="AS3121" t="s">
        <v>1867</v>
      </c>
      <c r="AT3121" t="s">
        <v>1892</v>
      </c>
      <c r="AU3121" t="s">
        <v>1893</v>
      </c>
      <c r="AV3121" t="s">
        <v>1857</v>
      </c>
      <c r="AW3121" t="s">
        <v>1870</v>
      </c>
      <c r="AX3121" t="s">
        <v>2068</v>
      </c>
    </row>
    <row r="3122" spans="1:50" x14ac:dyDescent="0.35">
      <c r="A3122" s="18">
        <v>45930</v>
      </c>
      <c r="B3122" t="s">
        <v>1852</v>
      </c>
      <c r="C3122" t="s">
        <v>5</v>
      </c>
      <c r="D3122">
        <v>24006070</v>
      </c>
      <c r="E3122" t="s">
        <v>2086</v>
      </c>
      <c r="F3122">
        <v>909</v>
      </c>
      <c r="G3122" t="s">
        <v>2087</v>
      </c>
      <c r="H3122">
        <v>37347</v>
      </c>
      <c r="I3122">
        <v>19030323</v>
      </c>
      <c r="J3122" t="s">
        <v>2080</v>
      </c>
      <c r="K3122" t="s">
        <v>2081</v>
      </c>
      <c r="L3122">
        <v>0</v>
      </c>
      <c r="M3122">
        <v>0</v>
      </c>
      <c r="N3122" t="s">
        <v>1858</v>
      </c>
      <c r="O3122" t="s">
        <v>1859</v>
      </c>
      <c r="P3122">
        <v>210</v>
      </c>
      <c r="Q3122">
        <v>11</v>
      </c>
      <c r="R3122" t="s">
        <v>2064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 t="s">
        <v>2088</v>
      </c>
      <c r="AA3122" t="s">
        <v>1915</v>
      </c>
      <c r="AB3122">
        <v>1</v>
      </c>
      <c r="AC3122">
        <v>1</v>
      </c>
      <c r="AD3122" t="s">
        <v>1863</v>
      </c>
      <c r="AE3122">
        <v>19030323</v>
      </c>
      <c r="AF3122" t="s">
        <v>653</v>
      </c>
      <c r="AG3122" t="s">
        <v>2082</v>
      </c>
      <c r="AI3122" t="s">
        <v>2066</v>
      </c>
      <c r="AJ3122" t="s">
        <v>2064</v>
      </c>
      <c r="AL3122" t="s">
        <v>1864</v>
      </c>
      <c r="AN3122">
        <v>23.515068493150686</v>
      </c>
      <c r="AO3122" t="s">
        <v>1890</v>
      </c>
      <c r="AP3122" t="s">
        <v>2089</v>
      </c>
      <c r="AQ3122">
        <v>100009866</v>
      </c>
      <c r="AS3122" t="s">
        <v>1867</v>
      </c>
      <c r="AT3122" t="s">
        <v>1880</v>
      </c>
      <c r="AU3122" t="s">
        <v>2084</v>
      </c>
      <c r="AV3122" t="s">
        <v>2084</v>
      </c>
      <c r="AW3122" t="s">
        <v>1870</v>
      </c>
      <c r="AX3122" t="s">
        <v>2085</v>
      </c>
    </row>
    <row r="3123" spans="1:50" x14ac:dyDescent="0.35">
      <c r="A3123" s="18">
        <v>45930</v>
      </c>
      <c r="B3123" t="s">
        <v>1852</v>
      </c>
      <c r="C3123" t="s">
        <v>5</v>
      </c>
      <c r="D3123">
        <v>24013250</v>
      </c>
      <c r="E3123" t="s">
        <v>2094</v>
      </c>
      <c r="F3123">
        <v>858</v>
      </c>
      <c r="G3123" t="s">
        <v>2091</v>
      </c>
      <c r="H3123">
        <v>37852</v>
      </c>
      <c r="I3123">
        <v>19030323</v>
      </c>
      <c r="J3123" t="s">
        <v>2080</v>
      </c>
      <c r="K3123" t="s">
        <v>2081</v>
      </c>
      <c r="L3123">
        <v>0</v>
      </c>
      <c r="M3123">
        <v>0</v>
      </c>
      <c r="N3123" t="s">
        <v>1858</v>
      </c>
      <c r="O3123" t="s">
        <v>1859</v>
      </c>
      <c r="P3123">
        <v>210</v>
      </c>
      <c r="Q3123">
        <v>12</v>
      </c>
      <c r="R3123" t="s">
        <v>2095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 t="s">
        <v>2092</v>
      </c>
      <c r="AA3123" t="s">
        <v>1889</v>
      </c>
      <c r="AB3123">
        <v>1</v>
      </c>
      <c r="AC3123">
        <v>1</v>
      </c>
      <c r="AD3123" t="s">
        <v>1863</v>
      </c>
      <c r="AE3123">
        <v>19030323</v>
      </c>
      <c r="AF3123" t="s">
        <v>653</v>
      </c>
      <c r="AG3123" t="s">
        <v>2082</v>
      </c>
      <c r="AI3123" t="s">
        <v>2066</v>
      </c>
      <c r="AJ3123" t="s">
        <v>2095</v>
      </c>
      <c r="AL3123" t="s">
        <v>1864</v>
      </c>
      <c r="AN3123">
        <v>22.13150684931507</v>
      </c>
      <c r="AO3123" t="s">
        <v>1890</v>
      </c>
      <c r="AP3123" t="s">
        <v>2096</v>
      </c>
      <c r="AQ3123">
        <v>100009453</v>
      </c>
      <c r="AS3123" t="s">
        <v>1867</v>
      </c>
      <c r="AT3123" t="s">
        <v>1880</v>
      </c>
      <c r="AU3123" t="s">
        <v>2084</v>
      </c>
      <c r="AV3123" t="s">
        <v>2084</v>
      </c>
      <c r="AW3123" t="s">
        <v>1870</v>
      </c>
      <c r="AX3123" t="s">
        <v>2085</v>
      </c>
    </row>
    <row r="3124" spans="1:50" x14ac:dyDescent="0.35">
      <c r="A3124" s="18">
        <v>45930</v>
      </c>
      <c r="B3124" t="s">
        <v>1852</v>
      </c>
      <c r="C3124" t="s">
        <v>5</v>
      </c>
      <c r="D3124">
        <v>29014900</v>
      </c>
      <c r="E3124" t="s">
        <v>2108</v>
      </c>
      <c r="F3124">
        <v>858</v>
      </c>
      <c r="G3124" t="s">
        <v>2091</v>
      </c>
      <c r="H3124">
        <v>37942</v>
      </c>
      <c r="I3124">
        <v>19030323</v>
      </c>
      <c r="J3124" t="s">
        <v>2080</v>
      </c>
      <c r="K3124" t="s">
        <v>2081</v>
      </c>
      <c r="L3124">
        <v>0</v>
      </c>
      <c r="M3124">
        <v>0</v>
      </c>
      <c r="N3124" t="s">
        <v>1858</v>
      </c>
      <c r="O3124" t="s">
        <v>1859</v>
      </c>
      <c r="P3124">
        <v>210</v>
      </c>
      <c r="Q3124">
        <v>12</v>
      </c>
      <c r="R3124" t="s">
        <v>2095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 t="s">
        <v>2092</v>
      </c>
      <c r="AA3124" t="s">
        <v>1889</v>
      </c>
      <c r="AB3124">
        <v>1</v>
      </c>
      <c r="AC3124">
        <v>1</v>
      </c>
      <c r="AD3124" t="s">
        <v>1863</v>
      </c>
      <c r="AE3124">
        <v>19030323</v>
      </c>
      <c r="AF3124" t="s">
        <v>653</v>
      </c>
      <c r="AG3124" t="s">
        <v>2082</v>
      </c>
      <c r="AI3124" t="s">
        <v>2066</v>
      </c>
      <c r="AJ3124" t="s">
        <v>2095</v>
      </c>
      <c r="AL3124" t="s">
        <v>1864</v>
      </c>
      <c r="AN3124">
        <v>21.884931506849316</v>
      </c>
      <c r="AO3124" t="s">
        <v>1890</v>
      </c>
      <c r="AP3124" t="s">
        <v>2109</v>
      </c>
      <c r="AQ3124">
        <v>100009993</v>
      </c>
      <c r="AS3124" t="s">
        <v>1867</v>
      </c>
      <c r="AT3124" t="s">
        <v>1880</v>
      </c>
      <c r="AU3124" t="s">
        <v>2084</v>
      </c>
      <c r="AV3124" t="s">
        <v>2084</v>
      </c>
      <c r="AW3124" t="s">
        <v>1870</v>
      </c>
      <c r="AX3124" t="s">
        <v>2085</v>
      </c>
    </row>
    <row r="3125" spans="1:50" x14ac:dyDescent="0.35">
      <c r="A3125" s="18">
        <v>45930</v>
      </c>
      <c r="B3125" t="s">
        <v>1852</v>
      </c>
      <c r="C3125" t="s">
        <v>5</v>
      </c>
      <c r="D3125">
        <v>31012940</v>
      </c>
      <c r="E3125" t="s">
        <v>2112</v>
      </c>
      <c r="F3125">
        <v>708</v>
      </c>
      <c r="G3125" t="s">
        <v>2113</v>
      </c>
      <c r="H3125">
        <v>37844</v>
      </c>
      <c r="I3125">
        <v>19030323</v>
      </c>
      <c r="J3125" t="s">
        <v>2080</v>
      </c>
      <c r="K3125" t="s">
        <v>2081</v>
      </c>
      <c r="L3125">
        <v>0</v>
      </c>
      <c r="M3125">
        <v>0</v>
      </c>
      <c r="N3125" t="s">
        <v>1858</v>
      </c>
      <c r="O3125" t="s">
        <v>1859</v>
      </c>
      <c r="P3125">
        <v>210</v>
      </c>
      <c r="Q3125">
        <v>12</v>
      </c>
      <c r="R3125" t="s">
        <v>2114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 t="s">
        <v>2115</v>
      </c>
      <c r="AA3125" t="s">
        <v>1915</v>
      </c>
      <c r="AB3125">
        <v>1</v>
      </c>
      <c r="AC3125">
        <v>1</v>
      </c>
      <c r="AD3125" t="s">
        <v>1863</v>
      </c>
      <c r="AE3125">
        <v>19030323</v>
      </c>
      <c r="AF3125" t="s">
        <v>653</v>
      </c>
      <c r="AG3125" t="s">
        <v>2082</v>
      </c>
      <c r="AI3125" t="s">
        <v>2066</v>
      </c>
      <c r="AJ3125" t="s">
        <v>2114</v>
      </c>
      <c r="AL3125" t="s">
        <v>1878</v>
      </c>
      <c r="AN3125">
        <v>22.153424657534245</v>
      </c>
      <c r="AO3125" t="s">
        <v>1890</v>
      </c>
      <c r="AP3125" t="s">
        <v>2116</v>
      </c>
      <c r="AQ3125">
        <v>100011214</v>
      </c>
      <c r="AS3125" t="s">
        <v>1867</v>
      </c>
      <c r="AT3125" t="s">
        <v>1880</v>
      </c>
      <c r="AU3125" t="s">
        <v>2084</v>
      </c>
      <c r="AV3125" t="s">
        <v>2084</v>
      </c>
      <c r="AW3125" t="s">
        <v>1870</v>
      </c>
      <c r="AX3125" t="s">
        <v>2085</v>
      </c>
    </row>
    <row r="3126" spans="1:50" x14ac:dyDescent="0.35">
      <c r="A3126" s="18">
        <v>45930</v>
      </c>
      <c r="B3126" t="s">
        <v>1852</v>
      </c>
      <c r="C3126" t="s">
        <v>5</v>
      </c>
      <c r="D3126">
        <v>29009600</v>
      </c>
      <c r="E3126" t="s">
        <v>2104</v>
      </c>
      <c r="F3126">
        <v>200</v>
      </c>
      <c r="G3126" t="s">
        <v>2105</v>
      </c>
      <c r="H3126">
        <v>37664</v>
      </c>
      <c r="I3126">
        <v>19030323</v>
      </c>
      <c r="J3126" t="s">
        <v>2080</v>
      </c>
      <c r="K3126" t="s">
        <v>2081</v>
      </c>
      <c r="L3126">
        <v>0</v>
      </c>
      <c r="M3126">
        <v>0</v>
      </c>
      <c r="N3126" t="s">
        <v>1858</v>
      </c>
      <c r="O3126" t="s">
        <v>1859</v>
      </c>
      <c r="P3126">
        <v>210</v>
      </c>
      <c r="Q3126">
        <v>12</v>
      </c>
      <c r="R3126" t="s">
        <v>2095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 t="s">
        <v>2106</v>
      </c>
      <c r="AA3126" t="s">
        <v>1915</v>
      </c>
      <c r="AB3126">
        <v>1</v>
      </c>
      <c r="AC3126">
        <v>1</v>
      </c>
      <c r="AD3126" t="s">
        <v>1863</v>
      </c>
      <c r="AE3126">
        <v>19030323</v>
      </c>
      <c r="AF3126" t="s">
        <v>653</v>
      </c>
      <c r="AG3126" t="s">
        <v>2082</v>
      </c>
      <c r="AI3126" t="s">
        <v>2066</v>
      </c>
      <c r="AJ3126" t="s">
        <v>2095</v>
      </c>
      <c r="AL3126" t="s">
        <v>1864</v>
      </c>
      <c r="AN3126">
        <v>22.646575342465752</v>
      </c>
      <c r="AO3126" t="s">
        <v>1890</v>
      </c>
      <c r="AP3126" t="s">
        <v>2107</v>
      </c>
      <c r="AQ3126">
        <v>100009580</v>
      </c>
      <c r="AS3126" t="s">
        <v>1867</v>
      </c>
      <c r="AT3126" t="s">
        <v>1880</v>
      </c>
      <c r="AU3126" t="s">
        <v>2084</v>
      </c>
      <c r="AV3126" t="s">
        <v>2084</v>
      </c>
      <c r="AW3126" t="s">
        <v>1870</v>
      </c>
      <c r="AX3126" t="s">
        <v>2085</v>
      </c>
    </row>
    <row r="3127" spans="1:50" x14ac:dyDescent="0.35">
      <c r="A3127" s="18">
        <v>45930</v>
      </c>
      <c r="B3127" t="s">
        <v>1852</v>
      </c>
      <c r="C3127" t="s">
        <v>5</v>
      </c>
      <c r="D3127">
        <v>46039040</v>
      </c>
      <c r="E3127" t="s">
        <v>2122</v>
      </c>
      <c r="F3127">
        <v>200</v>
      </c>
      <c r="G3127" t="s">
        <v>2105</v>
      </c>
      <c r="H3127">
        <v>41491</v>
      </c>
      <c r="I3127">
        <v>19030323</v>
      </c>
      <c r="J3127" t="s">
        <v>2080</v>
      </c>
      <c r="K3127" t="s">
        <v>2081</v>
      </c>
      <c r="L3127">
        <v>0</v>
      </c>
      <c r="M3127">
        <v>0</v>
      </c>
      <c r="N3127" t="s">
        <v>1858</v>
      </c>
      <c r="O3127" t="s">
        <v>1859</v>
      </c>
      <c r="P3127">
        <v>210</v>
      </c>
      <c r="Q3127">
        <v>12</v>
      </c>
      <c r="R3127" t="s">
        <v>2095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 t="s">
        <v>2106</v>
      </c>
      <c r="AA3127" t="s">
        <v>1915</v>
      </c>
      <c r="AB3127">
        <v>1</v>
      </c>
      <c r="AC3127">
        <v>1</v>
      </c>
      <c r="AD3127" t="s">
        <v>1863</v>
      </c>
      <c r="AE3127">
        <v>19030323</v>
      </c>
      <c r="AF3127" t="s">
        <v>653</v>
      </c>
      <c r="AG3127" t="s">
        <v>2082</v>
      </c>
      <c r="AI3127" t="s">
        <v>2066</v>
      </c>
      <c r="AJ3127" t="s">
        <v>2095</v>
      </c>
      <c r="AL3127" t="s">
        <v>1864</v>
      </c>
      <c r="AN3127">
        <v>12.161643835616438</v>
      </c>
      <c r="AO3127" t="s">
        <v>1890</v>
      </c>
      <c r="AP3127" t="s">
        <v>2123</v>
      </c>
      <c r="AQ3127">
        <v>100010711</v>
      </c>
      <c r="AS3127" t="s">
        <v>1867</v>
      </c>
      <c r="AT3127" t="s">
        <v>1880</v>
      </c>
      <c r="AU3127" t="s">
        <v>2084</v>
      </c>
      <c r="AV3127" t="s">
        <v>2084</v>
      </c>
      <c r="AW3127" t="s">
        <v>1870</v>
      </c>
      <c r="AX3127" t="s">
        <v>2085</v>
      </c>
    </row>
    <row r="3128" spans="1:50" x14ac:dyDescent="0.35">
      <c r="A3128" s="18">
        <v>45930</v>
      </c>
      <c r="B3128" t="s">
        <v>1852</v>
      </c>
      <c r="C3128" t="s">
        <v>5</v>
      </c>
      <c r="D3128">
        <v>24001470</v>
      </c>
      <c r="E3128" t="s">
        <v>2007</v>
      </c>
      <c r="F3128">
        <v>101</v>
      </c>
      <c r="G3128" t="s">
        <v>1930</v>
      </c>
      <c r="H3128">
        <v>35886</v>
      </c>
      <c r="I3128">
        <v>19030311</v>
      </c>
      <c r="J3128" t="s">
        <v>1855</v>
      </c>
      <c r="K3128" t="s">
        <v>2005</v>
      </c>
      <c r="L3128">
        <v>0</v>
      </c>
      <c r="M3128">
        <v>0</v>
      </c>
      <c r="N3128" t="s">
        <v>1858</v>
      </c>
      <c r="O3128" t="s">
        <v>1859</v>
      </c>
      <c r="P3128">
        <v>210</v>
      </c>
      <c r="Q3128">
        <v>11</v>
      </c>
      <c r="R3128" t="s">
        <v>2042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 t="s">
        <v>1931</v>
      </c>
      <c r="AA3128" t="s">
        <v>1889</v>
      </c>
      <c r="AB3128">
        <v>1</v>
      </c>
      <c r="AC3128">
        <v>1</v>
      </c>
      <c r="AD3128" t="s">
        <v>1863</v>
      </c>
      <c r="AE3128">
        <v>19030311</v>
      </c>
      <c r="AF3128" t="s">
        <v>653</v>
      </c>
      <c r="AG3128" t="s">
        <v>653</v>
      </c>
      <c r="AI3128" t="s">
        <v>1964</v>
      </c>
      <c r="AJ3128" t="s">
        <v>2042</v>
      </c>
      <c r="AL3128" t="s">
        <v>1864</v>
      </c>
      <c r="AN3128">
        <v>27.517808219178082</v>
      </c>
      <c r="AO3128" t="s">
        <v>1890</v>
      </c>
      <c r="AP3128" t="s">
        <v>2008</v>
      </c>
      <c r="AQ3128">
        <v>100011456</v>
      </c>
      <c r="AS3128" t="s">
        <v>1867</v>
      </c>
      <c r="AT3128" t="s">
        <v>1892</v>
      </c>
      <c r="AU3128" t="s">
        <v>1893</v>
      </c>
      <c r="AV3128" t="s">
        <v>1857</v>
      </c>
      <c r="AW3128" t="s">
        <v>1870</v>
      </c>
      <c r="AX3128" t="s">
        <v>2068</v>
      </c>
    </row>
    <row r="3129" spans="1:50" x14ac:dyDescent="0.35">
      <c r="A3129" s="18">
        <v>45930</v>
      </c>
      <c r="B3129" t="s">
        <v>1852</v>
      </c>
      <c r="C3129" t="s">
        <v>5</v>
      </c>
      <c r="D3129">
        <v>24003060</v>
      </c>
      <c r="E3129" t="s">
        <v>1981</v>
      </c>
      <c r="F3129">
        <v>934</v>
      </c>
      <c r="G3129" t="s">
        <v>1982</v>
      </c>
      <c r="H3129">
        <v>36787</v>
      </c>
      <c r="I3129">
        <v>19030311</v>
      </c>
      <c r="J3129" t="s">
        <v>1855</v>
      </c>
      <c r="K3129" t="s">
        <v>2005</v>
      </c>
      <c r="L3129">
        <v>0</v>
      </c>
      <c r="M3129">
        <v>0</v>
      </c>
      <c r="N3129" t="s">
        <v>1858</v>
      </c>
      <c r="O3129" t="s">
        <v>1859</v>
      </c>
      <c r="P3129">
        <v>210</v>
      </c>
      <c r="Q3129">
        <v>11</v>
      </c>
      <c r="R3129" t="s">
        <v>1984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 t="s">
        <v>1985</v>
      </c>
      <c r="AA3129" t="s">
        <v>1889</v>
      </c>
      <c r="AB3129">
        <v>1</v>
      </c>
      <c r="AC3129">
        <v>1</v>
      </c>
      <c r="AD3129" t="s">
        <v>1863</v>
      </c>
      <c r="AE3129">
        <v>19030311</v>
      </c>
      <c r="AF3129" t="s">
        <v>653</v>
      </c>
      <c r="AG3129" t="s">
        <v>653</v>
      </c>
      <c r="AI3129" t="s">
        <v>1964</v>
      </c>
      <c r="AJ3129" t="s">
        <v>1984</v>
      </c>
      <c r="AL3129" t="s">
        <v>1864</v>
      </c>
      <c r="AN3129">
        <v>25.049315068493151</v>
      </c>
      <c r="AO3129" t="s">
        <v>1890</v>
      </c>
      <c r="AP3129" t="s">
        <v>1986</v>
      </c>
      <c r="AQ3129">
        <v>100009524</v>
      </c>
      <c r="AS3129" t="s">
        <v>1867</v>
      </c>
      <c r="AT3129" t="s">
        <v>1892</v>
      </c>
      <c r="AU3129" t="s">
        <v>1893</v>
      </c>
      <c r="AV3129" t="s">
        <v>1857</v>
      </c>
      <c r="AW3129" t="s">
        <v>1870</v>
      </c>
      <c r="AX3129" t="s">
        <v>2068</v>
      </c>
    </row>
    <row r="3130" spans="1:50" x14ac:dyDescent="0.35">
      <c r="A3130" s="18">
        <v>45930</v>
      </c>
      <c r="B3130" t="s">
        <v>1852</v>
      </c>
      <c r="C3130" t="s">
        <v>5</v>
      </c>
      <c r="D3130">
        <v>24008990</v>
      </c>
      <c r="E3130" t="s">
        <v>2017</v>
      </c>
      <c r="F3130">
        <v>1527</v>
      </c>
      <c r="G3130" t="s">
        <v>2018</v>
      </c>
      <c r="H3130">
        <v>37515</v>
      </c>
      <c r="I3130">
        <v>19030311</v>
      </c>
      <c r="J3130" t="s">
        <v>1855</v>
      </c>
      <c r="K3130" t="s">
        <v>2005</v>
      </c>
      <c r="L3130">
        <v>0</v>
      </c>
      <c r="M3130">
        <v>0</v>
      </c>
      <c r="N3130" t="s">
        <v>1858</v>
      </c>
      <c r="O3130" t="s">
        <v>1859</v>
      </c>
      <c r="P3130">
        <v>210</v>
      </c>
      <c r="Q3130">
        <v>12</v>
      </c>
      <c r="R3130" t="s">
        <v>2042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 t="s">
        <v>2019</v>
      </c>
      <c r="AA3130" t="s">
        <v>1915</v>
      </c>
      <c r="AB3130">
        <v>1</v>
      </c>
      <c r="AC3130">
        <v>1</v>
      </c>
      <c r="AD3130" t="s">
        <v>1863</v>
      </c>
      <c r="AE3130">
        <v>19030311</v>
      </c>
      <c r="AF3130" t="s">
        <v>653</v>
      </c>
      <c r="AG3130" t="s">
        <v>653</v>
      </c>
      <c r="AI3130" t="s">
        <v>1964</v>
      </c>
      <c r="AJ3130" t="s">
        <v>2042</v>
      </c>
      <c r="AL3130" t="s">
        <v>1864</v>
      </c>
      <c r="AN3130">
        <v>10.227397260273973</v>
      </c>
      <c r="AO3130" t="s">
        <v>1890</v>
      </c>
      <c r="AP3130" t="s">
        <v>2020</v>
      </c>
      <c r="AQ3130">
        <v>100010688</v>
      </c>
      <c r="AS3130" t="s">
        <v>1867</v>
      </c>
      <c r="AT3130" t="s">
        <v>1892</v>
      </c>
      <c r="AU3130" t="s">
        <v>1893</v>
      </c>
      <c r="AV3130" t="s">
        <v>1857</v>
      </c>
      <c r="AW3130" t="s">
        <v>1870</v>
      </c>
      <c r="AX3130" t="s">
        <v>2068</v>
      </c>
    </row>
    <row r="3131" spans="1:50" x14ac:dyDescent="0.35">
      <c r="A3131" s="18">
        <v>45930</v>
      </c>
      <c r="B3131" t="s">
        <v>1852</v>
      </c>
      <c r="C3131" t="s">
        <v>5</v>
      </c>
      <c r="D3131">
        <v>24018090</v>
      </c>
      <c r="E3131" t="s">
        <v>2021</v>
      </c>
      <c r="F3131">
        <v>882984</v>
      </c>
      <c r="G3131" t="s">
        <v>2022</v>
      </c>
      <c r="H3131">
        <v>36983</v>
      </c>
      <c r="I3131">
        <v>19030311</v>
      </c>
      <c r="J3131" t="s">
        <v>1855</v>
      </c>
      <c r="K3131" t="s">
        <v>2005</v>
      </c>
      <c r="L3131">
        <v>0</v>
      </c>
      <c r="M3131">
        <v>0</v>
      </c>
      <c r="N3131" t="s">
        <v>1858</v>
      </c>
      <c r="O3131" t="s">
        <v>1859</v>
      </c>
      <c r="P3131">
        <v>210</v>
      </c>
      <c r="Q3131">
        <v>11</v>
      </c>
      <c r="R3131" t="s">
        <v>2042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 t="s">
        <v>2023</v>
      </c>
      <c r="AA3131" t="s">
        <v>1915</v>
      </c>
      <c r="AB3131">
        <v>1</v>
      </c>
      <c r="AC3131">
        <v>1</v>
      </c>
      <c r="AD3131" t="s">
        <v>1863</v>
      </c>
      <c r="AE3131">
        <v>19030311</v>
      </c>
      <c r="AF3131" t="s">
        <v>653</v>
      </c>
      <c r="AG3131" t="s">
        <v>653</v>
      </c>
      <c r="AI3131" t="s">
        <v>1964</v>
      </c>
      <c r="AJ3131" t="s">
        <v>2042</v>
      </c>
      <c r="AL3131" t="s">
        <v>1864</v>
      </c>
      <c r="AN3131">
        <v>24.512328767123286</v>
      </c>
      <c r="AO3131" t="s">
        <v>1890</v>
      </c>
      <c r="AP3131" t="s">
        <v>2024</v>
      </c>
      <c r="AQ3131">
        <v>100009108</v>
      </c>
      <c r="AS3131" t="s">
        <v>1867</v>
      </c>
      <c r="AT3131" t="s">
        <v>1892</v>
      </c>
      <c r="AU3131" t="s">
        <v>1893</v>
      </c>
      <c r="AV3131" t="s">
        <v>1857</v>
      </c>
      <c r="AW3131" t="s">
        <v>1870</v>
      </c>
      <c r="AX3131" t="s">
        <v>2068</v>
      </c>
    </row>
    <row r="3132" spans="1:50" x14ac:dyDescent="0.35">
      <c r="A3132" s="18">
        <v>45930</v>
      </c>
      <c r="B3132" t="s">
        <v>1852</v>
      </c>
      <c r="C3132" t="s">
        <v>5</v>
      </c>
      <c r="D3132">
        <v>46036500</v>
      </c>
      <c r="E3132" t="s">
        <v>2038</v>
      </c>
      <c r="F3132">
        <v>154</v>
      </c>
      <c r="G3132" t="s">
        <v>2039</v>
      </c>
      <c r="H3132">
        <v>41220</v>
      </c>
      <c r="I3132">
        <v>19030311</v>
      </c>
      <c r="J3132" t="s">
        <v>1855</v>
      </c>
      <c r="K3132" t="s">
        <v>2005</v>
      </c>
      <c r="L3132">
        <v>0</v>
      </c>
      <c r="M3132">
        <v>0</v>
      </c>
      <c r="N3132" t="s">
        <v>1858</v>
      </c>
      <c r="O3132" t="s">
        <v>1859</v>
      </c>
      <c r="P3132">
        <v>210</v>
      </c>
      <c r="Q3132">
        <v>11</v>
      </c>
      <c r="R3132" t="s">
        <v>2042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 t="s">
        <v>2040</v>
      </c>
      <c r="AA3132" t="s">
        <v>1889</v>
      </c>
      <c r="AB3132">
        <v>1</v>
      </c>
      <c r="AC3132">
        <v>1</v>
      </c>
      <c r="AD3132" t="s">
        <v>1863</v>
      </c>
      <c r="AE3132">
        <v>19030311</v>
      </c>
      <c r="AF3132" t="s">
        <v>653</v>
      </c>
      <c r="AG3132" t="s">
        <v>653</v>
      </c>
      <c r="AI3132" t="s">
        <v>1964</v>
      </c>
      <c r="AJ3132" t="s">
        <v>2042</v>
      </c>
      <c r="AL3132" t="s">
        <v>1864</v>
      </c>
      <c r="AN3132">
        <v>12.904109589041095</v>
      </c>
      <c r="AO3132" t="s">
        <v>1890</v>
      </c>
      <c r="AP3132" t="s">
        <v>2041</v>
      </c>
      <c r="AQ3132">
        <v>100010381</v>
      </c>
      <c r="AS3132" t="s">
        <v>1867</v>
      </c>
      <c r="AT3132" t="s">
        <v>1892</v>
      </c>
      <c r="AU3132" t="s">
        <v>1893</v>
      </c>
      <c r="AV3132" t="s">
        <v>1857</v>
      </c>
      <c r="AW3132" t="s">
        <v>1870</v>
      </c>
      <c r="AX3132" t="s">
        <v>2068</v>
      </c>
    </row>
    <row r="3133" spans="1:50" x14ac:dyDescent="0.35">
      <c r="A3133" s="18">
        <v>45930</v>
      </c>
      <c r="B3133" t="s">
        <v>1852</v>
      </c>
      <c r="C3133" t="s">
        <v>5</v>
      </c>
      <c r="D3133">
        <v>24040619</v>
      </c>
      <c r="E3133" t="s">
        <v>2029</v>
      </c>
      <c r="F3133">
        <v>101</v>
      </c>
      <c r="G3133" t="s">
        <v>1930</v>
      </c>
      <c r="H3133">
        <v>41841</v>
      </c>
      <c r="I3133">
        <v>19030311</v>
      </c>
      <c r="J3133" t="s">
        <v>1855</v>
      </c>
      <c r="K3133" t="s">
        <v>2005</v>
      </c>
      <c r="L3133">
        <v>0</v>
      </c>
      <c r="M3133">
        <v>0</v>
      </c>
      <c r="N3133" t="s">
        <v>1858</v>
      </c>
      <c r="O3133" t="s">
        <v>1859</v>
      </c>
      <c r="P3133">
        <v>210</v>
      </c>
      <c r="Q3133">
        <v>11</v>
      </c>
      <c r="R3133" t="s">
        <v>2042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 t="s">
        <v>1931</v>
      </c>
      <c r="AA3133" t="s">
        <v>1889</v>
      </c>
      <c r="AB3133">
        <v>1</v>
      </c>
      <c r="AC3133">
        <v>1</v>
      </c>
      <c r="AD3133" t="s">
        <v>1863</v>
      </c>
      <c r="AE3133">
        <v>19030311</v>
      </c>
      <c r="AF3133" t="s">
        <v>653</v>
      </c>
      <c r="AG3133" t="s">
        <v>653</v>
      </c>
      <c r="AI3133" t="s">
        <v>1964</v>
      </c>
      <c r="AJ3133" t="s">
        <v>2042</v>
      </c>
      <c r="AL3133" t="s">
        <v>1864</v>
      </c>
      <c r="AN3133">
        <v>11.202739726027398</v>
      </c>
      <c r="AO3133" t="s">
        <v>1890</v>
      </c>
      <c r="AP3133" t="s">
        <v>2030</v>
      </c>
      <c r="AQ3133">
        <v>100009770</v>
      </c>
      <c r="AS3133" t="s">
        <v>1867</v>
      </c>
      <c r="AT3133" t="s">
        <v>1892</v>
      </c>
      <c r="AU3133" t="s">
        <v>1893</v>
      </c>
      <c r="AV3133" t="s">
        <v>1857</v>
      </c>
      <c r="AW3133" t="s">
        <v>1870</v>
      </c>
      <c r="AX3133" t="s">
        <v>2068</v>
      </c>
    </row>
    <row r="3134" spans="1:50" x14ac:dyDescent="0.35">
      <c r="A3134" s="18">
        <v>45930</v>
      </c>
      <c r="B3134" t="s">
        <v>1852</v>
      </c>
      <c r="C3134" t="s">
        <v>5</v>
      </c>
      <c r="D3134">
        <v>24001580</v>
      </c>
      <c r="E3134" t="s">
        <v>2009</v>
      </c>
      <c r="F3134">
        <v>883</v>
      </c>
      <c r="G3134" t="s">
        <v>2010</v>
      </c>
      <c r="H3134">
        <v>35891</v>
      </c>
      <c r="I3134">
        <v>19030311</v>
      </c>
      <c r="J3134" t="s">
        <v>1855</v>
      </c>
      <c r="K3134" t="s">
        <v>2005</v>
      </c>
      <c r="L3134">
        <v>0</v>
      </c>
      <c r="M3134">
        <v>0</v>
      </c>
      <c r="N3134" t="s">
        <v>1858</v>
      </c>
      <c r="O3134" t="s">
        <v>1859</v>
      </c>
      <c r="P3134">
        <v>210</v>
      </c>
      <c r="Q3134">
        <v>11</v>
      </c>
      <c r="R3134" t="s">
        <v>2042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 t="s">
        <v>2011</v>
      </c>
      <c r="AA3134" t="s">
        <v>1889</v>
      </c>
      <c r="AB3134">
        <v>1</v>
      </c>
      <c r="AC3134">
        <v>1</v>
      </c>
      <c r="AD3134" t="s">
        <v>1863</v>
      </c>
      <c r="AE3134">
        <v>19030311</v>
      </c>
      <c r="AF3134" t="s">
        <v>653</v>
      </c>
      <c r="AG3134" t="s">
        <v>653</v>
      </c>
      <c r="AI3134" t="s">
        <v>1964</v>
      </c>
      <c r="AJ3134" t="s">
        <v>2042</v>
      </c>
      <c r="AL3134" t="s">
        <v>1864</v>
      </c>
      <c r="AN3134">
        <v>27.504109589041096</v>
      </c>
      <c r="AO3134" t="s">
        <v>1890</v>
      </c>
      <c r="AP3134" t="s">
        <v>2012</v>
      </c>
      <c r="AQ3134">
        <v>100010880</v>
      </c>
      <c r="AS3134" t="s">
        <v>1867</v>
      </c>
      <c r="AT3134" t="s">
        <v>1892</v>
      </c>
      <c r="AU3134" t="s">
        <v>1893</v>
      </c>
      <c r="AV3134" t="s">
        <v>1857</v>
      </c>
      <c r="AW3134" t="s">
        <v>1870</v>
      </c>
      <c r="AX3134" t="s">
        <v>2068</v>
      </c>
    </row>
    <row r="3135" spans="1:50" x14ac:dyDescent="0.35">
      <c r="A3135" s="18">
        <v>45930</v>
      </c>
      <c r="B3135" t="s">
        <v>1852</v>
      </c>
      <c r="C3135" t="s">
        <v>5</v>
      </c>
      <c r="D3135">
        <v>46024780</v>
      </c>
      <c r="E3135" t="s">
        <v>2036</v>
      </c>
      <c r="F3135">
        <v>1527</v>
      </c>
      <c r="G3135" t="s">
        <v>2018</v>
      </c>
      <c r="H3135">
        <v>39454</v>
      </c>
      <c r="I3135">
        <v>19030311</v>
      </c>
      <c r="J3135" t="s">
        <v>1855</v>
      </c>
      <c r="K3135" t="s">
        <v>2005</v>
      </c>
      <c r="L3135">
        <v>0</v>
      </c>
      <c r="M3135">
        <v>0</v>
      </c>
      <c r="N3135" t="s">
        <v>1858</v>
      </c>
      <c r="O3135" t="s">
        <v>1859</v>
      </c>
      <c r="P3135">
        <v>210</v>
      </c>
      <c r="Q3135">
        <v>12</v>
      </c>
      <c r="R3135" t="s">
        <v>2042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 t="s">
        <v>2019</v>
      </c>
      <c r="AA3135" t="s">
        <v>1915</v>
      </c>
      <c r="AB3135">
        <v>1</v>
      </c>
      <c r="AC3135">
        <v>1</v>
      </c>
      <c r="AD3135" t="s">
        <v>1863</v>
      </c>
      <c r="AE3135">
        <v>19030311</v>
      </c>
      <c r="AF3135" t="s">
        <v>653</v>
      </c>
      <c r="AG3135" t="s">
        <v>653</v>
      </c>
      <c r="AI3135" t="s">
        <v>1964</v>
      </c>
      <c r="AJ3135" t="s">
        <v>2042</v>
      </c>
      <c r="AL3135" t="s">
        <v>1864</v>
      </c>
      <c r="AN3135">
        <v>17.742465753424657</v>
      </c>
      <c r="AO3135" t="s">
        <v>1890</v>
      </c>
      <c r="AP3135" t="s">
        <v>2037</v>
      </c>
      <c r="AQ3135">
        <v>100011095</v>
      </c>
      <c r="AS3135" t="s">
        <v>1867</v>
      </c>
      <c r="AT3135" t="s">
        <v>1892</v>
      </c>
      <c r="AU3135" t="s">
        <v>1893</v>
      </c>
      <c r="AV3135" t="s">
        <v>1857</v>
      </c>
      <c r="AW3135" t="s">
        <v>1870</v>
      </c>
      <c r="AX3135" t="s">
        <v>2068</v>
      </c>
    </row>
    <row r="3136" spans="1:50" x14ac:dyDescent="0.35">
      <c r="A3136" s="18">
        <v>45930</v>
      </c>
      <c r="B3136" t="s">
        <v>1852</v>
      </c>
      <c r="C3136" t="s">
        <v>5</v>
      </c>
      <c r="D3136">
        <v>24004520</v>
      </c>
      <c r="E3136" t="s">
        <v>2013</v>
      </c>
      <c r="F3136">
        <v>933</v>
      </c>
      <c r="G3136" t="s">
        <v>2014</v>
      </c>
      <c r="H3136">
        <v>37053</v>
      </c>
      <c r="I3136">
        <v>19030311</v>
      </c>
      <c r="J3136" t="s">
        <v>1855</v>
      </c>
      <c r="K3136" t="s">
        <v>2005</v>
      </c>
      <c r="L3136">
        <v>0</v>
      </c>
      <c r="M3136">
        <v>0</v>
      </c>
      <c r="N3136" t="s">
        <v>1858</v>
      </c>
      <c r="O3136" t="s">
        <v>1859</v>
      </c>
      <c r="P3136">
        <v>210</v>
      </c>
      <c r="Q3136">
        <v>11</v>
      </c>
      <c r="R3136" t="s">
        <v>2042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 t="s">
        <v>2015</v>
      </c>
      <c r="AA3136" t="s">
        <v>1889</v>
      </c>
      <c r="AB3136">
        <v>1</v>
      </c>
      <c r="AC3136">
        <v>1</v>
      </c>
      <c r="AD3136" t="s">
        <v>1863</v>
      </c>
      <c r="AE3136">
        <v>19030311</v>
      </c>
      <c r="AF3136" t="s">
        <v>653</v>
      </c>
      <c r="AG3136" t="s">
        <v>653</v>
      </c>
      <c r="AI3136" t="s">
        <v>1964</v>
      </c>
      <c r="AJ3136" t="s">
        <v>2042</v>
      </c>
      <c r="AL3136" t="s">
        <v>1864</v>
      </c>
      <c r="AN3136">
        <v>24.32054794520548</v>
      </c>
      <c r="AO3136" t="s">
        <v>1890</v>
      </c>
      <c r="AP3136" t="s">
        <v>2016</v>
      </c>
      <c r="AQ3136">
        <v>100009145</v>
      </c>
      <c r="AS3136" t="s">
        <v>1867</v>
      </c>
      <c r="AT3136" t="s">
        <v>1892</v>
      </c>
      <c r="AU3136" t="s">
        <v>1893</v>
      </c>
      <c r="AV3136" t="s">
        <v>1857</v>
      </c>
      <c r="AW3136" t="s">
        <v>1870</v>
      </c>
      <c r="AX3136" t="s">
        <v>2068</v>
      </c>
    </row>
    <row r="3137" spans="1:50" x14ac:dyDescent="0.35">
      <c r="A3137" s="18">
        <v>45930</v>
      </c>
      <c r="B3137" t="s">
        <v>1852</v>
      </c>
      <c r="C3137" t="s">
        <v>5</v>
      </c>
      <c r="D3137">
        <v>24179589</v>
      </c>
      <c r="E3137" t="s">
        <v>2031</v>
      </c>
      <c r="F3137">
        <v>168</v>
      </c>
      <c r="G3137" t="s">
        <v>1968</v>
      </c>
      <c r="H3137">
        <v>32701</v>
      </c>
      <c r="I3137">
        <v>19030311</v>
      </c>
      <c r="J3137" t="s">
        <v>1855</v>
      </c>
      <c r="K3137" t="s">
        <v>2005</v>
      </c>
      <c r="L3137">
        <v>0</v>
      </c>
      <c r="M3137">
        <v>0</v>
      </c>
      <c r="N3137" t="s">
        <v>1858</v>
      </c>
      <c r="O3137" t="s">
        <v>1859</v>
      </c>
      <c r="P3137">
        <v>210</v>
      </c>
      <c r="Q3137">
        <v>11</v>
      </c>
      <c r="R3137" t="s">
        <v>2042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 t="s">
        <v>1972</v>
      </c>
      <c r="AA3137" t="s">
        <v>1889</v>
      </c>
      <c r="AB3137">
        <v>1</v>
      </c>
      <c r="AC3137">
        <v>1</v>
      </c>
      <c r="AD3137" t="s">
        <v>1863</v>
      </c>
      <c r="AE3137">
        <v>19030311</v>
      </c>
      <c r="AF3137" t="s">
        <v>653</v>
      </c>
      <c r="AG3137" t="s">
        <v>653</v>
      </c>
      <c r="AI3137" t="s">
        <v>1964</v>
      </c>
      <c r="AJ3137" t="s">
        <v>2042</v>
      </c>
      <c r="AL3137" t="s">
        <v>1864</v>
      </c>
      <c r="AN3137">
        <v>36.243835616438353</v>
      </c>
      <c r="AO3137" t="s">
        <v>1890</v>
      </c>
      <c r="AP3137" t="s">
        <v>2032</v>
      </c>
      <c r="AQ3137">
        <v>100010902</v>
      </c>
      <c r="AS3137" t="s">
        <v>1867</v>
      </c>
      <c r="AT3137" t="s">
        <v>1892</v>
      </c>
      <c r="AU3137" t="s">
        <v>1893</v>
      </c>
      <c r="AV3137" t="s">
        <v>1857</v>
      </c>
      <c r="AW3137" t="s">
        <v>1870</v>
      </c>
      <c r="AX3137" t="s">
        <v>2068</v>
      </c>
    </row>
    <row r="3138" spans="1:50" x14ac:dyDescent="0.35">
      <c r="A3138" s="18">
        <v>45930</v>
      </c>
      <c r="B3138" t="s">
        <v>1852</v>
      </c>
      <c r="C3138" t="s">
        <v>8</v>
      </c>
      <c r="D3138">
        <v>46009100</v>
      </c>
      <c r="E3138" t="s">
        <v>2069</v>
      </c>
      <c r="F3138">
        <v>2455</v>
      </c>
      <c r="G3138" t="s">
        <v>2875</v>
      </c>
      <c r="H3138">
        <v>37530</v>
      </c>
      <c r="I3138" t="s">
        <v>2876</v>
      </c>
      <c r="J3138" t="s">
        <v>2262</v>
      </c>
      <c r="K3138" t="s">
        <v>2579</v>
      </c>
      <c r="L3138">
        <v>0</v>
      </c>
      <c r="M3138">
        <v>0</v>
      </c>
      <c r="N3138" t="s">
        <v>1858</v>
      </c>
      <c r="O3138" t="s">
        <v>1859</v>
      </c>
      <c r="P3138">
        <v>220</v>
      </c>
      <c r="Q3138">
        <v>9</v>
      </c>
      <c r="R3138" t="s">
        <v>1860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 t="s">
        <v>2877</v>
      </c>
      <c r="AA3138" t="s">
        <v>1862</v>
      </c>
      <c r="AB3138">
        <v>1</v>
      </c>
      <c r="AC3138">
        <v>1</v>
      </c>
      <c r="AD3138" t="s">
        <v>1863</v>
      </c>
      <c r="AE3138">
        <v>14030309</v>
      </c>
      <c r="AF3138" t="s">
        <v>653</v>
      </c>
      <c r="AG3138" t="s">
        <v>653</v>
      </c>
      <c r="AI3138" t="s">
        <v>1860</v>
      </c>
      <c r="AJ3138" t="s">
        <v>1860</v>
      </c>
      <c r="AL3138" t="s">
        <v>1864</v>
      </c>
      <c r="AN3138">
        <v>23.013698630136986</v>
      </c>
      <c r="AO3138" t="s">
        <v>1865</v>
      </c>
      <c r="AP3138" t="s">
        <v>2073</v>
      </c>
      <c r="AQ3138">
        <v>100009596</v>
      </c>
      <c r="AS3138" t="s">
        <v>1867</v>
      </c>
      <c r="AT3138" t="s">
        <v>1892</v>
      </c>
      <c r="AU3138" t="s">
        <v>1893</v>
      </c>
      <c r="AV3138" t="s">
        <v>1857</v>
      </c>
      <c r="AW3138" t="s">
        <v>1870</v>
      </c>
      <c r="AX3138" t="s">
        <v>2867</v>
      </c>
    </row>
    <row r="3139" spans="1:50" x14ac:dyDescent="0.35">
      <c r="A3139" s="18">
        <v>45930</v>
      </c>
      <c r="B3139" t="s">
        <v>1852</v>
      </c>
      <c r="C3139" t="s">
        <v>5</v>
      </c>
      <c r="D3139">
        <v>40166217</v>
      </c>
      <c r="E3139" t="s">
        <v>2064</v>
      </c>
      <c r="F3139">
        <v>940</v>
      </c>
      <c r="G3139" t="s">
        <v>2240</v>
      </c>
      <c r="H3139">
        <v>40330</v>
      </c>
      <c r="I3139">
        <v>19030323</v>
      </c>
      <c r="J3139" t="s">
        <v>2080</v>
      </c>
      <c r="K3139" t="s">
        <v>2081</v>
      </c>
      <c r="L3139">
        <v>0</v>
      </c>
      <c r="M3139">
        <v>0</v>
      </c>
      <c r="N3139" t="s">
        <v>1858</v>
      </c>
      <c r="O3139" t="s">
        <v>1859</v>
      </c>
      <c r="P3139">
        <v>210</v>
      </c>
      <c r="Q3139">
        <v>11</v>
      </c>
      <c r="R3139" t="s">
        <v>2066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 t="s">
        <v>2241</v>
      </c>
      <c r="AA3139" t="s">
        <v>1915</v>
      </c>
      <c r="AB3139">
        <v>1</v>
      </c>
      <c r="AC3139">
        <v>1</v>
      </c>
      <c r="AD3139" t="s">
        <v>1863</v>
      </c>
      <c r="AE3139">
        <v>19030323</v>
      </c>
      <c r="AF3139" t="s">
        <v>653</v>
      </c>
      <c r="AG3139" t="s">
        <v>2082</v>
      </c>
      <c r="AI3139" t="s">
        <v>1860</v>
      </c>
      <c r="AJ3139" t="s">
        <v>2066</v>
      </c>
      <c r="AL3139" t="s">
        <v>1864</v>
      </c>
      <c r="AN3139">
        <v>15.342465753424657</v>
      </c>
      <c r="AO3139" t="s">
        <v>1865</v>
      </c>
      <c r="AP3139" t="s">
        <v>2067</v>
      </c>
      <c r="AQ3139">
        <v>100009734</v>
      </c>
      <c r="AS3139" t="s">
        <v>1867</v>
      </c>
      <c r="AT3139" t="s">
        <v>1880</v>
      </c>
      <c r="AU3139" t="s">
        <v>2084</v>
      </c>
      <c r="AV3139" t="s">
        <v>2084</v>
      </c>
      <c r="AW3139" t="s">
        <v>1870</v>
      </c>
      <c r="AX3139" t="s">
        <v>2085</v>
      </c>
    </row>
    <row r="3140" spans="1:50" x14ac:dyDescent="0.35">
      <c r="A3140" s="18">
        <v>45930</v>
      </c>
      <c r="B3140" t="s">
        <v>1852</v>
      </c>
      <c r="C3140" t="s">
        <v>5</v>
      </c>
      <c r="D3140">
        <v>46036570</v>
      </c>
      <c r="E3140" t="s">
        <v>1853</v>
      </c>
      <c r="F3140">
        <v>2528</v>
      </c>
      <c r="G3140" t="s">
        <v>1854</v>
      </c>
      <c r="H3140">
        <v>41246</v>
      </c>
      <c r="I3140">
        <v>11020967</v>
      </c>
      <c r="J3140" t="s">
        <v>2331</v>
      </c>
      <c r="K3140" t="s">
        <v>1856</v>
      </c>
      <c r="L3140">
        <v>0</v>
      </c>
      <c r="M3140">
        <v>0</v>
      </c>
      <c r="N3140" t="s">
        <v>1858</v>
      </c>
      <c r="O3140" t="s">
        <v>1859</v>
      </c>
      <c r="P3140">
        <v>210</v>
      </c>
      <c r="Q3140">
        <v>12</v>
      </c>
      <c r="R3140" t="s">
        <v>1860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 t="s">
        <v>1861</v>
      </c>
      <c r="AA3140" t="s">
        <v>1862</v>
      </c>
      <c r="AB3140">
        <v>7</v>
      </c>
      <c r="AC3140">
        <v>1</v>
      </c>
      <c r="AD3140" t="s">
        <v>1863</v>
      </c>
      <c r="AE3140">
        <v>11020967</v>
      </c>
      <c r="AF3140" t="s">
        <v>653</v>
      </c>
      <c r="AG3140" t="s">
        <v>653</v>
      </c>
      <c r="AI3140" t="s">
        <v>1860</v>
      </c>
      <c r="AJ3140" t="s">
        <v>1860</v>
      </c>
      <c r="AL3140" t="s">
        <v>1864</v>
      </c>
      <c r="AN3140">
        <v>12.832876712328767</v>
      </c>
      <c r="AO3140" t="s">
        <v>1865</v>
      </c>
      <c r="AP3140" t="s">
        <v>1866</v>
      </c>
      <c r="AQ3140">
        <v>100009210</v>
      </c>
      <c r="AS3140" t="s">
        <v>1867</v>
      </c>
      <c r="AT3140" t="s">
        <v>1868</v>
      </c>
      <c r="AU3140" t="s">
        <v>1869</v>
      </c>
      <c r="AV3140" t="s">
        <v>1857</v>
      </c>
      <c r="AW3140" t="s">
        <v>1870</v>
      </c>
      <c r="AX3140" t="s">
        <v>1871</v>
      </c>
    </row>
    <row r="3141" spans="1:50" x14ac:dyDescent="0.35">
      <c r="A3141" s="18">
        <v>45930</v>
      </c>
      <c r="B3141" t="s">
        <v>1852</v>
      </c>
      <c r="C3141" t="s">
        <v>5</v>
      </c>
      <c r="D3141">
        <v>46021570</v>
      </c>
      <c r="E3141" t="s">
        <v>2095</v>
      </c>
      <c r="F3141">
        <v>316</v>
      </c>
      <c r="G3141" t="s">
        <v>2117</v>
      </c>
      <c r="H3141">
        <v>39153</v>
      </c>
      <c r="I3141">
        <v>19030323</v>
      </c>
      <c r="J3141" t="s">
        <v>2080</v>
      </c>
      <c r="K3141" t="s">
        <v>2081</v>
      </c>
      <c r="L3141">
        <v>0</v>
      </c>
      <c r="M3141">
        <v>0</v>
      </c>
      <c r="N3141" t="s">
        <v>1858</v>
      </c>
      <c r="O3141" t="s">
        <v>1859</v>
      </c>
      <c r="P3141">
        <v>210</v>
      </c>
      <c r="Q3141">
        <v>12</v>
      </c>
      <c r="R3141" t="s">
        <v>2066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 t="s">
        <v>2118</v>
      </c>
      <c r="AA3141" t="s">
        <v>1902</v>
      </c>
      <c r="AB3141">
        <v>1</v>
      </c>
      <c r="AC3141">
        <v>1</v>
      </c>
      <c r="AD3141" t="s">
        <v>1863</v>
      </c>
      <c r="AE3141">
        <v>19030323</v>
      </c>
      <c r="AF3141" t="s">
        <v>653</v>
      </c>
      <c r="AG3141" t="s">
        <v>2082</v>
      </c>
      <c r="AI3141" t="s">
        <v>1860</v>
      </c>
      <c r="AJ3141" t="s">
        <v>2066</v>
      </c>
      <c r="AL3141" t="s">
        <v>1878</v>
      </c>
      <c r="AN3141">
        <v>18.567123287671233</v>
      </c>
      <c r="AO3141" t="s">
        <v>1865</v>
      </c>
      <c r="AP3141" t="s">
        <v>2119</v>
      </c>
      <c r="AQ3141">
        <v>100009589</v>
      </c>
      <c r="AS3141" t="s">
        <v>1867</v>
      </c>
      <c r="AT3141" t="s">
        <v>1880</v>
      </c>
      <c r="AU3141" t="s">
        <v>2084</v>
      </c>
      <c r="AV3141" t="s">
        <v>2084</v>
      </c>
      <c r="AW3141" t="s">
        <v>1870</v>
      </c>
      <c r="AX3141" t="s">
        <v>2085</v>
      </c>
    </row>
    <row r="3142" spans="1:50" x14ac:dyDescent="0.35">
      <c r="A3142" s="18">
        <v>45930</v>
      </c>
      <c r="B3142" t="s">
        <v>1852</v>
      </c>
      <c r="C3142" t="s">
        <v>5</v>
      </c>
      <c r="D3142">
        <v>58000158</v>
      </c>
      <c r="E3142" t="s">
        <v>2133</v>
      </c>
      <c r="F3142">
        <v>23</v>
      </c>
      <c r="G3142" t="s">
        <v>2134</v>
      </c>
      <c r="H3142">
        <v>43017</v>
      </c>
      <c r="I3142">
        <v>19030323</v>
      </c>
      <c r="J3142" t="s">
        <v>2080</v>
      </c>
      <c r="K3142" t="s">
        <v>2081</v>
      </c>
      <c r="L3142">
        <v>0</v>
      </c>
      <c r="M3142">
        <v>0</v>
      </c>
      <c r="N3142" t="s">
        <v>1858</v>
      </c>
      <c r="O3142" t="s">
        <v>1859</v>
      </c>
      <c r="P3142">
        <v>210</v>
      </c>
      <c r="Q3142">
        <v>12</v>
      </c>
      <c r="R3142" t="s">
        <v>2114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 t="s">
        <v>2135</v>
      </c>
      <c r="AA3142" t="s">
        <v>1915</v>
      </c>
      <c r="AB3142">
        <v>1</v>
      </c>
      <c r="AC3142">
        <v>1</v>
      </c>
      <c r="AD3142" t="s">
        <v>1863</v>
      </c>
      <c r="AE3142">
        <v>19030323</v>
      </c>
      <c r="AF3142" t="s">
        <v>653</v>
      </c>
      <c r="AG3142" t="s">
        <v>2082</v>
      </c>
      <c r="AI3142" t="s">
        <v>2066</v>
      </c>
      <c r="AJ3142" t="s">
        <v>2114</v>
      </c>
      <c r="AL3142" t="s">
        <v>1878</v>
      </c>
      <c r="AN3142">
        <v>7.9808219178082194</v>
      </c>
      <c r="AO3142" t="s">
        <v>1890</v>
      </c>
      <c r="AP3142" t="s">
        <v>2136</v>
      </c>
      <c r="AQ3142">
        <v>100009394</v>
      </c>
      <c r="AS3142" t="s">
        <v>1867</v>
      </c>
      <c r="AT3142" t="s">
        <v>1880</v>
      </c>
      <c r="AU3142" t="s">
        <v>2084</v>
      </c>
      <c r="AV3142" t="s">
        <v>2084</v>
      </c>
      <c r="AW3142" t="s">
        <v>1870</v>
      </c>
      <c r="AX3142" t="s">
        <v>2085</v>
      </c>
    </row>
    <row r="3143" spans="1:50" x14ac:dyDescent="0.35">
      <c r="A3143" s="18">
        <v>45930</v>
      </c>
      <c r="B3143" t="s">
        <v>1852</v>
      </c>
      <c r="C3143" t="s">
        <v>5</v>
      </c>
      <c r="D3143">
        <v>46040589</v>
      </c>
      <c r="E3143" t="s">
        <v>2207</v>
      </c>
      <c r="F3143">
        <v>108</v>
      </c>
      <c r="G3143" t="s">
        <v>2208</v>
      </c>
      <c r="H3143">
        <v>41827</v>
      </c>
      <c r="I3143">
        <v>19030414</v>
      </c>
      <c r="J3143" t="s">
        <v>1885</v>
      </c>
      <c r="K3143" t="s">
        <v>2209</v>
      </c>
      <c r="L3143">
        <v>0</v>
      </c>
      <c r="M3143">
        <v>0</v>
      </c>
      <c r="N3143" t="s">
        <v>1858</v>
      </c>
      <c r="O3143" t="s">
        <v>1859</v>
      </c>
      <c r="P3143">
        <v>210</v>
      </c>
      <c r="Q3143">
        <v>12</v>
      </c>
      <c r="R3143" t="s">
        <v>2210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 t="s">
        <v>2211</v>
      </c>
      <c r="AA3143" t="s">
        <v>1915</v>
      </c>
      <c r="AB3143">
        <v>1</v>
      </c>
      <c r="AC3143">
        <v>1</v>
      </c>
      <c r="AD3143" t="s">
        <v>1863</v>
      </c>
      <c r="AE3143">
        <v>19030414</v>
      </c>
      <c r="AF3143" t="s">
        <v>653</v>
      </c>
      <c r="AG3143" t="s">
        <v>2082</v>
      </c>
      <c r="AI3143" t="s">
        <v>2066</v>
      </c>
      <c r="AJ3143" t="s">
        <v>2210</v>
      </c>
      <c r="AL3143" t="s">
        <v>1864</v>
      </c>
      <c r="AN3143">
        <v>11.241095890410959</v>
      </c>
      <c r="AO3143" t="s">
        <v>1890</v>
      </c>
      <c r="AP3143" t="s">
        <v>2213</v>
      </c>
      <c r="AQ3143">
        <v>100010415</v>
      </c>
      <c r="AS3143" t="s">
        <v>1867</v>
      </c>
      <c r="AT3143" t="s">
        <v>1880</v>
      </c>
      <c r="AU3143" t="s">
        <v>2084</v>
      </c>
      <c r="AV3143" t="s">
        <v>2084</v>
      </c>
      <c r="AW3143" t="s">
        <v>1870</v>
      </c>
      <c r="AX3143" t="s">
        <v>2085</v>
      </c>
    </row>
    <row r="3144" spans="1:50" x14ac:dyDescent="0.35">
      <c r="A3144" s="18">
        <v>45930</v>
      </c>
      <c r="B3144" t="s">
        <v>1852</v>
      </c>
      <c r="C3144" t="s">
        <v>5</v>
      </c>
      <c r="D3144">
        <v>46040794</v>
      </c>
      <c r="E3144" t="s">
        <v>2124</v>
      </c>
      <c r="F3144">
        <v>318</v>
      </c>
      <c r="G3144" t="s">
        <v>2214</v>
      </c>
      <c r="H3144">
        <v>42583</v>
      </c>
      <c r="I3144">
        <v>19030323</v>
      </c>
      <c r="J3144" t="s">
        <v>2080</v>
      </c>
      <c r="K3144" t="s">
        <v>2081</v>
      </c>
      <c r="L3144">
        <v>0</v>
      </c>
      <c r="M3144">
        <v>0</v>
      </c>
      <c r="N3144" t="s">
        <v>1858</v>
      </c>
      <c r="O3144" t="s">
        <v>1859</v>
      </c>
      <c r="P3144">
        <v>210</v>
      </c>
      <c r="Q3144">
        <v>12</v>
      </c>
      <c r="R3144" t="s">
        <v>2130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 t="s">
        <v>2215</v>
      </c>
      <c r="AA3144" t="s">
        <v>1902</v>
      </c>
      <c r="AB3144">
        <v>1</v>
      </c>
      <c r="AC3144">
        <v>1</v>
      </c>
      <c r="AD3144" t="s">
        <v>1863</v>
      </c>
      <c r="AE3144">
        <v>19030323</v>
      </c>
      <c r="AF3144" t="s">
        <v>653</v>
      </c>
      <c r="AG3144" t="s">
        <v>2082</v>
      </c>
      <c r="AI3144" t="s">
        <v>2066</v>
      </c>
      <c r="AJ3144" t="s">
        <v>2130</v>
      </c>
      <c r="AL3144" t="s">
        <v>1864</v>
      </c>
      <c r="AN3144">
        <v>9.169863013698631</v>
      </c>
      <c r="AO3144" t="s">
        <v>1865</v>
      </c>
      <c r="AP3144" t="s">
        <v>2127</v>
      </c>
      <c r="AQ3144">
        <v>100011311</v>
      </c>
      <c r="AS3144" t="s">
        <v>1867</v>
      </c>
      <c r="AT3144" t="s">
        <v>1880</v>
      </c>
      <c r="AU3144" t="s">
        <v>2084</v>
      </c>
      <c r="AV3144" t="s">
        <v>2084</v>
      </c>
      <c r="AW3144" t="s">
        <v>1870</v>
      </c>
      <c r="AX3144" t="s">
        <v>2085</v>
      </c>
    </row>
    <row r="3145" spans="1:50" x14ac:dyDescent="0.35">
      <c r="A3145" s="18">
        <v>45930</v>
      </c>
      <c r="B3145" t="s">
        <v>1852</v>
      </c>
      <c r="C3145" t="s">
        <v>5</v>
      </c>
      <c r="D3145">
        <v>24002230</v>
      </c>
      <c r="E3145" t="s">
        <v>2224</v>
      </c>
      <c r="F3145">
        <v>909</v>
      </c>
      <c r="G3145" t="s">
        <v>2087</v>
      </c>
      <c r="H3145">
        <v>36404</v>
      </c>
      <c r="I3145">
        <v>19030701</v>
      </c>
      <c r="J3145" t="s">
        <v>2225</v>
      </c>
      <c r="K3145" t="s">
        <v>2226</v>
      </c>
      <c r="L3145">
        <v>0</v>
      </c>
      <c r="M3145">
        <v>0</v>
      </c>
      <c r="N3145" t="s">
        <v>1858</v>
      </c>
      <c r="O3145" t="s">
        <v>1859</v>
      </c>
      <c r="P3145">
        <v>210</v>
      </c>
      <c r="Q3145">
        <v>11</v>
      </c>
      <c r="R3145" t="s">
        <v>2034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 t="s">
        <v>2088</v>
      </c>
      <c r="AA3145" t="s">
        <v>1915</v>
      </c>
      <c r="AB3145">
        <v>1</v>
      </c>
      <c r="AC3145">
        <v>1</v>
      </c>
      <c r="AD3145" t="s">
        <v>1863</v>
      </c>
      <c r="AE3145">
        <v>19030701</v>
      </c>
      <c r="AF3145" t="s">
        <v>653</v>
      </c>
      <c r="AG3145" t="s">
        <v>2082</v>
      </c>
      <c r="AI3145" t="s">
        <v>1964</v>
      </c>
      <c r="AJ3145" t="s">
        <v>2034</v>
      </c>
      <c r="AL3145" t="s">
        <v>1864</v>
      </c>
      <c r="AN3145">
        <v>26.098630136986301</v>
      </c>
      <c r="AO3145" t="s">
        <v>1890</v>
      </c>
      <c r="AP3145" t="s">
        <v>2227</v>
      </c>
      <c r="AQ3145">
        <v>100009977</v>
      </c>
      <c r="AS3145" t="s">
        <v>1867</v>
      </c>
      <c r="AT3145" t="s">
        <v>1892</v>
      </c>
      <c r="AU3145" t="s">
        <v>1893</v>
      </c>
      <c r="AV3145" t="s">
        <v>1857</v>
      </c>
      <c r="AW3145" t="s">
        <v>1870</v>
      </c>
      <c r="AX3145" t="s">
        <v>2068</v>
      </c>
    </row>
    <row r="3146" spans="1:50" x14ac:dyDescent="0.35">
      <c r="A3146" s="18">
        <v>45930</v>
      </c>
      <c r="B3146" t="s">
        <v>1852</v>
      </c>
      <c r="C3146" t="s">
        <v>5</v>
      </c>
      <c r="D3146">
        <v>29009700</v>
      </c>
      <c r="E3146" t="s">
        <v>2230</v>
      </c>
      <c r="F3146">
        <v>858</v>
      </c>
      <c r="G3146" t="s">
        <v>2091</v>
      </c>
      <c r="H3146">
        <v>37663</v>
      </c>
      <c r="I3146">
        <v>19030701</v>
      </c>
      <c r="J3146" t="s">
        <v>2225</v>
      </c>
      <c r="K3146" t="s">
        <v>2226</v>
      </c>
      <c r="L3146">
        <v>0</v>
      </c>
      <c r="M3146">
        <v>0</v>
      </c>
      <c r="N3146" t="s">
        <v>1858</v>
      </c>
      <c r="O3146" t="s">
        <v>1859</v>
      </c>
      <c r="P3146">
        <v>210</v>
      </c>
      <c r="Q3146">
        <v>12</v>
      </c>
      <c r="R3146" t="s">
        <v>1964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 t="s">
        <v>2092</v>
      </c>
      <c r="AA3146" t="s">
        <v>1889</v>
      </c>
      <c r="AB3146">
        <v>1</v>
      </c>
      <c r="AC3146">
        <v>1</v>
      </c>
      <c r="AD3146" t="s">
        <v>1863</v>
      </c>
      <c r="AE3146">
        <v>19030701</v>
      </c>
      <c r="AF3146" t="s">
        <v>653</v>
      </c>
      <c r="AG3146" t="s">
        <v>2082</v>
      </c>
      <c r="AI3146" t="s">
        <v>1860</v>
      </c>
      <c r="AJ3146" t="s">
        <v>1964</v>
      </c>
      <c r="AL3146" t="s">
        <v>1864</v>
      </c>
      <c r="AN3146">
        <v>22.649315068493152</v>
      </c>
      <c r="AO3146" t="s">
        <v>1890</v>
      </c>
      <c r="AP3146" t="s">
        <v>2231</v>
      </c>
      <c r="AQ3146">
        <v>100009452</v>
      </c>
      <c r="AS3146" t="s">
        <v>1867</v>
      </c>
      <c r="AT3146" t="s">
        <v>1892</v>
      </c>
      <c r="AU3146" t="s">
        <v>1893</v>
      </c>
      <c r="AV3146" t="s">
        <v>1857</v>
      </c>
      <c r="AW3146" t="s">
        <v>1870</v>
      </c>
      <c r="AX3146" t="s">
        <v>2068</v>
      </c>
    </row>
    <row r="3147" spans="1:50" x14ac:dyDescent="0.35">
      <c r="A3147" s="18">
        <v>45930</v>
      </c>
      <c r="B3147" t="s">
        <v>1852</v>
      </c>
      <c r="C3147" t="s">
        <v>5</v>
      </c>
      <c r="D3147">
        <v>24021000</v>
      </c>
      <c r="E3147" t="s">
        <v>2025</v>
      </c>
      <c r="F3147">
        <v>881437</v>
      </c>
      <c r="G3147" t="s">
        <v>1975</v>
      </c>
      <c r="H3147">
        <v>39104</v>
      </c>
      <c r="I3147">
        <v>19030304</v>
      </c>
      <c r="J3147" t="s">
        <v>1969</v>
      </c>
      <c r="K3147" t="s">
        <v>2878</v>
      </c>
      <c r="L3147">
        <v>0</v>
      </c>
      <c r="M3147">
        <v>0</v>
      </c>
      <c r="N3147" t="s">
        <v>1858</v>
      </c>
      <c r="O3147" t="s">
        <v>1859</v>
      </c>
      <c r="P3147">
        <v>210</v>
      </c>
      <c r="Q3147">
        <v>12</v>
      </c>
      <c r="R3147" t="s">
        <v>1964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 t="s">
        <v>1976</v>
      </c>
      <c r="AA3147" t="s">
        <v>1902</v>
      </c>
      <c r="AB3147">
        <v>1</v>
      </c>
      <c r="AC3147">
        <v>1</v>
      </c>
      <c r="AD3147" t="s">
        <v>1863</v>
      </c>
      <c r="AE3147">
        <v>19030304</v>
      </c>
      <c r="AF3147" t="s">
        <v>653</v>
      </c>
      <c r="AG3147" t="s">
        <v>653</v>
      </c>
      <c r="AI3147" t="s">
        <v>1860</v>
      </c>
      <c r="AJ3147" t="s">
        <v>1964</v>
      </c>
      <c r="AL3147" t="s">
        <v>1864</v>
      </c>
      <c r="AN3147">
        <v>18.701369863013699</v>
      </c>
      <c r="AO3147" t="s">
        <v>1865</v>
      </c>
      <c r="AP3147" t="s">
        <v>2026</v>
      </c>
      <c r="AQ3147">
        <v>100010717</v>
      </c>
      <c r="AS3147" t="s">
        <v>1867</v>
      </c>
      <c r="AT3147" t="s">
        <v>1892</v>
      </c>
      <c r="AU3147" t="s">
        <v>1893</v>
      </c>
      <c r="AV3147" t="s">
        <v>1857</v>
      </c>
      <c r="AW3147" t="s">
        <v>1870</v>
      </c>
      <c r="AX3147" t="s">
        <v>2068</v>
      </c>
    </row>
    <row r="3148" spans="1:50" x14ac:dyDescent="0.35">
      <c r="A3148" s="18">
        <v>45930</v>
      </c>
      <c r="B3148" t="s">
        <v>1852</v>
      </c>
      <c r="C3148" t="s">
        <v>5</v>
      </c>
      <c r="D3148">
        <v>29017210</v>
      </c>
      <c r="E3148" t="s">
        <v>1991</v>
      </c>
      <c r="F3148">
        <v>5070</v>
      </c>
      <c r="G3148" t="s">
        <v>2914</v>
      </c>
      <c r="H3148">
        <v>38212</v>
      </c>
      <c r="I3148">
        <v>19030307</v>
      </c>
      <c r="J3148" t="s">
        <v>1957</v>
      </c>
      <c r="K3148" t="s">
        <v>1983</v>
      </c>
      <c r="L3148">
        <v>0</v>
      </c>
      <c r="M3148">
        <v>0</v>
      </c>
      <c r="N3148" t="s">
        <v>1858</v>
      </c>
      <c r="O3148" t="s">
        <v>1859</v>
      </c>
      <c r="P3148">
        <v>210</v>
      </c>
      <c r="Q3148">
        <v>11</v>
      </c>
      <c r="R3148" t="s">
        <v>1984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 t="s">
        <v>2915</v>
      </c>
      <c r="AA3148" t="s">
        <v>2916</v>
      </c>
      <c r="AB3148">
        <v>1</v>
      </c>
      <c r="AC3148">
        <v>1</v>
      </c>
      <c r="AD3148" t="s">
        <v>1863</v>
      </c>
      <c r="AE3148">
        <v>19030307</v>
      </c>
      <c r="AF3148" t="s">
        <v>653</v>
      </c>
      <c r="AG3148" t="s">
        <v>653</v>
      </c>
      <c r="AI3148" t="s">
        <v>1964</v>
      </c>
      <c r="AJ3148" t="s">
        <v>1984</v>
      </c>
      <c r="AL3148" t="s">
        <v>1864</v>
      </c>
      <c r="AN3148">
        <v>21.145205479452056</v>
      </c>
      <c r="AO3148" t="s">
        <v>1890</v>
      </c>
      <c r="AP3148" t="s">
        <v>1994</v>
      </c>
      <c r="AQ3148">
        <v>100010797</v>
      </c>
      <c r="AS3148" t="s">
        <v>1867</v>
      </c>
      <c r="AT3148" t="s">
        <v>1892</v>
      </c>
      <c r="AU3148" t="s">
        <v>1893</v>
      </c>
      <c r="AV3148" t="s">
        <v>1857</v>
      </c>
      <c r="AW3148" t="s">
        <v>1870</v>
      </c>
      <c r="AX3148" t="s">
        <v>2068</v>
      </c>
    </row>
    <row r="3149" spans="1:50" x14ac:dyDescent="0.35">
      <c r="A3149" s="18">
        <v>45930</v>
      </c>
      <c r="B3149" t="s">
        <v>1852</v>
      </c>
      <c r="C3149" t="s">
        <v>5</v>
      </c>
      <c r="D3149">
        <v>24023610</v>
      </c>
      <c r="E3149" t="s">
        <v>1967</v>
      </c>
      <c r="F3149">
        <v>607</v>
      </c>
      <c r="G3149" t="s">
        <v>1988</v>
      </c>
      <c r="H3149">
        <v>39258</v>
      </c>
      <c r="I3149">
        <v>19030305</v>
      </c>
      <c r="J3149" t="s">
        <v>1969</v>
      </c>
      <c r="K3149" t="s">
        <v>1970</v>
      </c>
      <c r="L3149">
        <v>0</v>
      </c>
      <c r="M3149">
        <v>0</v>
      </c>
      <c r="N3149" t="s">
        <v>1858</v>
      </c>
      <c r="O3149" t="s">
        <v>1859</v>
      </c>
      <c r="P3149">
        <v>210</v>
      </c>
      <c r="Q3149">
        <v>11</v>
      </c>
      <c r="R3149" t="s">
        <v>2042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 t="s">
        <v>1989</v>
      </c>
      <c r="AA3149" t="s">
        <v>1889</v>
      </c>
      <c r="AB3149">
        <v>1</v>
      </c>
      <c r="AC3149">
        <v>1</v>
      </c>
      <c r="AD3149" t="s">
        <v>1863</v>
      </c>
      <c r="AE3149">
        <v>19030305</v>
      </c>
      <c r="AF3149" t="s">
        <v>653</v>
      </c>
      <c r="AG3149" t="s">
        <v>653</v>
      </c>
      <c r="AI3149" t="s">
        <v>1964</v>
      </c>
      <c r="AJ3149" t="s">
        <v>2042</v>
      </c>
      <c r="AL3149" t="s">
        <v>1864</v>
      </c>
      <c r="AN3149">
        <v>18.279452054794522</v>
      </c>
      <c r="AO3149" t="s">
        <v>1890</v>
      </c>
      <c r="AP3149" t="s">
        <v>1973</v>
      </c>
      <c r="AQ3149">
        <v>100010858</v>
      </c>
      <c r="AS3149" t="s">
        <v>1867</v>
      </c>
      <c r="AT3149" t="s">
        <v>1892</v>
      </c>
      <c r="AU3149" t="s">
        <v>1893</v>
      </c>
      <c r="AV3149" t="s">
        <v>1857</v>
      </c>
      <c r="AW3149" t="s">
        <v>1870</v>
      </c>
      <c r="AX3149" t="s">
        <v>2068</v>
      </c>
    </row>
    <row r="3150" spans="1:50" x14ac:dyDescent="0.35">
      <c r="A3150" s="18">
        <v>45930</v>
      </c>
      <c r="B3150" t="s">
        <v>1852</v>
      </c>
      <c r="C3150" t="s">
        <v>5</v>
      </c>
      <c r="D3150">
        <v>29010950</v>
      </c>
      <c r="E3150" t="s">
        <v>1974</v>
      </c>
      <c r="F3150">
        <v>881437</v>
      </c>
      <c r="G3150" t="s">
        <v>1975</v>
      </c>
      <c r="H3150">
        <v>37714</v>
      </c>
      <c r="I3150">
        <v>19030305</v>
      </c>
      <c r="J3150" t="s">
        <v>1969</v>
      </c>
      <c r="K3150" t="s">
        <v>1970</v>
      </c>
      <c r="L3150">
        <v>0</v>
      </c>
      <c r="M3150">
        <v>0</v>
      </c>
      <c r="N3150" t="s">
        <v>1858</v>
      </c>
      <c r="O3150" t="s">
        <v>1859</v>
      </c>
      <c r="P3150">
        <v>210</v>
      </c>
      <c r="Q3150">
        <v>12</v>
      </c>
      <c r="R3150" t="s">
        <v>1964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 t="s">
        <v>1976</v>
      </c>
      <c r="AA3150" t="s">
        <v>1902</v>
      </c>
      <c r="AB3150">
        <v>1</v>
      </c>
      <c r="AC3150">
        <v>1</v>
      </c>
      <c r="AD3150" t="s">
        <v>1863</v>
      </c>
      <c r="AE3150">
        <v>19030305</v>
      </c>
      <c r="AF3150" t="s">
        <v>653</v>
      </c>
      <c r="AG3150" t="s">
        <v>653</v>
      </c>
      <c r="AI3150" t="s">
        <v>1860</v>
      </c>
      <c r="AJ3150" t="s">
        <v>1964</v>
      </c>
      <c r="AL3150" t="s">
        <v>1864</v>
      </c>
      <c r="AN3150">
        <v>22.509589041095889</v>
      </c>
      <c r="AO3150" t="s">
        <v>1865</v>
      </c>
      <c r="AP3150" t="s">
        <v>1977</v>
      </c>
      <c r="AQ3150">
        <v>100009042</v>
      </c>
      <c r="AS3150" t="s">
        <v>1867</v>
      </c>
      <c r="AT3150" t="s">
        <v>1892</v>
      </c>
      <c r="AU3150" t="s">
        <v>1893</v>
      </c>
      <c r="AV3150" t="s">
        <v>1857</v>
      </c>
      <c r="AW3150" t="s">
        <v>1870</v>
      </c>
      <c r="AX3150" t="s">
        <v>2068</v>
      </c>
    </row>
    <row r="3151" spans="1:50" x14ac:dyDescent="0.35">
      <c r="A3151" s="18">
        <v>45930</v>
      </c>
      <c r="B3151" t="s">
        <v>1852</v>
      </c>
      <c r="C3151" t="s">
        <v>5</v>
      </c>
      <c r="D3151">
        <v>24034020</v>
      </c>
      <c r="E3151" t="s">
        <v>2100</v>
      </c>
      <c r="F3151">
        <v>858</v>
      </c>
      <c r="G3151" t="s">
        <v>2091</v>
      </c>
      <c r="H3151">
        <v>40910</v>
      </c>
      <c r="I3151">
        <v>19030323</v>
      </c>
      <c r="J3151" t="s">
        <v>2080</v>
      </c>
      <c r="K3151" t="s">
        <v>2081</v>
      </c>
      <c r="L3151">
        <v>0</v>
      </c>
      <c r="M3151">
        <v>0</v>
      </c>
      <c r="N3151" t="s">
        <v>1858</v>
      </c>
      <c r="O3151" t="s">
        <v>1859</v>
      </c>
      <c r="P3151">
        <v>210</v>
      </c>
      <c r="Q3151">
        <v>12</v>
      </c>
      <c r="R3151" t="s">
        <v>2095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 t="s">
        <v>2092</v>
      </c>
      <c r="AA3151" t="s">
        <v>1889</v>
      </c>
      <c r="AB3151">
        <v>1</v>
      </c>
      <c r="AC3151">
        <v>1</v>
      </c>
      <c r="AD3151" t="s">
        <v>1863</v>
      </c>
      <c r="AE3151">
        <v>19030323</v>
      </c>
      <c r="AF3151" t="s">
        <v>653</v>
      </c>
      <c r="AG3151" t="s">
        <v>2082</v>
      </c>
      <c r="AI3151" t="s">
        <v>2066</v>
      </c>
      <c r="AJ3151" t="s">
        <v>2095</v>
      </c>
      <c r="AL3151" t="s">
        <v>1864</v>
      </c>
      <c r="AN3151">
        <v>13.753424657534246</v>
      </c>
      <c r="AO3151" t="s">
        <v>1890</v>
      </c>
      <c r="AP3151" t="s">
        <v>2101</v>
      </c>
      <c r="AQ3151">
        <v>100009611</v>
      </c>
      <c r="AS3151" t="s">
        <v>1867</v>
      </c>
      <c r="AT3151" t="s">
        <v>1880</v>
      </c>
      <c r="AU3151" t="s">
        <v>2084</v>
      </c>
      <c r="AV3151" t="s">
        <v>2084</v>
      </c>
      <c r="AW3151" t="s">
        <v>1870</v>
      </c>
      <c r="AX3151" t="s">
        <v>2085</v>
      </c>
    </row>
    <row r="3152" spans="1:50" x14ac:dyDescent="0.35">
      <c r="A3152" s="18">
        <v>45930</v>
      </c>
      <c r="B3152" t="s">
        <v>1852</v>
      </c>
      <c r="C3152" t="s">
        <v>5</v>
      </c>
      <c r="D3152">
        <v>58000033</v>
      </c>
      <c r="E3152" t="s">
        <v>2128</v>
      </c>
      <c r="F3152">
        <v>858</v>
      </c>
      <c r="G3152" t="s">
        <v>2091</v>
      </c>
      <c r="H3152">
        <v>42781</v>
      </c>
      <c r="I3152">
        <v>19030323</v>
      </c>
      <c r="J3152" t="s">
        <v>2080</v>
      </c>
      <c r="K3152" t="s">
        <v>2081</v>
      </c>
      <c r="L3152">
        <v>0</v>
      </c>
      <c r="M3152">
        <v>0</v>
      </c>
      <c r="N3152" t="s">
        <v>1858</v>
      </c>
      <c r="O3152" t="s">
        <v>1859</v>
      </c>
      <c r="P3152">
        <v>210</v>
      </c>
      <c r="Q3152">
        <v>12</v>
      </c>
      <c r="R3152" t="s">
        <v>2064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 t="s">
        <v>2092</v>
      </c>
      <c r="AA3152" t="s">
        <v>1889</v>
      </c>
      <c r="AB3152">
        <v>1</v>
      </c>
      <c r="AC3152">
        <v>1</v>
      </c>
      <c r="AD3152" t="s">
        <v>1863</v>
      </c>
      <c r="AE3152">
        <v>19030323</v>
      </c>
      <c r="AF3152" t="s">
        <v>653</v>
      </c>
      <c r="AG3152" t="s">
        <v>2082</v>
      </c>
      <c r="AI3152" t="s">
        <v>2066</v>
      </c>
      <c r="AJ3152" t="s">
        <v>2064</v>
      </c>
      <c r="AL3152" t="s">
        <v>1864</v>
      </c>
      <c r="AN3152">
        <v>8.6273972602739732</v>
      </c>
      <c r="AO3152" t="s">
        <v>1890</v>
      </c>
      <c r="AP3152" t="s">
        <v>2132</v>
      </c>
      <c r="AQ3152">
        <v>100011450</v>
      </c>
      <c r="AS3152" t="s">
        <v>1867</v>
      </c>
      <c r="AT3152" t="s">
        <v>1880</v>
      </c>
      <c r="AU3152" t="s">
        <v>2084</v>
      </c>
      <c r="AV3152" t="s">
        <v>2084</v>
      </c>
      <c r="AW3152" t="s">
        <v>1870</v>
      </c>
      <c r="AX3152" t="s">
        <v>2085</v>
      </c>
    </row>
    <row r="3153" spans="1:50" x14ac:dyDescent="0.35">
      <c r="A3153" s="18">
        <v>45930</v>
      </c>
      <c r="B3153" t="s">
        <v>1852</v>
      </c>
      <c r="C3153" t="s">
        <v>5</v>
      </c>
      <c r="D3153">
        <v>29010520</v>
      </c>
      <c r="E3153" t="s">
        <v>2033</v>
      </c>
      <c r="F3153">
        <v>168</v>
      </c>
      <c r="G3153" t="s">
        <v>1968</v>
      </c>
      <c r="H3153">
        <v>37697</v>
      </c>
      <c r="I3153">
        <v>19030311</v>
      </c>
      <c r="J3153" t="s">
        <v>1855</v>
      </c>
      <c r="K3153" t="s">
        <v>2005</v>
      </c>
      <c r="L3153">
        <v>0</v>
      </c>
      <c r="M3153">
        <v>0</v>
      </c>
      <c r="N3153" t="s">
        <v>1858</v>
      </c>
      <c r="O3153" t="s">
        <v>1859</v>
      </c>
      <c r="P3153">
        <v>210</v>
      </c>
      <c r="Q3153">
        <v>11</v>
      </c>
      <c r="R3153" t="s">
        <v>2034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 t="s">
        <v>1972</v>
      </c>
      <c r="AA3153" t="s">
        <v>1889</v>
      </c>
      <c r="AB3153">
        <v>1</v>
      </c>
      <c r="AC3153">
        <v>1</v>
      </c>
      <c r="AD3153" t="s">
        <v>1863</v>
      </c>
      <c r="AE3153">
        <v>19030311</v>
      </c>
      <c r="AF3153" t="s">
        <v>653</v>
      </c>
      <c r="AG3153" t="s">
        <v>653</v>
      </c>
      <c r="AI3153" t="s">
        <v>1964</v>
      </c>
      <c r="AJ3153" t="s">
        <v>2034</v>
      </c>
      <c r="AL3153" t="s">
        <v>1864</v>
      </c>
      <c r="AN3153">
        <v>22.556164383561644</v>
      </c>
      <c r="AO3153" t="s">
        <v>1890</v>
      </c>
      <c r="AP3153" t="s">
        <v>2035</v>
      </c>
      <c r="AQ3153">
        <v>100010241</v>
      </c>
      <c r="AS3153" t="s">
        <v>1867</v>
      </c>
      <c r="AT3153" t="s">
        <v>1892</v>
      </c>
      <c r="AU3153" t="s">
        <v>1893</v>
      </c>
      <c r="AV3153" t="s">
        <v>1857</v>
      </c>
      <c r="AW3153" t="s">
        <v>1870</v>
      </c>
      <c r="AX3153" t="s">
        <v>2068</v>
      </c>
    </row>
    <row r="3154" spans="1:50" x14ac:dyDescent="0.35">
      <c r="A3154" s="18">
        <v>45930</v>
      </c>
      <c r="B3154" t="s">
        <v>1852</v>
      </c>
      <c r="C3154" t="s">
        <v>5</v>
      </c>
      <c r="D3154">
        <v>24026760</v>
      </c>
      <c r="E3154" t="s">
        <v>2027</v>
      </c>
      <c r="F3154">
        <v>607</v>
      </c>
      <c r="G3154" t="s">
        <v>1988</v>
      </c>
      <c r="H3154">
        <v>39722</v>
      </c>
      <c r="I3154">
        <v>19030311</v>
      </c>
      <c r="J3154" t="s">
        <v>1855</v>
      </c>
      <c r="K3154" t="s">
        <v>2005</v>
      </c>
      <c r="L3154">
        <v>0</v>
      </c>
      <c r="M3154">
        <v>0</v>
      </c>
      <c r="N3154" t="s">
        <v>1858</v>
      </c>
      <c r="O3154" t="s">
        <v>1859</v>
      </c>
      <c r="P3154">
        <v>210</v>
      </c>
      <c r="Q3154">
        <v>11</v>
      </c>
      <c r="R3154" t="s">
        <v>2042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 t="s">
        <v>1989</v>
      </c>
      <c r="AA3154" t="s">
        <v>1889</v>
      </c>
      <c r="AB3154">
        <v>1</v>
      </c>
      <c r="AC3154">
        <v>1</v>
      </c>
      <c r="AD3154" t="s">
        <v>1863</v>
      </c>
      <c r="AE3154">
        <v>19030311</v>
      </c>
      <c r="AF3154" t="s">
        <v>653</v>
      </c>
      <c r="AG3154" t="s">
        <v>653</v>
      </c>
      <c r="AI3154" t="s">
        <v>1964</v>
      </c>
      <c r="AJ3154" t="s">
        <v>2042</v>
      </c>
      <c r="AL3154" t="s">
        <v>1864</v>
      </c>
      <c r="AN3154">
        <v>17.008219178082193</v>
      </c>
      <c r="AO3154" t="s">
        <v>1890</v>
      </c>
      <c r="AP3154" t="s">
        <v>2028</v>
      </c>
      <c r="AQ3154">
        <v>100010973</v>
      </c>
      <c r="AS3154" t="s">
        <v>1867</v>
      </c>
      <c r="AT3154" t="s">
        <v>1892</v>
      </c>
      <c r="AU3154" t="s">
        <v>1893</v>
      </c>
      <c r="AV3154" t="s">
        <v>1857</v>
      </c>
      <c r="AW3154" t="s">
        <v>1870</v>
      </c>
      <c r="AX3154" t="s">
        <v>2068</v>
      </c>
    </row>
    <row r="3155" spans="1:50" x14ac:dyDescent="0.35">
      <c r="A3155" s="18">
        <v>45930</v>
      </c>
      <c r="B3155" t="s">
        <v>1852</v>
      </c>
      <c r="C3155" t="s">
        <v>8</v>
      </c>
      <c r="D3155">
        <v>46038420</v>
      </c>
      <c r="E3155" t="s">
        <v>2550</v>
      </c>
      <c r="F3155">
        <v>726</v>
      </c>
      <c r="G3155" t="s">
        <v>1922</v>
      </c>
      <c r="H3155">
        <v>41400</v>
      </c>
      <c r="I3155">
        <v>14030202</v>
      </c>
      <c r="J3155" t="s">
        <v>1906</v>
      </c>
      <c r="K3155" t="s">
        <v>2551</v>
      </c>
      <c r="L3155">
        <v>0</v>
      </c>
      <c r="M3155">
        <v>0</v>
      </c>
      <c r="N3155" t="s">
        <v>1858</v>
      </c>
      <c r="O3155" t="s">
        <v>1859</v>
      </c>
      <c r="P3155">
        <v>220</v>
      </c>
      <c r="Q3155">
        <v>9</v>
      </c>
      <c r="R3155" t="s">
        <v>2278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 t="s">
        <v>1923</v>
      </c>
      <c r="AA3155" t="s">
        <v>1915</v>
      </c>
      <c r="AB3155">
        <v>1</v>
      </c>
      <c r="AC3155">
        <v>1</v>
      </c>
      <c r="AD3155" t="s">
        <v>1863</v>
      </c>
      <c r="AE3155">
        <v>14030202</v>
      </c>
      <c r="AF3155" t="s">
        <v>653</v>
      </c>
      <c r="AG3155" t="s">
        <v>630</v>
      </c>
      <c r="AI3155" t="s">
        <v>1910</v>
      </c>
      <c r="AJ3155" t="s">
        <v>2278</v>
      </c>
      <c r="AL3155" t="s">
        <v>1864</v>
      </c>
      <c r="AN3155">
        <v>12.41095890410959</v>
      </c>
      <c r="AO3155" t="s">
        <v>1890</v>
      </c>
      <c r="AP3155" t="s">
        <v>2552</v>
      </c>
      <c r="AQ3155">
        <v>100009275</v>
      </c>
      <c r="AS3155" t="s">
        <v>1867</v>
      </c>
      <c r="AT3155" t="s">
        <v>1892</v>
      </c>
      <c r="AU3155" t="s">
        <v>1893</v>
      </c>
      <c r="AV3155" t="s">
        <v>1857</v>
      </c>
      <c r="AW3155" t="s">
        <v>1870</v>
      </c>
      <c r="AX3155" t="s">
        <v>2867</v>
      </c>
    </row>
    <row r="3156" spans="1:50" x14ac:dyDescent="0.35">
      <c r="A3156" s="18">
        <v>45930</v>
      </c>
      <c r="B3156" t="s">
        <v>1852</v>
      </c>
      <c r="C3156" t="s">
        <v>7</v>
      </c>
      <c r="D3156">
        <v>12212</v>
      </c>
      <c r="E3156" t="s">
        <v>2450</v>
      </c>
      <c r="F3156">
        <v>1527</v>
      </c>
      <c r="G3156" t="s">
        <v>2018</v>
      </c>
      <c r="H3156">
        <v>36952</v>
      </c>
      <c r="I3156">
        <v>39031201</v>
      </c>
      <c r="J3156" t="s">
        <v>1855</v>
      </c>
      <c r="K3156" t="s">
        <v>2446</v>
      </c>
      <c r="L3156">
        <v>0</v>
      </c>
      <c r="M3156">
        <v>0</v>
      </c>
      <c r="N3156" t="s">
        <v>1858</v>
      </c>
      <c r="O3156" t="s">
        <v>1859</v>
      </c>
      <c r="P3156">
        <v>200</v>
      </c>
      <c r="Q3156">
        <v>3</v>
      </c>
      <c r="R3156" t="s">
        <v>2430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 t="s">
        <v>2019</v>
      </c>
      <c r="AA3156" t="s">
        <v>1915</v>
      </c>
      <c r="AB3156">
        <v>1</v>
      </c>
      <c r="AC3156">
        <v>1</v>
      </c>
      <c r="AD3156" t="s">
        <v>1863</v>
      </c>
      <c r="AE3156">
        <v>39031201</v>
      </c>
      <c r="AF3156" t="s">
        <v>653</v>
      </c>
      <c r="AG3156" t="s">
        <v>653</v>
      </c>
      <c r="AI3156" t="s">
        <v>2431</v>
      </c>
      <c r="AJ3156" t="s">
        <v>2430</v>
      </c>
      <c r="AL3156" t="s">
        <v>1864</v>
      </c>
      <c r="AN3156">
        <v>24.597260273972601</v>
      </c>
      <c r="AO3156" t="s">
        <v>1890</v>
      </c>
      <c r="AP3156" t="s">
        <v>2451</v>
      </c>
      <c r="AQ3156">
        <v>100010960</v>
      </c>
      <c r="AS3156" t="s">
        <v>1867</v>
      </c>
      <c r="AT3156" t="s">
        <v>1892</v>
      </c>
      <c r="AU3156" t="s">
        <v>1893</v>
      </c>
      <c r="AV3156" t="s">
        <v>1857</v>
      </c>
      <c r="AW3156" t="s">
        <v>1870</v>
      </c>
      <c r="AX3156" t="s">
        <v>2866</v>
      </c>
    </row>
    <row r="3157" spans="1:50" x14ac:dyDescent="0.35">
      <c r="A3157" s="18">
        <v>45930</v>
      </c>
      <c r="B3157" t="s">
        <v>1852</v>
      </c>
      <c r="C3157" t="s">
        <v>5</v>
      </c>
      <c r="D3157">
        <v>13219</v>
      </c>
      <c r="E3157" t="s">
        <v>1964</v>
      </c>
      <c r="F3157">
        <v>2528</v>
      </c>
      <c r="G3157" t="s">
        <v>1854</v>
      </c>
      <c r="H3157">
        <v>39126</v>
      </c>
      <c r="I3157">
        <v>19030301</v>
      </c>
      <c r="J3157" t="s">
        <v>1957</v>
      </c>
      <c r="K3157" t="s">
        <v>1965</v>
      </c>
      <c r="L3157">
        <v>0</v>
      </c>
      <c r="M3157">
        <v>0</v>
      </c>
      <c r="N3157" t="s">
        <v>1858</v>
      </c>
      <c r="O3157" t="s">
        <v>1859</v>
      </c>
      <c r="P3157">
        <v>210</v>
      </c>
      <c r="Q3157">
        <v>12</v>
      </c>
      <c r="R3157" t="s">
        <v>1860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 t="s">
        <v>1861</v>
      </c>
      <c r="AA3157" t="s">
        <v>1862</v>
      </c>
      <c r="AB3157">
        <v>1</v>
      </c>
      <c r="AC3157">
        <v>1</v>
      </c>
      <c r="AD3157" t="s">
        <v>1863</v>
      </c>
      <c r="AE3157">
        <v>19030301</v>
      </c>
      <c r="AF3157" t="s">
        <v>653</v>
      </c>
      <c r="AG3157" t="s">
        <v>653</v>
      </c>
      <c r="AI3157" t="s">
        <v>1860</v>
      </c>
      <c r="AJ3157" t="s">
        <v>1860</v>
      </c>
      <c r="AL3157" t="s">
        <v>1864</v>
      </c>
      <c r="AN3157">
        <v>18.641095890410959</v>
      </c>
      <c r="AO3157" t="s">
        <v>1865</v>
      </c>
      <c r="AP3157" t="s">
        <v>1966</v>
      </c>
      <c r="AQ3157">
        <v>100011361</v>
      </c>
      <c r="AS3157" t="s">
        <v>1867</v>
      </c>
      <c r="AT3157" t="s">
        <v>1892</v>
      </c>
      <c r="AU3157" t="s">
        <v>1893</v>
      </c>
      <c r="AV3157" t="s">
        <v>1857</v>
      </c>
      <c r="AW3157" t="s">
        <v>1870</v>
      </c>
      <c r="AX3157" t="s">
        <v>2068</v>
      </c>
    </row>
    <row r="3158" spans="1:50" x14ac:dyDescent="0.35">
      <c r="A3158" s="18">
        <v>45930</v>
      </c>
      <c r="B3158" t="s">
        <v>1852</v>
      </c>
      <c r="C3158" t="s">
        <v>7</v>
      </c>
      <c r="D3158">
        <v>11593</v>
      </c>
      <c r="E3158" t="s">
        <v>2361</v>
      </c>
      <c r="F3158">
        <v>68</v>
      </c>
      <c r="G3158" t="s">
        <v>2362</v>
      </c>
      <c r="H3158">
        <v>35583</v>
      </c>
      <c r="I3158">
        <v>32431004</v>
      </c>
      <c r="J3158" t="s">
        <v>1906</v>
      </c>
      <c r="K3158" t="s">
        <v>2363</v>
      </c>
      <c r="L3158">
        <v>0</v>
      </c>
      <c r="M3158">
        <v>0</v>
      </c>
      <c r="N3158" t="s">
        <v>1858</v>
      </c>
      <c r="O3158" t="s">
        <v>1859</v>
      </c>
      <c r="P3158">
        <v>200</v>
      </c>
      <c r="Q3158">
        <v>2</v>
      </c>
      <c r="R3158" t="s">
        <v>2355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 t="s">
        <v>2364</v>
      </c>
      <c r="AA3158" t="s">
        <v>1915</v>
      </c>
      <c r="AB3158">
        <v>1</v>
      </c>
      <c r="AC3158">
        <v>1</v>
      </c>
      <c r="AD3158" t="s">
        <v>1863</v>
      </c>
      <c r="AE3158">
        <v>32431004</v>
      </c>
      <c r="AF3158" t="s">
        <v>653</v>
      </c>
      <c r="AG3158" t="s">
        <v>630</v>
      </c>
      <c r="AI3158" t="s">
        <v>1860</v>
      </c>
      <c r="AJ3158" t="s">
        <v>2355</v>
      </c>
      <c r="AL3158" t="s">
        <v>1864</v>
      </c>
      <c r="AN3158">
        <v>28.347945205479451</v>
      </c>
      <c r="AO3158" t="s">
        <v>1865</v>
      </c>
      <c r="AP3158" t="s">
        <v>2365</v>
      </c>
      <c r="AQ3158">
        <v>100011687</v>
      </c>
      <c r="AS3158" t="s">
        <v>1867</v>
      </c>
      <c r="AT3158" t="s">
        <v>1892</v>
      </c>
      <c r="AU3158" t="s">
        <v>1893</v>
      </c>
      <c r="AV3158" t="s">
        <v>1857</v>
      </c>
      <c r="AW3158" t="s">
        <v>1870</v>
      </c>
      <c r="AX3158" t="s">
        <v>2866</v>
      </c>
    </row>
    <row r="3159" spans="1:50" x14ac:dyDescent="0.35">
      <c r="A3159" s="18">
        <v>45930</v>
      </c>
      <c r="B3159" t="s">
        <v>1852</v>
      </c>
      <c r="C3159" t="s">
        <v>7</v>
      </c>
      <c r="D3159">
        <v>119753</v>
      </c>
      <c r="E3159" t="s">
        <v>2366</v>
      </c>
      <c r="F3159">
        <v>157</v>
      </c>
      <c r="G3159" t="s">
        <v>2367</v>
      </c>
      <c r="H3159">
        <v>34092</v>
      </c>
      <c r="I3159">
        <v>32431004</v>
      </c>
      <c r="J3159" t="s">
        <v>1906</v>
      </c>
      <c r="K3159" t="s">
        <v>2363</v>
      </c>
      <c r="L3159">
        <v>0</v>
      </c>
      <c r="M3159">
        <v>0</v>
      </c>
      <c r="N3159" t="s">
        <v>1858</v>
      </c>
      <c r="O3159" t="s">
        <v>1859</v>
      </c>
      <c r="P3159">
        <v>200</v>
      </c>
      <c r="Q3159">
        <v>2</v>
      </c>
      <c r="R3159" t="s">
        <v>2361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 t="s">
        <v>2368</v>
      </c>
      <c r="AA3159" t="s">
        <v>1889</v>
      </c>
      <c r="AB3159">
        <v>1</v>
      </c>
      <c r="AC3159">
        <v>1</v>
      </c>
      <c r="AD3159" t="s">
        <v>1863</v>
      </c>
      <c r="AE3159">
        <v>32431004</v>
      </c>
      <c r="AF3159" t="s">
        <v>653</v>
      </c>
      <c r="AG3159" t="s">
        <v>630</v>
      </c>
      <c r="AI3159" t="s">
        <v>1860</v>
      </c>
      <c r="AJ3159" t="s">
        <v>2355</v>
      </c>
      <c r="AL3159" t="s">
        <v>1864</v>
      </c>
      <c r="AN3159">
        <v>32.43287671232877</v>
      </c>
      <c r="AO3159" t="s">
        <v>1890</v>
      </c>
      <c r="AP3159" t="s">
        <v>2369</v>
      </c>
      <c r="AQ3159">
        <v>100011273</v>
      </c>
      <c r="AS3159" t="s">
        <v>1867</v>
      </c>
      <c r="AT3159" t="s">
        <v>1892</v>
      </c>
      <c r="AU3159" t="s">
        <v>1893</v>
      </c>
      <c r="AV3159" t="s">
        <v>1857</v>
      </c>
      <c r="AW3159" t="s">
        <v>1870</v>
      </c>
      <c r="AX3159" t="s">
        <v>2866</v>
      </c>
    </row>
    <row r="3160" spans="1:50" x14ac:dyDescent="0.35">
      <c r="A3160" s="18">
        <v>45930</v>
      </c>
      <c r="B3160" t="s">
        <v>1852</v>
      </c>
      <c r="C3160" t="s">
        <v>7</v>
      </c>
      <c r="D3160">
        <v>138499</v>
      </c>
      <c r="E3160" t="s">
        <v>2520</v>
      </c>
      <c r="F3160">
        <v>918</v>
      </c>
      <c r="G3160" t="s">
        <v>2917</v>
      </c>
      <c r="H3160">
        <v>39486</v>
      </c>
      <c r="I3160">
        <v>39031218</v>
      </c>
      <c r="J3160" t="s">
        <v>1969</v>
      </c>
      <c r="K3160" t="s">
        <v>2518</v>
      </c>
      <c r="L3160">
        <v>0</v>
      </c>
      <c r="M3160">
        <v>0</v>
      </c>
      <c r="N3160" t="s">
        <v>1858</v>
      </c>
      <c r="O3160" t="s">
        <v>1859</v>
      </c>
      <c r="P3160">
        <v>200</v>
      </c>
      <c r="Q3160">
        <v>2</v>
      </c>
      <c r="R3160" t="s">
        <v>2430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 t="s">
        <v>2918</v>
      </c>
      <c r="AA3160" t="s">
        <v>1915</v>
      </c>
      <c r="AB3160">
        <v>1</v>
      </c>
      <c r="AC3160">
        <v>1</v>
      </c>
      <c r="AD3160" t="s">
        <v>1863</v>
      </c>
      <c r="AE3160">
        <v>39031218</v>
      </c>
      <c r="AF3160" t="s">
        <v>653</v>
      </c>
      <c r="AG3160" t="s">
        <v>653</v>
      </c>
      <c r="AI3160" t="s">
        <v>2431</v>
      </c>
      <c r="AJ3160" t="s">
        <v>2430</v>
      </c>
      <c r="AL3160" t="s">
        <v>1864</v>
      </c>
      <c r="AN3160">
        <v>17.654794520547945</v>
      </c>
      <c r="AO3160" t="s">
        <v>1890</v>
      </c>
      <c r="AP3160" t="s">
        <v>2522</v>
      </c>
      <c r="AQ3160">
        <v>100009279</v>
      </c>
      <c r="AS3160" t="s">
        <v>1867</v>
      </c>
      <c r="AT3160" t="s">
        <v>1892</v>
      </c>
      <c r="AU3160" t="s">
        <v>1893</v>
      </c>
      <c r="AV3160" t="s">
        <v>1857</v>
      </c>
      <c r="AW3160" t="s">
        <v>1870</v>
      </c>
      <c r="AX3160" t="s">
        <v>2866</v>
      </c>
    </row>
    <row r="3161" spans="1:50" x14ac:dyDescent="0.35">
      <c r="A3161" s="18">
        <v>45930</v>
      </c>
      <c r="B3161" t="s">
        <v>1852</v>
      </c>
      <c r="C3161" t="s">
        <v>7</v>
      </c>
      <c r="D3161">
        <v>134400</v>
      </c>
      <c r="E3161" t="s">
        <v>2454</v>
      </c>
      <c r="F3161">
        <v>1695</v>
      </c>
      <c r="G3161" t="s">
        <v>2296</v>
      </c>
      <c r="H3161">
        <v>37704</v>
      </c>
      <c r="I3161">
        <v>39031201</v>
      </c>
      <c r="J3161" t="s">
        <v>1855</v>
      </c>
      <c r="K3161" t="s">
        <v>2446</v>
      </c>
      <c r="L3161">
        <v>0</v>
      </c>
      <c r="M3161">
        <v>0</v>
      </c>
      <c r="N3161" t="s">
        <v>1858</v>
      </c>
      <c r="O3161" t="s">
        <v>1859</v>
      </c>
      <c r="P3161">
        <v>200</v>
      </c>
      <c r="Q3161">
        <v>3</v>
      </c>
      <c r="R3161" t="s">
        <v>2430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 t="s">
        <v>2297</v>
      </c>
      <c r="AA3161" t="s">
        <v>1889</v>
      </c>
      <c r="AB3161">
        <v>1</v>
      </c>
      <c r="AC3161">
        <v>1</v>
      </c>
      <c r="AD3161" t="s">
        <v>1863</v>
      </c>
      <c r="AE3161">
        <v>39031201</v>
      </c>
      <c r="AF3161" t="s">
        <v>653</v>
      </c>
      <c r="AG3161" t="s">
        <v>653</v>
      </c>
      <c r="AI3161" t="s">
        <v>2431</v>
      </c>
      <c r="AJ3161" t="s">
        <v>2430</v>
      </c>
      <c r="AL3161" t="s">
        <v>1864</v>
      </c>
      <c r="AN3161">
        <v>22.536986301369861</v>
      </c>
      <c r="AO3161" t="s">
        <v>1890</v>
      </c>
      <c r="AP3161" t="s">
        <v>2455</v>
      </c>
      <c r="AQ3161">
        <v>100010296</v>
      </c>
      <c r="AS3161" t="s">
        <v>1867</v>
      </c>
      <c r="AT3161" t="s">
        <v>1892</v>
      </c>
      <c r="AU3161" t="s">
        <v>1893</v>
      </c>
      <c r="AV3161" t="s">
        <v>1857</v>
      </c>
      <c r="AW3161" t="s">
        <v>1870</v>
      </c>
      <c r="AX3161" t="s">
        <v>2866</v>
      </c>
    </row>
    <row r="3162" spans="1:50" x14ac:dyDescent="0.35">
      <c r="A3162" s="18">
        <v>45930</v>
      </c>
      <c r="B3162" t="s">
        <v>1852</v>
      </c>
      <c r="C3162" t="s">
        <v>7</v>
      </c>
      <c r="D3162">
        <v>12077</v>
      </c>
      <c r="E3162" t="s">
        <v>2448</v>
      </c>
      <c r="F3162">
        <v>1527</v>
      </c>
      <c r="G3162" t="s">
        <v>2018</v>
      </c>
      <c r="H3162">
        <v>36718</v>
      </c>
      <c r="I3162">
        <v>39031201</v>
      </c>
      <c r="J3162" t="s">
        <v>1855</v>
      </c>
      <c r="K3162" t="s">
        <v>2446</v>
      </c>
      <c r="L3162">
        <v>0</v>
      </c>
      <c r="M3162">
        <v>0</v>
      </c>
      <c r="N3162" t="s">
        <v>1858</v>
      </c>
      <c r="O3162" t="s">
        <v>1859</v>
      </c>
      <c r="P3162">
        <v>200</v>
      </c>
      <c r="Q3162">
        <v>3</v>
      </c>
      <c r="R3162" t="s">
        <v>2430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 t="s">
        <v>2019</v>
      </c>
      <c r="AA3162" t="s">
        <v>1915</v>
      </c>
      <c r="AB3162">
        <v>1</v>
      </c>
      <c r="AC3162">
        <v>1</v>
      </c>
      <c r="AD3162" t="s">
        <v>1863</v>
      </c>
      <c r="AE3162">
        <v>39031201</v>
      </c>
      <c r="AF3162" t="s">
        <v>653</v>
      </c>
      <c r="AG3162" t="s">
        <v>653</v>
      </c>
      <c r="AI3162" t="s">
        <v>2431</v>
      </c>
      <c r="AJ3162" t="s">
        <v>2430</v>
      </c>
      <c r="AL3162" t="s">
        <v>1864</v>
      </c>
      <c r="AN3162">
        <v>25.238356164383561</v>
      </c>
      <c r="AO3162" t="s">
        <v>1890</v>
      </c>
      <c r="AP3162" t="s">
        <v>2449</v>
      </c>
      <c r="AQ3162">
        <v>100011246</v>
      </c>
      <c r="AS3162" t="s">
        <v>1867</v>
      </c>
      <c r="AT3162" t="s">
        <v>1892</v>
      </c>
      <c r="AU3162" t="s">
        <v>1893</v>
      </c>
      <c r="AV3162" t="s">
        <v>1857</v>
      </c>
      <c r="AW3162" t="s">
        <v>1870</v>
      </c>
      <c r="AX3162" t="s">
        <v>2866</v>
      </c>
    </row>
    <row r="3163" spans="1:50" x14ac:dyDescent="0.35">
      <c r="A3163" s="18">
        <v>45930</v>
      </c>
      <c r="B3163" t="s">
        <v>1852</v>
      </c>
      <c r="C3163" t="s">
        <v>7</v>
      </c>
      <c r="D3163">
        <v>14231</v>
      </c>
      <c r="E3163" t="s">
        <v>2393</v>
      </c>
      <c r="F3163">
        <v>513</v>
      </c>
      <c r="G3163" t="s">
        <v>2060</v>
      </c>
      <c r="H3163">
        <v>39602</v>
      </c>
      <c r="I3163">
        <v>39031100</v>
      </c>
      <c r="J3163" t="s">
        <v>2331</v>
      </c>
      <c r="K3163" t="s">
        <v>2944</v>
      </c>
      <c r="L3163">
        <v>0</v>
      </c>
      <c r="M3163">
        <v>0</v>
      </c>
      <c r="N3163" t="s">
        <v>1858</v>
      </c>
      <c r="O3163" t="s">
        <v>1859</v>
      </c>
      <c r="P3163">
        <v>200</v>
      </c>
      <c r="Q3163">
        <v>3</v>
      </c>
      <c r="R3163" t="s">
        <v>1860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 t="s">
        <v>2062</v>
      </c>
      <c r="AA3163" t="s">
        <v>1915</v>
      </c>
      <c r="AB3163">
        <v>1</v>
      </c>
      <c r="AC3163">
        <v>1</v>
      </c>
      <c r="AD3163" t="s">
        <v>1863</v>
      </c>
      <c r="AE3163">
        <v>39031100</v>
      </c>
      <c r="AF3163" t="s">
        <v>653</v>
      </c>
      <c r="AG3163" t="s">
        <v>653</v>
      </c>
      <c r="AI3163" t="s">
        <v>1860</v>
      </c>
      <c r="AJ3163" t="s">
        <v>1860</v>
      </c>
      <c r="AL3163" t="s">
        <v>1864</v>
      </c>
      <c r="AN3163">
        <v>17.336986301369862</v>
      </c>
      <c r="AO3163" t="s">
        <v>1890</v>
      </c>
      <c r="AP3163" t="s">
        <v>2395</v>
      </c>
      <c r="AQ3163">
        <v>100011209</v>
      </c>
      <c r="AS3163" t="s">
        <v>1867</v>
      </c>
      <c r="AT3163" t="s">
        <v>1880</v>
      </c>
      <c r="AU3163" t="s">
        <v>1961</v>
      </c>
      <c r="AV3163" t="s">
        <v>1962</v>
      </c>
      <c r="AW3163" t="s">
        <v>1870</v>
      </c>
      <c r="AX3163" t="s">
        <v>1963</v>
      </c>
    </row>
    <row r="3164" spans="1:50" x14ac:dyDescent="0.35">
      <c r="A3164" s="18">
        <v>45930</v>
      </c>
      <c r="B3164" t="s">
        <v>1852</v>
      </c>
      <c r="C3164" t="s">
        <v>7</v>
      </c>
      <c r="D3164">
        <v>14291</v>
      </c>
      <c r="E3164" t="s">
        <v>2452</v>
      </c>
      <c r="F3164">
        <v>1527</v>
      </c>
      <c r="G3164" t="s">
        <v>2018</v>
      </c>
      <c r="H3164">
        <v>39631</v>
      </c>
      <c r="I3164">
        <v>39031201</v>
      </c>
      <c r="J3164" t="s">
        <v>1855</v>
      </c>
      <c r="K3164" t="s">
        <v>2446</v>
      </c>
      <c r="L3164">
        <v>0</v>
      </c>
      <c r="M3164">
        <v>0</v>
      </c>
      <c r="N3164" t="s">
        <v>1858</v>
      </c>
      <c r="O3164" t="s">
        <v>1859</v>
      </c>
      <c r="P3164">
        <v>200</v>
      </c>
      <c r="Q3164">
        <v>3</v>
      </c>
      <c r="R3164" t="s">
        <v>2430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 t="s">
        <v>2019</v>
      </c>
      <c r="AA3164" t="s">
        <v>1915</v>
      </c>
      <c r="AB3164">
        <v>1</v>
      </c>
      <c r="AC3164">
        <v>1</v>
      </c>
      <c r="AD3164" t="s">
        <v>1863</v>
      </c>
      <c r="AE3164">
        <v>39031201</v>
      </c>
      <c r="AF3164" t="s">
        <v>653</v>
      </c>
      <c r="AG3164" t="s">
        <v>653</v>
      </c>
      <c r="AI3164" t="s">
        <v>2431</v>
      </c>
      <c r="AJ3164" t="s">
        <v>2430</v>
      </c>
      <c r="AL3164" t="s">
        <v>1864</v>
      </c>
      <c r="AN3164">
        <v>17.257534246575343</v>
      </c>
      <c r="AO3164" t="s">
        <v>1890</v>
      </c>
      <c r="AP3164" t="s">
        <v>2453</v>
      </c>
      <c r="AQ3164">
        <v>100011449</v>
      </c>
      <c r="AS3164" t="s">
        <v>1867</v>
      </c>
      <c r="AT3164" t="s">
        <v>1892</v>
      </c>
      <c r="AU3164" t="s">
        <v>1893</v>
      </c>
      <c r="AV3164" t="s">
        <v>1857</v>
      </c>
      <c r="AW3164" t="s">
        <v>1870</v>
      </c>
      <c r="AX3164" t="s">
        <v>2866</v>
      </c>
    </row>
    <row r="3165" spans="1:50" x14ac:dyDescent="0.35">
      <c r="A3165" s="18">
        <v>45930</v>
      </c>
      <c r="B3165" t="s">
        <v>1852</v>
      </c>
      <c r="C3165" t="s">
        <v>7</v>
      </c>
      <c r="D3165">
        <v>141392</v>
      </c>
      <c r="E3165" t="s">
        <v>2377</v>
      </c>
      <c r="F3165">
        <v>1473</v>
      </c>
      <c r="G3165" t="s">
        <v>2189</v>
      </c>
      <c r="H3165">
        <v>39650</v>
      </c>
      <c r="I3165">
        <v>39030807</v>
      </c>
      <c r="J3165" t="s">
        <v>2378</v>
      </c>
      <c r="K3165" t="s">
        <v>2071</v>
      </c>
      <c r="L3165">
        <v>0</v>
      </c>
      <c r="M3165">
        <v>0</v>
      </c>
      <c r="N3165" t="s">
        <v>1858</v>
      </c>
      <c r="O3165" t="s">
        <v>1859</v>
      </c>
      <c r="P3165">
        <v>200</v>
      </c>
      <c r="Q3165">
        <v>3</v>
      </c>
      <c r="R3165" t="s">
        <v>2076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 t="s">
        <v>2191</v>
      </c>
      <c r="AA3165" t="s">
        <v>1915</v>
      </c>
      <c r="AB3165">
        <v>1</v>
      </c>
      <c r="AC3165">
        <v>1</v>
      </c>
      <c r="AD3165" t="s">
        <v>1863</v>
      </c>
      <c r="AE3165">
        <v>39030807</v>
      </c>
      <c r="AF3165" t="s">
        <v>653</v>
      </c>
      <c r="AG3165" t="s">
        <v>653</v>
      </c>
      <c r="AI3165" t="s">
        <v>1853</v>
      </c>
      <c r="AJ3165" t="s">
        <v>2076</v>
      </c>
      <c r="AL3165" t="s">
        <v>1864</v>
      </c>
      <c r="AN3165">
        <v>17.205479452054796</v>
      </c>
      <c r="AO3165" t="s">
        <v>1890</v>
      </c>
      <c r="AP3165" t="s">
        <v>2379</v>
      </c>
      <c r="AQ3165">
        <v>100009932</v>
      </c>
      <c r="AS3165" t="s">
        <v>1867</v>
      </c>
      <c r="AT3165" t="s">
        <v>1880</v>
      </c>
      <c r="AU3165" t="s">
        <v>2074</v>
      </c>
      <c r="AV3165" t="s">
        <v>1962</v>
      </c>
      <c r="AW3165" t="s">
        <v>1870</v>
      </c>
      <c r="AX3165" t="s">
        <v>2075</v>
      </c>
    </row>
    <row r="3166" spans="1:50" x14ac:dyDescent="0.35">
      <c r="A3166" s="18">
        <v>45930</v>
      </c>
      <c r="B3166" t="s">
        <v>1852</v>
      </c>
      <c r="C3166" t="s">
        <v>7</v>
      </c>
      <c r="D3166">
        <v>14665</v>
      </c>
      <c r="E3166" t="s">
        <v>2403</v>
      </c>
      <c r="F3166">
        <v>909</v>
      </c>
      <c r="G3166" t="s">
        <v>2087</v>
      </c>
      <c r="H3166">
        <v>39561</v>
      </c>
      <c r="I3166">
        <v>39031145</v>
      </c>
      <c r="J3166" t="s">
        <v>2080</v>
      </c>
      <c r="K3166" t="s">
        <v>2401</v>
      </c>
      <c r="L3166">
        <v>0</v>
      </c>
      <c r="M3166">
        <v>0</v>
      </c>
      <c r="N3166" t="s">
        <v>1858</v>
      </c>
      <c r="O3166" t="s">
        <v>1859</v>
      </c>
      <c r="P3166">
        <v>200</v>
      </c>
      <c r="Q3166">
        <v>2</v>
      </c>
      <c r="R3166" t="s">
        <v>2114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 t="s">
        <v>2088</v>
      </c>
      <c r="AA3166" t="s">
        <v>1915</v>
      </c>
      <c r="AB3166">
        <v>1</v>
      </c>
      <c r="AC3166">
        <v>1</v>
      </c>
      <c r="AD3166" t="s">
        <v>1863</v>
      </c>
      <c r="AE3166">
        <v>39031145</v>
      </c>
      <c r="AF3166" t="s">
        <v>653</v>
      </c>
      <c r="AG3166" t="s">
        <v>2082</v>
      </c>
      <c r="AI3166" t="s">
        <v>2066</v>
      </c>
      <c r="AJ3166" t="s">
        <v>2114</v>
      </c>
      <c r="AL3166" t="s">
        <v>1878</v>
      </c>
      <c r="AN3166">
        <v>17.449315068493149</v>
      </c>
      <c r="AO3166" t="s">
        <v>1890</v>
      </c>
      <c r="AP3166" t="s">
        <v>2404</v>
      </c>
      <c r="AQ3166">
        <v>100010278</v>
      </c>
      <c r="AS3166" t="s">
        <v>1867</v>
      </c>
      <c r="AT3166" t="s">
        <v>1880</v>
      </c>
      <c r="AU3166" t="s">
        <v>2084</v>
      </c>
      <c r="AV3166" t="s">
        <v>2084</v>
      </c>
      <c r="AW3166" t="s">
        <v>1870</v>
      </c>
      <c r="AX3166" t="s">
        <v>2085</v>
      </c>
    </row>
    <row r="3167" spans="1:50" x14ac:dyDescent="0.35">
      <c r="A3167" s="18">
        <v>45930</v>
      </c>
      <c r="B3167" t="s">
        <v>1852</v>
      </c>
      <c r="C3167" t="s">
        <v>7</v>
      </c>
      <c r="D3167">
        <v>15262</v>
      </c>
      <c r="E3167" t="s">
        <v>2408</v>
      </c>
      <c r="F3167">
        <v>909</v>
      </c>
      <c r="G3167" t="s">
        <v>2087</v>
      </c>
      <c r="H3167">
        <v>40162</v>
      </c>
      <c r="I3167">
        <v>39031145</v>
      </c>
      <c r="J3167" t="s">
        <v>2080</v>
      </c>
      <c r="K3167" t="s">
        <v>2401</v>
      </c>
      <c r="L3167">
        <v>0</v>
      </c>
      <c r="M3167">
        <v>0</v>
      </c>
      <c r="N3167" t="s">
        <v>1858</v>
      </c>
      <c r="O3167" t="s">
        <v>1859</v>
      </c>
      <c r="P3167">
        <v>200</v>
      </c>
      <c r="Q3167">
        <v>2</v>
      </c>
      <c r="R3167" t="s">
        <v>2114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 t="s">
        <v>2088</v>
      </c>
      <c r="AA3167" t="s">
        <v>1915</v>
      </c>
      <c r="AB3167">
        <v>1</v>
      </c>
      <c r="AC3167">
        <v>1</v>
      </c>
      <c r="AD3167" t="s">
        <v>1863</v>
      </c>
      <c r="AE3167">
        <v>39031145</v>
      </c>
      <c r="AF3167" t="s">
        <v>653</v>
      </c>
      <c r="AG3167" t="s">
        <v>2082</v>
      </c>
      <c r="AI3167" t="s">
        <v>2066</v>
      </c>
      <c r="AJ3167" t="s">
        <v>2114</v>
      </c>
      <c r="AL3167" t="s">
        <v>1878</v>
      </c>
      <c r="AN3167">
        <v>15.802739726027397</v>
      </c>
      <c r="AO3167" t="s">
        <v>1890</v>
      </c>
      <c r="AP3167" t="s">
        <v>2409</v>
      </c>
      <c r="AQ3167">
        <v>100009477</v>
      </c>
      <c r="AS3167" t="s">
        <v>1867</v>
      </c>
      <c r="AT3167" t="s">
        <v>1880</v>
      </c>
      <c r="AU3167" t="s">
        <v>2084</v>
      </c>
      <c r="AV3167" t="s">
        <v>2084</v>
      </c>
      <c r="AW3167" t="s">
        <v>1870</v>
      </c>
      <c r="AX3167" t="s">
        <v>2085</v>
      </c>
    </row>
    <row r="3168" spans="1:50" x14ac:dyDescent="0.35">
      <c r="A3168" s="18">
        <v>45930</v>
      </c>
      <c r="B3168" t="s">
        <v>1852</v>
      </c>
      <c r="C3168" t="s">
        <v>7</v>
      </c>
      <c r="D3168">
        <v>15939</v>
      </c>
      <c r="E3168" t="s">
        <v>2410</v>
      </c>
      <c r="F3168">
        <v>200</v>
      </c>
      <c r="G3168" t="s">
        <v>2105</v>
      </c>
      <c r="H3168">
        <v>40546</v>
      </c>
      <c r="I3168">
        <v>39031145</v>
      </c>
      <c r="J3168" t="s">
        <v>2331</v>
      </c>
      <c r="K3168" t="s">
        <v>2933</v>
      </c>
      <c r="L3168">
        <v>0</v>
      </c>
      <c r="M3168">
        <v>0</v>
      </c>
      <c r="N3168" t="s">
        <v>1858</v>
      </c>
      <c r="O3168" t="s">
        <v>1859</v>
      </c>
      <c r="P3168">
        <v>200</v>
      </c>
      <c r="Q3168">
        <v>3</v>
      </c>
      <c r="R3168" t="s">
        <v>2406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 t="s">
        <v>2106</v>
      </c>
      <c r="AA3168" t="s">
        <v>1915</v>
      </c>
      <c r="AB3168">
        <v>1</v>
      </c>
      <c r="AC3168">
        <v>1</v>
      </c>
      <c r="AD3168" t="s">
        <v>1863</v>
      </c>
      <c r="AE3168">
        <v>39031145</v>
      </c>
      <c r="AF3168" t="s">
        <v>653</v>
      </c>
      <c r="AG3168" t="s">
        <v>653</v>
      </c>
      <c r="AI3168" t="s">
        <v>2066</v>
      </c>
      <c r="AJ3168" t="s">
        <v>2406</v>
      </c>
      <c r="AL3168" t="s">
        <v>1864</v>
      </c>
      <c r="AN3168">
        <v>14.75068493150685</v>
      </c>
      <c r="AO3168" t="s">
        <v>1890</v>
      </c>
      <c r="AP3168" t="s">
        <v>2411</v>
      </c>
      <c r="AQ3168">
        <v>100010618</v>
      </c>
      <c r="AS3168" t="s">
        <v>1867</v>
      </c>
      <c r="AT3168" t="s">
        <v>1880</v>
      </c>
      <c r="AU3168" t="s">
        <v>2084</v>
      </c>
      <c r="AV3168" t="s">
        <v>2084</v>
      </c>
      <c r="AW3168" t="s">
        <v>1870</v>
      </c>
      <c r="AX3168" t="s">
        <v>2085</v>
      </c>
    </row>
    <row r="3169" spans="1:50" x14ac:dyDescent="0.35">
      <c r="A3169" s="18">
        <v>45930</v>
      </c>
      <c r="B3169" t="s">
        <v>1852</v>
      </c>
      <c r="C3169" t="s">
        <v>7</v>
      </c>
      <c r="D3169">
        <v>1814</v>
      </c>
      <c r="E3169" t="s">
        <v>2445</v>
      </c>
      <c r="F3169">
        <v>1527</v>
      </c>
      <c r="G3169" t="s">
        <v>2018</v>
      </c>
      <c r="H3169">
        <v>30106</v>
      </c>
      <c r="I3169">
        <v>39031201</v>
      </c>
      <c r="J3169" t="s">
        <v>1855</v>
      </c>
      <c r="K3169" t="s">
        <v>2446</v>
      </c>
      <c r="L3169">
        <v>0</v>
      </c>
      <c r="M3169">
        <v>0</v>
      </c>
      <c r="N3169" t="s">
        <v>1858</v>
      </c>
      <c r="O3169" t="s">
        <v>1859</v>
      </c>
      <c r="P3169">
        <v>200</v>
      </c>
      <c r="Q3169">
        <v>3</v>
      </c>
      <c r="R3169" t="s">
        <v>2430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 t="s">
        <v>2019</v>
      </c>
      <c r="AA3169" t="s">
        <v>1915</v>
      </c>
      <c r="AB3169">
        <v>1</v>
      </c>
      <c r="AC3169">
        <v>1</v>
      </c>
      <c r="AD3169" t="s">
        <v>1863</v>
      </c>
      <c r="AE3169">
        <v>39031201</v>
      </c>
      <c r="AF3169" t="s">
        <v>653</v>
      </c>
      <c r="AG3169" t="s">
        <v>653</v>
      </c>
      <c r="AI3169" t="s">
        <v>2431</v>
      </c>
      <c r="AJ3169" t="s">
        <v>2430</v>
      </c>
      <c r="AL3169" t="s">
        <v>1864</v>
      </c>
      <c r="AN3169">
        <v>43.353424657534248</v>
      </c>
      <c r="AO3169" t="s">
        <v>1890</v>
      </c>
      <c r="AP3169" t="s">
        <v>2447</v>
      </c>
      <c r="AQ3169">
        <v>100011282</v>
      </c>
      <c r="AS3169" t="s">
        <v>1867</v>
      </c>
      <c r="AT3169" t="s">
        <v>1892</v>
      </c>
      <c r="AU3169" t="s">
        <v>1893</v>
      </c>
      <c r="AV3169" t="s">
        <v>1857</v>
      </c>
      <c r="AW3169" t="s">
        <v>1870</v>
      </c>
      <c r="AX3169" t="s">
        <v>2866</v>
      </c>
    </row>
    <row r="3170" spans="1:50" x14ac:dyDescent="0.35">
      <c r="A3170" s="18">
        <v>45930</v>
      </c>
      <c r="B3170" t="s">
        <v>1852</v>
      </c>
      <c r="C3170" t="s">
        <v>7</v>
      </c>
      <c r="D3170">
        <v>136623</v>
      </c>
      <c r="E3170" t="s">
        <v>2526</v>
      </c>
      <c r="F3170">
        <v>916</v>
      </c>
      <c r="G3170" t="s">
        <v>2521</v>
      </c>
      <c r="H3170">
        <v>38629</v>
      </c>
      <c r="I3170">
        <v>39031220</v>
      </c>
      <c r="J3170" t="s">
        <v>2225</v>
      </c>
      <c r="K3170" t="s">
        <v>2524</v>
      </c>
      <c r="L3170">
        <v>0</v>
      </c>
      <c r="M3170">
        <v>0</v>
      </c>
      <c r="N3170" t="s">
        <v>1858</v>
      </c>
      <c r="O3170" t="s">
        <v>1859</v>
      </c>
      <c r="P3170">
        <v>200</v>
      </c>
      <c r="Q3170">
        <v>2</v>
      </c>
      <c r="R3170" t="s">
        <v>2523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 t="s">
        <v>1997</v>
      </c>
      <c r="AA3170" t="s">
        <v>1889</v>
      </c>
      <c r="AB3170">
        <v>1</v>
      </c>
      <c r="AC3170">
        <v>1</v>
      </c>
      <c r="AD3170" t="s">
        <v>1863</v>
      </c>
      <c r="AE3170">
        <v>39031220</v>
      </c>
      <c r="AF3170" t="s">
        <v>653</v>
      </c>
      <c r="AG3170" t="s">
        <v>653</v>
      </c>
      <c r="AI3170" t="s">
        <v>2431</v>
      </c>
      <c r="AJ3170" t="s">
        <v>2527</v>
      </c>
      <c r="AL3170" t="s">
        <v>1864</v>
      </c>
      <c r="AN3170">
        <v>20.002739726027396</v>
      </c>
      <c r="AO3170" t="s">
        <v>1890</v>
      </c>
      <c r="AP3170" t="s">
        <v>2528</v>
      </c>
      <c r="AQ3170">
        <v>100010965</v>
      </c>
      <c r="AS3170" t="s">
        <v>1867</v>
      </c>
      <c r="AT3170" t="s">
        <v>1892</v>
      </c>
      <c r="AU3170" t="s">
        <v>1893</v>
      </c>
      <c r="AV3170" t="s">
        <v>1857</v>
      </c>
      <c r="AW3170" t="s">
        <v>1870</v>
      </c>
      <c r="AX3170" t="s">
        <v>2866</v>
      </c>
    </row>
    <row r="3171" spans="1:50" x14ac:dyDescent="0.35">
      <c r="A3171" s="18">
        <v>45930</v>
      </c>
      <c r="B3171" t="s">
        <v>1852</v>
      </c>
      <c r="C3171" t="s">
        <v>7</v>
      </c>
      <c r="D3171">
        <v>12506</v>
      </c>
      <c r="E3171" t="s">
        <v>2493</v>
      </c>
      <c r="F3171">
        <v>726</v>
      </c>
      <c r="G3171" t="s">
        <v>1922</v>
      </c>
      <c r="H3171">
        <v>35370</v>
      </c>
      <c r="I3171">
        <v>39031213</v>
      </c>
      <c r="J3171" t="s">
        <v>1906</v>
      </c>
      <c r="K3171" t="s">
        <v>2494</v>
      </c>
      <c r="L3171">
        <v>0</v>
      </c>
      <c r="M3171">
        <v>0</v>
      </c>
      <c r="N3171" t="s">
        <v>1858</v>
      </c>
      <c r="O3171" t="s">
        <v>1859</v>
      </c>
      <c r="P3171">
        <v>200</v>
      </c>
      <c r="Q3171">
        <v>2</v>
      </c>
      <c r="R3171" t="s">
        <v>2372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 t="s">
        <v>1923</v>
      </c>
      <c r="AA3171" t="s">
        <v>1915</v>
      </c>
      <c r="AB3171">
        <v>2</v>
      </c>
      <c r="AC3171">
        <v>1</v>
      </c>
      <c r="AD3171" t="s">
        <v>1863</v>
      </c>
      <c r="AE3171">
        <v>39031213</v>
      </c>
      <c r="AF3171" t="s">
        <v>653</v>
      </c>
      <c r="AG3171" t="s">
        <v>630</v>
      </c>
      <c r="AI3171" t="s">
        <v>1910</v>
      </c>
      <c r="AJ3171" t="s">
        <v>2372</v>
      </c>
      <c r="AL3171" t="s">
        <v>1864</v>
      </c>
      <c r="AN3171">
        <v>28.931506849315067</v>
      </c>
      <c r="AO3171" t="s">
        <v>1890</v>
      </c>
      <c r="AP3171" t="s">
        <v>2495</v>
      </c>
      <c r="AQ3171">
        <v>100010409</v>
      </c>
      <c r="AS3171" t="s">
        <v>1867</v>
      </c>
      <c r="AT3171" t="s">
        <v>1892</v>
      </c>
      <c r="AU3171" t="s">
        <v>1893</v>
      </c>
      <c r="AV3171" t="s">
        <v>1857</v>
      </c>
      <c r="AW3171" t="s">
        <v>1870</v>
      </c>
      <c r="AX3171" t="s">
        <v>2866</v>
      </c>
    </row>
    <row r="3172" spans="1:50" x14ac:dyDescent="0.35">
      <c r="A3172" s="18">
        <v>45930</v>
      </c>
      <c r="B3172" t="s">
        <v>1852</v>
      </c>
      <c r="C3172" t="s">
        <v>7</v>
      </c>
      <c r="D3172">
        <v>14509</v>
      </c>
      <c r="E3172" t="s">
        <v>2496</v>
      </c>
      <c r="F3172">
        <v>1065</v>
      </c>
      <c r="G3172" t="s">
        <v>1918</v>
      </c>
      <c r="H3172">
        <v>33344</v>
      </c>
      <c r="I3172">
        <v>39031213</v>
      </c>
      <c r="J3172" t="s">
        <v>1906</v>
      </c>
      <c r="K3172" t="s">
        <v>2494</v>
      </c>
      <c r="L3172">
        <v>0</v>
      </c>
      <c r="M3172">
        <v>0</v>
      </c>
      <c r="N3172" t="s">
        <v>1858</v>
      </c>
      <c r="O3172" t="s">
        <v>1859</v>
      </c>
      <c r="P3172">
        <v>200</v>
      </c>
      <c r="Q3172">
        <v>2</v>
      </c>
      <c r="R3172" t="s">
        <v>2372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 t="s">
        <v>1919</v>
      </c>
      <c r="AA3172" t="s">
        <v>1889</v>
      </c>
      <c r="AB3172">
        <v>2</v>
      </c>
      <c r="AC3172">
        <v>1</v>
      </c>
      <c r="AD3172" t="s">
        <v>1863</v>
      </c>
      <c r="AE3172">
        <v>39031213</v>
      </c>
      <c r="AF3172" t="s">
        <v>653</v>
      </c>
      <c r="AG3172" t="s">
        <v>630</v>
      </c>
      <c r="AI3172" t="s">
        <v>1910</v>
      </c>
      <c r="AJ3172" t="s">
        <v>2372</v>
      </c>
      <c r="AL3172" t="s">
        <v>1864</v>
      </c>
      <c r="AN3172">
        <v>34.482191780821921</v>
      </c>
      <c r="AO3172" t="s">
        <v>1890</v>
      </c>
      <c r="AP3172" t="s">
        <v>2497</v>
      </c>
      <c r="AQ3172">
        <v>100010369</v>
      </c>
      <c r="AS3172" t="s">
        <v>1867</v>
      </c>
      <c r="AT3172" t="s">
        <v>1892</v>
      </c>
      <c r="AU3172" t="s">
        <v>1893</v>
      </c>
      <c r="AV3172" t="s">
        <v>1857</v>
      </c>
      <c r="AW3172" t="s">
        <v>1870</v>
      </c>
      <c r="AX3172" t="s">
        <v>2866</v>
      </c>
    </row>
    <row r="3173" spans="1:50" x14ac:dyDescent="0.35">
      <c r="A3173" s="18">
        <v>45930</v>
      </c>
      <c r="B3173" t="s">
        <v>1852</v>
      </c>
      <c r="C3173" t="s">
        <v>7</v>
      </c>
      <c r="D3173">
        <v>16680</v>
      </c>
      <c r="E3173" t="s">
        <v>2498</v>
      </c>
      <c r="F3173">
        <v>1066</v>
      </c>
      <c r="G3173" t="s">
        <v>1913</v>
      </c>
      <c r="H3173">
        <v>41169</v>
      </c>
      <c r="I3173">
        <v>39031213</v>
      </c>
      <c r="J3173" t="s">
        <v>1906</v>
      </c>
      <c r="K3173" t="s">
        <v>2494</v>
      </c>
      <c r="L3173">
        <v>0</v>
      </c>
      <c r="M3173">
        <v>0</v>
      </c>
      <c r="N3173" t="s">
        <v>1858</v>
      </c>
      <c r="O3173" t="s">
        <v>1859</v>
      </c>
      <c r="P3173">
        <v>200</v>
      </c>
      <c r="Q3173">
        <v>2</v>
      </c>
      <c r="R3173" t="s">
        <v>2372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 t="s">
        <v>1914</v>
      </c>
      <c r="AA3173" t="s">
        <v>1915</v>
      </c>
      <c r="AB3173">
        <v>2</v>
      </c>
      <c r="AC3173">
        <v>1</v>
      </c>
      <c r="AD3173" t="s">
        <v>1863</v>
      </c>
      <c r="AE3173">
        <v>39031213</v>
      </c>
      <c r="AF3173" t="s">
        <v>653</v>
      </c>
      <c r="AG3173" t="s">
        <v>630</v>
      </c>
      <c r="AI3173" t="s">
        <v>1910</v>
      </c>
      <c r="AJ3173" t="s">
        <v>2372</v>
      </c>
      <c r="AL3173" t="s">
        <v>1864</v>
      </c>
      <c r="AN3173">
        <v>13.043835616438356</v>
      </c>
      <c r="AO3173" t="s">
        <v>1890</v>
      </c>
      <c r="AP3173" t="s">
        <v>2499</v>
      </c>
      <c r="AQ3173">
        <v>100009515</v>
      </c>
      <c r="AS3173" t="s">
        <v>1867</v>
      </c>
      <c r="AT3173" t="s">
        <v>1892</v>
      </c>
      <c r="AU3173" t="s">
        <v>1893</v>
      </c>
      <c r="AV3173" t="s">
        <v>1857</v>
      </c>
      <c r="AW3173" t="s">
        <v>1870</v>
      </c>
      <c r="AX3173" t="s">
        <v>2866</v>
      </c>
    </row>
    <row r="3174" spans="1:50" x14ac:dyDescent="0.35">
      <c r="A3174" s="18">
        <v>45930</v>
      </c>
      <c r="B3174" t="s">
        <v>1852</v>
      </c>
      <c r="C3174" t="s">
        <v>7</v>
      </c>
      <c r="D3174">
        <v>11232</v>
      </c>
      <c r="E3174" t="s">
        <v>2517</v>
      </c>
      <c r="F3174">
        <v>513</v>
      </c>
      <c r="G3174" t="s">
        <v>2060</v>
      </c>
      <c r="H3174">
        <v>34547</v>
      </c>
      <c r="I3174">
        <v>39031218</v>
      </c>
      <c r="J3174" t="s">
        <v>2331</v>
      </c>
      <c r="K3174" t="s">
        <v>2945</v>
      </c>
      <c r="L3174">
        <v>0</v>
      </c>
      <c r="M3174">
        <v>0</v>
      </c>
      <c r="N3174" t="s">
        <v>1858</v>
      </c>
      <c r="O3174" t="s">
        <v>1859</v>
      </c>
      <c r="P3174">
        <v>200</v>
      </c>
      <c r="Q3174">
        <v>3</v>
      </c>
      <c r="R3174" t="s">
        <v>2431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 t="s">
        <v>2062</v>
      </c>
      <c r="AA3174" t="s">
        <v>1915</v>
      </c>
      <c r="AB3174">
        <v>1</v>
      </c>
      <c r="AC3174">
        <v>1</v>
      </c>
      <c r="AD3174" t="s">
        <v>1863</v>
      </c>
      <c r="AE3174">
        <v>39031218</v>
      </c>
      <c r="AF3174" t="s">
        <v>653</v>
      </c>
      <c r="AG3174" t="s">
        <v>653</v>
      </c>
      <c r="AI3174" t="s">
        <v>1860</v>
      </c>
      <c r="AJ3174" t="s">
        <v>2431</v>
      </c>
      <c r="AL3174" t="s">
        <v>1864</v>
      </c>
      <c r="AN3174">
        <v>31.186301369863013</v>
      </c>
      <c r="AO3174" t="s">
        <v>1890</v>
      </c>
      <c r="AP3174" t="s">
        <v>2519</v>
      </c>
      <c r="AQ3174">
        <v>100009849</v>
      </c>
      <c r="AS3174" t="s">
        <v>1867</v>
      </c>
      <c r="AT3174" t="s">
        <v>1892</v>
      </c>
      <c r="AU3174" t="s">
        <v>1893</v>
      </c>
      <c r="AV3174" t="s">
        <v>1857</v>
      </c>
      <c r="AW3174" t="s">
        <v>1870</v>
      </c>
      <c r="AX3174" t="s">
        <v>2866</v>
      </c>
    </row>
    <row r="3175" spans="1:50" x14ac:dyDescent="0.35">
      <c r="A3175" s="18">
        <v>45930</v>
      </c>
      <c r="B3175" t="s">
        <v>1852</v>
      </c>
      <c r="C3175" t="s">
        <v>7</v>
      </c>
      <c r="D3175">
        <v>14207</v>
      </c>
      <c r="E3175" t="s">
        <v>2523</v>
      </c>
      <c r="F3175">
        <v>940</v>
      </c>
      <c r="G3175" t="s">
        <v>2240</v>
      </c>
      <c r="H3175">
        <v>39601</v>
      </c>
      <c r="I3175">
        <v>39031220</v>
      </c>
      <c r="J3175" t="s">
        <v>2225</v>
      </c>
      <c r="K3175" t="s">
        <v>2524</v>
      </c>
      <c r="L3175">
        <v>0</v>
      </c>
      <c r="M3175">
        <v>0</v>
      </c>
      <c r="N3175" t="s">
        <v>1858</v>
      </c>
      <c r="O3175" t="s">
        <v>1859</v>
      </c>
      <c r="P3175">
        <v>200</v>
      </c>
      <c r="Q3175">
        <v>2</v>
      </c>
      <c r="R3175" t="s">
        <v>2527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 t="s">
        <v>2241</v>
      </c>
      <c r="AA3175" t="s">
        <v>1915</v>
      </c>
      <c r="AB3175">
        <v>1</v>
      </c>
      <c r="AC3175">
        <v>1</v>
      </c>
      <c r="AD3175" t="s">
        <v>1863</v>
      </c>
      <c r="AE3175">
        <v>39031220</v>
      </c>
      <c r="AF3175" t="s">
        <v>653</v>
      </c>
      <c r="AG3175" t="s">
        <v>653</v>
      </c>
      <c r="AI3175" t="s">
        <v>2431</v>
      </c>
      <c r="AJ3175" t="s">
        <v>2527</v>
      </c>
      <c r="AL3175" t="s">
        <v>1864</v>
      </c>
      <c r="AN3175">
        <v>17.339726027397262</v>
      </c>
      <c r="AO3175" t="s">
        <v>1865</v>
      </c>
      <c r="AP3175" t="s">
        <v>2525</v>
      </c>
      <c r="AQ3175">
        <v>100009627</v>
      </c>
      <c r="AS3175" t="s">
        <v>1867</v>
      </c>
      <c r="AT3175" t="s">
        <v>1892</v>
      </c>
      <c r="AU3175" t="s">
        <v>1893</v>
      </c>
      <c r="AV3175" t="s">
        <v>1857</v>
      </c>
      <c r="AW3175" t="s">
        <v>1870</v>
      </c>
      <c r="AX3175" t="s">
        <v>2866</v>
      </c>
    </row>
    <row r="3176" spans="1:50" x14ac:dyDescent="0.35">
      <c r="A3176" s="18">
        <v>45930</v>
      </c>
      <c r="B3176" t="s">
        <v>1852</v>
      </c>
      <c r="C3176" t="s">
        <v>7</v>
      </c>
      <c r="D3176">
        <v>15599</v>
      </c>
      <c r="E3176" t="s">
        <v>2535</v>
      </c>
      <c r="F3176">
        <v>68</v>
      </c>
      <c r="G3176" t="s">
        <v>2362</v>
      </c>
      <c r="H3176">
        <v>40360</v>
      </c>
      <c r="I3176">
        <v>39031221</v>
      </c>
      <c r="J3176" t="s">
        <v>1906</v>
      </c>
      <c r="K3176" t="s">
        <v>2533</v>
      </c>
      <c r="L3176">
        <v>0</v>
      </c>
      <c r="M3176">
        <v>0</v>
      </c>
      <c r="N3176" t="s">
        <v>1858</v>
      </c>
      <c r="O3176" t="s">
        <v>1859</v>
      </c>
      <c r="P3176">
        <v>200</v>
      </c>
      <c r="Q3176">
        <v>2</v>
      </c>
      <c r="R3176" t="s">
        <v>1910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 t="s">
        <v>2364</v>
      </c>
      <c r="AA3176" t="s">
        <v>1915</v>
      </c>
      <c r="AB3176">
        <v>1</v>
      </c>
      <c r="AC3176">
        <v>1</v>
      </c>
      <c r="AD3176" t="s">
        <v>1863</v>
      </c>
      <c r="AE3176">
        <v>39031221</v>
      </c>
      <c r="AF3176" t="s">
        <v>653</v>
      </c>
      <c r="AG3176" t="s">
        <v>630</v>
      </c>
      <c r="AI3176" t="s">
        <v>1860</v>
      </c>
      <c r="AJ3176" t="s">
        <v>1910</v>
      </c>
      <c r="AL3176" t="s">
        <v>1864</v>
      </c>
      <c r="AN3176">
        <v>15.260273972602739</v>
      </c>
      <c r="AO3176" t="s">
        <v>1865</v>
      </c>
      <c r="AP3176" t="s">
        <v>2536</v>
      </c>
      <c r="AQ3176">
        <v>100009289</v>
      </c>
      <c r="AS3176" t="s">
        <v>1867</v>
      </c>
      <c r="AT3176" t="s">
        <v>1880</v>
      </c>
      <c r="AU3176" t="s">
        <v>630</v>
      </c>
      <c r="AV3176" t="s">
        <v>630</v>
      </c>
      <c r="AW3176" t="s">
        <v>1870</v>
      </c>
      <c r="AX3176" t="s">
        <v>1943</v>
      </c>
    </row>
    <row r="3177" spans="1:50" x14ac:dyDescent="0.35">
      <c r="A3177" s="18">
        <v>45930</v>
      </c>
      <c r="B3177" t="s">
        <v>1852</v>
      </c>
      <c r="C3177" t="s">
        <v>7</v>
      </c>
      <c r="D3177">
        <v>16918</v>
      </c>
      <c r="E3177" t="s">
        <v>2537</v>
      </c>
      <c r="F3177">
        <v>726</v>
      </c>
      <c r="G3177" t="s">
        <v>1922</v>
      </c>
      <c r="H3177">
        <v>42290</v>
      </c>
      <c r="I3177">
        <v>39031221</v>
      </c>
      <c r="J3177" t="s">
        <v>1906</v>
      </c>
      <c r="K3177" t="s">
        <v>2533</v>
      </c>
      <c r="L3177">
        <v>0</v>
      </c>
      <c r="M3177">
        <v>0</v>
      </c>
      <c r="N3177" t="s">
        <v>1858</v>
      </c>
      <c r="O3177" t="s">
        <v>1859</v>
      </c>
      <c r="P3177">
        <v>200</v>
      </c>
      <c r="Q3177">
        <v>2</v>
      </c>
      <c r="R3177" t="s">
        <v>2967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 t="s">
        <v>1923</v>
      </c>
      <c r="AA3177" t="s">
        <v>1915</v>
      </c>
      <c r="AB3177">
        <v>1</v>
      </c>
      <c r="AC3177">
        <v>1</v>
      </c>
      <c r="AD3177" t="s">
        <v>1863</v>
      </c>
      <c r="AE3177">
        <v>39031221</v>
      </c>
      <c r="AF3177" t="s">
        <v>653</v>
      </c>
      <c r="AG3177" t="s">
        <v>630</v>
      </c>
      <c r="AI3177" t="s">
        <v>1910</v>
      </c>
      <c r="AJ3177" t="s">
        <v>2967</v>
      </c>
      <c r="AL3177" t="s">
        <v>1864</v>
      </c>
      <c r="AN3177">
        <v>7.816438356164384</v>
      </c>
      <c r="AO3177" t="s">
        <v>1890</v>
      </c>
      <c r="AP3177" t="s">
        <v>2538</v>
      </c>
      <c r="AQ3177">
        <v>100009488</v>
      </c>
      <c r="AS3177" t="s">
        <v>1867</v>
      </c>
      <c r="AT3177" t="s">
        <v>1880</v>
      </c>
      <c r="AU3177" t="s">
        <v>630</v>
      </c>
      <c r="AV3177" t="s">
        <v>630</v>
      </c>
      <c r="AW3177" t="s">
        <v>1870</v>
      </c>
      <c r="AX3177" t="s">
        <v>1943</v>
      </c>
    </row>
    <row r="3178" spans="1:50" x14ac:dyDescent="0.35">
      <c r="A3178" s="18">
        <v>45930</v>
      </c>
      <c r="B3178" t="s">
        <v>1852</v>
      </c>
      <c r="C3178" t="s">
        <v>7</v>
      </c>
      <c r="D3178">
        <v>13375</v>
      </c>
      <c r="E3178" t="s">
        <v>2544</v>
      </c>
      <c r="F3178">
        <v>881453</v>
      </c>
      <c r="G3178" t="s">
        <v>2056</v>
      </c>
      <c r="H3178">
        <v>38355</v>
      </c>
      <c r="I3178">
        <v>39031405</v>
      </c>
      <c r="J3178" t="s">
        <v>1855</v>
      </c>
      <c r="K3178" t="s">
        <v>2074</v>
      </c>
      <c r="L3178">
        <v>0</v>
      </c>
      <c r="M3178">
        <v>0</v>
      </c>
      <c r="N3178" t="s">
        <v>1858</v>
      </c>
      <c r="O3178" t="s">
        <v>1859</v>
      </c>
      <c r="P3178">
        <v>200</v>
      </c>
      <c r="Q3178">
        <v>3</v>
      </c>
      <c r="R3178" t="s">
        <v>2431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 t="s">
        <v>2057</v>
      </c>
      <c r="AA3178" t="s">
        <v>1902</v>
      </c>
      <c r="AB3178">
        <v>1</v>
      </c>
      <c r="AC3178">
        <v>1</v>
      </c>
      <c r="AD3178" t="s">
        <v>1863</v>
      </c>
      <c r="AE3178">
        <v>39031405</v>
      </c>
      <c r="AF3178" t="s">
        <v>653</v>
      </c>
      <c r="AG3178" t="s">
        <v>630</v>
      </c>
      <c r="AI3178" t="s">
        <v>1860</v>
      </c>
      <c r="AJ3178" t="s">
        <v>2431</v>
      </c>
      <c r="AL3178" t="s">
        <v>1864</v>
      </c>
      <c r="AN3178">
        <v>20.753424657534246</v>
      </c>
      <c r="AO3178" t="s">
        <v>1890</v>
      </c>
      <c r="AP3178" t="s">
        <v>2545</v>
      </c>
      <c r="AQ3178">
        <v>100009929</v>
      </c>
      <c r="AS3178" t="s">
        <v>1867</v>
      </c>
      <c r="AT3178" t="s">
        <v>1892</v>
      </c>
      <c r="AU3178" t="s">
        <v>1893</v>
      </c>
      <c r="AV3178" t="s">
        <v>1857</v>
      </c>
      <c r="AW3178" t="s">
        <v>1870</v>
      </c>
      <c r="AX3178" t="s">
        <v>2866</v>
      </c>
    </row>
    <row r="3179" spans="1:50" x14ac:dyDescent="0.35">
      <c r="A3179" s="18">
        <v>45930</v>
      </c>
      <c r="B3179" t="s">
        <v>1852</v>
      </c>
      <c r="C3179" t="s">
        <v>7</v>
      </c>
      <c r="D3179">
        <v>53000018</v>
      </c>
      <c r="E3179" t="s">
        <v>2502</v>
      </c>
      <c r="F3179">
        <v>1066</v>
      </c>
      <c r="G3179" t="s">
        <v>1913</v>
      </c>
      <c r="H3179">
        <v>42857</v>
      </c>
      <c r="I3179">
        <v>39031213</v>
      </c>
      <c r="J3179" t="s">
        <v>1906</v>
      </c>
      <c r="K3179" t="s">
        <v>2494</v>
      </c>
      <c r="L3179">
        <v>0</v>
      </c>
      <c r="M3179">
        <v>0</v>
      </c>
      <c r="N3179" t="s">
        <v>1858</v>
      </c>
      <c r="O3179" t="s">
        <v>1859</v>
      </c>
      <c r="P3179">
        <v>200</v>
      </c>
      <c r="Q3179">
        <v>3</v>
      </c>
      <c r="R3179" t="s">
        <v>1910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 t="s">
        <v>1914</v>
      </c>
      <c r="AA3179" t="s">
        <v>1915</v>
      </c>
      <c r="AB3179">
        <v>2</v>
      </c>
      <c r="AC3179">
        <v>1</v>
      </c>
      <c r="AD3179" t="s">
        <v>1863</v>
      </c>
      <c r="AE3179">
        <v>39031213</v>
      </c>
      <c r="AF3179" t="s">
        <v>653</v>
      </c>
      <c r="AG3179" t="s">
        <v>630</v>
      </c>
      <c r="AI3179" t="s">
        <v>1860</v>
      </c>
      <c r="AJ3179" t="s">
        <v>1910</v>
      </c>
      <c r="AL3179" t="s">
        <v>1878</v>
      </c>
      <c r="AN3179">
        <v>8.419178082191781</v>
      </c>
      <c r="AO3179" t="s">
        <v>1890</v>
      </c>
      <c r="AP3179" t="s">
        <v>2503</v>
      </c>
      <c r="AQ3179">
        <v>100011439</v>
      </c>
      <c r="AS3179" t="s">
        <v>1867</v>
      </c>
      <c r="AT3179" t="s">
        <v>1892</v>
      </c>
      <c r="AU3179" t="s">
        <v>1893</v>
      </c>
      <c r="AV3179" t="s">
        <v>1857</v>
      </c>
      <c r="AW3179" t="s">
        <v>1870</v>
      </c>
      <c r="AX3179" t="s">
        <v>2866</v>
      </c>
    </row>
    <row r="3180" spans="1:50" x14ac:dyDescent="0.35">
      <c r="A3180" s="18">
        <v>45930</v>
      </c>
      <c r="B3180" t="s">
        <v>1852</v>
      </c>
      <c r="C3180" t="s">
        <v>7</v>
      </c>
      <c r="D3180">
        <v>11887</v>
      </c>
      <c r="E3180" t="s">
        <v>2400</v>
      </c>
      <c r="F3180">
        <v>513</v>
      </c>
      <c r="G3180" t="s">
        <v>2060</v>
      </c>
      <c r="H3180">
        <v>36572</v>
      </c>
      <c r="I3180">
        <v>39031145</v>
      </c>
      <c r="J3180" t="s">
        <v>2331</v>
      </c>
      <c r="K3180" t="s">
        <v>2933</v>
      </c>
      <c r="L3180">
        <v>0</v>
      </c>
      <c r="M3180">
        <v>0</v>
      </c>
      <c r="N3180" t="s">
        <v>1858</v>
      </c>
      <c r="O3180" t="s">
        <v>1859</v>
      </c>
      <c r="P3180">
        <v>200</v>
      </c>
      <c r="Q3180">
        <v>3</v>
      </c>
      <c r="R3180" t="s">
        <v>2064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 t="s">
        <v>2062</v>
      </c>
      <c r="AA3180" t="s">
        <v>1915</v>
      </c>
      <c r="AB3180">
        <v>1</v>
      </c>
      <c r="AC3180">
        <v>1</v>
      </c>
      <c r="AD3180" t="s">
        <v>1863</v>
      </c>
      <c r="AE3180">
        <v>39031145</v>
      </c>
      <c r="AF3180" t="s">
        <v>653</v>
      </c>
      <c r="AG3180" t="s">
        <v>653</v>
      </c>
      <c r="AI3180" t="s">
        <v>2066</v>
      </c>
      <c r="AJ3180" t="s">
        <v>2064</v>
      </c>
      <c r="AL3180" t="s">
        <v>1864</v>
      </c>
      <c r="AN3180">
        <v>25.638356164383563</v>
      </c>
      <c r="AO3180" t="s">
        <v>1890</v>
      </c>
      <c r="AP3180" t="s">
        <v>2402</v>
      </c>
      <c r="AQ3180">
        <v>100009936</v>
      </c>
      <c r="AS3180" t="s">
        <v>1867</v>
      </c>
      <c r="AT3180" t="s">
        <v>1880</v>
      </c>
      <c r="AU3180" t="s">
        <v>2084</v>
      </c>
      <c r="AV3180" t="s">
        <v>2084</v>
      </c>
      <c r="AW3180" t="s">
        <v>1870</v>
      </c>
      <c r="AX3180" t="s">
        <v>2085</v>
      </c>
    </row>
    <row r="3181" spans="1:50" x14ac:dyDescent="0.35">
      <c r="A3181" s="18">
        <v>45930</v>
      </c>
      <c r="B3181" t="s">
        <v>1852</v>
      </c>
      <c r="C3181" t="s">
        <v>9</v>
      </c>
      <c r="D3181">
        <v>5012</v>
      </c>
      <c r="E3181" t="s">
        <v>2248</v>
      </c>
      <c r="F3181">
        <v>882121</v>
      </c>
      <c r="G3181" t="s">
        <v>1913</v>
      </c>
      <c r="H3181">
        <v>39134</v>
      </c>
      <c r="I3181">
        <v>36030202</v>
      </c>
      <c r="J3181" t="s">
        <v>1906</v>
      </c>
      <c r="K3181" t="s">
        <v>2244</v>
      </c>
      <c r="L3181">
        <v>0</v>
      </c>
      <c r="M3181">
        <v>0</v>
      </c>
      <c r="N3181" t="s">
        <v>1858</v>
      </c>
      <c r="O3181" t="s">
        <v>1859</v>
      </c>
      <c r="P3181">
        <v>220</v>
      </c>
      <c r="Q3181">
        <v>4</v>
      </c>
      <c r="R3181" t="s">
        <v>2245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 t="s">
        <v>2249</v>
      </c>
      <c r="AA3181" t="s">
        <v>1915</v>
      </c>
      <c r="AB3181">
        <v>1</v>
      </c>
      <c r="AC3181">
        <v>1</v>
      </c>
      <c r="AD3181" t="s">
        <v>1863</v>
      </c>
      <c r="AE3181">
        <v>36030202</v>
      </c>
      <c r="AF3181" t="s">
        <v>653</v>
      </c>
      <c r="AG3181" t="s">
        <v>630</v>
      </c>
      <c r="AI3181" t="s">
        <v>1860</v>
      </c>
      <c r="AJ3181" t="s">
        <v>2246</v>
      </c>
      <c r="AL3181" t="s">
        <v>1864</v>
      </c>
      <c r="AN3181">
        <v>18.61917808219178</v>
      </c>
      <c r="AO3181" t="s">
        <v>1890</v>
      </c>
      <c r="AP3181" t="s">
        <v>2250</v>
      </c>
      <c r="AQ3181">
        <v>100010362</v>
      </c>
      <c r="AS3181" t="s">
        <v>1867</v>
      </c>
      <c r="AT3181" t="s">
        <v>1892</v>
      </c>
      <c r="AU3181" t="s">
        <v>1893</v>
      </c>
      <c r="AV3181" t="s">
        <v>1857</v>
      </c>
      <c r="AW3181" t="s">
        <v>1870</v>
      </c>
      <c r="AX3181" t="s">
        <v>2865</v>
      </c>
    </row>
    <row r="3182" spans="1:50" x14ac:dyDescent="0.35">
      <c r="A3182" s="18">
        <v>45930</v>
      </c>
      <c r="B3182" t="s">
        <v>1852</v>
      </c>
      <c r="C3182" t="s">
        <v>9</v>
      </c>
      <c r="D3182">
        <v>2356</v>
      </c>
      <c r="E3182" t="s">
        <v>2243</v>
      </c>
      <c r="F3182">
        <v>1066</v>
      </c>
      <c r="G3182" t="s">
        <v>1913</v>
      </c>
      <c r="H3182">
        <v>37697</v>
      </c>
      <c r="I3182">
        <v>36030202</v>
      </c>
      <c r="J3182" t="s">
        <v>1906</v>
      </c>
      <c r="K3182" t="s">
        <v>2244</v>
      </c>
      <c r="L3182">
        <v>0</v>
      </c>
      <c r="M3182">
        <v>0</v>
      </c>
      <c r="N3182" t="s">
        <v>1858</v>
      </c>
      <c r="O3182" t="s">
        <v>1859</v>
      </c>
      <c r="P3182">
        <v>220</v>
      </c>
      <c r="Q3182">
        <v>4</v>
      </c>
      <c r="R3182" t="s">
        <v>2245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 t="s">
        <v>1914</v>
      </c>
      <c r="AA3182" t="s">
        <v>1915</v>
      </c>
      <c r="AB3182">
        <v>1</v>
      </c>
      <c r="AC3182">
        <v>1</v>
      </c>
      <c r="AD3182" t="s">
        <v>1863</v>
      </c>
      <c r="AE3182">
        <v>36030202</v>
      </c>
      <c r="AF3182" t="s">
        <v>653</v>
      </c>
      <c r="AG3182" t="s">
        <v>630</v>
      </c>
      <c r="AI3182" t="s">
        <v>1860</v>
      </c>
      <c r="AJ3182" t="s">
        <v>2246</v>
      </c>
      <c r="AL3182" t="s">
        <v>1864</v>
      </c>
      <c r="AN3182">
        <v>22.556164383561644</v>
      </c>
      <c r="AO3182" t="s">
        <v>1890</v>
      </c>
      <c r="AP3182" t="s">
        <v>2247</v>
      </c>
      <c r="AQ3182">
        <v>100011430</v>
      </c>
      <c r="AS3182" t="s">
        <v>1867</v>
      </c>
      <c r="AT3182" t="s">
        <v>1892</v>
      </c>
      <c r="AU3182" t="s">
        <v>1893</v>
      </c>
      <c r="AV3182" t="s">
        <v>1857</v>
      </c>
      <c r="AW3182" t="s">
        <v>1870</v>
      </c>
      <c r="AX3182" t="s">
        <v>2865</v>
      </c>
    </row>
    <row r="3183" spans="1:50" x14ac:dyDescent="0.35">
      <c r="A3183" s="18">
        <v>45930</v>
      </c>
      <c r="B3183" t="s">
        <v>1852</v>
      </c>
      <c r="C3183" t="s">
        <v>9</v>
      </c>
      <c r="D3183">
        <v>55000314</v>
      </c>
      <c r="E3183" t="s">
        <v>2267</v>
      </c>
      <c r="F3183">
        <v>884</v>
      </c>
      <c r="G3183" t="s">
        <v>2257</v>
      </c>
      <c r="H3183">
        <v>36713</v>
      </c>
      <c r="I3183">
        <v>36030301</v>
      </c>
      <c r="J3183" t="s">
        <v>1957</v>
      </c>
      <c r="K3183" t="s">
        <v>2258</v>
      </c>
      <c r="L3183">
        <v>0</v>
      </c>
      <c r="M3183">
        <v>0</v>
      </c>
      <c r="N3183" t="s">
        <v>1858</v>
      </c>
      <c r="O3183" t="s">
        <v>1859</v>
      </c>
      <c r="P3183">
        <v>220</v>
      </c>
      <c r="Q3183">
        <v>4</v>
      </c>
      <c r="R3183" t="s">
        <v>2246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 t="s">
        <v>2259</v>
      </c>
      <c r="AA3183" t="s">
        <v>1915</v>
      </c>
      <c r="AB3183">
        <v>1</v>
      </c>
      <c r="AC3183">
        <v>1</v>
      </c>
      <c r="AD3183" t="s">
        <v>1863</v>
      </c>
      <c r="AE3183">
        <v>36030301</v>
      </c>
      <c r="AF3183" t="s">
        <v>653</v>
      </c>
      <c r="AG3183" t="s">
        <v>653</v>
      </c>
      <c r="AI3183" t="s">
        <v>1860</v>
      </c>
      <c r="AJ3183" t="s">
        <v>2246</v>
      </c>
      <c r="AL3183" t="s">
        <v>1864</v>
      </c>
      <c r="AN3183">
        <v>25.252054794520546</v>
      </c>
      <c r="AO3183" t="s">
        <v>1865</v>
      </c>
      <c r="AP3183" t="s">
        <v>2270</v>
      </c>
      <c r="AQ3183">
        <v>100009738</v>
      </c>
      <c r="AS3183" t="s">
        <v>1867</v>
      </c>
      <c r="AT3183" t="s">
        <v>1892</v>
      </c>
      <c r="AU3183" t="s">
        <v>1893</v>
      </c>
      <c r="AV3183" t="s">
        <v>1857</v>
      </c>
      <c r="AW3183" t="s">
        <v>1870</v>
      </c>
      <c r="AX3183" t="s">
        <v>2865</v>
      </c>
    </row>
    <row r="3184" spans="1:50" x14ac:dyDescent="0.35">
      <c r="A3184" s="18">
        <v>45930</v>
      </c>
      <c r="B3184" t="s">
        <v>1852</v>
      </c>
      <c r="C3184" t="s">
        <v>9</v>
      </c>
      <c r="D3184">
        <v>6926</v>
      </c>
      <c r="E3184" t="s">
        <v>2245</v>
      </c>
      <c r="F3184">
        <v>881437</v>
      </c>
      <c r="G3184" t="s">
        <v>1975</v>
      </c>
      <c r="H3184">
        <v>40917</v>
      </c>
      <c r="I3184" t="s">
        <v>2261</v>
      </c>
      <c r="J3184" t="s">
        <v>2262</v>
      </c>
      <c r="K3184" t="s">
        <v>2258</v>
      </c>
      <c r="L3184">
        <v>0</v>
      </c>
      <c r="M3184">
        <v>0</v>
      </c>
      <c r="N3184" t="s">
        <v>1858</v>
      </c>
      <c r="O3184" t="s">
        <v>1859</v>
      </c>
      <c r="P3184">
        <v>220</v>
      </c>
      <c r="Q3184">
        <v>4</v>
      </c>
      <c r="R3184" t="s">
        <v>2246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 t="s">
        <v>1976</v>
      </c>
      <c r="AA3184" t="s">
        <v>1902</v>
      </c>
      <c r="AB3184">
        <v>1</v>
      </c>
      <c r="AC3184">
        <v>1</v>
      </c>
      <c r="AD3184" t="s">
        <v>1863</v>
      </c>
      <c r="AE3184">
        <v>36030301</v>
      </c>
      <c r="AF3184" t="s">
        <v>653</v>
      </c>
      <c r="AG3184" t="s">
        <v>653</v>
      </c>
      <c r="AI3184" t="s">
        <v>1860</v>
      </c>
      <c r="AJ3184" t="s">
        <v>2246</v>
      </c>
      <c r="AL3184" t="s">
        <v>1864</v>
      </c>
      <c r="AN3184">
        <v>13.734246575342466</v>
      </c>
      <c r="AO3184" t="s">
        <v>1865</v>
      </c>
      <c r="AP3184" t="s">
        <v>2263</v>
      </c>
      <c r="AQ3184">
        <v>100010611</v>
      </c>
      <c r="AS3184" t="s">
        <v>1867</v>
      </c>
      <c r="AT3184" t="s">
        <v>1892</v>
      </c>
      <c r="AU3184" t="s">
        <v>1893</v>
      </c>
      <c r="AV3184" t="s">
        <v>1857</v>
      </c>
      <c r="AW3184" t="s">
        <v>1870</v>
      </c>
      <c r="AX3184" t="s">
        <v>2865</v>
      </c>
    </row>
    <row r="3185" spans="1:50" x14ac:dyDescent="0.35">
      <c r="A3185" s="18">
        <v>45930</v>
      </c>
      <c r="B3185" t="s">
        <v>1852</v>
      </c>
      <c r="C3185" t="s">
        <v>9</v>
      </c>
      <c r="D3185">
        <v>2530</v>
      </c>
      <c r="E3185" t="s">
        <v>2277</v>
      </c>
      <c r="F3185">
        <v>200</v>
      </c>
      <c r="G3185" t="s">
        <v>2105</v>
      </c>
      <c r="H3185">
        <v>37712</v>
      </c>
      <c r="I3185">
        <v>36030308</v>
      </c>
      <c r="J3185" t="s">
        <v>2225</v>
      </c>
      <c r="K3185" t="s">
        <v>2274</v>
      </c>
      <c r="L3185">
        <v>0</v>
      </c>
      <c r="M3185">
        <v>0</v>
      </c>
      <c r="N3185" t="s">
        <v>1858</v>
      </c>
      <c r="O3185" t="s">
        <v>1859</v>
      </c>
      <c r="P3185">
        <v>220</v>
      </c>
      <c r="Q3185">
        <v>4</v>
      </c>
      <c r="R3185" t="s">
        <v>2271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 t="s">
        <v>2106</v>
      </c>
      <c r="AA3185" t="s">
        <v>1915</v>
      </c>
      <c r="AB3185">
        <v>1</v>
      </c>
      <c r="AC3185">
        <v>1</v>
      </c>
      <c r="AD3185" t="s">
        <v>1863</v>
      </c>
      <c r="AE3185">
        <v>36030308</v>
      </c>
      <c r="AF3185" t="s">
        <v>653</v>
      </c>
      <c r="AG3185" t="s">
        <v>2082</v>
      </c>
      <c r="AI3185" t="s">
        <v>1860</v>
      </c>
      <c r="AJ3185" t="s">
        <v>2246</v>
      </c>
      <c r="AL3185" t="s">
        <v>1864</v>
      </c>
      <c r="AN3185">
        <v>22.515068493150686</v>
      </c>
      <c r="AO3185" t="s">
        <v>1890</v>
      </c>
      <c r="AP3185" t="s">
        <v>2279</v>
      </c>
      <c r="AQ3185">
        <v>100009925</v>
      </c>
      <c r="AS3185" t="s">
        <v>1867</v>
      </c>
      <c r="AT3185" t="s">
        <v>1892</v>
      </c>
      <c r="AU3185" t="s">
        <v>1893</v>
      </c>
      <c r="AV3185" t="s">
        <v>1857</v>
      </c>
      <c r="AW3185" t="s">
        <v>1870</v>
      </c>
      <c r="AX3185" t="s">
        <v>2865</v>
      </c>
    </row>
    <row r="3186" spans="1:50" x14ac:dyDescent="0.35">
      <c r="A3186" s="18">
        <v>45930</v>
      </c>
      <c r="B3186" t="s">
        <v>1852</v>
      </c>
      <c r="C3186" t="s">
        <v>9</v>
      </c>
      <c r="D3186">
        <v>1342</v>
      </c>
      <c r="E3186" t="s">
        <v>2273</v>
      </c>
      <c r="F3186">
        <v>857</v>
      </c>
      <c r="G3186" t="s">
        <v>2129</v>
      </c>
      <c r="H3186">
        <v>37196</v>
      </c>
      <c r="I3186">
        <v>36030308</v>
      </c>
      <c r="J3186" t="s">
        <v>2225</v>
      </c>
      <c r="K3186" t="s">
        <v>2274</v>
      </c>
      <c r="L3186">
        <v>0</v>
      </c>
      <c r="M3186">
        <v>0</v>
      </c>
      <c r="N3186" t="s">
        <v>1858</v>
      </c>
      <c r="O3186" t="s">
        <v>1859</v>
      </c>
      <c r="P3186">
        <v>220</v>
      </c>
      <c r="Q3186">
        <v>4</v>
      </c>
      <c r="R3186" t="s">
        <v>2271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 t="s">
        <v>2131</v>
      </c>
      <c r="AA3186" t="s">
        <v>1889</v>
      </c>
      <c r="AB3186">
        <v>1</v>
      </c>
      <c r="AC3186">
        <v>1</v>
      </c>
      <c r="AD3186" t="s">
        <v>1863</v>
      </c>
      <c r="AE3186">
        <v>36030308</v>
      </c>
      <c r="AF3186" t="s">
        <v>653</v>
      </c>
      <c r="AG3186" t="s">
        <v>2082</v>
      </c>
      <c r="AI3186" t="s">
        <v>1860</v>
      </c>
      <c r="AJ3186" t="s">
        <v>2246</v>
      </c>
      <c r="AL3186" t="s">
        <v>1864</v>
      </c>
      <c r="AN3186">
        <v>23.92876712328767</v>
      </c>
      <c r="AO3186" t="s">
        <v>1890</v>
      </c>
      <c r="AP3186" t="s">
        <v>2276</v>
      </c>
      <c r="AQ3186">
        <v>100011640</v>
      </c>
      <c r="AS3186" t="s">
        <v>1867</v>
      </c>
      <c r="AT3186" t="s">
        <v>1892</v>
      </c>
      <c r="AU3186" t="s">
        <v>1893</v>
      </c>
      <c r="AV3186" t="s">
        <v>1857</v>
      </c>
      <c r="AW3186" t="s">
        <v>1870</v>
      </c>
      <c r="AX3186" t="s">
        <v>2865</v>
      </c>
    </row>
    <row r="3187" spans="1:50" x14ac:dyDescent="0.35">
      <c r="A3187" s="18">
        <v>45930</v>
      </c>
      <c r="B3187" t="s">
        <v>1852</v>
      </c>
      <c r="C3187" t="s">
        <v>9</v>
      </c>
      <c r="D3187">
        <v>2233</v>
      </c>
      <c r="E3187" t="s">
        <v>2342</v>
      </c>
      <c r="F3187">
        <v>909</v>
      </c>
      <c r="G3187" t="s">
        <v>2087</v>
      </c>
      <c r="H3187">
        <v>37685</v>
      </c>
      <c r="I3187">
        <v>36030715</v>
      </c>
      <c r="J3187" t="s">
        <v>2331</v>
      </c>
      <c r="K3187" t="s">
        <v>2343</v>
      </c>
      <c r="L3187">
        <v>0</v>
      </c>
      <c r="M3187">
        <v>0</v>
      </c>
      <c r="N3187" t="s">
        <v>1858</v>
      </c>
      <c r="O3187" t="s">
        <v>1859</v>
      </c>
      <c r="P3187">
        <v>220</v>
      </c>
      <c r="Q3187">
        <v>4</v>
      </c>
      <c r="R3187" t="s">
        <v>2095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 t="s">
        <v>2088</v>
      </c>
      <c r="AA3187" t="s">
        <v>1915</v>
      </c>
      <c r="AB3187">
        <v>1</v>
      </c>
      <c r="AC3187">
        <v>1</v>
      </c>
      <c r="AD3187" t="s">
        <v>1863</v>
      </c>
      <c r="AE3187">
        <v>36030715</v>
      </c>
      <c r="AF3187" t="s">
        <v>653</v>
      </c>
      <c r="AG3187" t="s">
        <v>653</v>
      </c>
      <c r="AI3187" t="s">
        <v>2066</v>
      </c>
      <c r="AJ3187" t="s">
        <v>2095</v>
      </c>
      <c r="AL3187" t="s">
        <v>1864</v>
      </c>
      <c r="AN3187">
        <v>22.589041095890412</v>
      </c>
      <c r="AO3187" t="s">
        <v>1890</v>
      </c>
      <c r="AP3187" t="s">
        <v>2344</v>
      </c>
      <c r="AQ3187">
        <v>100009888</v>
      </c>
      <c r="AS3187" t="s">
        <v>1867</v>
      </c>
      <c r="AT3187" t="s">
        <v>1880</v>
      </c>
      <c r="AU3187" t="s">
        <v>2084</v>
      </c>
      <c r="AV3187" t="s">
        <v>2084</v>
      </c>
      <c r="AW3187" t="s">
        <v>1870</v>
      </c>
      <c r="AX3187" t="s">
        <v>2085</v>
      </c>
    </row>
    <row r="3188" spans="1:50" x14ac:dyDescent="0.35">
      <c r="A3188" s="18">
        <v>45930</v>
      </c>
      <c r="B3188" t="s">
        <v>1852</v>
      </c>
      <c r="C3188" t="s">
        <v>9</v>
      </c>
      <c r="D3188">
        <v>55000192</v>
      </c>
      <c r="E3188" t="s">
        <v>2286</v>
      </c>
      <c r="F3188">
        <v>881437</v>
      </c>
      <c r="G3188" t="s">
        <v>1975</v>
      </c>
      <c r="H3188">
        <v>41323</v>
      </c>
      <c r="I3188">
        <v>36030311</v>
      </c>
      <c r="J3188" t="s">
        <v>1855</v>
      </c>
      <c r="K3188" t="s">
        <v>2287</v>
      </c>
      <c r="L3188">
        <v>0</v>
      </c>
      <c r="M3188">
        <v>0</v>
      </c>
      <c r="N3188" t="s">
        <v>1858</v>
      </c>
      <c r="O3188" t="s">
        <v>1859</v>
      </c>
      <c r="P3188">
        <v>220</v>
      </c>
      <c r="Q3188">
        <v>4</v>
      </c>
      <c r="R3188" t="s">
        <v>2246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 t="s">
        <v>1976</v>
      </c>
      <c r="AA3188" t="s">
        <v>1902</v>
      </c>
      <c r="AB3188">
        <v>1</v>
      </c>
      <c r="AC3188">
        <v>1</v>
      </c>
      <c r="AD3188" t="s">
        <v>1863</v>
      </c>
      <c r="AE3188">
        <v>36030311</v>
      </c>
      <c r="AF3188" t="s">
        <v>653</v>
      </c>
      <c r="AG3188" t="s">
        <v>653</v>
      </c>
      <c r="AI3188" t="s">
        <v>1860</v>
      </c>
      <c r="AJ3188" t="s">
        <v>2246</v>
      </c>
      <c r="AL3188" t="s">
        <v>1864</v>
      </c>
      <c r="AN3188">
        <v>12.621917808219179</v>
      </c>
      <c r="AO3188" t="s">
        <v>1865</v>
      </c>
      <c r="AP3188" t="s">
        <v>2288</v>
      </c>
      <c r="AQ3188">
        <v>100010928</v>
      </c>
      <c r="AS3188" t="s">
        <v>1867</v>
      </c>
      <c r="AT3188" t="s">
        <v>1892</v>
      </c>
      <c r="AU3188" t="s">
        <v>1893</v>
      </c>
      <c r="AV3188" t="s">
        <v>1857</v>
      </c>
      <c r="AW3188" t="s">
        <v>1870</v>
      </c>
      <c r="AX3188" t="s">
        <v>2865</v>
      </c>
    </row>
    <row r="3189" spans="1:50" x14ac:dyDescent="0.35">
      <c r="A3189" s="18">
        <v>45930</v>
      </c>
      <c r="B3189" t="s">
        <v>1852</v>
      </c>
      <c r="C3189" t="s">
        <v>9</v>
      </c>
      <c r="D3189">
        <v>55000454</v>
      </c>
      <c r="E3189" t="s">
        <v>2289</v>
      </c>
      <c r="F3189">
        <v>103</v>
      </c>
      <c r="G3189" t="s">
        <v>2047</v>
      </c>
      <c r="H3189">
        <v>41596</v>
      </c>
      <c r="I3189">
        <v>36030311</v>
      </c>
      <c r="J3189" t="s">
        <v>1855</v>
      </c>
      <c r="K3189" t="s">
        <v>2287</v>
      </c>
      <c r="L3189">
        <v>0</v>
      </c>
      <c r="M3189">
        <v>0</v>
      </c>
      <c r="N3189" t="s">
        <v>1858</v>
      </c>
      <c r="O3189" t="s">
        <v>1859</v>
      </c>
      <c r="P3189">
        <v>220</v>
      </c>
      <c r="Q3189">
        <v>4</v>
      </c>
      <c r="R3189" t="s">
        <v>2286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 t="s">
        <v>2048</v>
      </c>
      <c r="AA3189" t="s">
        <v>1915</v>
      </c>
      <c r="AB3189">
        <v>1</v>
      </c>
      <c r="AC3189">
        <v>1</v>
      </c>
      <c r="AD3189" t="s">
        <v>1863</v>
      </c>
      <c r="AE3189">
        <v>36030311</v>
      </c>
      <c r="AF3189" t="s">
        <v>653</v>
      </c>
      <c r="AG3189" t="s">
        <v>653</v>
      </c>
      <c r="AI3189" t="s">
        <v>1860</v>
      </c>
      <c r="AJ3189" t="s">
        <v>2246</v>
      </c>
      <c r="AL3189" t="s">
        <v>1864</v>
      </c>
      <c r="AN3189">
        <v>11.873972602739727</v>
      </c>
      <c r="AO3189" t="s">
        <v>1890</v>
      </c>
      <c r="AP3189" t="s">
        <v>2290</v>
      </c>
      <c r="AQ3189">
        <v>100011399</v>
      </c>
      <c r="AS3189" t="s">
        <v>1867</v>
      </c>
      <c r="AT3189" t="s">
        <v>1892</v>
      </c>
      <c r="AU3189" t="s">
        <v>1893</v>
      </c>
      <c r="AV3189" t="s">
        <v>1857</v>
      </c>
      <c r="AW3189" t="s">
        <v>1870</v>
      </c>
      <c r="AX3189" t="s">
        <v>2865</v>
      </c>
    </row>
    <row r="3190" spans="1:50" x14ac:dyDescent="0.35">
      <c r="A3190" s="18">
        <v>45930</v>
      </c>
      <c r="B3190" t="s">
        <v>1852</v>
      </c>
      <c r="C3190" t="s">
        <v>9</v>
      </c>
      <c r="D3190">
        <v>6855</v>
      </c>
      <c r="E3190" t="s">
        <v>2256</v>
      </c>
      <c r="F3190">
        <v>884</v>
      </c>
      <c r="G3190" t="s">
        <v>2257</v>
      </c>
      <c r="H3190">
        <v>40709</v>
      </c>
      <c r="I3190">
        <v>36030301</v>
      </c>
      <c r="J3190" t="s">
        <v>1957</v>
      </c>
      <c r="K3190" t="s">
        <v>2258</v>
      </c>
      <c r="L3190">
        <v>0</v>
      </c>
      <c r="M3190">
        <v>0</v>
      </c>
      <c r="N3190" t="s">
        <v>1858</v>
      </c>
      <c r="O3190" t="s">
        <v>1859</v>
      </c>
      <c r="P3190">
        <v>220</v>
      </c>
      <c r="Q3190">
        <v>4</v>
      </c>
      <c r="R3190" t="s">
        <v>2246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 t="s">
        <v>2259</v>
      </c>
      <c r="AA3190" t="s">
        <v>1915</v>
      </c>
      <c r="AB3190">
        <v>1</v>
      </c>
      <c r="AC3190">
        <v>1</v>
      </c>
      <c r="AD3190" t="s">
        <v>1863</v>
      </c>
      <c r="AE3190">
        <v>36030301</v>
      </c>
      <c r="AF3190" t="s">
        <v>653</v>
      </c>
      <c r="AG3190" t="s">
        <v>653</v>
      </c>
      <c r="AI3190" t="s">
        <v>1860</v>
      </c>
      <c r="AJ3190" t="s">
        <v>2246</v>
      </c>
      <c r="AL3190" t="s">
        <v>1864</v>
      </c>
      <c r="AN3190">
        <v>14.304109589041095</v>
      </c>
      <c r="AO3190" t="s">
        <v>1865</v>
      </c>
      <c r="AP3190" t="s">
        <v>2260</v>
      </c>
      <c r="AQ3190">
        <v>100009782</v>
      </c>
      <c r="AS3190" t="s">
        <v>1867</v>
      </c>
      <c r="AT3190" t="s">
        <v>1892</v>
      </c>
      <c r="AU3190" t="s">
        <v>1893</v>
      </c>
      <c r="AV3190" t="s">
        <v>1857</v>
      </c>
      <c r="AW3190" t="s">
        <v>1870</v>
      </c>
      <c r="AX3190" t="s">
        <v>2865</v>
      </c>
    </row>
    <row r="3191" spans="1:50" x14ac:dyDescent="0.35">
      <c r="A3191" s="18">
        <v>45930</v>
      </c>
      <c r="B3191" t="s">
        <v>1852</v>
      </c>
      <c r="C3191" t="s">
        <v>9</v>
      </c>
      <c r="D3191">
        <v>5333</v>
      </c>
      <c r="E3191" t="s">
        <v>2324</v>
      </c>
      <c r="F3191">
        <v>1752</v>
      </c>
      <c r="G3191" t="s">
        <v>2387</v>
      </c>
      <c r="H3191">
        <v>39195</v>
      </c>
      <c r="I3191">
        <v>36030408</v>
      </c>
      <c r="J3191" t="s">
        <v>2197</v>
      </c>
      <c r="K3191" t="s">
        <v>2326</v>
      </c>
      <c r="L3191">
        <v>0</v>
      </c>
      <c r="M3191">
        <v>0</v>
      </c>
      <c r="N3191" t="s">
        <v>1858</v>
      </c>
      <c r="O3191" t="s">
        <v>1859</v>
      </c>
      <c r="P3191">
        <v>220</v>
      </c>
      <c r="Q3191">
        <v>4</v>
      </c>
      <c r="R3191" t="s">
        <v>2130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 t="s">
        <v>2388</v>
      </c>
      <c r="AA3191" t="s">
        <v>1915</v>
      </c>
      <c r="AB3191">
        <v>1</v>
      </c>
      <c r="AC3191">
        <v>1</v>
      </c>
      <c r="AD3191" t="s">
        <v>1863</v>
      </c>
      <c r="AE3191">
        <v>36030408</v>
      </c>
      <c r="AF3191" t="s">
        <v>653</v>
      </c>
      <c r="AG3191" t="s">
        <v>2082</v>
      </c>
      <c r="AI3191" t="s">
        <v>2066</v>
      </c>
      <c r="AJ3191" t="s">
        <v>2130</v>
      </c>
      <c r="AL3191" t="s">
        <v>1864</v>
      </c>
      <c r="AN3191">
        <v>18.452054794520549</v>
      </c>
      <c r="AO3191" t="s">
        <v>1890</v>
      </c>
      <c r="AP3191" t="s">
        <v>2328</v>
      </c>
      <c r="AQ3191">
        <v>100009673</v>
      </c>
      <c r="AS3191" t="s">
        <v>1867</v>
      </c>
      <c r="AT3191" t="s">
        <v>2201</v>
      </c>
      <c r="AU3191" t="s">
        <v>2084</v>
      </c>
      <c r="AV3191" t="s">
        <v>2084</v>
      </c>
      <c r="AW3191" t="s">
        <v>1870</v>
      </c>
      <c r="AX3191" t="s">
        <v>2085</v>
      </c>
    </row>
    <row r="3192" spans="1:50" x14ac:dyDescent="0.35">
      <c r="A3192" s="18">
        <v>45930</v>
      </c>
      <c r="B3192" t="s">
        <v>1852</v>
      </c>
      <c r="C3192" t="s">
        <v>9</v>
      </c>
      <c r="D3192">
        <v>55000202</v>
      </c>
      <c r="E3192" t="s">
        <v>2345</v>
      </c>
      <c r="F3192">
        <v>200</v>
      </c>
      <c r="G3192" t="s">
        <v>2105</v>
      </c>
      <c r="H3192">
        <v>41337</v>
      </c>
      <c r="I3192">
        <v>36030715</v>
      </c>
      <c r="J3192" t="s">
        <v>2331</v>
      </c>
      <c r="K3192" t="s">
        <v>2343</v>
      </c>
      <c r="L3192">
        <v>0</v>
      </c>
      <c r="M3192">
        <v>0</v>
      </c>
      <c r="N3192" t="s">
        <v>1858</v>
      </c>
      <c r="O3192" t="s">
        <v>1859</v>
      </c>
      <c r="P3192">
        <v>220</v>
      </c>
      <c r="Q3192">
        <v>4</v>
      </c>
      <c r="R3192" t="s">
        <v>2064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 t="s">
        <v>2106</v>
      </c>
      <c r="AA3192" t="s">
        <v>1915</v>
      </c>
      <c r="AB3192">
        <v>1</v>
      </c>
      <c r="AC3192">
        <v>1</v>
      </c>
      <c r="AD3192" t="s">
        <v>1863</v>
      </c>
      <c r="AE3192">
        <v>36030715</v>
      </c>
      <c r="AF3192" t="s">
        <v>653</v>
      </c>
      <c r="AG3192" t="s">
        <v>653</v>
      </c>
      <c r="AI3192" t="s">
        <v>2066</v>
      </c>
      <c r="AJ3192" t="s">
        <v>2064</v>
      </c>
      <c r="AL3192" t="s">
        <v>1864</v>
      </c>
      <c r="AN3192">
        <v>12.583561643835617</v>
      </c>
      <c r="AO3192" t="s">
        <v>1890</v>
      </c>
      <c r="AP3192" t="s">
        <v>2346</v>
      </c>
      <c r="AQ3192">
        <v>100010180</v>
      </c>
      <c r="AS3192" t="s">
        <v>1867</v>
      </c>
      <c r="AT3192" t="s">
        <v>1880</v>
      </c>
      <c r="AU3192" t="s">
        <v>2084</v>
      </c>
      <c r="AV3192" t="s">
        <v>2084</v>
      </c>
      <c r="AW3192" t="s">
        <v>1870</v>
      </c>
      <c r="AX3192" t="s">
        <v>2085</v>
      </c>
    </row>
    <row r="3193" spans="1:50" x14ac:dyDescent="0.35">
      <c r="A3193" s="18">
        <v>45930</v>
      </c>
      <c r="B3193" t="s">
        <v>1852</v>
      </c>
      <c r="C3193" t="s">
        <v>9</v>
      </c>
      <c r="D3193">
        <v>55000082</v>
      </c>
      <c r="E3193" t="s">
        <v>2246</v>
      </c>
      <c r="F3193">
        <v>882884</v>
      </c>
      <c r="G3193" t="s">
        <v>2264</v>
      </c>
      <c r="H3193">
        <v>41183</v>
      </c>
      <c r="I3193" t="s">
        <v>2261</v>
      </c>
      <c r="J3193" t="s">
        <v>2262</v>
      </c>
      <c r="K3193" t="s">
        <v>2258</v>
      </c>
      <c r="L3193">
        <v>0</v>
      </c>
      <c r="M3193">
        <v>0</v>
      </c>
      <c r="N3193" t="s">
        <v>1858</v>
      </c>
      <c r="O3193" t="s">
        <v>1859</v>
      </c>
      <c r="P3193">
        <v>220</v>
      </c>
      <c r="Q3193">
        <v>4</v>
      </c>
      <c r="R3193" t="s">
        <v>1860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 t="s">
        <v>2265</v>
      </c>
      <c r="AA3193" t="s">
        <v>1877</v>
      </c>
      <c r="AB3193">
        <v>1</v>
      </c>
      <c r="AC3193">
        <v>1</v>
      </c>
      <c r="AD3193" t="s">
        <v>1863</v>
      </c>
      <c r="AE3193">
        <v>36030301</v>
      </c>
      <c r="AF3193" t="s">
        <v>653</v>
      </c>
      <c r="AG3193" t="s">
        <v>653</v>
      </c>
      <c r="AI3193" t="s">
        <v>1860</v>
      </c>
      <c r="AJ3193" t="s">
        <v>1860</v>
      </c>
      <c r="AL3193" t="s">
        <v>1864</v>
      </c>
      <c r="AN3193">
        <v>13.005479452054795</v>
      </c>
      <c r="AO3193" t="s">
        <v>1865</v>
      </c>
      <c r="AP3193" t="s">
        <v>2266</v>
      </c>
      <c r="AQ3193">
        <v>100010505</v>
      </c>
      <c r="AS3193" t="s">
        <v>1867</v>
      </c>
      <c r="AT3193" t="s">
        <v>1892</v>
      </c>
      <c r="AU3193" t="s">
        <v>1893</v>
      </c>
      <c r="AV3193" t="s">
        <v>1857</v>
      </c>
      <c r="AW3193" t="s">
        <v>1870</v>
      </c>
      <c r="AX3193" t="s">
        <v>2865</v>
      </c>
    </row>
    <row r="3194" spans="1:50" x14ac:dyDescent="0.35">
      <c r="A3194" s="18">
        <v>45930</v>
      </c>
      <c r="B3194" t="s">
        <v>1852</v>
      </c>
      <c r="C3194" t="s">
        <v>8</v>
      </c>
      <c r="D3194">
        <v>58000194</v>
      </c>
      <c r="E3194" t="s">
        <v>2641</v>
      </c>
      <c r="F3194">
        <v>513</v>
      </c>
      <c r="G3194" t="s">
        <v>2060</v>
      </c>
      <c r="H3194">
        <v>43150</v>
      </c>
      <c r="I3194">
        <v>14030321</v>
      </c>
      <c r="J3194" t="s">
        <v>1855</v>
      </c>
      <c r="K3194" t="s">
        <v>2005</v>
      </c>
      <c r="L3194">
        <v>0</v>
      </c>
      <c r="M3194">
        <v>0</v>
      </c>
      <c r="N3194" t="s">
        <v>1858</v>
      </c>
      <c r="O3194" t="s">
        <v>1859</v>
      </c>
      <c r="P3194">
        <v>220</v>
      </c>
      <c r="Q3194">
        <v>9</v>
      </c>
      <c r="R3194" t="s">
        <v>2619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 t="s">
        <v>2062</v>
      </c>
      <c r="AA3194" t="s">
        <v>1915</v>
      </c>
      <c r="AB3194">
        <v>1</v>
      </c>
      <c r="AC3194">
        <v>1</v>
      </c>
      <c r="AD3194" t="s">
        <v>1863</v>
      </c>
      <c r="AE3194">
        <v>14030321</v>
      </c>
      <c r="AF3194" t="s">
        <v>653</v>
      </c>
      <c r="AG3194" t="s">
        <v>653</v>
      </c>
      <c r="AI3194" t="s">
        <v>2069</v>
      </c>
      <c r="AJ3194" t="s">
        <v>2619</v>
      </c>
      <c r="AL3194" t="s">
        <v>1864</v>
      </c>
      <c r="AN3194">
        <v>7.6164383561643838</v>
      </c>
      <c r="AO3194" t="s">
        <v>1890</v>
      </c>
      <c r="AP3194" t="s">
        <v>2642</v>
      </c>
      <c r="AQ3194">
        <v>100009730</v>
      </c>
      <c r="AS3194" t="s">
        <v>1867</v>
      </c>
      <c r="AT3194" t="s">
        <v>1892</v>
      </c>
      <c r="AU3194" t="s">
        <v>1893</v>
      </c>
      <c r="AV3194" t="s">
        <v>1857</v>
      </c>
      <c r="AW3194" t="s">
        <v>1870</v>
      </c>
      <c r="AX3194" t="s">
        <v>2867</v>
      </c>
    </row>
    <row r="3195" spans="1:50" x14ac:dyDescent="0.35">
      <c r="A3195" s="18">
        <v>45930</v>
      </c>
      <c r="B3195" t="s">
        <v>1852</v>
      </c>
      <c r="C3195" t="s">
        <v>7</v>
      </c>
      <c r="D3195">
        <v>51000102</v>
      </c>
      <c r="E3195" t="s">
        <v>2414</v>
      </c>
      <c r="F3195">
        <v>858</v>
      </c>
      <c r="G3195" t="s">
        <v>2091</v>
      </c>
      <c r="H3195">
        <v>43150</v>
      </c>
      <c r="I3195">
        <v>39031145</v>
      </c>
      <c r="J3195" t="s">
        <v>2331</v>
      </c>
      <c r="K3195" t="s">
        <v>2933</v>
      </c>
      <c r="L3195">
        <v>0</v>
      </c>
      <c r="M3195">
        <v>0</v>
      </c>
      <c r="N3195" t="s">
        <v>1858</v>
      </c>
      <c r="O3195" t="s">
        <v>1859</v>
      </c>
      <c r="P3195">
        <v>200</v>
      </c>
      <c r="Q3195">
        <v>3</v>
      </c>
      <c r="R3195" t="s">
        <v>2406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 t="s">
        <v>2092</v>
      </c>
      <c r="AA3195" t="s">
        <v>1889</v>
      </c>
      <c r="AB3195">
        <v>1</v>
      </c>
      <c r="AC3195">
        <v>1</v>
      </c>
      <c r="AD3195" t="s">
        <v>1863</v>
      </c>
      <c r="AE3195">
        <v>39031145</v>
      </c>
      <c r="AF3195" t="s">
        <v>653</v>
      </c>
      <c r="AG3195" t="s">
        <v>653</v>
      </c>
      <c r="AI3195" t="s">
        <v>2066</v>
      </c>
      <c r="AJ3195" t="s">
        <v>2406</v>
      </c>
      <c r="AL3195" t="s">
        <v>1864</v>
      </c>
      <c r="AN3195">
        <v>7.6164383561643838</v>
      </c>
      <c r="AO3195" t="s">
        <v>1890</v>
      </c>
      <c r="AP3195" t="s">
        <v>2415</v>
      </c>
      <c r="AQ3195">
        <v>100011699</v>
      </c>
      <c r="AS3195" t="s">
        <v>1867</v>
      </c>
      <c r="AT3195" t="s">
        <v>1880</v>
      </c>
      <c r="AU3195" t="s">
        <v>2084</v>
      </c>
      <c r="AV3195" t="s">
        <v>2084</v>
      </c>
      <c r="AW3195" t="s">
        <v>1870</v>
      </c>
      <c r="AX3195" t="s">
        <v>2085</v>
      </c>
    </row>
    <row r="3196" spans="1:50" x14ac:dyDescent="0.35">
      <c r="A3196" s="18">
        <v>45930</v>
      </c>
      <c r="B3196" t="s">
        <v>1852</v>
      </c>
      <c r="C3196" t="s">
        <v>5</v>
      </c>
      <c r="D3196">
        <v>58000216</v>
      </c>
      <c r="E3196" t="s">
        <v>2137</v>
      </c>
      <c r="F3196">
        <v>200</v>
      </c>
      <c r="G3196" t="s">
        <v>2105</v>
      </c>
      <c r="H3196">
        <v>43206</v>
      </c>
      <c r="I3196">
        <v>19030323</v>
      </c>
      <c r="J3196" t="s">
        <v>2080</v>
      </c>
      <c r="K3196" t="s">
        <v>2081</v>
      </c>
      <c r="L3196">
        <v>0</v>
      </c>
      <c r="M3196">
        <v>0</v>
      </c>
      <c r="N3196" t="s">
        <v>1858</v>
      </c>
      <c r="O3196" t="s">
        <v>1859</v>
      </c>
      <c r="P3196">
        <v>210</v>
      </c>
      <c r="Q3196">
        <v>12</v>
      </c>
      <c r="R3196" t="s">
        <v>2064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 t="s">
        <v>2106</v>
      </c>
      <c r="AA3196" t="s">
        <v>1915</v>
      </c>
      <c r="AB3196">
        <v>1</v>
      </c>
      <c r="AC3196">
        <v>1</v>
      </c>
      <c r="AD3196" t="s">
        <v>1863</v>
      </c>
      <c r="AE3196">
        <v>19030323</v>
      </c>
      <c r="AF3196" t="s">
        <v>653</v>
      </c>
      <c r="AG3196" t="s">
        <v>2082</v>
      </c>
      <c r="AI3196" t="s">
        <v>2066</v>
      </c>
      <c r="AJ3196" t="s">
        <v>2064</v>
      </c>
      <c r="AL3196" t="s">
        <v>1878</v>
      </c>
      <c r="AN3196">
        <v>7.463013698630137</v>
      </c>
      <c r="AO3196" t="s">
        <v>1890</v>
      </c>
      <c r="AP3196" t="s">
        <v>2138</v>
      </c>
      <c r="AQ3196">
        <v>100010628</v>
      </c>
      <c r="AS3196" t="s">
        <v>1867</v>
      </c>
      <c r="AT3196" t="s">
        <v>1880</v>
      </c>
      <c r="AU3196" t="s">
        <v>2084</v>
      </c>
      <c r="AV3196" t="s">
        <v>2084</v>
      </c>
      <c r="AW3196" t="s">
        <v>1870</v>
      </c>
      <c r="AX3196" t="s">
        <v>2085</v>
      </c>
    </row>
    <row r="3197" spans="1:50" x14ac:dyDescent="0.35">
      <c r="A3197" s="18">
        <v>45930</v>
      </c>
      <c r="B3197" t="s">
        <v>1852</v>
      </c>
      <c r="C3197" t="s">
        <v>9</v>
      </c>
      <c r="D3197">
        <v>55000774</v>
      </c>
      <c r="E3197" t="s">
        <v>2347</v>
      </c>
      <c r="F3197">
        <v>200</v>
      </c>
      <c r="G3197" t="s">
        <v>2105</v>
      </c>
      <c r="H3197">
        <v>43206</v>
      </c>
      <c r="I3197">
        <v>36030715</v>
      </c>
      <c r="J3197" t="s">
        <v>2331</v>
      </c>
      <c r="K3197" t="s">
        <v>2343</v>
      </c>
      <c r="L3197">
        <v>0</v>
      </c>
      <c r="M3197">
        <v>0</v>
      </c>
      <c r="N3197" t="s">
        <v>1858</v>
      </c>
      <c r="O3197" t="s">
        <v>1859</v>
      </c>
      <c r="P3197">
        <v>220</v>
      </c>
      <c r="Q3197">
        <v>4</v>
      </c>
      <c r="R3197" t="s">
        <v>2095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 t="s">
        <v>2106</v>
      </c>
      <c r="AA3197" t="s">
        <v>1915</v>
      </c>
      <c r="AB3197">
        <v>1</v>
      </c>
      <c r="AC3197">
        <v>1</v>
      </c>
      <c r="AD3197" t="s">
        <v>1863</v>
      </c>
      <c r="AE3197">
        <v>36030715</v>
      </c>
      <c r="AF3197" t="s">
        <v>653</v>
      </c>
      <c r="AG3197" t="s">
        <v>653</v>
      </c>
      <c r="AI3197" t="s">
        <v>2066</v>
      </c>
      <c r="AJ3197" t="s">
        <v>2095</v>
      </c>
      <c r="AL3197" t="s">
        <v>1864</v>
      </c>
      <c r="AN3197">
        <v>7.463013698630137</v>
      </c>
      <c r="AO3197" t="s">
        <v>1890</v>
      </c>
      <c r="AP3197" t="s">
        <v>2348</v>
      </c>
      <c r="AQ3197">
        <v>100010771</v>
      </c>
      <c r="AS3197" t="s">
        <v>1867</v>
      </c>
      <c r="AT3197" t="s">
        <v>1880</v>
      </c>
      <c r="AU3197" t="s">
        <v>2084</v>
      </c>
      <c r="AV3197" t="s">
        <v>2084</v>
      </c>
      <c r="AW3197" t="s">
        <v>1870</v>
      </c>
      <c r="AX3197" t="s">
        <v>2085</v>
      </c>
    </row>
    <row r="3198" spans="1:50" x14ac:dyDescent="0.35">
      <c r="A3198" s="18">
        <v>45930</v>
      </c>
      <c r="B3198" t="s">
        <v>1852</v>
      </c>
      <c r="C3198" t="s">
        <v>8</v>
      </c>
      <c r="D3198">
        <v>59000150</v>
      </c>
      <c r="E3198" t="s">
        <v>2568</v>
      </c>
      <c r="F3198">
        <v>200</v>
      </c>
      <c r="G3198" t="s">
        <v>2105</v>
      </c>
      <c r="H3198">
        <v>43227</v>
      </c>
      <c r="I3198">
        <v>14030308</v>
      </c>
      <c r="J3198" t="s">
        <v>2225</v>
      </c>
      <c r="K3198" t="s">
        <v>2563</v>
      </c>
      <c r="L3198">
        <v>0</v>
      </c>
      <c r="M3198">
        <v>0</v>
      </c>
      <c r="N3198" t="s">
        <v>1858</v>
      </c>
      <c r="O3198" t="s">
        <v>1859</v>
      </c>
      <c r="P3198">
        <v>220</v>
      </c>
      <c r="Q3198">
        <v>9</v>
      </c>
      <c r="R3198" t="s">
        <v>2566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 t="s">
        <v>2106</v>
      </c>
      <c r="AA3198" t="s">
        <v>1915</v>
      </c>
      <c r="AB3198">
        <v>1</v>
      </c>
      <c r="AC3198">
        <v>1</v>
      </c>
      <c r="AD3198" t="s">
        <v>1863</v>
      </c>
      <c r="AE3198">
        <v>14030308</v>
      </c>
      <c r="AF3198" t="s">
        <v>653</v>
      </c>
      <c r="AG3198" t="s">
        <v>2082</v>
      </c>
      <c r="AI3198" t="s">
        <v>2069</v>
      </c>
      <c r="AJ3198" t="s">
        <v>2566</v>
      </c>
      <c r="AL3198" t="s">
        <v>1878</v>
      </c>
      <c r="AN3198">
        <v>7.4054794520547942</v>
      </c>
      <c r="AO3198" t="s">
        <v>1890</v>
      </c>
      <c r="AP3198" t="s">
        <v>2569</v>
      </c>
      <c r="AQ3198">
        <v>100010993</v>
      </c>
      <c r="AS3198" t="s">
        <v>1867</v>
      </c>
      <c r="AT3198" t="s">
        <v>1892</v>
      </c>
      <c r="AU3198" t="s">
        <v>1893</v>
      </c>
      <c r="AV3198" t="s">
        <v>1857</v>
      </c>
      <c r="AW3198" t="s">
        <v>1870</v>
      </c>
      <c r="AX3198" t="s">
        <v>2867</v>
      </c>
    </row>
    <row r="3199" spans="1:50" x14ac:dyDescent="0.35">
      <c r="A3199" s="18">
        <v>45930</v>
      </c>
      <c r="B3199" t="s">
        <v>1852</v>
      </c>
      <c r="C3199" t="s">
        <v>5</v>
      </c>
      <c r="D3199">
        <v>58000252</v>
      </c>
      <c r="E3199" t="s">
        <v>1951</v>
      </c>
      <c r="F3199">
        <v>726</v>
      </c>
      <c r="G3199" t="s">
        <v>1922</v>
      </c>
      <c r="H3199">
        <v>43325</v>
      </c>
      <c r="I3199">
        <v>19030213</v>
      </c>
      <c r="J3199" t="s">
        <v>1906</v>
      </c>
      <c r="K3199" t="s">
        <v>1940</v>
      </c>
      <c r="L3199">
        <v>0</v>
      </c>
      <c r="M3199">
        <v>0</v>
      </c>
      <c r="N3199" t="s">
        <v>1858</v>
      </c>
      <c r="O3199" t="s">
        <v>1859</v>
      </c>
      <c r="P3199">
        <v>210</v>
      </c>
      <c r="Q3199">
        <v>12</v>
      </c>
      <c r="R3199" t="s">
        <v>2967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 t="s">
        <v>1923</v>
      </c>
      <c r="AA3199" t="s">
        <v>1915</v>
      </c>
      <c r="AB3199">
        <v>1</v>
      </c>
      <c r="AC3199">
        <v>1</v>
      </c>
      <c r="AD3199" t="s">
        <v>1863</v>
      </c>
      <c r="AE3199">
        <v>19030213</v>
      </c>
      <c r="AF3199" t="s">
        <v>653</v>
      </c>
      <c r="AG3199" t="s">
        <v>630</v>
      </c>
      <c r="AI3199" t="s">
        <v>1910</v>
      </c>
      <c r="AJ3199" t="s">
        <v>2967</v>
      </c>
      <c r="AL3199" t="s">
        <v>1864</v>
      </c>
      <c r="AN3199">
        <v>7.1369863013698627</v>
      </c>
      <c r="AO3199" t="s">
        <v>1890</v>
      </c>
      <c r="AP3199" t="s">
        <v>1952</v>
      </c>
      <c r="AQ3199">
        <v>100010288</v>
      </c>
      <c r="AS3199" t="s">
        <v>1867</v>
      </c>
      <c r="AT3199" t="s">
        <v>1880</v>
      </c>
      <c r="AU3199" t="s">
        <v>630</v>
      </c>
      <c r="AV3199" t="s">
        <v>630</v>
      </c>
      <c r="AW3199" t="s">
        <v>1870</v>
      </c>
      <c r="AX3199" t="s">
        <v>1943</v>
      </c>
    </row>
    <row r="3200" spans="1:50" x14ac:dyDescent="0.35">
      <c r="A3200" s="18">
        <v>45930</v>
      </c>
      <c r="B3200" t="s">
        <v>1852</v>
      </c>
      <c r="C3200" t="s">
        <v>5</v>
      </c>
      <c r="D3200">
        <v>58000313</v>
      </c>
      <c r="E3200" t="s">
        <v>2139</v>
      </c>
      <c r="F3200">
        <v>858</v>
      </c>
      <c r="G3200" t="s">
        <v>2091</v>
      </c>
      <c r="H3200">
        <v>43409</v>
      </c>
      <c r="I3200">
        <v>19030323</v>
      </c>
      <c r="J3200" t="s">
        <v>2080</v>
      </c>
      <c r="K3200" t="s">
        <v>2081</v>
      </c>
      <c r="L3200">
        <v>0</v>
      </c>
      <c r="M3200">
        <v>0</v>
      </c>
      <c r="N3200" t="s">
        <v>1858</v>
      </c>
      <c r="O3200" t="s">
        <v>1859</v>
      </c>
      <c r="P3200">
        <v>210</v>
      </c>
      <c r="Q3200">
        <v>12</v>
      </c>
      <c r="R3200" t="s">
        <v>2114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 t="s">
        <v>2092</v>
      </c>
      <c r="AA3200" t="s">
        <v>1889</v>
      </c>
      <c r="AB3200">
        <v>1</v>
      </c>
      <c r="AC3200">
        <v>1</v>
      </c>
      <c r="AD3200" t="s">
        <v>1863</v>
      </c>
      <c r="AE3200">
        <v>19030323</v>
      </c>
      <c r="AF3200" t="s">
        <v>653</v>
      </c>
      <c r="AG3200" t="s">
        <v>2082</v>
      </c>
      <c r="AI3200" t="s">
        <v>2066</v>
      </c>
      <c r="AJ3200" t="s">
        <v>2114</v>
      </c>
      <c r="AL3200" t="s">
        <v>1864</v>
      </c>
      <c r="AN3200">
        <v>6.9068493150684933</v>
      </c>
      <c r="AO3200" t="s">
        <v>1890</v>
      </c>
      <c r="AP3200" t="s">
        <v>2140</v>
      </c>
      <c r="AQ3200">
        <v>100009362</v>
      </c>
      <c r="AS3200" t="s">
        <v>1867</v>
      </c>
      <c r="AT3200" t="s">
        <v>1880</v>
      </c>
      <c r="AU3200" t="s">
        <v>2084</v>
      </c>
      <c r="AV3200" t="s">
        <v>2084</v>
      </c>
      <c r="AW3200" t="s">
        <v>1870</v>
      </c>
      <c r="AX3200" t="s">
        <v>2085</v>
      </c>
    </row>
    <row r="3201" spans="1:50" x14ac:dyDescent="0.35">
      <c r="A3201" s="18">
        <v>45930</v>
      </c>
      <c r="B3201" t="s">
        <v>1852</v>
      </c>
      <c r="C3201" t="s">
        <v>7</v>
      </c>
      <c r="D3201">
        <v>51000117</v>
      </c>
      <c r="E3201" t="s">
        <v>2539</v>
      </c>
      <c r="F3201">
        <v>726</v>
      </c>
      <c r="G3201" t="s">
        <v>1922</v>
      </c>
      <c r="H3201">
        <v>43423</v>
      </c>
      <c r="I3201">
        <v>39031221</v>
      </c>
      <c r="J3201" t="s">
        <v>1906</v>
      </c>
      <c r="K3201" t="s">
        <v>2533</v>
      </c>
      <c r="L3201">
        <v>0</v>
      </c>
      <c r="M3201">
        <v>0</v>
      </c>
      <c r="N3201" t="s">
        <v>1858</v>
      </c>
      <c r="O3201" t="s">
        <v>1859</v>
      </c>
      <c r="P3201">
        <v>200</v>
      </c>
      <c r="Q3201">
        <v>2</v>
      </c>
      <c r="R3201" t="s">
        <v>2967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 t="s">
        <v>1923</v>
      </c>
      <c r="AA3201" t="s">
        <v>1915</v>
      </c>
      <c r="AB3201">
        <v>1</v>
      </c>
      <c r="AC3201">
        <v>1</v>
      </c>
      <c r="AD3201" t="s">
        <v>1863</v>
      </c>
      <c r="AE3201">
        <v>39031221</v>
      </c>
      <c r="AF3201" t="s">
        <v>653</v>
      </c>
      <c r="AG3201" t="s">
        <v>630</v>
      </c>
      <c r="AI3201" t="s">
        <v>1910</v>
      </c>
      <c r="AJ3201" t="s">
        <v>2967</v>
      </c>
      <c r="AL3201" t="s">
        <v>1864</v>
      </c>
      <c r="AN3201">
        <v>6.8684931506849312</v>
      </c>
      <c r="AO3201" t="s">
        <v>1890</v>
      </c>
      <c r="AP3201" t="s">
        <v>2540</v>
      </c>
      <c r="AQ3201">
        <v>100011183</v>
      </c>
      <c r="AS3201" t="s">
        <v>1867</v>
      </c>
      <c r="AT3201" t="s">
        <v>1880</v>
      </c>
      <c r="AU3201" t="s">
        <v>630</v>
      </c>
      <c r="AV3201" t="s">
        <v>630</v>
      </c>
      <c r="AW3201" t="s">
        <v>1870</v>
      </c>
      <c r="AX3201" t="s">
        <v>1943</v>
      </c>
    </row>
    <row r="3202" spans="1:50" x14ac:dyDescent="0.35">
      <c r="A3202" s="18">
        <v>45930</v>
      </c>
      <c r="B3202" t="s">
        <v>1852</v>
      </c>
      <c r="C3202" t="s">
        <v>7</v>
      </c>
      <c r="D3202">
        <v>51000121</v>
      </c>
      <c r="E3202" t="s">
        <v>2470</v>
      </c>
      <c r="F3202">
        <v>883046</v>
      </c>
      <c r="G3202" t="s">
        <v>2471</v>
      </c>
      <c r="H3202">
        <v>43479</v>
      </c>
      <c r="I3202">
        <v>39031207</v>
      </c>
      <c r="J3202" t="s">
        <v>2331</v>
      </c>
      <c r="K3202" t="s">
        <v>2472</v>
      </c>
      <c r="L3202">
        <v>0</v>
      </c>
      <c r="M3202">
        <v>0</v>
      </c>
      <c r="N3202" t="s">
        <v>1858</v>
      </c>
      <c r="O3202" t="s">
        <v>1859</v>
      </c>
      <c r="P3202">
        <v>200</v>
      </c>
      <c r="Q3202">
        <v>2</v>
      </c>
      <c r="R3202" t="s">
        <v>2473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 t="s">
        <v>2474</v>
      </c>
      <c r="AA3202" t="s">
        <v>1915</v>
      </c>
      <c r="AB3202">
        <v>2</v>
      </c>
      <c r="AC3202">
        <v>1</v>
      </c>
      <c r="AD3202" t="s">
        <v>1863</v>
      </c>
      <c r="AE3202">
        <v>39031207</v>
      </c>
      <c r="AF3202" t="s">
        <v>653</v>
      </c>
      <c r="AG3202" t="s">
        <v>653</v>
      </c>
      <c r="AI3202" t="s">
        <v>2431</v>
      </c>
      <c r="AJ3202" t="s">
        <v>2473</v>
      </c>
      <c r="AL3202" t="s">
        <v>1864</v>
      </c>
      <c r="AN3202">
        <v>6.7150684931506852</v>
      </c>
      <c r="AO3202" t="s">
        <v>1890</v>
      </c>
      <c r="AP3202" t="s">
        <v>2475</v>
      </c>
      <c r="AQ3202">
        <v>100009276</v>
      </c>
      <c r="AS3202" t="s">
        <v>1867</v>
      </c>
      <c r="AT3202" t="s">
        <v>1892</v>
      </c>
      <c r="AU3202" t="s">
        <v>1893</v>
      </c>
      <c r="AV3202" t="s">
        <v>1857</v>
      </c>
      <c r="AW3202" t="s">
        <v>1870</v>
      </c>
      <c r="AX3202" t="s">
        <v>2866</v>
      </c>
    </row>
    <row r="3203" spans="1:50" x14ac:dyDescent="0.35">
      <c r="A3203" s="18">
        <v>45930</v>
      </c>
      <c r="B3203" t="s">
        <v>1852</v>
      </c>
      <c r="C3203" t="s">
        <v>8</v>
      </c>
      <c r="D3203">
        <v>59000168</v>
      </c>
      <c r="E3203" t="s">
        <v>2557</v>
      </c>
      <c r="F3203">
        <v>157</v>
      </c>
      <c r="G3203" t="s">
        <v>2367</v>
      </c>
      <c r="H3203">
        <v>43556</v>
      </c>
      <c r="I3203">
        <v>14030202</v>
      </c>
      <c r="J3203" t="s">
        <v>1906</v>
      </c>
      <c r="K3203" t="s">
        <v>2551</v>
      </c>
      <c r="L3203">
        <v>0</v>
      </c>
      <c r="M3203">
        <v>0</v>
      </c>
      <c r="N3203" t="s">
        <v>1858</v>
      </c>
      <c r="O3203" t="s">
        <v>1859</v>
      </c>
      <c r="P3203">
        <v>220</v>
      </c>
      <c r="Q3203">
        <v>9</v>
      </c>
      <c r="R3203" t="s">
        <v>2278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 t="s">
        <v>2368</v>
      </c>
      <c r="AA3203" t="s">
        <v>1889</v>
      </c>
      <c r="AB3203">
        <v>1</v>
      </c>
      <c r="AC3203">
        <v>1</v>
      </c>
      <c r="AD3203" t="s">
        <v>1863</v>
      </c>
      <c r="AE3203">
        <v>14030202</v>
      </c>
      <c r="AF3203" t="s">
        <v>653</v>
      </c>
      <c r="AG3203" t="s">
        <v>630</v>
      </c>
      <c r="AI3203" t="s">
        <v>1910</v>
      </c>
      <c r="AJ3203" t="s">
        <v>2278</v>
      </c>
      <c r="AL3203" t="s">
        <v>1864</v>
      </c>
      <c r="AN3203">
        <v>6.5041095890410956</v>
      </c>
      <c r="AO3203" t="s">
        <v>1890</v>
      </c>
      <c r="AP3203" t="s">
        <v>2558</v>
      </c>
      <c r="AQ3203">
        <v>100010597</v>
      </c>
      <c r="AS3203" t="s">
        <v>1867</v>
      </c>
      <c r="AT3203" t="s">
        <v>1892</v>
      </c>
      <c r="AU3203" t="s">
        <v>1893</v>
      </c>
      <c r="AV3203" t="s">
        <v>1857</v>
      </c>
      <c r="AW3203" t="s">
        <v>1870</v>
      </c>
      <c r="AX3203" t="s">
        <v>2867</v>
      </c>
    </row>
    <row r="3204" spans="1:50" x14ac:dyDescent="0.35">
      <c r="A3204" s="18">
        <v>45930</v>
      </c>
      <c r="B3204" t="s">
        <v>1852</v>
      </c>
      <c r="C3204" t="s">
        <v>5</v>
      </c>
      <c r="D3204">
        <v>58000450</v>
      </c>
      <c r="E3204" t="s">
        <v>2130</v>
      </c>
      <c r="F3204">
        <v>882531</v>
      </c>
      <c r="G3204" t="s">
        <v>2946</v>
      </c>
      <c r="H3204">
        <v>43563</v>
      </c>
      <c r="I3204">
        <v>19030410</v>
      </c>
      <c r="J3204" t="s">
        <v>2197</v>
      </c>
      <c r="K3204" t="s">
        <v>2203</v>
      </c>
      <c r="L3204">
        <v>0</v>
      </c>
      <c r="M3204">
        <v>0</v>
      </c>
      <c r="N3204" t="s">
        <v>1858</v>
      </c>
      <c r="O3204" t="s">
        <v>1859</v>
      </c>
      <c r="P3204">
        <v>210</v>
      </c>
      <c r="Q3204">
        <v>11</v>
      </c>
      <c r="R3204" t="s">
        <v>2066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 t="s">
        <v>2947</v>
      </c>
      <c r="AA3204" t="s">
        <v>1877</v>
      </c>
      <c r="AB3204">
        <v>1</v>
      </c>
      <c r="AC3204">
        <v>1</v>
      </c>
      <c r="AD3204" t="s">
        <v>1863</v>
      </c>
      <c r="AE3204">
        <v>19030410</v>
      </c>
      <c r="AF3204" t="s">
        <v>653</v>
      </c>
      <c r="AG3204" t="s">
        <v>2082</v>
      </c>
      <c r="AI3204" t="s">
        <v>1860</v>
      </c>
      <c r="AJ3204" t="s">
        <v>2066</v>
      </c>
      <c r="AL3204" t="s">
        <v>1864</v>
      </c>
      <c r="AN3204">
        <v>6.484931506849315</v>
      </c>
      <c r="AO3204" t="s">
        <v>1865</v>
      </c>
      <c r="AP3204" t="s">
        <v>2143</v>
      </c>
      <c r="AQ3204">
        <v>100010690</v>
      </c>
      <c r="AS3204" t="s">
        <v>1867</v>
      </c>
      <c r="AT3204" t="s">
        <v>1880</v>
      </c>
      <c r="AU3204" t="s">
        <v>2084</v>
      </c>
      <c r="AV3204" t="s">
        <v>2084</v>
      </c>
      <c r="AW3204" t="s">
        <v>1870</v>
      </c>
      <c r="AX3204" t="s">
        <v>2085</v>
      </c>
    </row>
    <row r="3205" spans="1:50" x14ac:dyDescent="0.35">
      <c r="A3205" s="18">
        <v>45930</v>
      </c>
      <c r="B3205" t="s">
        <v>1852</v>
      </c>
      <c r="C3205" t="s">
        <v>5</v>
      </c>
      <c r="D3205">
        <v>58000474</v>
      </c>
      <c r="E3205" t="s">
        <v>2042</v>
      </c>
      <c r="F3205">
        <v>881437</v>
      </c>
      <c r="G3205" t="s">
        <v>1975</v>
      </c>
      <c r="H3205">
        <v>43591</v>
      </c>
      <c r="I3205">
        <v>19030311</v>
      </c>
      <c r="J3205" t="s">
        <v>1855</v>
      </c>
      <c r="K3205" t="s">
        <v>2005</v>
      </c>
      <c r="L3205">
        <v>0</v>
      </c>
      <c r="M3205">
        <v>0</v>
      </c>
      <c r="N3205" t="s">
        <v>1858</v>
      </c>
      <c r="O3205" t="s">
        <v>1859</v>
      </c>
      <c r="P3205">
        <v>210</v>
      </c>
      <c r="Q3205">
        <v>12</v>
      </c>
      <c r="R3205" t="s">
        <v>1964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 t="s">
        <v>1976</v>
      </c>
      <c r="AA3205" t="s">
        <v>1902</v>
      </c>
      <c r="AB3205">
        <v>1</v>
      </c>
      <c r="AC3205">
        <v>1</v>
      </c>
      <c r="AD3205" t="s">
        <v>1863</v>
      </c>
      <c r="AE3205">
        <v>19030311</v>
      </c>
      <c r="AF3205" t="s">
        <v>653</v>
      </c>
      <c r="AG3205" t="s">
        <v>653</v>
      </c>
      <c r="AI3205" t="s">
        <v>1860</v>
      </c>
      <c r="AJ3205" t="s">
        <v>1964</v>
      </c>
      <c r="AL3205" t="s">
        <v>1864</v>
      </c>
      <c r="AN3205">
        <v>6.4082191780821915</v>
      </c>
      <c r="AO3205" t="s">
        <v>1865</v>
      </c>
      <c r="AP3205" t="s">
        <v>2043</v>
      </c>
      <c r="AQ3205">
        <v>100011122</v>
      </c>
      <c r="AS3205" t="s">
        <v>1867</v>
      </c>
      <c r="AT3205" t="s">
        <v>1892</v>
      </c>
      <c r="AU3205" t="s">
        <v>1893</v>
      </c>
      <c r="AV3205" t="s">
        <v>1857</v>
      </c>
      <c r="AW3205" t="s">
        <v>1870</v>
      </c>
      <c r="AX3205" t="s">
        <v>2068</v>
      </c>
    </row>
    <row r="3206" spans="1:50" x14ac:dyDescent="0.35">
      <c r="A3206" s="18">
        <v>45930</v>
      </c>
      <c r="B3206" t="s">
        <v>1852</v>
      </c>
      <c r="C3206" t="s">
        <v>9</v>
      </c>
      <c r="D3206">
        <v>55000835</v>
      </c>
      <c r="E3206" t="s">
        <v>2349</v>
      </c>
      <c r="F3206">
        <v>200</v>
      </c>
      <c r="G3206" t="s">
        <v>2105</v>
      </c>
      <c r="H3206">
        <v>43619</v>
      </c>
      <c r="I3206">
        <v>36030715</v>
      </c>
      <c r="J3206" t="s">
        <v>2331</v>
      </c>
      <c r="K3206" t="s">
        <v>2343</v>
      </c>
      <c r="L3206">
        <v>0</v>
      </c>
      <c r="M3206">
        <v>0</v>
      </c>
      <c r="N3206" t="s">
        <v>1858</v>
      </c>
      <c r="O3206" t="s">
        <v>1859</v>
      </c>
      <c r="P3206">
        <v>220</v>
      </c>
      <c r="Q3206">
        <v>4</v>
      </c>
      <c r="R3206" t="s">
        <v>2064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 t="s">
        <v>2106</v>
      </c>
      <c r="AA3206" t="s">
        <v>1915</v>
      </c>
      <c r="AB3206">
        <v>1</v>
      </c>
      <c r="AC3206">
        <v>1</v>
      </c>
      <c r="AD3206" t="s">
        <v>1863</v>
      </c>
      <c r="AE3206">
        <v>36030715</v>
      </c>
      <c r="AF3206" t="s">
        <v>653</v>
      </c>
      <c r="AG3206" t="s">
        <v>653</v>
      </c>
      <c r="AI3206" t="s">
        <v>2066</v>
      </c>
      <c r="AJ3206" t="s">
        <v>2064</v>
      </c>
      <c r="AL3206" t="s">
        <v>1864</v>
      </c>
      <c r="AN3206">
        <v>6.3315068493150681</v>
      </c>
      <c r="AO3206" t="s">
        <v>1890</v>
      </c>
      <c r="AP3206" t="s">
        <v>2350</v>
      </c>
      <c r="AQ3206">
        <v>100010031</v>
      </c>
      <c r="AS3206" t="s">
        <v>1867</v>
      </c>
      <c r="AT3206" t="s">
        <v>1880</v>
      </c>
      <c r="AU3206" t="s">
        <v>2084</v>
      </c>
      <c r="AV3206" t="s">
        <v>2084</v>
      </c>
      <c r="AW3206" t="s">
        <v>1870</v>
      </c>
      <c r="AX3206" t="s">
        <v>2085</v>
      </c>
    </row>
    <row r="3207" spans="1:50" x14ac:dyDescent="0.35">
      <c r="A3207" s="18">
        <v>45930</v>
      </c>
      <c r="B3207" t="s">
        <v>1852</v>
      </c>
      <c r="C3207" t="s">
        <v>7</v>
      </c>
      <c r="D3207">
        <v>53000158</v>
      </c>
      <c r="E3207" t="s">
        <v>2504</v>
      </c>
      <c r="F3207">
        <v>726</v>
      </c>
      <c r="G3207" t="s">
        <v>1922</v>
      </c>
      <c r="H3207">
        <v>43647</v>
      </c>
      <c r="I3207">
        <v>39031213</v>
      </c>
      <c r="J3207" t="s">
        <v>1906</v>
      </c>
      <c r="K3207" t="s">
        <v>2494</v>
      </c>
      <c r="L3207">
        <v>0</v>
      </c>
      <c r="M3207">
        <v>0</v>
      </c>
      <c r="N3207" t="s">
        <v>1858</v>
      </c>
      <c r="O3207" t="s">
        <v>1859</v>
      </c>
      <c r="P3207">
        <v>200</v>
      </c>
      <c r="Q3207">
        <v>3</v>
      </c>
      <c r="R3207" t="s">
        <v>2372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 t="s">
        <v>1923</v>
      </c>
      <c r="AA3207" t="s">
        <v>1915</v>
      </c>
      <c r="AB3207">
        <v>2</v>
      </c>
      <c r="AC3207">
        <v>1</v>
      </c>
      <c r="AD3207" t="s">
        <v>1863</v>
      </c>
      <c r="AE3207">
        <v>39031213</v>
      </c>
      <c r="AF3207" t="s">
        <v>653</v>
      </c>
      <c r="AG3207" t="s">
        <v>630</v>
      </c>
      <c r="AI3207" t="s">
        <v>1910</v>
      </c>
      <c r="AJ3207" t="s">
        <v>2372</v>
      </c>
      <c r="AL3207" t="s">
        <v>1864</v>
      </c>
      <c r="AN3207">
        <v>6.2547945205479456</v>
      </c>
      <c r="AO3207" t="s">
        <v>1890</v>
      </c>
      <c r="AP3207" t="s">
        <v>2505</v>
      </c>
      <c r="AQ3207">
        <v>100010703</v>
      </c>
      <c r="AS3207" t="s">
        <v>1867</v>
      </c>
      <c r="AT3207" t="s">
        <v>1892</v>
      </c>
      <c r="AU3207" t="s">
        <v>1893</v>
      </c>
      <c r="AV3207" t="s">
        <v>1857</v>
      </c>
      <c r="AW3207" t="s">
        <v>1870</v>
      </c>
      <c r="AX3207" t="s">
        <v>2866</v>
      </c>
    </row>
    <row r="3208" spans="1:50" x14ac:dyDescent="0.35">
      <c r="A3208" s="18">
        <v>45930</v>
      </c>
      <c r="B3208" t="s">
        <v>1852</v>
      </c>
      <c r="C3208" t="s">
        <v>9</v>
      </c>
      <c r="D3208">
        <v>55000846</v>
      </c>
      <c r="E3208" t="s">
        <v>2295</v>
      </c>
      <c r="F3208">
        <v>1572</v>
      </c>
      <c r="G3208" t="s">
        <v>2292</v>
      </c>
      <c r="H3208">
        <v>43649</v>
      </c>
      <c r="I3208">
        <v>36030311</v>
      </c>
      <c r="J3208" t="s">
        <v>1855</v>
      </c>
      <c r="K3208" t="s">
        <v>2287</v>
      </c>
      <c r="L3208">
        <v>0</v>
      </c>
      <c r="M3208">
        <v>0</v>
      </c>
      <c r="N3208" t="s">
        <v>1858</v>
      </c>
      <c r="O3208" t="s">
        <v>1859</v>
      </c>
      <c r="P3208">
        <v>220</v>
      </c>
      <c r="Q3208">
        <v>4</v>
      </c>
      <c r="R3208" t="s">
        <v>2286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 t="s">
        <v>2293</v>
      </c>
      <c r="AA3208" t="s">
        <v>1889</v>
      </c>
      <c r="AB3208">
        <v>1</v>
      </c>
      <c r="AC3208">
        <v>1</v>
      </c>
      <c r="AD3208" t="s">
        <v>1863</v>
      </c>
      <c r="AE3208">
        <v>36030311</v>
      </c>
      <c r="AF3208" t="s">
        <v>653</v>
      </c>
      <c r="AG3208" t="s">
        <v>653</v>
      </c>
      <c r="AI3208" t="s">
        <v>1860</v>
      </c>
      <c r="AJ3208" t="s">
        <v>2246</v>
      </c>
      <c r="AL3208" t="s">
        <v>1864</v>
      </c>
      <c r="AN3208">
        <v>6.2493150684931509</v>
      </c>
      <c r="AO3208" t="s">
        <v>1890</v>
      </c>
      <c r="AP3208" t="s">
        <v>2298</v>
      </c>
      <c r="AQ3208">
        <v>100010358</v>
      </c>
      <c r="AS3208" t="s">
        <v>1867</v>
      </c>
      <c r="AT3208" t="s">
        <v>1892</v>
      </c>
      <c r="AU3208" t="s">
        <v>1893</v>
      </c>
      <c r="AV3208" t="s">
        <v>1857</v>
      </c>
      <c r="AW3208" t="s">
        <v>1870</v>
      </c>
      <c r="AX3208" t="s">
        <v>2865</v>
      </c>
    </row>
    <row r="3209" spans="1:50" x14ac:dyDescent="0.35">
      <c r="A3209" s="18">
        <v>45930</v>
      </c>
      <c r="B3209" t="s">
        <v>1852</v>
      </c>
      <c r="C3209" t="s">
        <v>8</v>
      </c>
      <c r="D3209">
        <v>59000203</v>
      </c>
      <c r="E3209" t="s">
        <v>2647</v>
      </c>
      <c r="F3209">
        <v>607</v>
      </c>
      <c r="G3209" t="s">
        <v>1988</v>
      </c>
      <c r="H3209">
        <v>43682</v>
      </c>
      <c r="I3209">
        <v>14030321</v>
      </c>
      <c r="J3209" t="s">
        <v>1855</v>
      </c>
      <c r="K3209" t="s">
        <v>2005</v>
      </c>
      <c r="L3209">
        <v>0</v>
      </c>
      <c r="M3209">
        <v>0</v>
      </c>
      <c r="N3209" t="s">
        <v>1858</v>
      </c>
      <c r="O3209" t="s">
        <v>1859</v>
      </c>
      <c r="P3209">
        <v>220</v>
      </c>
      <c r="Q3209">
        <v>9</v>
      </c>
      <c r="R3209" t="s">
        <v>2069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 t="s">
        <v>1989</v>
      </c>
      <c r="AA3209" t="s">
        <v>1889</v>
      </c>
      <c r="AB3209">
        <v>1</v>
      </c>
      <c r="AC3209">
        <v>1</v>
      </c>
      <c r="AD3209" t="s">
        <v>1863</v>
      </c>
      <c r="AE3209">
        <v>14030321</v>
      </c>
      <c r="AF3209" t="s">
        <v>653</v>
      </c>
      <c r="AG3209" t="s">
        <v>653</v>
      </c>
      <c r="AI3209" t="s">
        <v>1860</v>
      </c>
      <c r="AJ3209" t="s">
        <v>2069</v>
      </c>
      <c r="AL3209" t="s">
        <v>1864</v>
      </c>
      <c r="AN3209">
        <v>6.1589041095890407</v>
      </c>
      <c r="AO3209" t="s">
        <v>1890</v>
      </c>
      <c r="AP3209" t="s">
        <v>2648</v>
      </c>
      <c r="AQ3209">
        <v>100009418</v>
      </c>
      <c r="AS3209" t="s">
        <v>1867</v>
      </c>
      <c r="AT3209" t="s">
        <v>1892</v>
      </c>
      <c r="AU3209" t="s">
        <v>1893</v>
      </c>
      <c r="AV3209" t="s">
        <v>1857</v>
      </c>
      <c r="AW3209" t="s">
        <v>1870</v>
      </c>
      <c r="AX3209" t="s">
        <v>2867</v>
      </c>
    </row>
    <row r="3210" spans="1:50" x14ac:dyDescent="0.35">
      <c r="A3210" s="18">
        <v>45930</v>
      </c>
      <c r="B3210" t="s">
        <v>1852</v>
      </c>
      <c r="C3210" t="s">
        <v>5</v>
      </c>
      <c r="D3210">
        <v>58000541</v>
      </c>
      <c r="E3210" t="s">
        <v>2234</v>
      </c>
      <c r="F3210">
        <v>858</v>
      </c>
      <c r="G3210" t="s">
        <v>2091</v>
      </c>
      <c r="H3210">
        <v>43717</v>
      </c>
      <c r="I3210">
        <v>19030701</v>
      </c>
      <c r="J3210" t="s">
        <v>2225</v>
      </c>
      <c r="K3210" t="s">
        <v>2226</v>
      </c>
      <c r="L3210">
        <v>0</v>
      </c>
      <c r="M3210">
        <v>0</v>
      </c>
      <c r="N3210" t="s">
        <v>1858</v>
      </c>
      <c r="O3210" t="s">
        <v>1859</v>
      </c>
      <c r="P3210">
        <v>210</v>
      </c>
      <c r="Q3210">
        <v>12</v>
      </c>
      <c r="R3210" t="s">
        <v>2034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 t="s">
        <v>2092</v>
      </c>
      <c r="AA3210" t="s">
        <v>1889</v>
      </c>
      <c r="AB3210">
        <v>1</v>
      </c>
      <c r="AC3210">
        <v>1</v>
      </c>
      <c r="AD3210" t="s">
        <v>1863</v>
      </c>
      <c r="AE3210">
        <v>19030701</v>
      </c>
      <c r="AF3210" t="s">
        <v>653</v>
      </c>
      <c r="AG3210" t="s">
        <v>2082</v>
      </c>
      <c r="AI3210" t="s">
        <v>1964</v>
      </c>
      <c r="AJ3210" t="s">
        <v>2034</v>
      </c>
      <c r="AL3210" t="s">
        <v>1864</v>
      </c>
      <c r="AN3210">
        <v>6.0630136986301366</v>
      </c>
      <c r="AO3210" t="s">
        <v>1890</v>
      </c>
      <c r="AP3210" t="s">
        <v>2235</v>
      </c>
      <c r="AQ3210">
        <v>100009411</v>
      </c>
      <c r="AS3210" t="s">
        <v>1867</v>
      </c>
      <c r="AT3210" t="s">
        <v>1892</v>
      </c>
      <c r="AU3210" t="s">
        <v>1893</v>
      </c>
      <c r="AV3210" t="s">
        <v>1857</v>
      </c>
      <c r="AW3210" t="s">
        <v>1870</v>
      </c>
      <c r="AX3210" t="s">
        <v>2068</v>
      </c>
    </row>
    <row r="3211" spans="1:50" x14ac:dyDescent="0.35">
      <c r="A3211" s="18">
        <v>45930</v>
      </c>
      <c r="B3211" t="s">
        <v>1852</v>
      </c>
      <c r="C3211" t="s">
        <v>5</v>
      </c>
      <c r="D3211">
        <v>58000542</v>
      </c>
      <c r="E3211" t="s">
        <v>2879</v>
      </c>
      <c r="F3211">
        <v>23</v>
      </c>
      <c r="G3211" t="s">
        <v>2134</v>
      </c>
      <c r="H3211">
        <v>43717</v>
      </c>
      <c r="I3211">
        <v>19030339</v>
      </c>
      <c r="J3211" t="s">
        <v>1885</v>
      </c>
      <c r="K3211" t="s">
        <v>2869</v>
      </c>
      <c r="L3211">
        <v>0</v>
      </c>
      <c r="M3211">
        <v>0</v>
      </c>
      <c r="N3211" t="s">
        <v>1858</v>
      </c>
      <c r="O3211" t="s">
        <v>1859</v>
      </c>
      <c r="P3211">
        <v>210</v>
      </c>
      <c r="Q3211">
        <v>12</v>
      </c>
      <c r="R3211" t="s">
        <v>2124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 t="s">
        <v>2135</v>
      </c>
      <c r="AA3211" t="s">
        <v>1915</v>
      </c>
      <c r="AB3211">
        <v>1</v>
      </c>
      <c r="AC3211">
        <v>1</v>
      </c>
      <c r="AD3211" t="s">
        <v>1863</v>
      </c>
      <c r="AE3211">
        <v>19030339</v>
      </c>
      <c r="AF3211" t="s">
        <v>653</v>
      </c>
      <c r="AG3211" t="s">
        <v>653</v>
      </c>
      <c r="AI3211" t="s">
        <v>2066</v>
      </c>
      <c r="AJ3211" t="s">
        <v>2130</v>
      </c>
      <c r="AL3211" t="s">
        <v>1864</v>
      </c>
      <c r="AN3211">
        <v>6.0630136986301366</v>
      </c>
      <c r="AO3211" t="s">
        <v>1890</v>
      </c>
      <c r="AP3211" t="s">
        <v>2882</v>
      </c>
      <c r="AQ3211">
        <v>100009914</v>
      </c>
      <c r="AS3211" t="s">
        <v>1867</v>
      </c>
      <c r="AT3211" t="s">
        <v>1880</v>
      </c>
      <c r="AU3211" t="s">
        <v>2084</v>
      </c>
      <c r="AV3211" t="s">
        <v>2084</v>
      </c>
      <c r="AW3211" t="s">
        <v>1870</v>
      </c>
      <c r="AX3211" t="s">
        <v>2085</v>
      </c>
    </row>
    <row r="3212" spans="1:50" x14ac:dyDescent="0.35">
      <c r="A3212" s="18">
        <v>45930</v>
      </c>
      <c r="B3212" t="s">
        <v>1852</v>
      </c>
      <c r="C3212" t="s">
        <v>5</v>
      </c>
      <c r="D3212">
        <v>58000548</v>
      </c>
      <c r="E3212" t="s">
        <v>2205</v>
      </c>
      <c r="F3212">
        <v>909</v>
      </c>
      <c r="G3212" t="s">
        <v>2087</v>
      </c>
      <c r="H3212">
        <v>43724</v>
      </c>
      <c r="I3212">
        <v>19030410</v>
      </c>
      <c r="J3212" t="s">
        <v>2197</v>
      </c>
      <c r="K3212" t="s">
        <v>2203</v>
      </c>
      <c r="L3212">
        <v>0</v>
      </c>
      <c r="M3212">
        <v>0</v>
      </c>
      <c r="N3212" t="s">
        <v>1858</v>
      </c>
      <c r="O3212" t="s">
        <v>1859</v>
      </c>
      <c r="P3212">
        <v>210</v>
      </c>
      <c r="Q3212">
        <v>11</v>
      </c>
      <c r="R3212" t="s">
        <v>2130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 t="s">
        <v>2088</v>
      </c>
      <c r="AA3212" t="s">
        <v>1915</v>
      </c>
      <c r="AB3212">
        <v>1</v>
      </c>
      <c r="AC3212">
        <v>1</v>
      </c>
      <c r="AD3212" t="s">
        <v>1863</v>
      </c>
      <c r="AE3212">
        <v>19030410</v>
      </c>
      <c r="AF3212" t="s">
        <v>653</v>
      </c>
      <c r="AG3212" t="s">
        <v>2082</v>
      </c>
      <c r="AI3212" t="s">
        <v>2066</v>
      </c>
      <c r="AJ3212" t="s">
        <v>2130</v>
      </c>
      <c r="AL3212" t="s">
        <v>1878</v>
      </c>
      <c r="AN3212">
        <v>6.043835616438356</v>
      </c>
      <c r="AO3212" t="s">
        <v>1890</v>
      </c>
      <c r="AP3212" t="s">
        <v>2206</v>
      </c>
      <c r="AQ3212">
        <v>100009480</v>
      </c>
      <c r="AS3212" t="s">
        <v>1867</v>
      </c>
      <c r="AT3212" t="s">
        <v>1880</v>
      </c>
      <c r="AU3212" t="s">
        <v>2084</v>
      </c>
      <c r="AV3212" t="s">
        <v>2084</v>
      </c>
      <c r="AW3212" t="s">
        <v>1870</v>
      </c>
      <c r="AX3212" t="s">
        <v>2085</v>
      </c>
    </row>
    <row r="3213" spans="1:50" x14ac:dyDescent="0.35">
      <c r="A3213" s="18">
        <v>45930</v>
      </c>
      <c r="B3213" t="s">
        <v>1852</v>
      </c>
      <c r="C3213" t="s">
        <v>7</v>
      </c>
      <c r="D3213">
        <v>51000203</v>
      </c>
      <c r="E3213" t="s">
        <v>2458</v>
      </c>
      <c r="F3213">
        <v>934</v>
      </c>
      <c r="G3213" t="s">
        <v>1982</v>
      </c>
      <c r="H3213">
        <v>43773</v>
      </c>
      <c r="I3213">
        <v>39031201</v>
      </c>
      <c r="J3213" t="s">
        <v>1855</v>
      </c>
      <c r="K3213" t="s">
        <v>2446</v>
      </c>
      <c r="L3213">
        <v>0</v>
      </c>
      <c r="M3213">
        <v>0</v>
      </c>
      <c r="N3213" t="s">
        <v>1858</v>
      </c>
      <c r="O3213" t="s">
        <v>1859</v>
      </c>
      <c r="P3213">
        <v>200</v>
      </c>
      <c r="Q3213">
        <v>3</v>
      </c>
      <c r="R3213" t="s">
        <v>2430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 t="s">
        <v>1985</v>
      </c>
      <c r="AA3213" t="s">
        <v>1889</v>
      </c>
      <c r="AB3213">
        <v>1</v>
      </c>
      <c r="AC3213">
        <v>1</v>
      </c>
      <c r="AD3213" t="s">
        <v>1863</v>
      </c>
      <c r="AE3213">
        <v>39031201</v>
      </c>
      <c r="AF3213" t="s">
        <v>653</v>
      </c>
      <c r="AG3213" t="s">
        <v>653</v>
      </c>
      <c r="AI3213" t="s">
        <v>2431</v>
      </c>
      <c r="AJ3213" t="s">
        <v>2430</v>
      </c>
      <c r="AL3213" t="s">
        <v>1864</v>
      </c>
      <c r="AN3213">
        <v>5.9095890410958907</v>
      </c>
      <c r="AO3213" t="s">
        <v>1890</v>
      </c>
      <c r="AP3213" t="s">
        <v>2459</v>
      </c>
      <c r="AQ3213">
        <v>100009632</v>
      </c>
      <c r="AS3213" t="s">
        <v>1867</v>
      </c>
      <c r="AT3213" t="s">
        <v>1892</v>
      </c>
      <c r="AU3213" t="s">
        <v>1893</v>
      </c>
      <c r="AV3213" t="s">
        <v>1857</v>
      </c>
      <c r="AW3213" t="s">
        <v>1870</v>
      </c>
      <c r="AX3213" t="s">
        <v>2866</v>
      </c>
    </row>
    <row r="3214" spans="1:50" x14ac:dyDescent="0.35">
      <c r="A3214" s="18">
        <v>45930</v>
      </c>
      <c r="B3214" t="s">
        <v>1852</v>
      </c>
      <c r="C3214" t="s">
        <v>7</v>
      </c>
      <c r="D3214">
        <v>58000562</v>
      </c>
      <c r="E3214" t="s">
        <v>2416</v>
      </c>
      <c r="F3214">
        <v>316</v>
      </c>
      <c r="G3214" t="s">
        <v>2117</v>
      </c>
      <c r="H3214">
        <v>43787</v>
      </c>
      <c r="I3214">
        <v>39031145</v>
      </c>
      <c r="J3214" t="s">
        <v>2331</v>
      </c>
      <c r="K3214" t="s">
        <v>2933</v>
      </c>
      <c r="L3214">
        <v>0</v>
      </c>
      <c r="M3214">
        <v>0</v>
      </c>
      <c r="N3214" t="s">
        <v>1858</v>
      </c>
      <c r="O3214" t="s">
        <v>1859</v>
      </c>
      <c r="P3214">
        <v>200</v>
      </c>
      <c r="Q3214">
        <v>3</v>
      </c>
      <c r="R3214" t="s">
        <v>2066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 t="s">
        <v>2118</v>
      </c>
      <c r="AA3214" t="s">
        <v>1902</v>
      </c>
      <c r="AB3214">
        <v>1</v>
      </c>
      <c r="AC3214">
        <v>1</v>
      </c>
      <c r="AD3214" t="s">
        <v>1863</v>
      </c>
      <c r="AE3214">
        <v>39031145</v>
      </c>
      <c r="AF3214" t="s">
        <v>653</v>
      </c>
      <c r="AG3214" t="s">
        <v>653</v>
      </c>
      <c r="AI3214" t="s">
        <v>1860</v>
      </c>
      <c r="AJ3214" t="s">
        <v>2066</v>
      </c>
      <c r="AL3214" t="s">
        <v>1864</v>
      </c>
      <c r="AN3214">
        <v>5.8712328767123285</v>
      </c>
      <c r="AO3214" t="s">
        <v>1890</v>
      </c>
      <c r="AP3214" t="s">
        <v>2417</v>
      </c>
      <c r="AQ3214">
        <v>100010588</v>
      </c>
      <c r="AS3214" t="s">
        <v>1867</v>
      </c>
      <c r="AT3214" t="s">
        <v>1880</v>
      </c>
      <c r="AU3214" t="s">
        <v>2084</v>
      </c>
      <c r="AV3214" t="s">
        <v>2084</v>
      </c>
      <c r="AW3214" t="s">
        <v>1870</v>
      </c>
      <c r="AX3214" t="s">
        <v>2085</v>
      </c>
    </row>
    <row r="3215" spans="1:50" x14ac:dyDescent="0.35">
      <c r="A3215" s="18">
        <v>45930</v>
      </c>
      <c r="B3215" t="s">
        <v>1852</v>
      </c>
      <c r="C3215" t="s">
        <v>5</v>
      </c>
      <c r="D3215">
        <v>58000569</v>
      </c>
      <c r="E3215" t="s">
        <v>1984</v>
      </c>
      <c r="F3215">
        <v>881437</v>
      </c>
      <c r="G3215" t="s">
        <v>1975</v>
      </c>
      <c r="H3215">
        <v>43808</v>
      </c>
      <c r="I3215">
        <v>19030307</v>
      </c>
      <c r="J3215" t="s">
        <v>1957</v>
      </c>
      <c r="K3215" t="s">
        <v>1983</v>
      </c>
      <c r="L3215">
        <v>0</v>
      </c>
      <c r="M3215">
        <v>0</v>
      </c>
      <c r="N3215" t="s">
        <v>1858</v>
      </c>
      <c r="O3215" t="s">
        <v>1859</v>
      </c>
      <c r="P3215">
        <v>210</v>
      </c>
      <c r="Q3215">
        <v>12</v>
      </c>
      <c r="R3215" t="s">
        <v>1964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 t="s">
        <v>1976</v>
      </c>
      <c r="AA3215" t="s">
        <v>1902</v>
      </c>
      <c r="AB3215">
        <v>1</v>
      </c>
      <c r="AC3215">
        <v>1</v>
      </c>
      <c r="AD3215" t="s">
        <v>1863</v>
      </c>
      <c r="AE3215">
        <v>19030307</v>
      </c>
      <c r="AF3215" t="s">
        <v>653</v>
      </c>
      <c r="AG3215" t="s">
        <v>653</v>
      </c>
      <c r="AI3215" t="s">
        <v>1860</v>
      </c>
      <c r="AJ3215" t="s">
        <v>1964</v>
      </c>
      <c r="AL3215" t="s">
        <v>1864</v>
      </c>
      <c r="AN3215">
        <v>5.8136986301369866</v>
      </c>
      <c r="AO3215" t="s">
        <v>1865</v>
      </c>
      <c r="AP3215" t="s">
        <v>1999</v>
      </c>
      <c r="AQ3215">
        <v>100010504</v>
      </c>
      <c r="AS3215" t="s">
        <v>1867</v>
      </c>
      <c r="AT3215" t="s">
        <v>1892</v>
      </c>
      <c r="AU3215" t="s">
        <v>1893</v>
      </c>
      <c r="AV3215" t="s">
        <v>1857</v>
      </c>
      <c r="AW3215" t="s">
        <v>1870</v>
      </c>
      <c r="AX3215" t="s">
        <v>2068</v>
      </c>
    </row>
    <row r="3216" spans="1:50" x14ac:dyDescent="0.35">
      <c r="A3216" s="18">
        <v>45930</v>
      </c>
      <c r="B3216" t="s">
        <v>1852</v>
      </c>
      <c r="C3216" t="s">
        <v>5</v>
      </c>
      <c r="D3216">
        <v>58000577</v>
      </c>
      <c r="E3216" t="s">
        <v>2059</v>
      </c>
      <c r="F3216">
        <v>513</v>
      </c>
      <c r="G3216" t="s">
        <v>2060</v>
      </c>
      <c r="H3216">
        <v>43836</v>
      </c>
      <c r="I3216">
        <v>19030315</v>
      </c>
      <c r="J3216" t="s">
        <v>1855</v>
      </c>
      <c r="K3216" t="s">
        <v>2061</v>
      </c>
      <c r="L3216">
        <v>0</v>
      </c>
      <c r="M3216">
        <v>0</v>
      </c>
      <c r="N3216" t="s">
        <v>1858</v>
      </c>
      <c r="O3216" t="s">
        <v>1859</v>
      </c>
      <c r="P3216">
        <v>210</v>
      </c>
      <c r="Q3216">
        <v>12</v>
      </c>
      <c r="R3216" t="s">
        <v>2042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 t="s">
        <v>2062</v>
      </c>
      <c r="AA3216" t="s">
        <v>1915</v>
      </c>
      <c r="AB3216">
        <v>1</v>
      </c>
      <c r="AC3216">
        <v>1</v>
      </c>
      <c r="AD3216" t="s">
        <v>1863</v>
      </c>
      <c r="AE3216">
        <v>19030315</v>
      </c>
      <c r="AF3216" t="s">
        <v>653</v>
      </c>
      <c r="AG3216" t="s">
        <v>630</v>
      </c>
      <c r="AI3216" t="s">
        <v>1964</v>
      </c>
      <c r="AJ3216" t="s">
        <v>2042</v>
      </c>
      <c r="AL3216" t="s">
        <v>1864</v>
      </c>
      <c r="AN3216">
        <v>5.7369863013698632</v>
      </c>
      <c r="AO3216" t="s">
        <v>1890</v>
      </c>
      <c r="AP3216" t="s">
        <v>2063</v>
      </c>
      <c r="AQ3216">
        <v>100010649</v>
      </c>
      <c r="AS3216" t="s">
        <v>1867</v>
      </c>
      <c r="AT3216" t="s">
        <v>1892</v>
      </c>
      <c r="AU3216" t="s">
        <v>1893</v>
      </c>
      <c r="AV3216" t="s">
        <v>1857</v>
      </c>
      <c r="AW3216" t="s">
        <v>1870</v>
      </c>
      <c r="AX3216" t="s">
        <v>2068</v>
      </c>
    </row>
    <row r="3217" spans="1:50" x14ac:dyDescent="0.35">
      <c r="A3217" s="18">
        <v>45930</v>
      </c>
      <c r="B3217" t="s">
        <v>1852</v>
      </c>
      <c r="C3217" t="s">
        <v>8</v>
      </c>
      <c r="D3217">
        <v>59000211</v>
      </c>
      <c r="E3217" t="s">
        <v>2566</v>
      </c>
      <c r="F3217">
        <v>316</v>
      </c>
      <c r="G3217" t="s">
        <v>2117</v>
      </c>
      <c r="H3217">
        <v>43843</v>
      </c>
      <c r="I3217">
        <v>14030308</v>
      </c>
      <c r="J3217" t="s">
        <v>2225</v>
      </c>
      <c r="K3217" t="s">
        <v>2563</v>
      </c>
      <c r="L3217">
        <v>0</v>
      </c>
      <c r="M3217">
        <v>0</v>
      </c>
      <c r="N3217" t="s">
        <v>1858</v>
      </c>
      <c r="O3217" t="s">
        <v>1859</v>
      </c>
      <c r="P3217">
        <v>220</v>
      </c>
      <c r="Q3217">
        <v>9</v>
      </c>
      <c r="R3217" t="s">
        <v>2069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 t="s">
        <v>2118</v>
      </c>
      <c r="AA3217" t="s">
        <v>1902</v>
      </c>
      <c r="AB3217">
        <v>1</v>
      </c>
      <c r="AC3217">
        <v>1</v>
      </c>
      <c r="AD3217" t="s">
        <v>1863</v>
      </c>
      <c r="AE3217">
        <v>14030308</v>
      </c>
      <c r="AF3217" t="s">
        <v>653</v>
      </c>
      <c r="AG3217" t="s">
        <v>2082</v>
      </c>
      <c r="AI3217" t="s">
        <v>1860</v>
      </c>
      <c r="AJ3217" t="s">
        <v>2069</v>
      </c>
      <c r="AL3217" t="s">
        <v>1864</v>
      </c>
      <c r="AN3217">
        <v>5.7178082191780826</v>
      </c>
      <c r="AO3217" t="s">
        <v>1865</v>
      </c>
      <c r="AP3217" t="s">
        <v>2570</v>
      </c>
      <c r="AQ3217">
        <v>100009846</v>
      </c>
      <c r="AS3217" t="s">
        <v>1867</v>
      </c>
      <c r="AT3217" t="s">
        <v>1892</v>
      </c>
      <c r="AU3217" t="s">
        <v>1893</v>
      </c>
      <c r="AV3217" t="s">
        <v>1857</v>
      </c>
      <c r="AW3217" t="s">
        <v>1870</v>
      </c>
      <c r="AX3217" t="s">
        <v>2867</v>
      </c>
    </row>
    <row r="3218" spans="1:50" x14ac:dyDescent="0.35">
      <c r="A3218" s="18">
        <v>45930</v>
      </c>
      <c r="B3218" t="s">
        <v>1852</v>
      </c>
      <c r="C3218" t="s">
        <v>5</v>
      </c>
      <c r="D3218">
        <v>58000593</v>
      </c>
      <c r="E3218" t="s">
        <v>2144</v>
      </c>
      <c r="F3218">
        <v>200</v>
      </c>
      <c r="G3218" t="s">
        <v>2105</v>
      </c>
      <c r="H3218">
        <v>43878</v>
      </c>
      <c r="I3218">
        <v>19030323</v>
      </c>
      <c r="J3218" t="s">
        <v>2080</v>
      </c>
      <c r="K3218" t="s">
        <v>2081</v>
      </c>
      <c r="L3218">
        <v>0</v>
      </c>
      <c r="M3218">
        <v>0</v>
      </c>
      <c r="N3218" t="s">
        <v>1858</v>
      </c>
      <c r="O3218" t="s">
        <v>1859</v>
      </c>
      <c r="P3218">
        <v>210</v>
      </c>
      <c r="Q3218">
        <v>12</v>
      </c>
      <c r="R3218" t="s">
        <v>2114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 t="s">
        <v>2106</v>
      </c>
      <c r="AA3218" t="s">
        <v>1915</v>
      </c>
      <c r="AB3218">
        <v>1</v>
      </c>
      <c r="AC3218">
        <v>1</v>
      </c>
      <c r="AD3218" t="s">
        <v>1863</v>
      </c>
      <c r="AE3218">
        <v>19030323</v>
      </c>
      <c r="AF3218" t="s">
        <v>653</v>
      </c>
      <c r="AG3218" t="s">
        <v>2082</v>
      </c>
      <c r="AI3218" t="s">
        <v>2066</v>
      </c>
      <c r="AJ3218" t="s">
        <v>2114</v>
      </c>
      <c r="AL3218" t="s">
        <v>1878</v>
      </c>
      <c r="AN3218">
        <v>5.6219178082191785</v>
      </c>
      <c r="AO3218" t="s">
        <v>1890</v>
      </c>
      <c r="AP3218" t="s">
        <v>2145</v>
      </c>
      <c r="AQ3218">
        <v>100010625</v>
      </c>
      <c r="AS3218" t="s">
        <v>1867</v>
      </c>
      <c r="AT3218" t="s">
        <v>1880</v>
      </c>
      <c r="AU3218" t="s">
        <v>2084</v>
      </c>
      <c r="AV3218" t="s">
        <v>2084</v>
      </c>
      <c r="AW3218" t="s">
        <v>1870</v>
      </c>
      <c r="AX3218" t="s">
        <v>2085</v>
      </c>
    </row>
    <row r="3219" spans="1:50" x14ac:dyDescent="0.35">
      <c r="A3219" s="18">
        <v>45930</v>
      </c>
      <c r="B3219" t="s">
        <v>1852</v>
      </c>
      <c r="C3219" t="s">
        <v>5</v>
      </c>
      <c r="D3219">
        <v>58000597</v>
      </c>
      <c r="E3219" t="s">
        <v>2146</v>
      </c>
      <c r="F3219">
        <v>857</v>
      </c>
      <c r="G3219" t="s">
        <v>2129</v>
      </c>
      <c r="H3219">
        <v>43878</v>
      </c>
      <c r="I3219">
        <v>19030323</v>
      </c>
      <c r="J3219" t="s">
        <v>2080</v>
      </c>
      <c r="K3219" t="s">
        <v>2081</v>
      </c>
      <c r="L3219">
        <v>0</v>
      </c>
      <c r="M3219">
        <v>0</v>
      </c>
      <c r="N3219" t="s">
        <v>1858</v>
      </c>
      <c r="O3219" t="s">
        <v>1859</v>
      </c>
      <c r="P3219">
        <v>210</v>
      </c>
      <c r="Q3219">
        <v>12</v>
      </c>
      <c r="R3219" t="s">
        <v>2114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 t="s">
        <v>2131</v>
      </c>
      <c r="AA3219" t="s">
        <v>1889</v>
      </c>
      <c r="AB3219">
        <v>1</v>
      </c>
      <c r="AC3219">
        <v>1</v>
      </c>
      <c r="AD3219" t="s">
        <v>1863</v>
      </c>
      <c r="AE3219">
        <v>19030323</v>
      </c>
      <c r="AF3219" t="s">
        <v>653</v>
      </c>
      <c r="AG3219" t="s">
        <v>2082</v>
      </c>
      <c r="AI3219" t="s">
        <v>2066</v>
      </c>
      <c r="AJ3219" t="s">
        <v>2114</v>
      </c>
      <c r="AL3219" t="s">
        <v>1878</v>
      </c>
      <c r="AN3219">
        <v>5.6219178082191785</v>
      </c>
      <c r="AO3219" t="s">
        <v>1890</v>
      </c>
      <c r="AP3219" t="s">
        <v>2956</v>
      </c>
      <c r="AQ3219">
        <v>100009332</v>
      </c>
      <c r="AS3219" t="s">
        <v>1867</v>
      </c>
      <c r="AT3219" t="s">
        <v>1880</v>
      </c>
      <c r="AU3219" t="s">
        <v>2084</v>
      </c>
      <c r="AV3219" t="s">
        <v>2084</v>
      </c>
      <c r="AW3219" t="s">
        <v>1870</v>
      </c>
      <c r="AX3219" t="s">
        <v>2085</v>
      </c>
    </row>
    <row r="3220" spans="1:50" x14ac:dyDescent="0.35">
      <c r="A3220" s="18">
        <v>45930</v>
      </c>
      <c r="B3220" t="s">
        <v>1852</v>
      </c>
      <c r="C3220" t="s">
        <v>5</v>
      </c>
      <c r="D3220">
        <v>58000614</v>
      </c>
      <c r="E3220" t="s">
        <v>1872</v>
      </c>
      <c r="F3220">
        <v>2700</v>
      </c>
      <c r="G3220" t="s">
        <v>1873</v>
      </c>
      <c r="H3220">
        <v>43990</v>
      </c>
      <c r="I3220">
        <v>11030607</v>
      </c>
      <c r="J3220" t="s">
        <v>1874</v>
      </c>
      <c r="K3220" t="s">
        <v>1875</v>
      </c>
      <c r="L3220">
        <v>0</v>
      </c>
      <c r="M3220">
        <v>0</v>
      </c>
      <c r="N3220" t="s">
        <v>1858</v>
      </c>
      <c r="O3220" t="s">
        <v>1859</v>
      </c>
      <c r="P3220">
        <v>210</v>
      </c>
      <c r="Q3220">
        <v>11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 t="s">
        <v>1876</v>
      </c>
      <c r="AA3220" t="s">
        <v>1877</v>
      </c>
      <c r="AB3220">
        <v>1</v>
      </c>
      <c r="AC3220">
        <v>1</v>
      </c>
      <c r="AD3220" t="s">
        <v>1863</v>
      </c>
      <c r="AE3220">
        <v>11030607</v>
      </c>
      <c r="AF3220" t="s">
        <v>653</v>
      </c>
      <c r="AG3220" t="s">
        <v>653</v>
      </c>
      <c r="AJ3220" t="s">
        <v>1872</v>
      </c>
      <c r="AL3220" t="s">
        <v>1878</v>
      </c>
      <c r="AN3220">
        <v>5.3150684931506849</v>
      </c>
      <c r="AO3220" t="s">
        <v>1890</v>
      </c>
      <c r="AP3220" t="s">
        <v>1879</v>
      </c>
      <c r="AQ3220">
        <v>100011724</v>
      </c>
      <c r="AS3220" t="s">
        <v>1867</v>
      </c>
      <c r="AT3220" t="s">
        <v>1880</v>
      </c>
      <c r="AU3220" t="s">
        <v>679</v>
      </c>
      <c r="AV3220" t="s">
        <v>1881</v>
      </c>
      <c r="AW3220" t="s">
        <v>1870</v>
      </c>
      <c r="AX3220" t="s">
        <v>1882</v>
      </c>
    </row>
    <row r="3221" spans="1:50" x14ac:dyDescent="0.35">
      <c r="A3221" s="18">
        <v>45930</v>
      </c>
      <c r="B3221" t="s">
        <v>1852</v>
      </c>
      <c r="C3221" t="s">
        <v>5</v>
      </c>
      <c r="D3221">
        <v>58000615</v>
      </c>
      <c r="E3221" t="s">
        <v>1894</v>
      </c>
      <c r="F3221">
        <v>924</v>
      </c>
      <c r="G3221" t="s">
        <v>1884</v>
      </c>
      <c r="H3221">
        <v>43990</v>
      </c>
      <c r="I3221">
        <v>11030712</v>
      </c>
      <c r="J3221" t="s">
        <v>1885</v>
      </c>
      <c r="K3221" t="s">
        <v>1886</v>
      </c>
      <c r="L3221">
        <v>0</v>
      </c>
      <c r="M3221">
        <v>0</v>
      </c>
      <c r="N3221" t="s">
        <v>1858</v>
      </c>
      <c r="O3221" t="s">
        <v>1859</v>
      </c>
      <c r="P3221">
        <v>210</v>
      </c>
      <c r="Q3221">
        <v>11</v>
      </c>
      <c r="R3221" t="s">
        <v>1887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 t="s">
        <v>1888</v>
      </c>
      <c r="AA3221" t="s">
        <v>1889</v>
      </c>
      <c r="AB3221">
        <v>2</v>
      </c>
      <c r="AC3221">
        <v>1</v>
      </c>
      <c r="AD3221" t="s">
        <v>1863</v>
      </c>
      <c r="AE3221">
        <v>11030712</v>
      </c>
      <c r="AF3221" t="s">
        <v>653</v>
      </c>
      <c r="AG3221" t="s">
        <v>653</v>
      </c>
      <c r="AI3221" t="s">
        <v>1872</v>
      </c>
      <c r="AJ3221" t="s">
        <v>2484</v>
      </c>
      <c r="AL3221" t="s">
        <v>1864</v>
      </c>
      <c r="AN3221">
        <v>5.3150684931506849</v>
      </c>
      <c r="AO3221" t="s">
        <v>1890</v>
      </c>
      <c r="AP3221" t="s">
        <v>1895</v>
      </c>
      <c r="AQ3221">
        <v>100011723</v>
      </c>
      <c r="AS3221" t="s">
        <v>1867</v>
      </c>
      <c r="AT3221" t="s">
        <v>1892</v>
      </c>
      <c r="AU3221" t="s">
        <v>1893</v>
      </c>
      <c r="AV3221" t="s">
        <v>1857</v>
      </c>
      <c r="AW3221" t="s">
        <v>1870</v>
      </c>
      <c r="AX3221" t="s">
        <v>2068</v>
      </c>
    </row>
    <row r="3222" spans="1:50" x14ac:dyDescent="0.35">
      <c r="A3222" s="18">
        <v>45930</v>
      </c>
      <c r="B3222" t="s">
        <v>1852</v>
      </c>
      <c r="C3222" t="s">
        <v>9</v>
      </c>
      <c r="D3222">
        <v>55000903</v>
      </c>
      <c r="E3222" t="s">
        <v>2251</v>
      </c>
      <c r="F3222">
        <v>882120</v>
      </c>
      <c r="G3222" t="s">
        <v>1918</v>
      </c>
      <c r="H3222">
        <v>43997</v>
      </c>
      <c r="I3222">
        <v>36030202</v>
      </c>
      <c r="J3222" t="s">
        <v>1906</v>
      </c>
      <c r="K3222" t="s">
        <v>2244</v>
      </c>
      <c r="L3222">
        <v>0</v>
      </c>
      <c r="M3222">
        <v>0</v>
      </c>
      <c r="N3222" t="s">
        <v>1858</v>
      </c>
      <c r="O3222" t="s">
        <v>1859</v>
      </c>
      <c r="P3222">
        <v>220</v>
      </c>
      <c r="Q3222">
        <v>4</v>
      </c>
      <c r="R3222" t="s">
        <v>2535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 t="s">
        <v>2252</v>
      </c>
      <c r="AA3222" t="s">
        <v>1889</v>
      </c>
      <c r="AB3222">
        <v>1</v>
      </c>
      <c r="AC3222">
        <v>1</v>
      </c>
      <c r="AD3222" t="s">
        <v>1863</v>
      </c>
      <c r="AE3222">
        <v>36030202</v>
      </c>
      <c r="AF3222" t="s">
        <v>653</v>
      </c>
      <c r="AG3222" t="s">
        <v>630</v>
      </c>
      <c r="AI3222" t="s">
        <v>1910</v>
      </c>
      <c r="AJ3222" t="s">
        <v>2535</v>
      </c>
      <c r="AL3222" t="s">
        <v>1864</v>
      </c>
      <c r="AN3222">
        <v>5.2958904109589042</v>
      </c>
      <c r="AO3222" t="s">
        <v>1890</v>
      </c>
      <c r="AP3222" t="s">
        <v>2253</v>
      </c>
      <c r="AQ3222">
        <v>100011713</v>
      </c>
      <c r="AS3222" t="s">
        <v>1867</v>
      </c>
      <c r="AT3222" t="s">
        <v>1892</v>
      </c>
      <c r="AU3222" t="s">
        <v>1893</v>
      </c>
      <c r="AV3222" t="s">
        <v>1857</v>
      </c>
      <c r="AW3222" t="s">
        <v>1870</v>
      </c>
      <c r="AX3222" t="s">
        <v>2865</v>
      </c>
    </row>
    <row r="3223" spans="1:50" x14ac:dyDescent="0.35">
      <c r="A3223" s="18">
        <v>45930</v>
      </c>
      <c r="B3223" t="s">
        <v>1852</v>
      </c>
      <c r="C3223" t="s">
        <v>7</v>
      </c>
      <c r="D3223">
        <v>51000217</v>
      </c>
      <c r="E3223" t="s">
        <v>2500</v>
      </c>
      <c r="F3223">
        <v>1065</v>
      </c>
      <c r="G3223" t="s">
        <v>1918</v>
      </c>
      <c r="H3223">
        <v>44053</v>
      </c>
      <c r="I3223">
        <v>39031213</v>
      </c>
      <c r="J3223" t="s">
        <v>1906</v>
      </c>
      <c r="K3223" t="s">
        <v>2494</v>
      </c>
      <c r="L3223">
        <v>0</v>
      </c>
      <c r="M3223">
        <v>0</v>
      </c>
      <c r="N3223" t="s">
        <v>1858</v>
      </c>
      <c r="O3223" t="s">
        <v>1859</v>
      </c>
      <c r="P3223">
        <v>200</v>
      </c>
      <c r="Q3223">
        <v>3</v>
      </c>
      <c r="R3223" t="s">
        <v>2372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 t="s">
        <v>1919</v>
      </c>
      <c r="AA3223" t="s">
        <v>1889</v>
      </c>
      <c r="AB3223">
        <v>2</v>
      </c>
      <c r="AC3223">
        <v>1</v>
      </c>
      <c r="AD3223" t="s">
        <v>1863</v>
      </c>
      <c r="AE3223">
        <v>39031213</v>
      </c>
      <c r="AF3223" t="s">
        <v>653</v>
      </c>
      <c r="AG3223" t="s">
        <v>630</v>
      </c>
      <c r="AI3223" t="s">
        <v>1910</v>
      </c>
      <c r="AJ3223" t="s">
        <v>2372</v>
      </c>
      <c r="AL3223" t="s">
        <v>1864</v>
      </c>
      <c r="AN3223">
        <v>5.1424657534246574</v>
      </c>
      <c r="AO3223" t="s">
        <v>1890</v>
      </c>
      <c r="AP3223" t="s">
        <v>2501</v>
      </c>
      <c r="AQ3223">
        <v>100009843</v>
      </c>
      <c r="AS3223" t="s">
        <v>1867</v>
      </c>
      <c r="AT3223" t="s">
        <v>1892</v>
      </c>
      <c r="AU3223" t="s">
        <v>1893</v>
      </c>
      <c r="AV3223" t="s">
        <v>1857</v>
      </c>
      <c r="AW3223" t="s">
        <v>1870</v>
      </c>
      <c r="AX3223" t="s">
        <v>2866</v>
      </c>
    </row>
    <row r="3224" spans="1:50" x14ac:dyDescent="0.35">
      <c r="A3224" s="18">
        <v>45930</v>
      </c>
      <c r="B3224" t="s">
        <v>1852</v>
      </c>
      <c r="C3224" t="s">
        <v>7</v>
      </c>
      <c r="D3224">
        <v>70000019</v>
      </c>
      <c r="E3224" t="s">
        <v>2418</v>
      </c>
      <c r="F3224">
        <v>858</v>
      </c>
      <c r="G3224" t="s">
        <v>2091</v>
      </c>
      <c r="H3224">
        <v>44089</v>
      </c>
      <c r="I3224">
        <v>39031145</v>
      </c>
      <c r="J3224" t="s">
        <v>2331</v>
      </c>
      <c r="K3224" t="s">
        <v>2933</v>
      </c>
      <c r="L3224">
        <v>0</v>
      </c>
      <c r="M3224">
        <v>0</v>
      </c>
      <c r="N3224" t="s">
        <v>1858</v>
      </c>
      <c r="O3224" t="s">
        <v>1859</v>
      </c>
      <c r="P3224">
        <v>200</v>
      </c>
      <c r="Q3224">
        <v>3</v>
      </c>
      <c r="R3224" t="s">
        <v>2406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 t="s">
        <v>2092</v>
      </c>
      <c r="AA3224" t="s">
        <v>1889</v>
      </c>
      <c r="AB3224">
        <v>1</v>
      </c>
      <c r="AC3224">
        <v>1</v>
      </c>
      <c r="AD3224" t="s">
        <v>1863</v>
      </c>
      <c r="AE3224">
        <v>39031145</v>
      </c>
      <c r="AF3224" t="s">
        <v>653</v>
      </c>
      <c r="AG3224" t="s">
        <v>653</v>
      </c>
      <c r="AI3224" t="s">
        <v>2066</v>
      </c>
      <c r="AJ3224" t="s">
        <v>2406</v>
      </c>
      <c r="AL3224" t="s">
        <v>1864</v>
      </c>
      <c r="AN3224">
        <v>5.043835616438356</v>
      </c>
      <c r="AO3224" t="s">
        <v>1890</v>
      </c>
      <c r="AP3224" t="s">
        <v>2419</v>
      </c>
      <c r="AQ3224">
        <v>100023421</v>
      </c>
      <c r="AS3224" t="s">
        <v>1867</v>
      </c>
      <c r="AT3224" t="s">
        <v>1880</v>
      </c>
      <c r="AU3224" t="s">
        <v>2084</v>
      </c>
      <c r="AV3224" t="s">
        <v>2084</v>
      </c>
      <c r="AW3224" t="s">
        <v>1870</v>
      </c>
      <c r="AX3224" t="s">
        <v>2085</v>
      </c>
    </row>
    <row r="3225" spans="1:50" x14ac:dyDescent="0.35">
      <c r="A3225" s="18">
        <v>45930</v>
      </c>
      <c r="B3225" t="s">
        <v>1852</v>
      </c>
      <c r="C3225" t="s">
        <v>5</v>
      </c>
      <c r="D3225">
        <v>70000098</v>
      </c>
      <c r="E3225" t="s">
        <v>1896</v>
      </c>
      <c r="F3225">
        <v>924</v>
      </c>
      <c r="G3225" t="s">
        <v>1884</v>
      </c>
      <c r="H3225">
        <v>44109</v>
      </c>
      <c r="I3225">
        <v>11030712</v>
      </c>
      <c r="J3225" t="s">
        <v>1885</v>
      </c>
      <c r="K3225" t="s">
        <v>1886</v>
      </c>
      <c r="L3225">
        <v>0</v>
      </c>
      <c r="M3225">
        <v>0</v>
      </c>
      <c r="N3225" t="s">
        <v>1858</v>
      </c>
      <c r="O3225" t="s">
        <v>1859</v>
      </c>
      <c r="P3225">
        <v>210</v>
      </c>
      <c r="Q3225">
        <v>11</v>
      </c>
      <c r="R3225" t="s">
        <v>1887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 t="s">
        <v>1888</v>
      </c>
      <c r="AA3225" t="s">
        <v>1889</v>
      </c>
      <c r="AB3225">
        <v>2</v>
      </c>
      <c r="AC3225">
        <v>1</v>
      </c>
      <c r="AD3225" t="s">
        <v>1863</v>
      </c>
      <c r="AE3225">
        <v>11030712</v>
      </c>
      <c r="AF3225" t="s">
        <v>653</v>
      </c>
      <c r="AG3225" t="s">
        <v>653</v>
      </c>
      <c r="AI3225" t="s">
        <v>1872</v>
      </c>
      <c r="AJ3225" t="s">
        <v>2484</v>
      </c>
      <c r="AL3225" t="s">
        <v>1864</v>
      </c>
      <c r="AN3225">
        <v>4.9890410958904106</v>
      </c>
      <c r="AO3225" t="s">
        <v>1890</v>
      </c>
      <c r="AP3225" t="s">
        <v>1897</v>
      </c>
      <c r="AQ3225">
        <v>100023598</v>
      </c>
      <c r="AS3225" t="s">
        <v>1867</v>
      </c>
      <c r="AT3225" t="s">
        <v>1892</v>
      </c>
      <c r="AU3225" t="s">
        <v>1893</v>
      </c>
      <c r="AV3225" t="s">
        <v>1857</v>
      </c>
      <c r="AW3225" t="s">
        <v>1870</v>
      </c>
      <c r="AX3225" t="s">
        <v>2068</v>
      </c>
    </row>
    <row r="3226" spans="1:50" x14ac:dyDescent="0.35">
      <c r="A3226" s="18">
        <v>45930</v>
      </c>
      <c r="B3226" t="s">
        <v>1852</v>
      </c>
      <c r="C3226" t="s">
        <v>7</v>
      </c>
      <c r="D3226">
        <v>70000009</v>
      </c>
      <c r="E3226" t="s">
        <v>2460</v>
      </c>
      <c r="F3226">
        <v>101</v>
      </c>
      <c r="G3226" t="s">
        <v>1930</v>
      </c>
      <c r="H3226">
        <v>44123</v>
      </c>
      <c r="I3226">
        <v>39031201</v>
      </c>
      <c r="J3226" t="s">
        <v>1855</v>
      </c>
      <c r="K3226" t="s">
        <v>2446</v>
      </c>
      <c r="L3226">
        <v>0</v>
      </c>
      <c r="M3226">
        <v>0</v>
      </c>
      <c r="N3226" t="s">
        <v>1858</v>
      </c>
      <c r="O3226" t="s">
        <v>1859</v>
      </c>
      <c r="P3226">
        <v>200</v>
      </c>
      <c r="Q3226">
        <v>3</v>
      </c>
      <c r="R3226" t="s">
        <v>2430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 t="s">
        <v>1931</v>
      </c>
      <c r="AA3226" t="s">
        <v>1889</v>
      </c>
      <c r="AB3226">
        <v>1</v>
      </c>
      <c r="AC3226">
        <v>1</v>
      </c>
      <c r="AD3226" t="s">
        <v>1863</v>
      </c>
      <c r="AE3226">
        <v>39031201</v>
      </c>
      <c r="AF3226" t="s">
        <v>653</v>
      </c>
      <c r="AG3226" t="s">
        <v>653</v>
      </c>
      <c r="AI3226" t="s">
        <v>2431</v>
      </c>
      <c r="AJ3226" t="s">
        <v>2430</v>
      </c>
      <c r="AL3226" t="s">
        <v>1864</v>
      </c>
      <c r="AN3226">
        <v>4.9506849315068493</v>
      </c>
      <c r="AO3226" t="s">
        <v>1890</v>
      </c>
      <c r="AP3226" t="s">
        <v>2461</v>
      </c>
      <c r="AQ3226">
        <v>100010141</v>
      </c>
      <c r="AS3226" t="s">
        <v>1867</v>
      </c>
      <c r="AT3226" t="s">
        <v>1892</v>
      </c>
      <c r="AU3226" t="s">
        <v>1893</v>
      </c>
      <c r="AV3226" t="s">
        <v>1857</v>
      </c>
      <c r="AW3226" t="s">
        <v>1870</v>
      </c>
      <c r="AX3226" t="s">
        <v>2866</v>
      </c>
    </row>
    <row r="3227" spans="1:50" x14ac:dyDescent="0.35">
      <c r="A3227" s="18">
        <v>45930</v>
      </c>
      <c r="B3227" t="s">
        <v>1852</v>
      </c>
      <c r="C3227" t="s">
        <v>9</v>
      </c>
      <c r="D3227">
        <v>70000174</v>
      </c>
      <c r="E3227" t="s">
        <v>2299</v>
      </c>
      <c r="F3227">
        <v>1696</v>
      </c>
      <c r="G3227" t="s">
        <v>2300</v>
      </c>
      <c r="H3227">
        <v>44138</v>
      </c>
      <c r="I3227">
        <v>36030311</v>
      </c>
      <c r="J3227" t="s">
        <v>1855</v>
      </c>
      <c r="K3227" t="s">
        <v>2287</v>
      </c>
      <c r="L3227">
        <v>0</v>
      </c>
      <c r="M3227">
        <v>0</v>
      </c>
      <c r="N3227" t="s">
        <v>1858</v>
      </c>
      <c r="O3227" t="s">
        <v>1859</v>
      </c>
      <c r="P3227">
        <v>220</v>
      </c>
      <c r="Q3227">
        <v>4</v>
      </c>
      <c r="R3227" t="s">
        <v>2286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 t="s">
        <v>2301</v>
      </c>
      <c r="AA3227" t="s">
        <v>1915</v>
      </c>
      <c r="AB3227">
        <v>1</v>
      </c>
      <c r="AC3227">
        <v>1</v>
      </c>
      <c r="AD3227" t="s">
        <v>1863</v>
      </c>
      <c r="AE3227">
        <v>36030311</v>
      </c>
      <c r="AF3227" t="s">
        <v>653</v>
      </c>
      <c r="AG3227" t="s">
        <v>653</v>
      </c>
      <c r="AI3227" t="s">
        <v>1860</v>
      </c>
      <c r="AJ3227" t="s">
        <v>2246</v>
      </c>
      <c r="AL3227" t="s">
        <v>1878</v>
      </c>
      <c r="AN3227">
        <v>4.9095890410958907</v>
      </c>
      <c r="AO3227" t="s">
        <v>1890</v>
      </c>
      <c r="AP3227" t="s">
        <v>2302</v>
      </c>
      <c r="AQ3227">
        <v>100023745</v>
      </c>
      <c r="AS3227" t="s">
        <v>1867</v>
      </c>
      <c r="AT3227" t="s">
        <v>1892</v>
      </c>
      <c r="AU3227" t="s">
        <v>1893</v>
      </c>
      <c r="AV3227" t="s">
        <v>1857</v>
      </c>
      <c r="AW3227" t="s">
        <v>1870</v>
      </c>
      <c r="AX3227" t="s">
        <v>2865</v>
      </c>
    </row>
    <row r="3228" spans="1:50" x14ac:dyDescent="0.35">
      <c r="A3228" s="18">
        <v>45930</v>
      </c>
      <c r="B3228" t="s">
        <v>1852</v>
      </c>
      <c r="C3228" t="s">
        <v>5</v>
      </c>
      <c r="D3228">
        <v>70000178</v>
      </c>
      <c r="E3228" t="s">
        <v>2044</v>
      </c>
      <c r="F3228">
        <v>154</v>
      </c>
      <c r="G3228" t="s">
        <v>2039</v>
      </c>
      <c r="H3228">
        <v>44138</v>
      </c>
      <c r="I3228">
        <v>19030311</v>
      </c>
      <c r="J3228" t="s">
        <v>1855</v>
      </c>
      <c r="K3228" t="s">
        <v>2005</v>
      </c>
      <c r="L3228">
        <v>0</v>
      </c>
      <c r="M3228">
        <v>0</v>
      </c>
      <c r="N3228" t="s">
        <v>1858</v>
      </c>
      <c r="O3228" t="s">
        <v>1859</v>
      </c>
      <c r="P3228">
        <v>210</v>
      </c>
      <c r="Q3228">
        <v>11</v>
      </c>
      <c r="R3228" t="s">
        <v>2042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 t="s">
        <v>2040</v>
      </c>
      <c r="AA3228" t="s">
        <v>1889</v>
      </c>
      <c r="AB3228">
        <v>1</v>
      </c>
      <c r="AC3228">
        <v>1</v>
      </c>
      <c r="AD3228" t="s">
        <v>1863</v>
      </c>
      <c r="AE3228">
        <v>19030311</v>
      </c>
      <c r="AF3228" t="s">
        <v>653</v>
      </c>
      <c r="AG3228" t="s">
        <v>653</v>
      </c>
      <c r="AI3228" t="s">
        <v>1964</v>
      </c>
      <c r="AJ3228" t="s">
        <v>2042</v>
      </c>
      <c r="AL3228" t="s">
        <v>1864</v>
      </c>
      <c r="AN3228">
        <v>4.9095890410958907</v>
      </c>
      <c r="AO3228" t="s">
        <v>1890</v>
      </c>
      <c r="AP3228" t="s">
        <v>2045</v>
      </c>
      <c r="AQ3228">
        <v>100023756</v>
      </c>
      <c r="AS3228" t="s">
        <v>1867</v>
      </c>
      <c r="AT3228" t="s">
        <v>1892</v>
      </c>
      <c r="AU3228" t="s">
        <v>1893</v>
      </c>
      <c r="AV3228" t="s">
        <v>1857</v>
      </c>
      <c r="AW3228" t="s">
        <v>1870</v>
      </c>
      <c r="AX3228" t="s">
        <v>2068</v>
      </c>
    </row>
    <row r="3229" spans="1:50" x14ac:dyDescent="0.35">
      <c r="A3229" s="18">
        <v>45930</v>
      </c>
      <c r="B3229" t="s">
        <v>1852</v>
      </c>
      <c r="C3229" t="s">
        <v>7</v>
      </c>
      <c r="D3229">
        <v>70000267</v>
      </c>
      <c r="E3229" t="s">
        <v>2462</v>
      </c>
      <c r="F3229">
        <v>103</v>
      </c>
      <c r="G3229" t="s">
        <v>2047</v>
      </c>
      <c r="H3229">
        <v>44166</v>
      </c>
      <c r="I3229">
        <v>39031201</v>
      </c>
      <c r="J3229" t="s">
        <v>1855</v>
      </c>
      <c r="K3229" t="s">
        <v>2446</v>
      </c>
      <c r="L3229">
        <v>0</v>
      </c>
      <c r="M3229">
        <v>0</v>
      </c>
      <c r="N3229" t="s">
        <v>1858</v>
      </c>
      <c r="O3229" t="s">
        <v>1859</v>
      </c>
      <c r="P3229">
        <v>200</v>
      </c>
      <c r="Q3229">
        <v>3</v>
      </c>
      <c r="R3229" t="s">
        <v>2430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 t="s">
        <v>2048</v>
      </c>
      <c r="AA3229" t="s">
        <v>1915</v>
      </c>
      <c r="AB3229">
        <v>1</v>
      </c>
      <c r="AC3229">
        <v>1</v>
      </c>
      <c r="AD3229" t="s">
        <v>1863</v>
      </c>
      <c r="AE3229">
        <v>39031201</v>
      </c>
      <c r="AF3229" t="s">
        <v>653</v>
      </c>
      <c r="AG3229" t="s">
        <v>653</v>
      </c>
      <c r="AI3229" t="s">
        <v>2431</v>
      </c>
      <c r="AJ3229" t="s">
        <v>2430</v>
      </c>
      <c r="AL3229" t="s">
        <v>1864</v>
      </c>
      <c r="AN3229">
        <v>4.8328767123287673</v>
      </c>
      <c r="AO3229" t="s">
        <v>1890</v>
      </c>
      <c r="AP3229" t="s">
        <v>2463</v>
      </c>
      <c r="AQ3229">
        <v>100023924</v>
      </c>
      <c r="AS3229" t="s">
        <v>1867</v>
      </c>
      <c r="AT3229" t="s">
        <v>1892</v>
      </c>
      <c r="AU3229" t="s">
        <v>1893</v>
      </c>
      <c r="AV3229" t="s">
        <v>1857</v>
      </c>
      <c r="AW3229" t="s">
        <v>1870</v>
      </c>
      <c r="AX3229" t="s">
        <v>2866</v>
      </c>
    </row>
    <row r="3230" spans="1:50" x14ac:dyDescent="0.35">
      <c r="A3230" s="18">
        <v>45930</v>
      </c>
      <c r="B3230" t="s">
        <v>1852</v>
      </c>
      <c r="C3230" t="s">
        <v>5</v>
      </c>
      <c r="D3230">
        <v>70000292</v>
      </c>
      <c r="E3230" t="s">
        <v>2148</v>
      </c>
      <c r="F3230">
        <v>857</v>
      </c>
      <c r="G3230" t="s">
        <v>2129</v>
      </c>
      <c r="H3230">
        <v>44172</v>
      </c>
      <c r="I3230">
        <v>19030323</v>
      </c>
      <c r="J3230" t="s">
        <v>2080</v>
      </c>
      <c r="K3230" t="s">
        <v>2081</v>
      </c>
      <c r="L3230">
        <v>0</v>
      </c>
      <c r="M3230">
        <v>0</v>
      </c>
      <c r="N3230" t="s">
        <v>1858</v>
      </c>
      <c r="O3230" t="s">
        <v>1859</v>
      </c>
      <c r="P3230">
        <v>210</v>
      </c>
      <c r="Q3230">
        <v>12</v>
      </c>
      <c r="R3230" t="s">
        <v>2095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 t="s">
        <v>2131</v>
      </c>
      <c r="AA3230" t="s">
        <v>1889</v>
      </c>
      <c r="AB3230">
        <v>1</v>
      </c>
      <c r="AC3230">
        <v>1</v>
      </c>
      <c r="AD3230" t="s">
        <v>1863</v>
      </c>
      <c r="AE3230">
        <v>19030323</v>
      </c>
      <c r="AF3230" t="s">
        <v>653</v>
      </c>
      <c r="AG3230" t="s">
        <v>2082</v>
      </c>
      <c r="AI3230" t="s">
        <v>2066</v>
      </c>
      <c r="AJ3230" t="s">
        <v>2095</v>
      </c>
      <c r="AL3230" t="s">
        <v>1864</v>
      </c>
      <c r="AN3230">
        <v>4.816438356164384</v>
      </c>
      <c r="AO3230" t="s">
        <v>1890</v>
      </c>
      <c r="AP3230" t="s">
        <v>2149</v>
      </c>
      <c r="AQ3230">
        <v>100009961</v>
      </c>
      <c r="AS3230" t="s">
        <v>1867</v>
      </c>
      <c r="AT3230" t="s">
        <v>1880</v>
      </c>
      <c r="AU3230" t="s">
        <v>2084</v>
      </c>
      <c r="AV3230" t="s">
        <v>2084</v>
      </c>
      <c r="AW3230" t="s">
        <v>1870</v>
      </c>
      <c r="AX3230" t="s">
        <v>2085</v>
      </c>
    </row>
    <row r="3231" spans="1:50" x14ac:dyDescent="0.35">
      <c r="A3231" s="18">
        <v>45930</v>
      </c>
      <c r="B3231" t="s">
        <v>1852</v>
      </c>
      <c r="C3231" t="s">
        <v>7</v>
      </c>
      <c r="D3231">
        <v>70000296</v>
      </c>
      <c r="E3231" t="s">
        <v>2957</v>
      </c>
      <c r="F3231">
        <v>119</v>
      </c>
      <c r="G3231" t="s">
        <v>2935</v>
      </c>
      <c r="H3231">
        <v>44172</v>
      </c>
      <c r="I3231">
        <v>39031229</v>
      </c>
      <c r="J3231" t="s">
        <v>2936</v>
      </c>
      <c r="K3231" t="s">
        <v>2937</v>
      </c>
      <c r="L3231">
        <v>0</v>
      </c>
      <c r="M3231">
        <v>0</v>
      </c>
      <c r="N3231" t="s">
        <v>1858</v>
      </c>
      <c r="O3231" t="s">
        <v>1859</v>
      </c>
      <c r="P3231">
        <v>200</v>
      </c>
      <c r="Q3231">
        <v>2</v>
      </c>
      <c r="R3231" t="s">
        <v>2484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 t="s">
        <v>2939</v>
      </c>
      <c r="AA3231" t="s">
        <v>1915</v>
      </c>
      <c r="AB3231">
        <v>1</v>
      </c>
      <c r="AC3231">
        <v>1</v>
      </c>
      <c r="AD3231" t="s">
        <v>1863</v>
      </c>
      <c r="AE3231">
        <v>39031229</v>
      </c>
      <c r="AF3231" t="s">
        <v>653</v>
      </c>
      <c r="AG3231" t="s">
        <v>653</v>
      </c>
      <c r="AI3231" t="s">
        <v>1872</v>
      </c>
      <c r="AJ3231" t="s">
        <v>2484</v>
      </c>
      <c r="AL3231" t="s">
        <v>1878</v>
      </c>
      <c r="AN3231">
        <v>4.816438356164384</v>
      </c>
      <c r="AO3231" t="s">
        <v>1890</v>
      </c>
      <c r="AP3231" t="s">
        <v>2958</v>
      </c>
      <c r="AQ3231">
        <v>100023972</v>
      </c>
      <c r="AS3231" t="s">
        <v>1867</v>
      </c>
      <c r="AT3231" t="s">
        <v>1892</v>
      </c>
      <c r="AU3231" t="s">
        <v>2941</v>
      </c>
      <c r="AV3231" t="s">
        <v>1857</v>
      </c>
      <c r="AW3231" t="s">
        <v>1870</v>
      </c>
      <c r="AX3231">
        <v>0</v>
      </c>
    </row>
    <row r="3232" spans="1:50" x14ac:dyDescent="0.35">
      <c r="A3232" s="18">
        <v>45930</v>
      </c>
      <c r="B3232" t="s">
        <v>1852</v>
      </c>
      <c r="C3232" t="s">
        <v>5</v>
      </c>
      <c r="D3232">
        <v>70000308</v>
      </c>
      <c r="E3232" t="s">
        <v>2046</v>
      </c>
      <c r="F3232">
        <v>103</v>
      </c>
      <c r="G3232" t="s">
        <v>2047</v>
      </c>
      <c r="H3232">
        <v>44172</v>
      </c>
      <c r="I3232">
        <v>19030311</v>
      </c>
      <c r="J3232" t="s">
        <v>1855</v>
      </c>
      <c r="K3232" t="s">
        <v>2005</v>
      </c>
      <c r="L3232">
        <v>0</v>
      </c>
      <c r="M3232">
        <v>0</v>
      </c>
      <c r="N3232" t="s">
        <v>1858</v>
      </c>
      <c r="O3232" t="s">
        <v>1859</v>
      </c>
      <c r="P3232">
        <v>210</v>
      </c>
      <c r="Q3232">
        <v>11</v>
      </c>
      <c r="R3232" t="s">
        <v>2042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 t="s">
        <v>2048</v>
      </c>
      <c r="AA3232" t="s">
        <v>1915</v>
      </c>
      <c r="AB3232">
        <v>1</v>
      </c>
      <c r="AC3232">
        <v>1</v>
      </c>
      <c r="AD3232" t="s">
        <v>1863</v>
      </c>
      <c r="AE3232">
        <v>19030311</v>
      </c>
      <c r="AF3232" t="s">
        <v>653</v>
      </c>
      <c r="AG3232" t="s">
        <v>653</v>
      </c>
      <c r="AI3232" t="s">
        <v>1964</v>
      </c>
      <c r="AJ3232" t="s">
        <v>2042</v>
      </c>
      <c r="AL3232" t="s">
        <v>1864</v>
      </c>
      <c r="AN3232">
        <v>4.816438356164384</v>
      </c>
      <c r="AO3232" t="s">
        <v>1890</v>
      </c>
      <c r="AP3232" t="s">
        <v>2049</v>
      </c>
      <c r="AQ3232">
        <v>100023986</v>
      </c>
      <c r="AS3232" t="s">
        <v>1867</v>
      </c>
      <c r="AT3232" t="s">
        <v>1892</v>
      </c>
      <c r="AU3232" t="s">
        <v>1893</v>
      </c>
      <c r="AV3232" t="s">
        <v>1857</v>
      </c>
      <c r="AW3232" t="s">
        <v>1870</v>
      </c>
      <c r="AX3232" t="s">
        <v>2068</v>
      </c>
    </row>
    <row r="3233" spans="1:50" x14ac:dyDescent="0.35">
      <c r="A3233" s="18">
        <v>45930</v>
      </c>
      <c r="B3233" t="s">
        <v>1852</v>
      </c>
      <c r="C3233" t="s">
        <v>5</v>
      </c>
      <c r="D3233">
        <v>70000328</v>
      </c>
      <c r="E3233" t="s">
        <v>2210</v>
      </c>
      <c r="F3233">
        <v>318</v>
      </c>
      <c r="G3233" t="s">
        <v>2214</v>
      </c>
      <c r="H3233">
        <v>44179</v>
      </c>
      <c r="I3233">
        <v>19030414</v>
      </c>
      <c r="J3233" t="s">
        <v>1885</v>
      </c>
      <c r="K3233" t="s">
        <v>2209</v>
      </c>
      <c r="L3233">
        <v>0</v>
      </c>
      <c r="M3233">
        <v>0</v>
      </c>
      <c r="N3233" t="s">
        <v>1858</v>
      </c>
      <c r="O3233" t="s">
        <v>1859</v>
      </c>
      <c r="P3233">
        <v>210</v>
      </c>
      <c r="Q3233">
        <v>12</v>
      </c>
      <c r="R3233" t="s">
        <v>2066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 t="s">
        <v>2215</v>
      </c>
      <c r="AA3233" t="s">
        <v>1902</v>
      </c>
      <c r="AB3233">
        <v>1</v>
      </c>
      <c r="AC3233">
        <v>1</v>
      </c>
      <c r="AD3233" t="s">
        <v>1863</v>
      </c>
      <c r="AE3233">
        <v>19030414</v>
      </c>
      <c r="AF3233" t="s">
        <v>653</v>
      </c>
      <c r="AG3233" t="s">
        <v>2082</v>
      </c>
      <c r="AI3233" t="s">
        <v>1860</v>
      </c>
      <c r="AJ3233" t="s">
        <v>2066</v>
      </c>
      <c r="AL3233" t="s">
        <v>1878</v>
      </c>
      <c r="AN3233">
        <v>4.7972602739726025</v>
      </c>
      <c r="AO3233" t="s">
        <v>1865</v>
      </c>
      <c r="AP3233" t="s">
        <v>2216</v>
      </c>
      <c r="AQ3233">
        <v>100024021</v>
      </c>
      <c r="AS3233" t="s">
        <v>1867</v>
      </c>
      <c r="AT3233" t="s">
        <v>1880</v>
      </c>
      <c r="AU3233" t="s">
        <v>2084</v>
      </c>
      <c r="AV3233" t="s">
        <v>2084</v>
      </c>
      <c r="AW3233" t="s">
        <v>1870</v>
      </c>
      <c r="AX3233" t="s">
        <v>2085</v>
      </c>
    </row>
    <row r="3234" spans="1:50" x14ac:dyDescent="0.35">
      <c r="A3234" s="18">
        <v>45930</v>
      </c>
      <c r="B3234" t="s">
        <v>1852</v>
      </c>
      <c r="C3234" t="s">
        <v>7</v>
      </c>
      <c r="D3234">
        <v>70000770</v>
      </c>
      <c r="E3234" t="s">
        <v>2152</v>
      </c>
      <c r="F3234">
        <v>316</v>
      </c>
      <c r="G3234" t="s">
        <v>2117</v>
      </c>
      <c r="H3234">
        <v>44228</v>
      </c>
      <c r="I3234">
        <v>39031145</v>
      </c>
      <c r="J3234" t="s">
        <v>2331</v>
      </c>
      <c r="K3234" t="s">
        <v>2933</v>
      </c>
      <c r="L3234">
        <v>0</v>
      </c>
      <c r="M3234">
        <v>0</v>
      </c>
      <c r="N3234" t="s">
        <v>1858</v>
      </c>
      <c r="O3234" t="s">
        <v>1859</v>
      </c>
      <c r="P3234">
        <v>200</v>
      </c>
      <c r="Q3234">
        <v>3</v>
      </c>
      <c r="R3234" t="s">
        <v>2066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 t="s">
        <v>2118</v>
      </c>
      <c r="AA3234" t="s">
        <v>1902</v>
      </c>
      <c r="AB3234">
        <v>1</v>
      </c>
      <c r="AC3234">
        <v>1</v>
      </c>
      <c r="AD3234" t="s">
        <v>1863</v>
      </c>
      <c r="AE3234">
        <v>39031145</v>
      </c>
      <c r="AF3234" t="s">
        <v>653</v>
      </c>
      <c r="AG3234" t="s">
        <v>653</v>
      </c>
      <c r="AI3234" t="s">
        <v>1860</v>
      </c>
      <c r="AJ3234" t="s">
        <v>2066</v>
      </c>
      <c r="AL3234" t="s">
        <v>1864</v>
      </c>
      <c r="AN3234">
        <v>4.6630136986301371</v>
      </c>
      <c r="AO3234" t="s">
        <v>1865</v>
      </c>
      <c r="AP3234" t="s">
        <v>2153</v>
      </c>
      <c r="AQ3234">
        <v>100024434</v>
      </c>
      <c r="AS3234" t="s">
        <v>1867</v>
      </c>
      <c r="AT3234" t="s">
        <v>1880</v>
      </c>
      <c r="AU3234" t="s">
        <v>2084</v>
      </c>
      <c r="AV3234" t="s">
        <v>2084</v>
      </c>
      <c r="AW3234" t="s">
        <v>1870</v>
      </c>
      <c r="AX3234" t="s">
        <v>2085</v>
      </c>
    </row>
    <row r="3235" spans="1:50" x14ac:dyDescent="0.35">
      <c r="A3235" s="18">
        <v>45930</v>
      </c>
      <c r="B3235" t="s">
        <v>1852</v>
      </c>
      <c r="C3235" t="s">
        <v>5</v>
      </c>
      <c r="D3235">
        <v>70000786</v>
      </c>
      <c r="E3235" t="s">
        <v>2050</v>
      </c>
      <c r="F3235">
        <v>1527</v>
      </c>
      <c r="G3235" t="s">
        <v>2018</v>
      </c>
      <c r="H3235">
        <v>44228</v>
      </c>
      <c r="I3235">
        <v>19030311</v>
      </c>
      <c r="J3235" t="s">
        <v>1855</v>
      </c>
      <c r="K3235" t="s">
        <v>2005</v>
      </c>
      <c r="L3235">
        <v>0</v>
      </c>
      <c r="M3235">
        <v>0</v>
      </c>
      <c r="N3235" t="s">
        <v>1858</v>
      </c>
      <c r="O3235" t="s">
        <v>1859</v>
      </c>
      <c r="P3235">
        <v>210</v>
      </c>
      <c r="Q3235">
        <v>12</v>
      </c>
      <c r="R3235" t="s">
        <v>2042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 t="s">
        <v>2019</v>
      </c>
      <c r="AA3235" t="s">
        <v>1915</v>
      </c>
      <c r="AB3235">
        <v>1</v>
      </c>
      <c r="AC3235">
        <v>1</v>
      </c>
      <c r="AD3235" t="s">
        <v>1863</v>
      </c>
      <c r="AE3235">
        <v>19030311</v>
      </c>
      <c r="AF3235" t="s">
        <v>653</v>
      </c>
      <c r="AG3235" t="s">
        <v>653</v>
      </c>
      <c r="AI3235" t="s">
        <v>1964</v>
      </c>
      <c r="AJ3235" t="s">
        <v>2042</v>
      </c>
      <c r="AL3235" t="s">
        <v>1864</v>
      </c>
      <c r="AN3235">
        <v>4.6630136986301371</v>
      </c>
      <c r="AO3235" t="s">
        <v>1890</v>
      </c>
      <c r="AP3235" t="s">
        <v>2051</v>
      </c>
      <c r="AQ3235">
        <v>100024474</v>
      </c>
      <c r="AS3235" t="s">
        <v>1867</v>
      </c>
      <c r="AT3235" t="s">
        <v>1892</v>
      </c>
      <c r="AU3235" t="s">
        <v>1893</v>
      </c>
      <c r="AV3235" t="s">
        <v>1857</v>
      </c>
      <c r="AW3235" t="s">
        <v>1870</v>
      </c>
      <c r="AX3235" t="s">
        <v>2068</v>
      </c>
    </row>
    <row r="3236" spans="1:50" x14ac:dyDescent="0.35">
      <c r="A3236" s="18">
        <v>45930</v>
      </c>
      <c r="B3236" t="s">
        <v>1852</v>
      </c>
      <c r="C3236" t="s">
        <v>7</v>
      </c>
      <c r="D3236">
        <v>70000792</v>
      </c>
      <c r="E3236" t="s">
        <v>2420</v>
      </c>
      <c r="F3236">
        <v>200</v>
      </c>
      <c r="G3236" t="s">
        <v>2105</v>
      </c>
      <c r="H3236">
        <v>44235</v>
      </c>
      <c r="I3236">
        <v>39031145</v>
      </c>
      <c r="J3236" t="s">
        <v>2331</v>
      </c>
      <c r="K3236" t="s">
        <v>2933</v>
      </c>
      <c r="L3236">
        <v>0</v>
      </c>
      <c r="M3236">
        <v>0</v>
      </c>
      <c r="N3236" t="s">
        <v>1858</v>
      </c>
      <c r="O3236" t="s">
        <v>1859</v>
      </c>
      <c r="P3236">
        <v>200</v>
      </c>
      <c r="Q3236">
        <v>3</v>
      </c>
      <c r="R3236" t="s">
        <v>2114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 t="s">
        <v>2106</v>
      </c>
      <c r="AA3236" t="s">
        <v>1915</v>
      </c>
      <c r="AB3236">
        <v>1</v>
      </c>
      <c r="AC3236">
        <v>1</v>
      </c>
      <c r="AD3236" t="s">
        <v>1863</v>
      </c>
      <c r="AE3236">
        <v>39031145</v>
      </c>
      <c r="AF3236" t="s">
        <v>653</v>
      </c>
      <c r="AG3236" t="s">
        <v>653</v>
      </c>
      <c r="AI3236" t="s">
        <v>2066</v>
      </c>
      <c r="AJ3236" t="s">
        <v>2114</v>
      </c>
      <c r="AL3236" t="s">
        <v>1864</v>
      </c>
      <c r="AN3236">
        <v>4.6438356164383565</v>
      </c>
      <c r="AO3236" t="s">
        <v>1890</v>
      </c>
      <c r="AP3236" t="s">
        <v>2421</v>
      </c>
      <c r="AQ3236">
        <v>100007269</v>
      </c>
      <c r="AS3236" t="s">
        <v>1867</v>
      </c>
      <c r="AT3236" t="s">
        <v>1880</v>
      </c>
      <c r="AU3236" t="s">
        <v>2084</v>
      </c>
      <c r="AV3236" t="s">
        <v>2084</v>
      </c>
      <c r="AW3236" t="s">
        <v>1870</v>
      </c>
      <c r="AX3236" t="s">
        <v>2085</v>
      </c>
    </row>
    <row r="3237" spans="1:50" x14ac:dyDescent="0.35">
      <c r="A3237" s="18">
        <v>45930</v>
      </c>
      <c r="B3237" t="s">
        <v>1852</v>
      </c>
      <c r="C3237" t="s">
        <v>5</v>
      </c>
      <c r="D3237">
        <v>70000970</v>
      </c>
      <c r="E3237" t="s">
        <v>1929</v>
      </c>
      <c r="F3237">
        <v>105</v>
      </c>
      <c r="G3237" t="s">
        <v>1905</v>
      </c>
      <c r="H3237">
        <v>44256</v>
      </c>
      <c r="I3237">
        <v>19030201</v>
      </c>
      <c r="J3237" t="s">
        <v>1906</v>
      </c>
      <c r="K3237" t="s">
        <v>1907</v>
      </c>
      <c r="L3237">
        <v>0</v>
      </c>
      <c r="M3237">
        <v>0</v>
      </c>
      <c r="N3237" t="s">
        <v>1858</v>
      </c>
      <c r="O3237" t="s">
        <v>1859</v>
      </c>
      <c r="P3237">
        <v>210</v>
      </c>
      <c r="Q3237">
        <v>12</v>
      </c>
      <c r="R3237" t="s">
        <v>2895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 t="s">
        <v>1909</v>
      </c>
      <c r="AA3237" t="s">
        <v>1889</v>
      </c>
      <c r="AB3237">
        <v>1</v>
      </c>
      <c r="AC3237">
        <v>1</v>
      </c>
      <c r="AD3237" t="s">
        <v>1863</v>
      </c>
      <c r="AE3237">
        <v>19030201</v>
      </c>
      <c r="AF3237" t="s">
        <v>653</v>
      </c>
      <c r="AG3237" t="s">
        <v>630</v>
      </c>
      <c r="AI3237" t="s">
        <v>1910</v>
      </c>
      <c r="AJ3237" t="s">
        <v>2895</v>
      </c>
      <c r="AL3237" t="s">
        <v>1878</v>
      </c>
      <c r="AN3237">
        <v>4.5863013698630137</v>
      </c>
      <c r="AO3237" t="s">
        <v>1890</v>
      </c>
      <c r="AP3237" t="s">
        <v>1932</v>
      </c>
      <c r="AQ3237">
        <v>100030090</v>
      </c>
      <c r="AS3237" t="s">
        <v>1867</v>
      </c>
      <c r="AT3237" t="s">
        <v>1892</v>
      </c>
      <c r="AU3237" t="s">
        <v>1893</v>
      </c>
      <c r="AV3237" t="s">
        <v>1857</v>
      </c>
      <c r="AW3237" t="s">
        <v>1870</v>
      </c>
      <c r="AX3237" t="s">
        <v>2068</v>
      </c>
    </row>
    <row r="3238" spans="1:50" x14ac:dyDescent="0.35">
      <c r="A3238" s="18">
        <v>45930</v>
      </c>
      <c r="B3238" t="s">
        <v>1852</v>
      </c>
      <c r="C3238" t="s">
        <v>5</v>
      </c>
      <c r="D3238">
        <v>70001262</v>
      </c>
      <c r="E3238" t="s">
        <v>1933</v>
      </c>
      <c r="F3238">
        <v>161</v>
      </c>
      <c r="G3238" t="s">
        <v>1934</v>
      </c>
      <c r="H3238">
        <v>44326</v>
      </c>
      <c r="I3238">
        <v>19030201</v>
      </c>
      <c r="J3238" t="s">
        <v>1906</v>
      </c>
      <c r="K3238" t="s">
        <v>1907</v>
      </c>
      <c r="L3238">
        <v>0</v>
      </c>
      <c r="M3238">
        <v>0</v>
      </c>
      <c r="N3238" t="s">
        <v>1858</v>
      </c>
      <c r="O3238" t="s">
        <v>1859</v>
      </c>
      <c r="P3238">
        <v>210</v>
      </c>
      <c r="Q3238">
        <v>12</v>
      </c>
      <c r="R3238" t="s">
        <v>2895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 t="s">
        <v>1935</v>
      </c>
      <c r="AA3238" t="s">
        <v>1889</v>
      </c>
      <c r="AB3238">
        <v>1</v>
      </c>
      <c r="AC3238">
        <v>1</v>
      </c>
      <c r="AD3238" t="s">
        <v>1863</v>
      </c>
      <c r="AE3238">
        <v>19030201</v>
      </c>
      <c r="AF3238" t="s">
        <v>653</v>
      </c>
      <c r="AG3238" t="s">
        <v>630</v>
      </c>
      <c r="AI3238" t="s">
        <v>1910</v>
      </c>
      <c r="AJ3238" t="s">
        <v>2895</v>
      </c>
      <c r="AL3238" t="s">
        <v>1864</v>
      </c>
      <c r="AN3238">
        <v>4.3945205479452056</v>
      </c>
      <c r="AO3238" t="s">
        <v>1890</v>
      </c>
      <c r="AP3238" t="s">
        <v>1936</v>
      </c>
      <c r="AQ3238">
        <v>100010161</v>
      </c>
      <c r="AS3238" t="s">
        <v>1867</v>
      </c>
      <c r="AT3238" t="s">
        <v>1892</v>
      </c>
      <c r="AU3238" t="s">
        <v>1893</v>
      </c>
      <c r="AV3238" t="s">
        <v>1857</v>
      </c>
      <c r="AW3238" t="s">
        <v>1870</v>
      </c>
      <c r="AX3238" t="s">
        <v>2068</v>
      </c>
    </row>
    <row r="3239" spans="1:50" x14ac:dyDescent="0.35">
      <c r="A3239" s="18">
        <v>45930</v>
      </c>
      <c r="B3239" t="s">
        <v>1852</v>
      </c>
      <c r="C3239" t="s">
        <v>5</v>
      </c>
      <c r="D3239">
        <v>70001301</v>
      </c>
      <c r="E3239" t="s">
        <v>2154</v>
      </c>
      <c r="F3239">
        <v>858</v>
      </c>
      <c r="G3239" t="s">
        <v>2091</v>
      </c>
      <c r="H3239">
        <v>44333</v>
      </c>
      <c r="I3239">
        <v>19030323</v>
      </c>
      <c r="J3239" t="s">
        <v>2080</v>
      </c>
      <c r="K3239" t="s">
        <v>2081</v>
      </c>
      <c r="L3239">
        <v>0</v>
      </c>
      <c r="M3239">
        <v>0</v>
      </c>
      <c r="N3239" t="s">
        <v>1858</v>
      </c>
      <c r="O3239" t="s">
        <v>1859</v>
      </c>
      <c r="P3239">
        <v>210</v>
      </c>
      <c r="Q3239">
        <v>12</v>
      </c>
      <c r="R3239" t="s">
        <v>2095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 t="s">
        <v>2092</v>
      </c>
      <c r="AA3239" t="s">
        <v>1889</v>
      </c>
      <c r="AB3239">
        <v>1</v>
      </c>
      <c r="AC3239">
        <v>1</v>
      </c>
      <c r="AD3239" t="s">
        <v>1863</v>
      </c>
      <c r="AE3239">
        <v>19030323</v>
      </c>
      <c r="AF3239" t="s">
        <v>653</v>
      </c>
      <c r="AG3239" t="s">
        <v>2082</v>
      </c>
      <c r="AI3239" t="s">
        <v>2066</v>
      </c>
      <c r="AJ3239" t="s">
        <v>2095</v>
      </c>
      <c r="AL3239" t="s">
        <v>1864</v>
      </c>
      <c r="AN3239">
        <v>4.375342465753425</v>
      </c>
      <c r="AO3239" t="s">
        <v>1890</v>
      </c>
      <c r="AP3239" t="s">
        <v>2155</v>
      </c>
      <c r="AQ3239">
        <v>100030943</v>
      </c>
      <c r="AS3239" t="s">
        <v>1867</v>
      </c>
      <c r="AT3239" t="s">
        <v>1880</v>
      </c>
      <c r="AU3239" t="s">
        <v>2084</v>
      </c>
      <c r="AV3239" t="s">
        <v>2084</v>
      </c>
      <c r="AW3239" t="s">
        <v>1870</v>
      </c>
      <c r="AX3239" t="s">
        <v>2085</v>
      </c>
    </row>
    <row r="3240" spans="1:50" x14ac:dyDescent="0.35">
      <c r="A3240" s="18">
        <v>45930</v>
      </c>
      <c r="B3240" t="s">
        <v>1852</v>
      </c>
      <c r="C3240" t="s">
        <v>7</v>
      </c>
      <c r="D3240">
        <v>70001393</v>
      </c>
      <c r="E3240" t="s">
        <v>2422</v>
      </c>
      <c r="F3240">
        <v>858</v>
      </c>
      <c r="G3240" t="s">
        <v>2091</v>
      </c>
      <c r="H3240">
        <v>44354</v>
      </c>
      <c r="I3240">
        <v>39031145</v>
      </c>
      <c r="J3240" t="s">
        <v>2331</v>
      </c>
      <c r="K3240" t="s">
        <v>2933</v>
      </c>
      <c r="L3240">
        <v>0</v>
      </c>
      <c r="M3240">
        <v>0</v>
      </c>
      <c r="N3240" t="s">
        <v>1858</v>
      </c>
      <c r="O3240" t="s">
        <v>1859</v>
      </c>
      <c r="P3240">
        <v>200</v>
      </c>
      <c r="Q3240">
        <v>3</v>
      </c>
      <c r="R3240" t="s">
        <v>2406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 t="s">
        <v>2092</v>
      </c>
      <c r="AA3240" t="s">
        <v>1889</v>
      </c>
      <c r="AB3240">
        <v>1</v>
      </c>
      <c r="AC3240">
        <v>1</v>
      </c>
      <c r="AD3240" t="s">
        <v>1863</v>
      </c>
      <c r="AE3240">
        <v>39031145</v>
      </c>
      <c r="AF3240" t="s">
        <v>653</v>
      </c>
      <c r="AG3240" t="s">
        <v>653</v>
      </c>
      <c r="AI3240" t="s">
        <v>2066</v>
      </c>
      <c r="AJ3240" t="s">
        <v>2406</v>
      </c>
      <c r="AL3240" t="s">
        <v>1864</v>
      </c>
      <c r="AN3240">
        <v>4.3178082191780822</v>
      </c>
      <c r="AO3240" t="s">
        <v>1890</v>
      </c>
      <c r="AP3240" t="s">
        <v>2423</v>
      </c>
      <c r="AQ3240">
        <v>100031218</v>
      </c>
      <c r="AS3240" t="s">
        <v>1867</v>
      </c>
      <c r="AT3240" t="s">
        <v>1880</v>
      </c>
      <c r="AU3240" t="s">
        <v>2084</v>
      </c>
      <c r="AV3240" t="s">
        <v>2084</v>
      </c>
      <c r="AW3240" t="s">
        <v>1870</v>
      </c>
      <c r="AX3240" t="s">
        <v>2085</v>
      </c>
    </row>
    <row r="3241" spans="1:50" x14ac:dyDescent="0.35">
      <c r="A3241" s="18">
        <v>45930</v>
      </c>
      <c r="B3241" t="s">
        <v>1852</v>
      </c>
      <c r="C3241" t="s">
        <v>5</v>
      </c>
      <c r="D3241">
        <v>70001418</v>
      </c>
      <c r="E3241" t="s">
        <v>2156</v>
      </c>
      <c r="F3241">
        <v>857</v>
      </c>
      <c r="G3241" t="s">
        <v>2129</v>
      </c>
      <c r="H3241">
        <v>44361</v>
      </c>
      <c r="I3241">
        <v>19030323</v>
      </c>
      <c r="J3241" t="s">
        <v>2080</v>
      </c>
      <c r="K3241" t="s">
        <v>2081</v>
      </c>
      <c r="L3241">
        <v>0</v>
      </c>
      <c r="M3241">
        <v>0</v>
      </c>
      <c r="N3241" t="s">
        <v>1858</v>
      </c>
      <c r="O3241" t="s">
        <v>1859</v>
      </c>
      <c r="P3241">
        <v>210</v>
      </c>
      <c r="Q3241">
        <v>12</v>
      </c>
      <c r="R3241" t="s">
        <v>2114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 t="s">
        <v>2131</v>
      </c>
      <c r="AA3241" t="s">
        <v>1889</v>
      </c>
      <c r="AB3241">
        <v>1</v>
      </c>
      <c r="AC3241">
        <v>1</v>
      </c>
      <c r="AD3241" t="s">
        <v>1863</v>
      </c>
      <c r="AE3241">
        <v>19030323</v>
      </c>
      <c r="AF3241" t="s">
        <v>653</v>
      </c>
      <c r="AG3241" t="s">
        <v>2082</v>
      </c>
      <c r="AI3241" t="s">
        <v>2066</v>
      </c>
      <c r="AJ3241" t="s">
        <v>2114</v>
      </c>
      <c r="AL3241" t="s">
        <v>1878</v>
      </c>
      <c r="AN3241">
        <v>4.2986301369863016</v>
      </c>
      <c r="AO3241" t="s">
        <v>1890</v>
      </c>
      <c r="AP3241" t="s">
        <v>2157</v>
      </c>
      <c r="AQ3241">
        <v>100031433</v>
      </c>
      <c r="AS3241" t="s">
        <v>1867</v>
      </c>
      <c r="AT3241" t="s">
        <v>1880</v>
      </c>
      <c r="AU3241" t="s">
        <v>2084</v>
      </c>
      <c r="AV3241" t="s">
        <v>2084</v>
      </c>
      <c r="AW3241" t="s">
        <v>1870</v>
      </c>
      <c r="AX3241" t="s">
        <v>2085</v>
      </c>
    </row>
    <row r="3242" spans="1:50" x14ac:dyDescent="0.35">
      <c r="A3242" s="18">
        <v>45930</v>
      </c>
      <c r="B3242" t="s">
        <v>1852</v>
      </c>
      <c r="C3242" t="s">
        <v>7</v>
      </c>
      <c r="D3242">
        <v>70001440</v>
      </c>
      <c r="E3242" t="s">
        <v>2380</v>
      </c>
      <c r="F3242">
        <v>200</v>
      </c>
      <c r="G3242" t="s">
        <v>2105</v>
      </c>
      <c r="H3242">
        <v>44382</v>
      </c>
      <c r="I3242">
        <v>39031145</v>
      </c>
      <c r="J3242" t="s">
        <v>2080</v>
      </c>
      <c r="K3242" t="s">
        <v>2401</v>
      </c>
      <c r="L3242">
        <v>0</v>
      </c>
      <c r="M3242">
        <v>0</v>
      </c>
      <c r="N3242" t="s">
        <v>1858</v>
      </c>
      <c r="O3242" t="s">
        <v>1859</v>
      </c>
      <c r="P3242">
        <v>200</v>
      </c>
      <c r="Q3242">
        <v>2</v>
      </c>
      <c r="R3242" t="s">
        <v>2152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 t="s">
        <v>2106</v>
      </c>
      <c r="AA3242" t="s">
        <v>1915</v>
      </c>
      <c r="AB3242">
        <v>1</v>
      </c>
      <c r="AC3242">
        <v>1</v>
      </c>
      <c r="AD3242" t="s">
        <v>1863</v>
      </c>
      <c r="AE3242">
        <v>39031145</v>
      </c>
      <c r="AF3242" t="s">
        <v>653</v>
      </c>
      <c r="AG3242" t="s">
        <v>2082</v>
      </c>
      <c r="AI3242" t="s">
        <v>2066</v>
      </c>
      <c r="AJ3242" t="s">
        <v>2152</v>
      </c>
      <c r="AL3242" t="s">
        <v>1864</v>
      </c>
      <c r="AN3242">
        <v>4.2410958904109588</v>
      </c>
      <c r="AO3242" t="s">
        <v>1890</v>
      </c>
      <c r="AP3242" t="s">
        <v>2382</v>
      </c>
      <c r="AQ3242">
        <v>100031566</v>
      </c>
      <c r="AS3242" t="s">
        <v>1867</v>
      </c>
      <c r="AT3242" t="s">
        <v>1880</v>
      </c>
      <c r="AU3242" t="s">
        <v>2084</v>
      </c>
      <c r="AV3242" t="s">
        <v>2084</v>
      </c>
      <c r="AW3242" t="s">
        <v>1870</v>
      </c>
      <c r="AX3242" t="s">
        <v>2085</v>
      </c>
    </row>
    <row r="3243" spans="1:50" x14ac:dyDescent="0.35">
      <c r="A3243" s="18">
        <v>45930</v>
      </c>
      <c r="B3243" t="s">
        <v>1852</v>
      </c>
      <c r="C3243" t="s">
        <v>9</v>
      </c>
      <c r="D3243">
        <v>70001448</v>
      </c>
      <c r="E3243" t="s">
        <v>2303</v>
      </c>
      <c r="F3243">
        <v>1572</v>
      </c>
      <c r="G3243" t="s">
        <v>2292</v>
      </c>
      <c r="H3243">
        <v>44382</v>
      </c>
      <c r="I3243">
        <v>36030311</v>
      </c>
      <c r="J3243" t="s">
        <v>1855</v>
      </c>
      <c r="K3243" t="s">
        <v>2287</v>
      </c>
      <c r="L3243">
        <v>0</v>
      </c>
      <c r="M3243">
        <v>0</v>
      </c>
      <c r="N3243" t="s">
        <v>1858</v>
      </c>
      <c r="O3243" t="s">
        <v>1859</v>
      </c>
      <c r="P3243">
        <v>220</v>
      </c>
      <c r="Q3243">
        <v>4</v>
      </c>
      <c r="R3243" t="s">
        <v>2286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 t="s">
        <v>2293</v>
      </c>
      <c r="AA3243" t="s">
        <v>1889</v>
      </c>
      <c r="AB3243">
        <v>1</v>
      </c>
      <c r="AC3243">
        <v>1</v>
      </c>
      <c r="AD3243" t="s">
        <v>1863</v>
      </c>
      <c r="AE3243">
        <v>36030311</v>
      </c>
      <c r="AF3243" t="s">
        <v>653</v>
      </c>
      <c r="AG3243" t="s">
        <v>653</v>
      </c>
      <c r="AI3243" t="s">
        <v>1860</v>
      </c>
      <c r="AJ3243" t="s">
        <v>2246</v>
      </c>
      <c r="AL3243" t="s">
        <v>1864</v>
      </c>
      <c r="AN3243">
        <v>4.2410958904109588</v>
      </c>
      <c r="AO3243" t="s">
        <v>1890</v>
      </c>
      <c r="AP3243" t="s">
        <v>2304</v>
      </c>
      <c r="AQ3243">
        <v>100031616</v>
      </c>
      <c r="AS3243" t="s">
        <v>1867</v>
      </c>
      <c r="AT3243" t="s">
        <v>1892</v>
      </c>
      <c r="AU3243" t="s">
        <v>1893</v>
      </c>
      <c r="AV3243" t="s">
        <v>1857</v>
      </c>
      <c r="AW3243" t="s">
        <v>1870</v>
      </c>
      <c r="AX3243" t="s">
        <v>2865</v>
      </c>
    </row>
    <row r="3244" spans="1:50" x14ac:dyDescent="0.35">
      <c r="A3244" s="18">
        <v>45930</v>
      </c>
      <c r="B3244" t="s">
        <v>1852</v>
      </c>
      <c r="C3244" t="s">
        <v>7</v>
      </c>
      <c r="D3244">
        <v>70001868</v>
      </c>
      <c r="E3244" t="s">
        <v>2430</v>
      </c>
      <c r="F3244">
        <v>881492</v>
      </c>
      <c r="G3244" t="s">
        <v>2896</v>
      </c>
      <c r="H3244">
        <v>44482</v>
      </c>
      <c r="I3244" t="s">
        <v>2546</v>
      </c>
      <c r="J3244" t="s">
        <v>2262</v>
      </c>
      <c r="K3244" t="s">
        <v>2074</v>
      </c>
      <c r="L3244">
        <v>0</v>
      </c>
      <c r="M3244">
        <v>0</v>
      </c>
      <c r="N3244" t="s">
        <v>1858</v>
      </c>
      <c r="O3244" t="s">
        <v>1859</v>
      </c>
      <c r="P3244">
        <v>200</v>
      </c>
      <c r="Q3244">
        <v>2</v>
      </c>
      <c r="R3244" t="s">
        <v>2431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 t="s">
        <v>2897</v>
      </c>
      <c r="AA3244" t="s">
        <v>1877</v>
      </c>
      <c r="AB3244">
        <v>1</v>
      </c>
      <c r="AC3244">
        <v>1</v>
      </c>
      <c r="AD3244" t="s">
        <v>1863</v>
      </c>
      <c r="AE3244">
        <v>39031405</v>
      </c>
      <c r="AF3244" t="s">
        <v>653</v>
      </c>
      <c r="AG3244" t="s">
        <v>630</v>
      </c>
      <c r="AI3244" t="s">
        <v>1860</v>
      </c>
      <c r="AJ3244" t="s">
        <v>2431</v>
      </c>
      <c r="AL3244" t="s">
        <v>1864</v>
      </c>
      <c r="AN3244">
        <v>3.967123287671233</v>
      </c>
      <c r="AO3244" t="s">
        <v>1865</v>
      </c>
      <c r="AP3244" t="s">
        <v>2547</v>
      </c>
      <c r="AQ3244">
        <v>100033099</v>
      </c>
      <c r="AS3244" t="s">
        <v>1867</v>
      </c>
      <c r="AT3244" t="s">
        <v>1892</v>
      </c>
      <c r="AU3244" t="s">
        <v>1893</v>
      </c>
      <c r="AV3244" t="s">
        <v>1857</v>
      </c>
      <c r="AW3244" t="s">
        <v>1870</v>
      </c>
      <c r="AX3244" t="s">
        <v>2866</v>
      </c>
    </row>
    <row r="3245" spans="1:50" x14ac:dyDescent="0.35">
      <c r="A3245" s="18">
        <v>45930</v>
      </c>
      <c r="B3245" t="s">
        <v>1852</v>
      </c>
      <c r="C3245" t="s">
        <v>5</v>
      </c>
      <c r="D3245">
        <v>70001980</v>
      </c>
      <c r="E3245" t="s">
        <v>2158</v>
      </c>
      <c r="F3245">
        <v>857</v>
      </c>
      <c r="G3245" t="s">
        <v>2129</v>
      </c>
      <c r="H3245">
        <v>44503</v>
      </c>
      <c r="I3245">
        <v>19030323</v>
      </c>
      <c r="J3245" t="s">
        <v>2080</v>
      </c>
      <c r="K3245" t="s">
        <v>2081</v>
      </c>
      <c r="L3245">
        <v>0</v>
      </c>
      <c r="M3245">
        <v>0</v>
      </c>
      <c r="N3245" t="s">
        <v>1858</v>
      </c>
      <c r="O3245" t="s">
        <v>1859</v>
      </c>
      <c r="P3245">
        <v>210</v>
      </c>
      <c r="Q3245">
        <v>12</v>
      </c>
      <c r="R3245" t="s">
        <v>2095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 t="s">
        <v>2131</v>
      </c>
      <c r="AA3245" t="s">
        <v>1889</v>
      </c>
      <c r="AB3245">
        <v>1</v>
      </c>
      <c r="AC3245">
        <v>1</v>
      </c>
      <c r="AD3245" t="s">
        <v>1863</v>
      </c>
      <c r="AE3245">
        <v>19030323</v>
      </c>
      <c r="AF3245" t="s">
        <v>653</v>
      </c>
      <c r="AG3245" t="s">
        <v>2082</v>
      </c>
      <c r="AI3245" t="s">
        <v>2066</v>
      </c>
      <c r="AJ3245" t="s">
        <v>2095</v>
      </c>
      <c r="AL3245" t="s">
        <v>1878</v>
      </c>
      <c r="AN3245">
        <v>3.9095890410958902</v>
      </c>
      <c r="AO3245" t="s">
        <v>1890</v>
      </c>
      <c r="AP3245" t="s">
        <v>2159</v>
      </c>
      <c r="AQ3245">
        <v>100033328</v>
      </c>
      <c r="AS3245" t="s">
        <v>1867</v>
      </c>
      <c r="AT3245" t="s">
        <v>1880</v>
      </c>
      <c r="AU3245" t="s">
        <v>2084</v>
      </c>
      <c r="AV3245" t="s">
        <v>2084</v>
      </c>
      <c r="AW3245" t="s">
        <v>1870</v>
      </c>
      <c r="AX3245" t="s">
        <v>2085</v>
      </c>
    </row>
    <row r="3246" spans="1:50" x14ac:dyDescent="0.35">
      <c r="A3246" s="18">
        <v>45930</v>
      </c>
      <c r="B3246" t="s">
        <v>1852</v>
      </c>
      <c r="C3246" t="s">
        <v>5</v>
      </c>
      <c r="D3246">
        <v>70001986</v>
      </c>
      <c r="E3246" t="s">
        <v>2160</v>
      </c>
      <c r="F3246">
        <v>857</v>
      </c>
      <c r="G3246" t="s">
        <v>2129</v>
      </c>
      <c r="H3246">
        <v>44503</v>
      </c>
      <c r="I3246">
        <v>19030323</v>
      </c>
      <c r="J3246" t="s">
        <v>2080</v>
      </c>
      <c r="K3246" t="s">
        <v>2081</v>
      </c>
      <c r="L3246">
        <v>0</v>
      </c>
      <c r="M3246">
        <v>0</v>
      </c>
      <c r="N3246" t="s">
        <v>1858</v>
      </c>
      <c r="O3246" t="s">
        <v>1859</v>
      </c>
      <c r="P3246">
        <v>210</v>
      </c>
      <c r="Q3246">
        <v>12</v>
      </c>
      <c r="R3246" t="s">
        <v>2098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 t="s">
        <v>2131</v>
      </c>
      <c r="AA3246" t="s">
        <v>1889</v>
      </c>
      <c r="AB3246">
        <v>1</v>
      </c>
      <c r="AC3246">
        <v>1</v>
      </c>
      <c r="AD3246" t="s">
        <v>1863</v>
      </c>
      <c r="AE3246">
        <v>19030323</v>
      </c>
      <c r="AF3246" t="s">
        <v>653</v>
      </c>
      <c r="AG3246" t="s">
        <v>2082</v>
      </c>
      <c r="AI3246" t="s">
        <v>2066</v>
      </c>
      <c r="AJ3246" t="s">
        <v>2098</v>
      </c>
      <c r="AL3246" t="s">
        <v>1878</v>
      </c>
      <c r="AN3246">
        <v>3.9095890410958902</v>
      </c>
      <c r="AO3246" t="s">
        <v>1890</v>
      </c>
      <c r="AP3246" t="s">
        <v>2161</v>
      </c>
      <c r="AQ3246">
        <v>100009243</v>
      </c>
      <c r="AS3246" t="s">
        <v>1867</v>
      </c>
      <c r="AT3246" t="s">
        <v>1880</v>
      </c>
      <c r="AU3246" t="s">
        <v>2084</v>
      </c>
      <c r="AV3246" t="s">
        <v>2084</v>
      </c>
      <c r="AW3246" t="s">
        <v>1870</v>
      </c>
      <c r="AX3246" t="s">
        <v>2085</v>
      </c>
    </row>
    <row r="3247" spans="1:50" x14ac:dyDescent="0.35">
      <c r="A3247" s="18">
        <v>45930</v>
      </c>
      <c r="B3247" t="s">
        <v>1852</v>
      </c>
      <c r="C3247" t="s">
        <v>5</v>
      </c>
      <c r="D3247">
        <v>70002102</v>
      </c>
      <c r="E3247" t="s">
        <v>1937</v>
      </c>
      <c r="F3247">
        <v>106</v>
      </c>
      <c r="G3247" t="s">
        <v>1926</v>
      </c>
      <c r="H3247">
        <v>44536</v>
      </c>
      <c r="I3247">
        <v>19030201</v>
      </c>
      <c r="J3247" t="s">
        <v>1906</v>
      </c>
      <c r="K3247" t="s">
        <v>1907</v>
      </c>
      <c r="L3247">
        <v>0</v>
      </c>
      <c r="M3247">
        <v>0</v>
      </c>
      <c r="N3247" t="s">
        <v>1858</v>
      </c>
      <c r="O3247" t="s">
        <v>1859</v>
      </c>
      <c r="P3247">
        <v>210</v>
      </c>
      <c r="Q3247">
        <v>11</v>
      </c>
      <c r="R3247" t="s">
        <v>2895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 t="s">
        <v>1927</v>
      </c>
      <c r="AA3247" t="s">
        <v>1915</v>
      </c>
      <c r="AB3247">
        <v>1</v>
      </c>
      <c r="AC3247">
        <v>1</v>
      </c>
      <c r="AD3247" t="s">
        <v>1863</v>
      </c>
      <c r="AE3247">
        <v>19030201</v>
      </c>
      <c r="AF3247" t="s">
        <v>653</v>
      </c>
      <c r="AG3247" t="s">
        <v>630</v>
      </c>
      <c r="AI3247" t="s">
        <v>1910</v>
      </c>
      <c r="AJ3247" t="s">
        <v>2895</v>
      </c>
      <c r="AL3247" t="s">
        <v>1864</v>
      </c>
      <c r="AN3247">
        <v>3.8191780821917809</v>
      </c>
      <c r="AO3247" t="s">
        <v>1890</v>
      </c>
      <c r="AP3247" t="s">
        <v>1938</v>
      </c>
      <c r="AQ3247">
        <v>100033719</v>
      </c>
      <c r="AS3247" t="s">
        <v>1867</v>
      </c>
      <c r="AT3247" t="s">
        <v>1892</v>
      </c>
      <c r="AU3247" t="s">
        <v>1893</v>
      </c>
      <c r="AV3247" t="s">
        <v>1857</v>
      </c>
      <c r="AW3247" t="s">
        <v>1870</v>
      </c>
      <c r="AX3247" t="s">
        <v>2068</v>
      </c>
    </row>
    <row r="3248" spans="1:50" x14ac:dyDescent="0.35">
      <c r="A3248" s="18">
        <v>45930</v>
      </c>
      <c r="B3248" t="s">
        <v>1852</v>
      </c>
      <c r="C3248" t="s">
        <v>5</v>
      </c>
      <c r="D3248">
        <v>70002114</v>
      </c>
      <c r="E3248" t="s">
        <v>2000</v>
      </c>
      <c r="F3248">
        <v>1572</v>
      </c>
      <c r="G3248" t="s">
        <v>2292</v>
      </c>
      <c r="H3248">
        <v>44538</v>
      </c>
      <c r="I3248">
        <v>19030307</v>
      </c>
      <c r="J3248" t="s">
        <v>1957</v>
      </c>
      <c r="K3248" t="s">
        <v>1983</v>
      </c>
      <c r="L3248">
        <v>0</v>
      </c>
      <c r="M3248">
        <v>0</v>
      </c>
      <c r="N3248" t="s">
        <v>1858</v>
      </c>
      <c r="O3248" t="s">
        <v>1859</v>
      </c>
      <c r="P3248">
        <v>210</v>
      </c>
      <c r="Q3248">
        <v>11</v>
      </c>
      <c r="R3248" t="s">
        <v>1984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 t="s">
        <v>2293</v>
      </c>
      <c r="AA3248" t="s">
        <v>1889</v>
      </c>
      <c r="AB3248">
        <v>1</v>
      </c>
      <c r="AC3248">
        <v>1</v>
      </c>
      <c r="AD3248" t="s">
        <v>1863</v>
      </c>
      <c r="AE3248">
        <v>19030307</v>
      </c>
      <c r="AF3248" t="s">
        <v>653</v>
      </c>
      <c r="AG3248" t="s">
        <v>653</v>
      </c>
      <c r="AI3248" t="s">
        <v>1964</v>
      </c>
      <c r="AJ3248" t="s">
        <v>1984</v>
      </c>
      <c r="AL3248" t="s">
        <v>1864</v>
      </c>
      <c r="AN3248">
        <v>3.8136986301369862</v>
      </c>
      <c r="AO3248" t="s">
        <v>1890</v>
      </c>
      <c r="AP3248" t="s">
        <v>2003</v>
      </c>
      <c r="AQ3248">
        <v>100033750</v>
      </c>
      <c r="AS3248" t="s">
        <v>1867</v>
      </c>
      <c r="AT3248" t="s">
        <v>1892</v>
      </c>
      <c r="AU3248" t="s">
        <v>1893</v>
      </c>
      <c r="AV3248" t="s">
        <v>1857</v>
      </c>
      <c r="AW3248" t="s">
        <v>1870</v>
      </c>
      <c r="AX3248" t="s">
        <v>2068</v>
      </c>
    </row>
    <row r="3249" spans="1:50" x14ac:dyDescent="0.35">
      <c r="A3249" s="18">
        <v>45930</v>
      </c>
      <c r="B3249" t="s">
        <v>1852</v>
      </c>
      <c r="C3249" t="s">
        <v>9</v>
      </c>
      <c r="D3249">
        <v>70002169</v>
      </c>
      <c r="E3249" t="s">
        <v>2271</v>
      </c>
      <c r="F3249">
        <v>884</v>
      </c>
      <c r="G3249" t="s">
        <v>2257</v>
      </c>
      <c r="H3249">
        <v>44564</v>
      </c>
      <c r="I3249">
        <v>36030301</v>
      </c>
      <c r="J3249" t="s">
        <v>1957</v>
      </c>
      <c r="K3249" t="s">
        <v>2258</v>
      </c>
      <c r="L3249">
        <v>0</v>
      </c>
      <c r="M3249">
        <v>0</v>
      </c>
      <c r="N3249" t="s">
        <v>1858</v>
      </c>
      <c r="O3249" t="s">
        <v>1859</v>
      </c>
      <c r="P3249">
        <v>220</v>
      </c>
      <c r="Q3249">
        <v>4</v>
      </c>
      <c r="R3249" t="s">
        <v>2246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 t="s">
        <v>2259</v>
      </c>
      <c r="AA3249" t="s">
        <v>1915</v>
      </c>
      <c r="AB3249">
        <v>1</v>
      </c>
      <c r="AC3249">
        <v>1</v>
      </c>
      <c r="AD3249" t="s">
        <v>1863</v>
      </c>
      <c r="AE3249">
        <v>36030301</v>
      </c>
      <c r="AF3249" t="s">
        <v>653</v>
      </c>
      <c r="AG3249" t="s">
        <v>653</v>
      </c>
      <c r="AI3249" t="s">
        <v>1860</v>
      </c>
      <c r="AJ3249" t="s">
        <v>2246</v>
      </c>
      <c r="AL3249" t="s">
        <v>1864</v>
      </c>
      <c r="AN3249">
        <v>3.7424657534246575</v>
      </c>
      <c r="AO3249" t="s">
        <v>1865</v>
      </c>
      <c r="AP3249" t="s">
        <v>2272</v>
      </c>
      <c r="AQ3249">
        <v>100033969</v>
      </c>
      <c r="AS3249" t="s">
        <v>1867</v>
      </c>
      <c r="AT3249" t="s">
        <v>1892</v>
      </c>
      <c r="AU3249" t="s">
        <v>1893</v>
      </c>
      <c r="AV3249" t="s">
        <v>1857</v>
      </c>
      <c r="AW3249" t="s">
        <v>1870</v>
      </c>
      <c r="AX3249" t="s">
        <v>2865</v>
      </c>
    </row>
    <row r="3250" spans="1:50" x14ac:dyDescent="0.35">
      <c r="A3250" s="18">
        <v>45930</v>
      </c>
      <c r="B3250" t="s">
        <v>1852</v>
      </c>
      <c r="C3250" t="s">
        <v>9</v>
      </c>
      <c r="D3250">
        <v>70002184</v>
      </c>
      <c r="E3250" t="s">
        <v>2305</v>
      </c>
      <c r="F3250">
        <v>101</v>
      </c>
      <c r="G3250" t="s">
        <v>1930</v>
      </c>
      <c r="H3250">
        <v>44564</v>
      </c>
      <c r="I3250">
        <v>36030311</v>
      </c>
      <c r="J3250" t="s">
        <v>1855</v>
      </c>
      <c r="K3250" t="s">
        <v>2287</v>
      </c>
      <c r="L3250">
        <v>0</v>
      </c>
      <c r="M3250">
        <v>0</v>
      </c>
      <c r="N3250" t="s">
        <v>1858</v>
      </c>
      <c r="O3250" t="s">
        <v>1859</v>
      </c>
      <c r="P3250">
        <v>220</v>
      </c>
      <c r="Q3250">
        <v>4</v>
      </c>
      <c r="R3250" t="s">
        <v>2286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 t="s">
        <v>1931</v>
      </c>
      <c r="AA3250" t="s">
        <v>1889</v>
      </c>
      <c r="AB3250">
        <v>1</v>
      </c>
      <c r="AC3250">
        <v>1</v>
      </c>
      <c r="AD3250" t="s">
        <v>1863</v>
      </c>
      <c r="AE3250">
        <v>36030311</v>
      </c>
      <c r="AF3250" t="s">
        <v>653</v>
      </c>
      <c r="AG3250" t="s">
        <v>653</v>
      </c>
      <c r="AI3250" t="s">
        <v>1860</v>
      </c>
      <c r="AJ3250" t="s">
        <v>2246</v>
      </c>
      <c r="AL3250" t="s">
        <v>1864</v>
      </c>
      <c r="AN3250">
        <v>3.7424657534246575</v>
      </c>
      <c r="AO3250" t="s">
        <v>1890</v>
      </c>
      <c r="AP3250" t="s">
        <v>2306</v>
      </c>
      <c r="AQ3250">
        <v>100034012</v>
      </c>
      <c r="AS3250" t="s">
        <v>1867</v>
      </c>
      <c r="AT3250" t="s">
        <v>1892</v>
      </c>
      <c r="AU3250" t="s">
        <v>1893</v>
      </c>
      <c r="AV3250" t="s">
        <v>1857</v>
      </c>
      <c r="AW3250" t="s">
        <v>1870</v>
      </c>
      <c r="AX3250" t="s">
        <v>2865</v>
      </c>
    </row>
    <row r="3251" spans="1:50" x14ac:dyDescent="0.35">
      <c r="A3251" s="18">
        <v>45930</v>
      </c>
      <c r="B3251" t="s">
        <v>1852</v>
      </c>
      <c r="C3251" t="s">
        <v>7</v>
      </c>
      <c r="D3251">
        <v>70002189</v>
      </c>
      <c r="E3251" t="s">
        <v>2473</v>
      </c>
      <c r="F3251">
        <v>313</v>
      </c>
      <c r="G3251" t="s">
        <v>2476</v>
      </c>
      <c r="H3251">
        <v>44564</v>
      </c>
      <c r="I3251">
        <v>39031207</v>
      </c>
      <c r="J3251" t="s">
        <v>2331</v>
      </c>
      <c r="K3251" t="s">
        <v>2472</v>
      </c>
      <c r="L3251">
        <v>0</v>
      </c>
      <c r="M3251">
        <v>0</v>
      </c>
      <c r="N3251" t="s">
        <v>1858</v>
      </c>
      <c r="O3251" t="s">
        <v>1859</v>
      </c>
      <c r="P3251">
        <v>200</v>
      </c>
      <c r="Q3251">
        <v>2</v>
      </c>
      <c r="R3251" t="s">
        <v>2431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 t="s">
        <v>2477</v>
      </c>
      <c r="AA3251" t="s">
        <v>1915</v>
      </c>
      <c r="AB3251">
        <v>2</v>
      </c>
      <c r="AC3251">
        <v>1</v>
      </c>
      <c r="AD3251" t="s">
        <v>1863</v>
      </c>
      <c r="AE3251">
        <v>39031207</v>
      </c>
      <c r="AF3251" t="s">
        <v>653</v>
      </c>
      <c r="AG3251" t="s">
        <v>653</v>
      </c>
      <c r="AI3251" t="s">
        <v>1860</v>
      </c>
      <c r="AJ3251" t="s">
        <v>2431</v>
      </c>
      <c r="AL3251" t="s">
        <v>1864</v>
      </c>
      <c r="AN3251">
        <v>3.7424657534246575</v>
      </c>
      <c r="AO3251" t="s">
        <v>1865</v>
      </c>
      <c r="AP3251" t="s">
        <v>2478</v>
      </c>
      <c r="AQ3251">
        <v>100034030</v>
      </c>
      <c r="AS3251" t="s">
        <v>1867</v>
      </c>
      <c r="AT3251" t="s">
        <v>1892</v>
      </c>
      <c r="AU3251" t="s">
        <v>1893</v>
      </c>
      <c r="AV3251" t="s">
        <v>1857</v>
      </c>
      <c r="AW3251" t="s">
        <v>1870</v>
      </c>
      <c r="AX3251" t="s">
        <v>2866</v>
      </c>
    </row>
    <row r="3252" spans="1:50" x14ac:dyDescent="0.35">
      <c r="A3252" s="18">
        <v>45930</v>
      </c>
      <c r="B3252" t="s">
        <v>1852</v>
      </c>
      <c r="C3252" t="s">
        <v>8</v>
      </c>
      <c r="D3252">
        <v>70002197</v>
      </c>
      <c r="E3252" t="s">
        <v>2571</v>
      </c>
      <c r="F3252">
        <v>857</v>
      </c>
      <c r="G3252" t="s">
        <v>2129</v>
      </c>
      <c r="H3252">
        <v>44571</v>
      </c>
      <c r="I3252">
        <v>14030308</v>
      </c>
      <c r="J3252" t="s">
        <v>2225</v>
      </c>
      <c r="K3252" t="s">
        <v>2563</v>
      </c>
      <c r="L3252">
        <v>0</v>
      </c>
      <c r="M3252">
        <v>0</v>
      </c>
      <c r="N3252" t="s">
        <v>1858</v>
      </c>
      <c r="O3252" t="s">
        <v>1859</v>
      </c>
      <c r="P3252">
        <v>220</v>
      </c>
      <c r="Q3252">
        <v>9</v>
      </c>
      <c r="R3252" t="s">
        <v>2566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 t="s">
        <v>2131</v>
      </c>
      <c r="AA3252" t="s">
        <v>1889</v>
      </c>
      <c r="AB3252">
        <v>1</v>
      </c>
      <c r="AC3252">
        <v>1</v>
      </c>
      <c r="AD3252" t="s">
        <v>1863</v>
      </c>
      <c r="AE3252">
        <v>14030308</v>
      </c>
      <c r="AF3252" t="s">
        <v>653</v>
      </c>
      <c r="AG3252" t="s">
        <v>2082</v>
      </c>
      <c r="AI3252" t="s">
        <v>2069</v>
      </c>
      <c r="AJ3252" t="s">
        <v>2566</v>
      </c>
      <c r="AL3252" t="s">
        <v>1864</v>
      </c>
      <c r="AN3252">
        <v>3.7232876712328768</v>
      </c>
      <c r="AO3252" t="s">
        <v>1890</v>
      </c>
      <c r="AP3252" t="s">
        <v>2572</v>
      </c>
      <c r="AQ3252">
        <v>100024636</v>
      </c>
      <c r="AS3252" t="s">
        <v>1867</v>
      </c>
      <c r="AT3252" t="s">
        <v>1892</v>
      </c>
      <c r="AU3252" t="s">
        <v>1893</v>
      </c>
      <c r="AV3252" t="s">
        <v>1857</v>
      </c>
      <c r="AW3252" t="s">
        <v>1870</v>
      </c>
      <c r="AX3252" t="s">
        <v>2867</v>
      </c>
    </row>
    <row r="3253" spans="1:50" x14ac:dyDescent="0.35">
      <c r="A3253" s="18">
        <v>45930</v>
      </c>
      <c r="B3253" t="s">
        <v>1852</v>
      </c>
      <c r="C3253" t="s">
        <v>7</v>
      </c>
      <c r="D3253">
        <v>70002287</v>
      </c>
      <c r="E3253" t="s">
        <v>2424</v>
      </c>
      <c r="F3253">
        <v>858</v>
      </c>
      <c r="G3253" t="s">
        <v>2091</v>
      </c>
      <c r="H3253">
        <v>44599</v>
      </c>
      <c r="I3253">
        <v>39031145</v>
      </c>
      <c r="J3253" t="s">
        <v>2331</v>
      </c>
      <c r="K3253" t="s">
        <v>2933</v>
      </c>
      <c r="L3253">
        <v>0</v>
      </c>
      <c r="M3253">
        <v>0</v>
      </c>
      <c r="N3253" t="s">
        <v>1858</v>
      </c>
      <c r="O3253" t="s">
        <v>1859</v>
      </c>
      <c r="P3253">
        <v>200</v>
      </c>
      <c r="Q3253">
        <v>3</v>
      </c>
      <c r="R3253" t="s">
        <v>2152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 t="s">
        <v>2092</v>
      </c>
      <c r="AA3253" t="s">
        <v>1889</v>
      </c>
      <c r="AB3253">
        <v>1</v>
      </c>
      <c r="AC3253">
        <v>1</v>
      </c>
      <c r="AD3253" t="s">
        <v>1863</v>
      </c>
      <c r="AE3253">
        <v>39031145</v>
      </c>
      <c r="AF3253" t="s">
        <v>653</v>
      </c>
      <c r="AG3253" t="s">
        <v>653</v>
      </c>
      <c r="AI3253" t="s">
        <v>2066</v>
      </c>
      <c r="AJ3253" t="s">
        <v>2152</v>
      </c>
      <c r="AL3253" t="s">
        <v>1864</v>
      </c>
      <c r="AN3253">
        <v>3.6465753424657534</v>
      </c>
      <c r="AO3253" t="s">
        <v>1890</v>
      </c>
      <c r="AP3253" t="s">
        <v>2425</v>
      </c>
      <c r="AQ3253">
        <v>100034525</v>
      </c>
      <c r="AS3253" t="s">
        <v>1867</v>
      </c>
      <c r="AT3253" t="s">
        <v>1880</v>
      </c>
      <c r="AU3253" t="s">
        <v>2084</v>
      </c>
      <c r="AV3253" t="s">
        <v>2084</v>
      </c>
      <c r="AW3253" t="s">
        <v>1870</v>
      </c>
      <c r="AX3253" t="s">
        <v>2085</v>
      </c>
    </row>
    <row r="3254" spans="1:50" x14ac:dyDescent="0.35">
      <c r="A3254" s="18">
        <v>45930</v>
      </c>
      <c r="B3254" t="s">
        <v>1852</v>
      </c>
      <c r="C3254" t="s">
        <v>8</v>
      </c>
      <c r="D3254">
        <v>70002293</v>
      </c>
      <c r="E3254" t="s">
        <v>2610</v>
      </c>
      <c r="F3254">
        <v>857</v>
      </c>
      <c r="G3254" t="s">
        <v>2129</v>
      </c>
      <c r="H3254">
        <v>44606</v>
      </c>
      <c r="I3254">
        <v>14030320</v>
      </c>
      <c r="J3254" t="s">
        <v>2225</v>
      </c>
      <c r="K3254" t="s">
        <v>2594</v>
      </c>
      <c r="L3254">
        <v>0</v>
      </c>
      <c r="M3254">
        <v>0</v>
      </c>
      <c r="N3254" t="s">
        <v>1858</v>
      </c>
      <c r="O3254" t="s">
        <v>1859</v>
      </c>
      <c r="P3254">
        <v>220</v>
      </c>
      <c r="Q3254">
        <v>9</v>
      </c>
      <c r="R3254" t="s">
        <v>2095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 t="s">
        <v>2131</v>
      </c>
      <c r="AA3254" t="s">
        <v>1889</v>
      </c>
      <c r="AB3254">
        <v>1</v>
      </c>
      <c r="AC3254">
        <v>1</v>
      </c>
      <c r="AD3254" t="s">
        <v>1863</v>
      </c>
      <c r="AE3254">
        <v>14030320</v>
      </c>
      <c r="AF3254" t="s">
        <v>653</v>
      </c>
      <c r="AG3254" t="s">
        <v>2082</v>
      </c>
      <c r="AI3254" t="s">
        <v>2066</v>
      </c>
      <c r="AJ3254" t="s">
        <v>2095</v>
      </c>
      <c r="AL3254" t="s">
        <v>1864</v>
      </c>
      <c r="AN3254">
        <v>3.6273972602739728</v>
      </c>
      <c r="AO3254" t="s">
        <v>1890</v>
      </c>
      <c r="AP3254" t="s">
        <v>2611</v>
      </c>
      <c r="AQ3254">
        <v>100034538</v>
      </c>
      <c r="AS3254" t="s">
        <v>1867</v>
      </c>
      <c r="AT3254" t="s">
        <v>1880</v>
      </c>
      <c r="AU3254" t="s">
        <v>2084</v>
      </c>
      <c r="AV3254" t="s">
        <v>2084</v>
      </c>
      <c r="AW3254" t="s">
        <v>1870</v>
      </c>
      <c r="AX3254" t="s">
        <v>2085</v>
      </c>
    </row>
    <row r="3255" spans="1:50" x14ac:dyDescent="0.35">
      <c r="A3255" s="18">
        <v>45930</v>
      </c>
      <c r="B3255" t="s">
        <v>1852</v>
      </c>
      <c r="C3255" t="s">
        <v>7</v>
      </c>
      <c r="D3255">
        <v>70002353</v>
      </c>
      <c r="E3255" t="s">
        <v>2426</v>
      </c>
      <c r="F3255">
        <v>909</v>
      </c>
      <c r="G3255" t="s">
        <v>2087</v>
      </c>
      <c r="H3255">
        <v>44627</v>
      </c>
      <c r="I3255">
        <v>39031145</v>
      </c>
      <c r="J3255" t="s">
        <v>2080</v>
      </c>
      <c r="K3255" t="s">
        <v>2401</v>
      </c>
      <c r="L3255">
        <v>0</v>
      </c>
      <c r="M3255">
        <v>0</v>
      </c>
      <c r="N3255" t="s">
        <v>1858</v>
      </c>
      <c r="O3255" t="s">
        <v>1859</v>
      </c>
      <c r="P3255">
        <v>200</v>
      </c>
      <c r="Q3255">
        <v>2</v>
      </c>
      <c r="R3255" t="s">
        <v>2152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 t="s">
        <v>2088</v>
      </c>
      <c r="AA3255" t="s">
        <v>1915</v>
      </c>
      <c r="AB3255">
        <v>1</v>
      </c>
      <c r="AC3255">
        <v>1</v>
      </c>
      <c r="AD3255" t="s">
        <v>1863</v>
      </c>
      <c r="AE3255">
        <v>39031145</v>
      </c>
      <c r="AF3255" t="s">
        <v>653</v>
      </c>
      <c r="AG3255" t="s">
        <v>2082</v>
      </c>
      <c r="AI3255" t="s">
        <v>2066</v>
      </c>
      <c r="AJ3255" t="s">
        <v>2152</v>
      </c>
      <c r="AL3255" t="s">
        <v>1864</v>
      </c>
      <c r="AN3255">
        <v>3.56986301369863</v>
      </c>
      <c r="AO3255" t="s">
        <v>1890</v>
      </c>
      <c r="AP3255" t="s">
        <v>2427</v>
      </c>
      <c r="AQ3255">
        <v>100034920</v>
      </c>
      <c r="AS3255" t="s">
        <v>1867</v>
      </c>
      <c r="AT3255" t="s">
        <v>1880</v>
      </c>
      <c r="AU3255" t="s">
        <v>2084</v>
      </c>
      <c r="AV3255" t="s">
        <v>2084</v>
      </c>
      <c r="AW3255" t="s">
        <v>1870</v>
      </c>
      <c r="AX3255" t="s">
        <v>2085</v>
      </c>
    </row>
    <row r="3256" spans="1:50" x14ac:dyDescent="0.35">
      <c r="A3256" s="18">
        <v>45930</v>
      </c>
      <c r="B3256" t="s">
        <v>1852</v>
      </c>
      <c r="C3256" t="s">
        <v>9</v>
      </c>
      <c r="D3256">
        <v>70002423</v>
      </c>
      <c r="E3256" t="s">
        <v>2307</v>
      </c>
      <c r="F3256">
        <v>1572</v>
      </c>
      <c r="G3256" t="s">
        <v>2292</v>
      </c>
      <c r="H3256">
        <v>44641</v>
      </c>
      <c r="I3256">
        <v>36030311</v>
      </c>
      <c r="J3256" t="s">
        <v>1855</v>
      </c>
      <c r="K3256" t="s">
        <v>2287</v>
      </c>
      <c r="L3256">
        <v>0</v>
      </c>
      <c r="M3256">
        <v>0</v>
      </c>
      <c r="N3256" t="s">
        <v>1858</v>
      </c>
      <c r="O3256" t="s">
        <v>1859</v>
      </c>
      <c r="P3256">
        <v>220</v>
      </c>
      <c r="Q3256">
        <v>4</v>
      </c>
      <c r="R3256" t="s">
        <v>2286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 t="s">
        <v>2293</v>
      </c>
      <c r="AA3256" t="s">
        <v>1889</v>
      </c>
      <c r="AB3256">
        <v>1</v>
      </c>
      <c r="AC3256">
        <v>1</v>
      </c>
      <c r="AD3256" t="s">
        <v>1863</v>
      </c>
      <c r="AE3256">
        <v>36030311</v>
      </c>
      <c r="AF3256" t="s">
        <v>653</v>
      </c>
      <c r="AG3256" t="s">
        <v>653</v>
      </c>
      <c r="AI3256" t="s">
        <v>1860</v>
      </c>
      <c r="AJ3256" t="s">
        <v>2246</v>
      </c>
      <c r="AL3256" t="s">
        <v>1864</v>
      </c>
      <c r="AN3256">
        <v>3.5315068493150683</v>
      </c>
      <c r="AO3256" t="s">
        <v>1890</v>
      </c>
      <c r="AP3256" t="s">
        <v>2308</v>
      </c>
      <c r="AQ3256">
        <v>100035194</v>
      </c>
      <c r="AS3256" t="s">
        <v>1867</v>
      </c>
      <c r="AT3256" t="s">
        <v>1892</v>
      </c>
      <c r="AU3256" t="s">
        <v>1893</v>
      </c>
      <c r="AV3256" t="s">
        <v>1857</v>
      </c>
      <c r="AW3256" t="s">
        <v>1870</v>
      </c>
      <c r="AX3256" t="s">
        <v>2865</v>
      </c>
    </row>
    <row r="3257" spans="1:50" x14ac:dyDescent="0.35">
      <c r="A3257" s="18">
        <v>45930</v>
      </c>
      <c r="B3257" t="s">
        <v>1852</v>
      </c>
      <c r="C3257" t="s">
        <v>9</v>
      </c>
      <c r="D3257">
        <v>70002425</v>
      </c>
      <c r="E3257" t="s">
        <v>2309</v>
      </c>
      <c r="F3257">
        <v>607</v>
      </c>
      <c r="G3257" t="s">
        <v>1988</v>
      </c>
      <c r="H3257">
        <v>44641</v>
      </c>
      <c r="I3257">
        <v>36030311</v>
      </c>
      <c r="J3257" t="s">
        <v>1855</v>
      </c>
      <c r="K3257" t="s">
        <v>2287</v>
      </c>
      <c r="L3257">
        <v>0</v>
      </c>
      <c r="M3257">
        <v>0</v>
      </c>
      <c r="N3257" t="s">
        <v>1858</v>
      </c>
      <c r="O3257" t="s">
        <v>1859</v>
      </c>
      <c r="P3257">
        <v>220</v>
      </c>
      <c r="Q3257">
        <v>4</v>
      </c>
      <c r="R3257" t="s">
        <v>2286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 t="s">
        <v>1989</v>
      </c>
      <c r="AA3257" t="s">
        <v>1889</v>
      </c>
      <c r="AB3257">
        <v>1</v>
      </c>
      <c r="AC3257">
        <v>1</v>
      </c>
      <c r="AD3257" t="s">
        <v>1863</v>
      </c>
      <c r="AE3257">
        <v>36030311</v>
      </c>
      <c r="AF3257" t="s">
        <v>653</v>
      </c>
      <c r="AG3257" t="s">
        <v>653</v>
      </c>
      <c r="AI3257" t="s">
        <v>1860</v>
      </c>
      <c r="AJ3257" t="s">
        <v>2246</v>
      </c>
      <c r="AL3257" t="s">
        <v>1864</v>
      </c>
      <c r="AN3257">
        <v>3.5315068493150683</v>
      </c>
      <c r="AO3257" t="s">
        <v>1890</v>
      </c>
      <c r="AP3257" t="s">
        <v>2310</v>
      </c>
      <c r="AQ3257">
        <v>100011044</v>
      </c>
      <c r="AS3257" t="s">
        <v>1867</v>
      </c>
      <c r="AT3257" t="s">
        <v>1892</v>
      </c>
      <c r="AU3257" t="s">
        <v>1893</v>
      </c>
      <c r="AV3257" t="s">
        <v>1857</v>
      </c>
      <c r="AW3257" t="s">
        <v>1870</v>
      </c>
      <c r="AX3257" t="s">
        <v>2865</v>
      </c>
    </row>
    <row r="3258" spans="1:50" x14ac:dyDescent="0.35">
      <c r="A3258" s="18">
        <v>45930</v>
      </c>
      <c r="B3258" t="s">
        <v>1852</v>
      </c>
      <c r="C3258" t="s">
        <v>9</v>
      </c>
      <c r="D3258">
        <v>70002426</v>
      </c>
      <c r="E3258" t="s">
        <v>2311</v>
      </c>
      <c r="F3258">
        <v>607</v>
      </c>
      <c r="G3258" t="s">
        <v>1988</v>
      </c>
      <c r="H3258">
        <v>44641</v>
      </c>
      <c r="I3258">
        <v>36030311</v>
      </c>
      <c r="J3258" t="s">
        <v>1855</v>
      </c>
      <c r="K3258" t="s">
        <v>2287</v>
      </c>
      <c r="L3258">
        <v>0</v>
      </c>
      <c r="M3258">
        <v>0</v>
      </c>
      <c r="N3258" t="s">
        <v>1858</v>
      </c>
      <c r="O3258" t="s">
        <v>1859</v>
      </c>
      <c r="P3258">
        <v>220</v>
      </c>
      <c r="Q3258">
        <v>4</v>
      </c>
      <c r="R3258" t="s">
        <v>2286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 t="s">
        <v>1989</v>
      </c>
      <c r="AA3258" t="s">
        <v>1889</v>
      </c>
      <c r="AB3258">
        <v>1</v>
      </c>
      <c r="AC3258">
        <v>1</v>
      </c>
      <c r="AD3258" t="s">
        <v>1863</v>
      </c>
      <c r="AE3258">
        <v>36030311</v>
      </c>
      <c r="AF3258" t="s">
        <v>653</v>
      </c>
      <c r="AG3258" t="s">
        <v>653</v>
      </c>
      <c r="AI3258" t="s">
        <v>1860</v>
      </c>
      <c r="AJ3258" t="s">
        <v>2246</v>
      </c>
      <c r="AL3258" t="s">
        <v>1878</v>
      </c>
      <c r="AN3258">
        <v>3.5315068493150683</v>
      </c>
      <c r="AO3258" t="s">
        <v>1890</v>
      </c>
      <c r="AP3258" t="s">
        <v>2312</v>
      </c>
      <c r="AQ3258">
        <v>100010198</v>
      </c>
      <c r="AS3258" t="s">
        <v>1867</v>
      </c>
      <c r="AT3258" t="s">
        <v>1892</v>
      </c>
      <c r="AU3258" t="s">
        <v>1893</v>
      </c>
      <c r="AV3258" t="s">
        <v>1857</v>
      </c>
      <c r="AW3258" t="s">
        <v>1870</v>
      </c>
      <c r="AX3258" t="s">
        <v>2865</v>
      </c>
    </row>
    <row r="3259" spans="1:50" x14ac:dyDescent="0.35">
      <c r="A3259" s="18">
        <v>45930</v>
      </c>
      <c r="B3259" t="s">
        <v>1852</v>
      </c>
      <c r="C3259" t="s">
        <v>5</v>
      </c>
      <c r="D3259">
        <v>70002540</v>
      </c>
      <c r="E3259" t="s">
        <v>2162</v>
      </c>
      <c r="F3259">
        <v>316</v>
      </c>
      <c r="G3259" t="s">
        <v>2117</v>
      </c>
      <c r="H3259">
        <v>44663</v>
      </c>
      <c r="I3259">
        <v>19030323</v>
      </c>
      <c r="J3259" t="s">
        <v>2080</v>
      </c>
      <c r="K3259" t="s">
        <v>2081</v>
      </c>
      <c r="L3259">
        <v>0</v>
      </c>
      <c r="M3259">
        <v>0</v>
      </c>
      <c r="N3259" t="s">
        <v>1858</v>
      </c>
      <c r="O3259" t="s">
        <v>1859</v>
      </c>
      <c r="P3259">
        <v>210</v>
      </c>
      <c r="Q3259">
        <v>12</v>
      </c>
      <c r="R3259" t="s">
        <v>2066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 t="s">
        <v>2118</v>
      </c>
      <c r="AA3259" t="s">
        <v>1902</v>
      </c>
      <c r="AB3259">
        <v>1</v>
      </c>
      <c r="AC3259">
        <v>1</v>
      </c>
      <c r="AD3259" t="s">
        <v>1863</v>
      </c>
      <c r="AE3259">
        <v>19030323</v>
      </c>
      <c r="AF3259" t="s">
        <v>653</v>
      </c>
      <c r="AG3259" t="s">
        <v>2082</v>
      </c>
      <c r="AI3259" t="s">
        <v>1860</v>
      </c>
      <c r="AJ3259" t="s">
        <v>2066</v>
      </c>
      <c r="AL3259" t="s">
        <v>1864</v>
      </c>
      <c r="AN3259">
        <v>3.4712328767123286</v>
      </c>
      <c r="AO3259" t="s">
        <v>1890</v>
      </c>
      <c r="AP3259" t="s">
        <v>2163</v>
      </c>
      <c r="AQ3259">
        <v>100035667</v>
      </c>
      <c r="AS3259" t="s">
        <v>1867</v>
      </c>
      <c r="AT3259" t="s">
        <v>1880</v>
      </c>
      <c r="AU3259" t="s">
        <v>2084</v>
      </c>
      <c r="AV3259" t="s">
        <v>2084</v>
      </c>
      <c r="AW3259" t="s">
        <v>1870</v>
      </c>
      <c r="AX3259" t="s">
        <v>2085</v>
      </c>
    </row>
    <row r="3260" spans="1:50" x14ac:dyDescent="0.35">
      <c r="A3260" s="18">
        <v>45930</v>
      </c>
      <c r="B3260" t="s">
        <v>1852</v>
      </c>
      <c r="C3260" t="s">
        <v>8</v>
      </c>
      <c r="D3260">
        <v>70002558</v>
      </c>
      <c r="E3260" t="s">
        <v>2649</v>
      </c>
      <c r="F3260">
        <v>101</v>
      </c>
      <c r="G3260" t="s">
        <v>1930</v>
      </c>
      <c r="H3260">
        <v>44669</v>
      </c>
      <c r="I3260">
        <v>14030321</v>
      </c>
      <c r="J3260" t="s">
        <v>1855</v>
      </c>
      <c r="K3260" t="s">
        <v>2005</v>
      </c>
      <c r="L3260">
        <v>0</v>
      </c>
      <c r="M3260">
        <v>0</v>
      </c>
      <c r="N3260" t="s">
        <v>1858</v>
      </c>
      <c r="O3260" t="s">
        <v>1859</v>
      </c>
      <c r="P3260">
        <v>220</v>
      </c>
      <c r="Q3260">
        <v>9</v>
      </c>
      <c r="R3260" t="s">
        <v>2619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 t="s">
        <v>1931</v>
      </c>
      <c r="AA3260" t="s">
        <v>1889</v>
      </c>
      <c r="AB3260">
        <v>1</v>
      </c>
      <c r="AC3260">
        <v>1</v>
      </c>
      <c r="AD3260" t="s">
        <v>1863</v>
      </c>
      <c r="AE3260">
        <v>14030321</v>
      </c>
      <c r="AF3260" t="s">
        <v>653</v>
      </c>
      <c r="AG3260" t="s">
        <v>653</v>
      </c>
      <c r="AI3260" t="s">
        <v>2069</v>
      </c>
      <c r="AJ3260" t="s">
        <v>2619</v>
      </c>
      <c r="AL3260" t="s">
        <v>1878</v>
      </c>
      <c r="AN3260">
        <v>3.4547945205479453</v>
      </c>
      <c r="AO3260" t="s">
        <v>1890</v>
      </c>
      <c r="AP3260" t="s">
        <v>2650</v>
      </c>
      <c r="AQ3260">
        <v>100024627</v>
      </c>
      <c r="AS3260" t="s">
        <v>1867</v>
      </c>
      <c r="AT3260" t="s">
        <v>1892</v>
      </c>
      <c r="AU3260" t="s">
        <v>1893</v>
      </c>
      <c r="AV3260" t="s">
        <v>1857</v>
      </c>
      <c r="AW3260" t="s">
        <v>1870</v>
      </c>
      <c r="AX3260" t="s">
        <v>2867</v>
      </c>
    </row>
    <row r="3261" spans="1:50" x14ac:dyDescent="0.35">
      <c r="A3261" s="18">
        <v>45930</v>
      </c>
      <c r="B3261" t="s">
        <v>1852</v>
      </c>
      <c r="C3261" t="s">
        <v>7</v>
      </c>
      <c r="D3261">
        <v>70002555</v>
      </c>
      <c r="E3261" t="s">
        <v>2406</v>
      </c>
      <c r="F3261">
        <v>316</v>
      </c>
      <c r="G3261" t="s">
        <v>2117</v>
      </c>
      <c r="H3261">
        <v>44669</v>
      </c>
      <c r="I3261">
        <v>39031145</v>
      </c>
      <c r="J3261" t="s">
        <v>2331</v>
      </c>
      <c r="K3261" t="s">
        <v>2933</v>
      </c>
      <c r="L3261">
        <v>0</v>
      </c>
      <c r="M3261">
        <v>0</v>
      </c>
      <c r="N3261" t="s">
        <v>1858</v>
      </c>
      <c r="O3261" t="s">
        <v>1859</v>
      </c>
      <c r="P3261">
        <v>200</v>
      </c>
      <c r="Q3261">
        <v>3</v>
      </c>
      <c r="R3261" t="s">
        <v>2066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 t="s">
        <v>2118</v>
      </c>
      <c r="AA3261" t="s">
        <v>1902</v>
      </c>
      <c r="AB3261">
        <v>1</v>
      </c>
      <c r="AC3261">
        <v>1</v>
      </c>
      <c r="AD3261" t="s">
        <v>1863</v>
      </c>
      <c r="AE3261">
        <v>39031145</v>
      </c>
      <c r="AF3261" t="s">
        <v>653</v>
      </c>
      <c r="AG3261" t="s">
        <v>653</v>
      </c>
      <c r="AI3261" t="s">
        <v>1860</v>
      </c>
      <c r="AJ3261" t="s">
        <v>2066</v>
      </c>
      <c r="AL3261" t="s">
        <v>1864</v>
      </c>
      <c r="AN3261">
        <v>3.4547945205479453</v>
      </c>
      <c r="AO3261" t="s">
        <v>1865</v>
      </c>
      <c r="AP3261" t="s">
        <v>2428</v>
      </c>
      <c r="AQ3261">
        <v>100035719</v>
      </c>
      <c r="AS3261" t="s">
        <v>1867</v>
      </c>
      <c r="AT3261" t="s">
        <v>1880</v>
      </c>
      <c r="AU3261" t="s">
        <v>2084</v>
      </c>
      <c r="AV3261" t="s">
        <v>2084</v>
      </c>
      <c r="AW3261" t="s">
        <v>1870</v>
      </c>
      <c r="AX3261" t="s">
        <v>2085</v>
      </c>
    </row>
    <row r="3262" spans="1:50" x14ac:dyDescent="0.35">
      <c r="A3262" s="18">
        <v>45930</v>
      </c>
      <c r="B3262" t="s">
        <v>1852</v>
      </c>
      <c r="C3262" t="s">
        <v>8</v>
      </c>
      <c r="D3262">
        <v>70002556</v>
      </c>
      <c r="E3262" t="s">
        <v>2590</v>
      </c>
      <c r="F3262">
        <v>881437</v>
      </c>
      <c r="G3262" t="s">
        <v>1975</v>
      </c>
      <c r="H3262">
        <v>44669</v>
      </c>
      <c r="I3262">
        <v>14030316</v>
      </c>
      <c r="J3262" t="s">
        <v>1957</v>
      </c>
      <c r="K3262" t="s">
        <v>2589</v>
      </c>
      <c r="L3262">
        <v>0</v>
      </c>
      <c r="M3262">
        <v>0</v>
      </c>
      <c r="N3262" t="s">
        <v>1858</v>
      </c>
      <c r="O3262" t="s">
        <v>1859</v>
      </c>
      <c r="P3262">
        <v>220</v>
      </c>
      <c r="Q3262">
        <v>9</v>
      </c>
      <c r="R3262" t="s">
        <v>2069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 t="s">
        <v>1976</v>
      </c>
      <c r="AA3262" t="s">
        <v>1902</v>
      </c>
      <c r="AB3262">
        <v>1</v>
      </c>
      <c r="AC3262">
        <v>1</v>
      </c>
      <c r="AD3262" t="s">
        <v>1863</v>
      </c>
      <c r="AE3262">
        <v>14030316</v>
      </c>
      <c r="AF3262" t="s">
        <v>653</v>
      </c>
      <c r="AG3262" t="s">
        <v>653</v>
      </c>
      <c r="AI3262" t="s">
        <v>1860</v>
      </c>
      <c r="AJ3262" t="s">
        <v>2069</v>
      </c>
      <c r="AL3262" t="s">
        <v>1864</v>
      </c>
      <c r="AN3262">
        <v>3.4547945205479453</v>
      </c>
      <c r="AO3262" t="s">
        <v>1865</v>
      </c>
      <c r="AP3262" t="s">
        <v>2592</v>
      </c>
      <c r="AQ3262">
        <v>100035720</v>
      </c>
      <c r="AS3262" t="s">
        <v>1867</v>
      </c>
      <c r="AT3262" t="s">
        <v>1892</v>
      </c>
      <c r="AU3262" t="s">
        <v>1893</v>
      </c>
      <c r="AV3262" t="s">
        <v>1857</v>
      </c>
      <c r="AW3262" t="s">
        <v>1870</v>
      </c>
      <c r="AX3262" t="s">
        <v>2867</v>
      </c>
    </row>
    <row r="3263" spans="1:50" x14ac:dyDescent="0.35">
      <c r="A3263" s="18">
        <v>45930</v>
      </c>
      <c r="B3263" t="s">
        <v>1852</v>
      </c>
      <c r="C3263" t="s">
        <v>9</v>
      </c>
      <c r="D3263">
        <v>70002559</v>
      </c>
      <c r="E3263" t="s">
        <v>2283</v>
      </c>
      <c r="F3263">
        <v>858</v>
      </c>
      <c r="G3263" t="s">
        <v>2091</v>
      </c>
      <c r="H3263">
        <v>44669</v>
      </c>
      <c r="I3263">
        <v>36030308</v>
      </c>
      <c r="J3263" t="s">
        <v>2225</v>
      </c>
      <c r="K3263" t="s">
        <v>2274</v>
      </c>
      <c r="L3263">
        <v>0</v>
      </c>
      <c r="M3263">
        <v>0</v>
      </c>
      <c r="N3263" t="s">
        <v>1858</v>
      </c>
      <c r="O3263" t="s">
        <v>1859</v>
      </c>
      <c r="P3263">
        <v>220</v>
      </c>
      <c r="Q3263">
        <v>4</v>
      </c>
      <c r="R3263" t="s">
        <v>2271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 t="s">
        <v>2092</v>
      </c>
      <c r="AA3263" t="s">
        <v>1889</v>
      </c>
      <c r="AB3263">
        <v>1</v>
      </c>
      <c r="AC3263">
        <v>1</v>
      </c>
      <c r="AD3263" t="s">
        <v>1863</v>
      </c>
      <c r="AE3263">
        <v>36030308</v>
      </c>
      <c r="AF3263" t="s">
        <v>653</v>
      </c>
      <c r="AG3263" t="s">
        <v>2082</v>
      </c>
      <c r="AI3263" t="s">
        <v>1860</v>
      </c>
      <c r="AJ3263" t="s">
        <v>2246</v>
      </c>
      <c r="AL3263" t="s">
        <v>1864</v>
      </c>
      <c r="AN3263">
        <v>3.4547945205479453</v>
      </c>
      <c r="AO3263" t="s">
        <v>1890</v>
      </c>
      <c r="AP3263" t="s">
        <v>2284</v>
      </c>
      <c r="AQ3263">
        <v>100035723</v>
      </c>
      <c r="AS3263" t="s">
        <v>1867</v>
      </c>
      <c r="AT3263" t="s">
        <v>1892</v>
      </c>
      <c r="AU3263" t="s">
        <v>1893</v>
      </c>
      <c r="AV3263" t="s">
        <v>1857</v>
      </c>
      <c r="AW3263" t="s">
        <v>1870</v>
      </c>
      <c r="AX3263" t="s">
        <v>2865</v>
      </c>
    </row>
    <row r="3264" spans="1:50" x14ac:dyDescent="0.35">
      <c r="A3264" s="18">
        <v>45930</v>
      </c>
      <c r="B3264" t="s">
        <v>1852</v>
      </c>
      <c r="C3264" t="s">
        <v>7</v>
      </c>
      <c r="D3264">
        <v>70002714</v>
      </c>
      <c r="E3264" t="s">
        <v>2984</v>
      </c>
      <c r="F3264">
        <v>1527</v>
      </c>
      <c r="G3264" t="s">
        <v>2018</v>
      </c>
      <c r="H3264">
        <v>44718</v>
      </c>
      <c r="I3264">
        <v>39031201</v>
      </c>
      <c r="J3264" t="s">
        <v>1855</v>
      </c>
      <c r="K3264" t="s">
        <v>2446</v>
      </c>
      <c r="L3264">
        <v>0</v>
      </c>
      <c r="M3264">
        <v>0</v>
      </c>
      <c r="N3264" t="s">
        <v>1858</v>
      </c>
      <c r="O3264" t="s">
        <v>1859</v>
      </c>
      <c r="P3264">
        <v>200</v>
      </c>
      <c r="Q3264">
        <v>3</v>
      </c>
      <c r="R3264" t="s">
        <v>2430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 t="s">
        <v>2019</v>
      </c>
      <c r="AA3264" t="s">
        <v>1915</v>
      </c>
      <c r="AB3264">
        <v>1</v>
      </c>
      <c r="AC3264">
        <v>1</v>
      </c>
      <c r="AD3264" t="s">
        <v>1863</v>
      </c>
      <c r="AE3264">
        <v>39031201</v>
      </c>
      <c r="AF3264" t="s">
        <v>653</v>
      </c>
      <c r="AG3264" t="s">
        <v>653</v>
      </c>
      <c r="AI3264" t="s">
        <v>2431</v>
      </c>
      <c r="AJ3264" t="s">
        <v>2430</v>
      </c>
      <c r="AL3264" t="s">
        <v>1864</v>
      </c>
      <c r="AN3264">
        <v>3.3205479452054796</v>
      </c>
      <c r="AO3264" t="s">
        <v>1890</v>
      </c>
      <c r="AP3264" t="s">
        <v>2985</v>
      </c>
      <c r="AQ3264">
        <v>100036347</v>
      </c>
      <c r="AS3264" t="s">
        <v>1867</v>
      </c>
      <c r="AT3264" t="s">
        <v>1892</v>
      </c>
      <c r="AU3264" t="s">
        <v>1893</v>
      </c>
      <c r="AV3264" t="s">
        <v>1857</v>
      </c>
      <c r="AW3264" t="s">
        <v>1870</v>
      </c>
      <c r="AX3264" t="s">
        <v>2866</v>
      </c>
    </row>
    <row r="3265" spans="1:50" x14ac:dyDescent="0.35">
      <c r="A3265" s="18">
        <v>45930</v>
      </c>
      <c r="B3265" t="s">
        <v>1852</v>
      </c>
      <c r="C3265" t="s">
        <v>7</v>
      </c>
      <c r="D3265">
        <v>70002797</v>
      </c>
      <c r="E3265" t="s">
        <v>2429</v>
      </c>
      <c r="F3265">
        <v>200</v>
      </c>
      <c r="G3265" t="s">
        <v>2105</v>
      </c>
      <c r="H3265">
        <v>44725</v>
      </c>
      <c r="I3265">
        <v>39031220</v>
      </c>
      <c r="J3265" t="s">
        <v>2331</v>
      </c>
      <c r="K3265" t="s">
        <v>2959</v>
      </c>
      <c r="L3265">
        <v>0</v>
      </c>
      <c r="M3265">
        <v>0</v>
      </c>
      <c r="N3265" t="s">
        <v>1858</v>
      </c>
      <c r="O3265" t="s">
        <v>1859</v>
      </c>
      <c r="P3265">
        <v>200</v>
      </c>
      <c r="Q3265">
        <v>3</v>
      </c>
      <c r="R3265" t="s">
        <v>2523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 t="s">
        <v>2106</v>
      </c>
      <c r="AA3265" t="s">
        <v>1915</v>
      </c>
      <c r="AB3265">
        <v>1</v>
      </c>
      <c r="AC3265">
        <v>1</v>
      </c>
      <c r="AD3265" t="s">
        <v>1863</v>
      </c>
      <c r="AE3265">
        <v>39031220</v>
      </c>
      <c r="AF3265" t="s">
        <v>653</v>
      </c>
      <c r="AG3265" t="s">
        <v>653</v>
      </c>
      <c r="AI3265" t="s">
        <v>2431</v>
      </c>
      <c r="AJ3265" t="s">
        <v>2527</v>
      </c>
      <c r="AL3265" t="s">
        <v>1864</v>
      </c>
      <c r="AN3265">
        <v>3.3013698630136985</v>
      </c>
      <c r="AO3265" t="s">
        <v>1890</v>
      </c>
      <c r="AP3265" t="s">
        <v>2432</v>
      </c>
      <c r="AQ3265">
        <v>100036536</v>
      </c>
      <c r="AS3265" t="s">
        <v>1867</v>
      </c>
      <c r="AT3265" t="s">
        <v>1892</v>
      </c>
      <c r="AU3265" t="s">
        <v>1893</v>
      </c>
      <c r="AV3265" t="s">
        <v>1857</v>
      </c>
      <c r="AW3265" t="s">
        <v>1870</v>
      </c>
      <c r="AX3265" t="s">
        <v>2866</v>
      </c>
    </row>
    <row r="3266" spans="1:50" x14ac:dyDescent="0.35">
      <c r="A3266" s="18">
        <v>45930</v>
      </c>
      <c r="B3266" t="s">
        <v>1852</v>
      </c>
      <c r="C3266" t="s">
        <v>7</v>
      </c>
      <c r="D3266">
        <v>70002940</v>
      </c>
      <c r="E3266" t="s">
        <v>2529</v>
      </c>
      <c r="F3266">
        <v>200</v>
      </c>
      <c r="G3266" t="s">
        <v>2105</v>
      </c>
      <c r="H3266">
        <v>44746</v>
      </c>
      <c r="I3266">
        <v>39031220</v>
      </c>
      <c r="J3266" t="s">
        <v>2331</v>
      </c>
      <c r="K3266" t="s">
        <v>2959</v>
      </c>
      <c r="L3266">
        <v>0</v>
      </c>
      <c r="M3266">
        <v>0</v>
      </c>
      <c r="N3266" t="s">
        <v>1858</v>
      </c>
      <c r="O3266" t="s">
        <v>1859</v>
      </c>
      <c r="P3266">
        <v>200</v>
      </c>
      <c r="Q3266">
        <v>3</v>
      </c>
      <c r="R3266" t="s">
        <v>2523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 t="s">
        <v>2106</v>
      </c>
      <c r="AA3266" t="s">
        <v>1915</v>
      </c>
      <c r="AB3266">
        <v>1</v>
      </c>
      <c r="AC3266">
        <v>1</v>
      </c>
      <c r="AD3266" t="s">
        <v>1863</v>
      </c>
      <c r="AE3266">
        <v>39031220</v>
      </c>
      <c r="AF3266" t="s">
        <v>653</v>
      </c>
      <c r="AG3266" t="s">
        <v>653</v>
      </c>
      <c r="AI3266" t="s">
        <v>2431</v>
      </c>
      <c r="AJ3266" t="s">
        <v>2527</v>
      </c>
      <c r="AL3266" t="s">
        <v>1864</v>
      </c>
      <c r="AN3266">
        <v>3.2438356164383562</v>
      </c>
      <c r="AO3266" t="s">
        <v>1890</v>
      </c>
      <c r="AP3266" t="s">
        <v>2530</v>
      </c>
      <c r="AQ3266">
        <v>100036974</v>
      </c>
      <c r="AS3266" t="s">
        <v>1867</v>
      </c>
      <c r="AT3266" t="s">
        <v>1892</v>
      </c>
      <c r="AU3266" t="s">
        <v>1893</v>
      </c>
      <c r="AV3266" t="s">
        <v>1857</v>
      </c>
      <c r="AW3266" t="s">
        <v>1870</v>
      </c>
      <c r="AX3266" t="s">
        <v>2866</v>
      </c>
    </row>
    <row r="3267" spans="1:50" x14ac:dyDescent="0.35">
      <c r="A3267" s="18">
        <v>45930</v>
      </c>
      <c r="B3267" t="s">
        <v>1852</v>
      </c>
      <c r="C3267" t="s">
        <v>7</v>
      </c>
      <c r="D3267">
        <v>70002948</v>
      </c>
      <c r="E3267" t="s">
        <v>2466</v>
      </c>
      <c r="F3267">
        <v>1527</v>
      </c>
      <c r="G3267" t="s">
        <v>2018</v>
      </c>
      <c r="H3267">
        <v>44746</v>
      </c>
      <c r="I3267">
        <v>32431001</v>
      </c>
      <c r="J3267" t="s">
        <v>1969</v>
      </c>
      <c r="K3267" t="s">
        <v>2354</v>
      </c>
      <c r="L3267">
        <v>0</v>
      </c>
      <c r="M3267">
        <v>0</v>
      </c>
      <c r="N3267" t="s">
        <v>1858</v>
      </c>
      <c r="O3267" t="s">
        <v>1859</v>
      </c>
      <c r="P3267">
        <v>200</v>
      </c>
      <c r="Q3267">
        <v>3</v>
      </c>
      <c r="R3267" t="s">
        <v>2355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 t="s">
        <v>2019</v>
      </c>
      <c r="AA3267" t="s">
        <v>1915</v>
      </c>
      <c r="AB3267">
        <v>1</v>
      </c>
      <c r="AC3267">
        <v>1</v>
      </c>
      <c r="AD3267" t="s">
        <v>1863</v>
      </c>
      <c r="AE3267">
        <v>32431001</v>
      </c>
      <c r="AF3267" t="s">
        <v>653</v>
      </c>
      <c r="AG3267" t="s">
        <v>653</v>
      </c>
      <c r="AI3267" t="s">
        <v>1860</v>
      </c>
      <c r="AJ3267" t="s">
        <v>2355</v>
      </c>
      <c r="AL3267" t="s">
        <v>1864</v>
      </c>
      <c r="AN3267">
        <v>3.2438356164383562</v>
      </c>
      <c r="AO3267" t="s">
        <v>1890</v>
      </c>
      <c r="AP3267" t="s">
        <v>2467</v>
      </c>
      <c r="AQ3267">
        <v>100036982</v>
      </c>
      <c r="AS3267" t="s">
        <v>1867</v>
      </c>
      <c r="AT3267" t="s">
        <v>1892</v>
      </c>
      <c r="AU3267" t="s">
        <v>1893</v>
      </c>
      <c r="AV3267" t="s">
        <v>1857</v>
      </c>
      <c r="AW3267" t="s">
        <v>1870</v>
      </c>
      <c r="AX3267" t="s">
        <v>2866</v>
      </c>
    </row>
    <row r="3268" spans="1:50" x14ac:dyDescent="0.35">
      <c r="A3268" s="18">
        <v>45930</v>
      </c>
      <c r="B3268" t="s">
        <v>1852</v>
      </c>
      <c r="C3268" t="s">
        <v>5</v>
      </c>
      <c r="D3268">
        <v>70003006</v>
      </c>
      <c r="E3268" t="s">
        <v>2164</v>
      </c>
      <c r="F3268">
        <v>858</v>
      </c>
      <c r="G3268" t="s">
        <v>2091</v>
      </c>
      <c r="H3268">
        <v>44753</v>
      </c>
      <c r="I3268">
        <v>19030323</v>
      </c>
      <c r="J3268" t="s">
        <v>2080</v>
      </c>
      <c r="K3268" t="s">
        <v>2081</v>
      </c>
      <c r="L3268">
        <v>0</v>
      </c>
      <c r="M3268">
        <v>0</v>
      </c>
      <c r="N3268" t="s">
        <v>1858</v>
      </c>
      <c r="O3268" t="s">
        <v>1859</v>
      </c>
      <c r="P3268">
        <v>210</v>
      </c>
      <c r="Q3268">
        <v>12</v>
      </c>
      <c r="R3268" t="s">
        <v>2095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 t="s">
        <v>2092</v>
      </c>
      <c r="AA3268" t="s">
        <v>1889</v>
      </c>
      <c r="AB3268">
        <v>1</v>
      </c>
      <c r="AC3268">
        <v>1</v>
      </c>
      <c r="AD3268" t="s">
        <v>1863</v>
      </c>
      <c r="AE3268">
        <v>19030323</v>
      </c>
      <c r="AF3268" t="s">
        <v>653</v>
      </c>
      <c r="AG3268" t="s">
        <v>2082</v>
      </c>
      <c r="AI3268" t="s">
        <v>2066</v>
      </c>
      <c r="AJ3268" t="s">
        <v>2095</v>
      </c>
      <c r="AL3268" t="s">
        <v>1864</v>
      </c>
      <c r="AN3268">
        <v>3.2246575342465755</v>
      </c>
      <c r="AO3268" t="s">
        <v>1890</v>
      </c>
      <c r="AP3268" t="s">
        <v>2165</v>
      </c>
      <c r="AQ3268">
        <v>100037169</v>
      </c>
      <c r="AS3268" t="s">
        <v>1867</v>
      </c>
      <c r="AT3268" t="s">
        <v>1880</v>
      </c>
      <c r="AU3268" t="s">
        <v>2084</v>
      </c>
      <c r="AV3268" t="s">
        <v>2084</v>
      </c>
      <c r="AW3268" t="s">
        <v>1870</v>
      </c>
      <c r="AX3268" t="s">
        <v>2085</v>
      </c>
    </row>
    <row r="3269" spans="1:50" x14ac:dyDescent="0.35">
      <c r="A3269" s="18">
        <v>45930</v>
      </c>
      <c r="B3269" t="s">
        <v>1852</v>
      </c>
      <c r="C3269" t="s">
        <v>2927</v>
      </c>
      <c r="D3269">
        <v>70003008</v>
      </c>
      <c r="E3269" t="s">
        <v>2066</v>
      </c>
      <c r="F3269">
        <v>2492</v>
      </c>
      <c r="G3269" t="s">
        <v>2433</v>
      </c>
      <c r="H3269">
        <v>44753</v>
      </c>
      <c r="I3269">
        <v>39031151</v>
      </c>
      <c r="J3269" t="s">
        <v>2331</v>
      </c>
      <c r="K3269" t="s">
        <v>2960</v>
      </c>
      <c r="L3269">
        <v>0</v>
      </c>
      <c r="M3269">
        <v>0</v>
      </c>
      <c r="N3269" t="s">
        <v>1858</v>
      </c>
      <c r="O3269" t="s">
        <v>1859</v>
      </c>
      <c r="P3269">
        <v>200</v>
      </c>
      <c r="Q3269">
        <v>6</v>
      </c>
      <c r="R3269" t="s">
        <v>1860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 t="s">
        <v>2434</v>
      </c>
      <c r="AA3269" t="s">
        <v>1862</v>
      </c>
      <c r="AB3269">
        <v>1</v>
      </c>
      <c r="AC3269">
        <v>1</v>
      </c>
      <c r="AD3269" t="s">
        <v>1863</v>
      </c>
      <c r="AE3269">
        <v>39031151</v>
      </c>
      <c r="AF3269" t="s">
        <v>653</v>
      </c>
      <c r="AG3269" t="s">
        <v>653</v>
      </c>
      <c r="AI3269" t="s">
        <v>1860</v>
      </c>
      <c r="AJ3269" t="s">
        <v>1860</v>
      </c>
      <c r="AL3269" t="s">
        <v>1864</v>
      </c>
      <c r="AN3269">
        <v>3.2246575342465755</v>
      </c>
      <c r="AO3269" t="s">
        <v>1865</v>
      </c>
      <c r="AP3269" t="s">
        <v>2435</v>
      </c>
      <c r="AQ3269">
        <v>100037173</v>
      </c>
      <c r="AS3269" t="s">
        <v>1867</v>
      </c>
      <c r="AT3269" t="s">
        <v>1880</v>
      </c>
      <c r="AU3269" t="s">
        <v>2084</v>
      </c>
      <c r="AV3269" t="s">
        <v>2084</v>
      </c>
      <c r="AW3269" t="s">
        <v>1870</v>
      </c>
      <c r="AX3269" t="s">
        <v>2085</v>
      </c>
    </row>
    <row r="3270" spans="1:50" x14ac:dyDescent="0.35">
      <c r="A3270" s="18">
        <v>45930</v>
      </c>
      <c r="B3270" t="s">
        <v>1852</v>
      </c>
      <c r="C3270" t="s">
        <v>7</v>
      </c>
      <c r="D3270">
        <v>93000217</v>
      </c>
      <c r="E3270" t="s">
        <v>2515</v>
      </c>
      <c r="F3270">
        <v>1066</v>
      </c>
      <c r="G3270" t="s">
        <v>1913</v>
      </c>
      <c r="H3270">
        <v>44753</v>
      </c>
      <c r="I3270">
        <v>38031201</v>
      </c>
      <c r="J3270" t="s">
        <v>1969</v>
      </c>
      <c r="K3270" t="s">
        <v>2371</v>
      </c>
      <c r="L3270">
        <v>0</v>
      </c>
      <c r="M3270">
        <v>0</v>
      </c>
      <c r="N3270" t="s">
        <v>1858</v>
      </c>
      <c r="O3270" t="s">
        <v>1859</v>
      </c>
      <c r="P3270">
        <v>200</v>
      </c>
      <c r="Q3270">
        <v>2</v>
      </c>
      <c r="R3270" t="s">
        <v>2372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 t="s">
        <v>1914</v>
      </c>
      <c r="AA3270" t="s">
        <v>1915</v>
      </c>
      <c r="AB3270">
        <v>1</v>
      </c>
      <c r="AC3270">
        <v>1</v>
      </c>
      <c r="AD3270" t="s">
        <v>1863</v>
      </c>
      <c r="AE3270">
        <v>38031201</v>
      </c>
      <c r="AF3270" t="s">
        <v>653</v>
      </c>
      <c r="AG3270" t="s">
        <v>653</v>
      </c>
      <c r="AI3270" t="s">
        <v>1910</v>
      </c>
      <c r="AJ3270" t="s">
        <v>2372</v>
      </c>
      <c r="AL3270" t="s">
        <v>1864</v>
      </c>
      <c r="AN3270">
        <v>3.2246575342465755</v>
      </c>
      <c r="AO3270" t="s">
        <v>1890</v>
      </c>
      <c r="AP3270" t="s">
        <v>2516</v>
      </c>
      <c r="AQ3270">
        <v>100023474</v>
      </c>
      <c r="AS3270" t="s">
        <v>1867</v>
      </c>
      <c r="AT3270" t="s">
        <v>1892</v>
      </c>
      <c r="AU3270" t="s">
        <v>1893</v>
      </c>
      <c r="AV3270" t="s">
        <v>1857</v>
      </c>
      <c r="AW3270" t="s">
        <v>1870</v>
      </c>
      <c r="AX3270" t="s">
        <v>2866</v>
      </c>
    </row>
    <row r="3271" spans="1:50" x14ac:dyDescent="0.35">
      <c r="A3271" s="18">
        <v>45930</v>
      </c>
      <c r="B3271" t="s">
        <v>1852</v>
      </c>
      <c r="C3271" t="s">
        <v>7</v>
      </c>
      <c r="D3271">
        <v>70003023</v>
      </c>
      <c r="E3271" t="s">
        <v>2468</v>
      </c>
      <c r="F3271">
        <v>1695</v>
      </c>
      <c r="G3271" t="s">
        <v>2296</v>
      </c>
      <c r="H3271">
        <v>44753</v>
      </c>
      <c r="I3271">
        <v>39031201</v>
      </c>
      <c r="J3271" t="s">
        <v>1855</v>
      </c>
      <c r="K3271" t="s">
        <v>2446</v>
      </c>
      <c r="L3271">
        <v>0</v>
      </c>
      <c r="M3271">
        <v>0</v>
      </c>
      <c r="N3271" t="s">
        <v>1858</v>
      </c>
      <c r="O3271" t="s">
        <v>1859</v>
      </c>
      <c r="P3271">
        <v>200</v>
      </c>
      <c r="Q3271">
        <v>3</v>
      </c>
      <c r="R3271" t="s">
        <v>2430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 t="s">
        <v>2297</v>
      </c>
      <c r="AA3271" t="s">
        <v>1889</v>
      </c>
      <c r="AB3271">
        <v>1</v>
      </c>
      <c r="AC3271">
        <v>1</v>
      </c>
      <c r="AD3271" t="s">
        <v>1863</v>
      </c>
      <c r="AE3271">
        <v>39031201</v>
      </c>
      <c r="AF3271" t="s">
        <v>653</v>
      </c>
      <c r="AG3271" t="s">
        <v>653</v>
      </c>
      <c r="AI3271" t="s">
        <v>2431</v>
      </c>
      <c r="AJ3271" t="s">
        <v>2430</v>
      </c>
      <c r="AL3271" t="s">
        <v>1864</v>
      </c>
      <c r="AN3271">
        <v>3.2246575342465755</v>
      </c>
      <c r="AO3271" t="s">
        <v>1890</v>
      </c>
      <c r="AP3271" t="s">
        <v>2469</v>
      </c>
      <c r="AQ3271">
        <v>100037212</v>
      </c>
      <c r="AS3271" t="s">
        <v>1867</v>
      </c>
      <c r="AT3271" t="s">
        <v>1892</v>
      </c>
      <c r="AU3271" t="s">
        <v>1893</v>
      </c>
      <c r="AV3271" t="s">
        <v>1857</v>
      </c>
      <c r="AW3271" t="s">
        <v>1870</v>
      </c>
      <c r="AX3271" t="s">
        <v>2866</v>
      </c>
    </row>
    <row r="3272" spans="1:50" x14ac:dyDescent="0.35">
      <c r="A3272" s="18">
        <v>45930</v>
      </c>
      <c r="B3272" t="s">
        <v>1852</v>
      </c>
      <c r="C3272" t="s">
        <v>5</v>
      </c>
      <c r="D3272">
        <v>70003284</v>
      </c>
      <c r="E3272" t="s">
        <v>2052</v>
      </c>
      <c r="F3272">
        <v>105</v>
      </c>
      <c r="G3272" t="s">
        <v>1905</v>
      </c>
      <c r="H3272">
        <v>44816</v>
      </c>
      <c r="I3272">
        <v>19030201</v>
      </c>
      <c r="J3272" t="s">
        <v>1906</v>
      </c>
      <c r="K3272" t="s">
        <v>1907</v>
      </c>
      <c r="L3272">
        <v>0</v>
      </c>
      <c r="M3272">
        <v>0</v>
      </c>
      <c r="N3272" t="s">
        <v>1858</v>
      </c>
      <c r="O3272" t="s">
        <v>1859</v>
      </c>
      <c r="P3272">
        <v>210</v>
      </c>
      <c r="Q3272">
        <v>11</v>
      </c>
      <c r="R3272" t="s">
        <v>2895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 t="s">
        <v>1909</v>
      </c>
      <c r="AA3272" t="s">
        <v>1889</v>
      </c>
      <c r="AB3272">
        <v>1</v>
      </c>
      <c r="AC3272">
        <v>1</v>
      </c>
      <c r="AD3272" t="s">
        <v>1863</v>
      </c>
      <c r="AE3272">
        <v>19030201</v>
      </c>
      <c r="AF3272" t="s">
        <v>653</v>
      </c>
      <c r="AG3272" t="s">
        <v>630</v>
      </c>
      <c r="AI3272" t="s">
        <v>1910</v>
      </c>
      <c r="AJ3272" t="s">
        <v>2895</v>
      </c>
      <c r="AL3272" t="s">
        <v>1864</v>
      </c>
      <c r="AN3272">
        <v>3.0520547945205481</v>
      </c>
      <c r="AO3272" t="s">
        <v>1890</v>
      </c>
      <c r="AP3272" t="s">
        <v>2053</v>
      </c>
      <c r="AQ3272">
        <v>100038116</v>
      </c>
      <c r="AS3272" t="s">
        <v>1867</v>
      </c>
      <c r="AT3272" t="s">
        <v>1892</v>
      </c>
      <c r="AU3272" t="s">
        <v>1893</v>
      </c>
      <c r="AV3272" t="s">
        <v>1857</v>
      </c>
      <c r="AW3272" t="s">
        <v>1870</v>
      </c>
      <c r="AX3272" t="s">
        <v>2068</v>
      </c>
    </row>
    <row r="3273" spans="1:50" x14ac:dyDescent="0.35">
      <c r="A3273" s="18">
        <v>45930</v>
      </c>
      <c r="B3273" t="s">
        <v>1852</v>
      </c>
      <c r="C3273" t="s">
        <v>5</v>
      </c>
      <c r="D3273">
        <v>70003292</v>
      </c>
      <c r="E3273" t="s">
        <v>2166</v>
      </c>
      <c r="F3273">
        <v>909</v>
      </c>
      <c r="G3273" t="s">
        <v>2087</v>
      </c>
      <c r="H3273">
        <v>44816</v>
      </c>
      <c r="I3273">
        <v>19030323</v>
      </c>
      <c r="J3273" t="s">
        <v>2080</v>
      </c>
      <c r="K3273" t="s">
        <v>2081</v>
      </c>
      <c r="L3273">
        <v>0</v>
      </c>
      <c r="M3273">
        <v>0</v>
      </c>
      <c r="N3273" t="s">
        <v>1858</v>
      </c>
      <c r="O3273" t="s">
        <v>1859</v>
      </c>
      <c r="P3273">
        <v>210</v>
      </c>
      <c r="Q3273">
        <v>11</v>
      </c>
      <c r="R3273" t="s">
        <v>2130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 t="s">
        <v>2088</v>
      </c>
      <c r="AA3273" t="s">
        <v>1915</v>
      </c>
      <c r="AB3273">
        <v>1</v>
      </c>
      <c r="AC3273">
        <v>1</v>
      </c>
      <c r="AD3273" t="s">
        <v>1863</v>
      </c>
      <c r="AE3273">
        <v>19030323</v>
      </c>
      <c r="AF3273" t="s">
        <v>653</v>
      </c>
      <c r="AG3273" t="s">
        <v>2082</v>
      </c>
      <c r="AI3273" t="s">
        <v>2066</v>
      </c>
      <c r="AJ3273" t="s">
        <v>2130</v>
      </c>
      <c r="AL3273" t="s">
        <v>1864</v>
      </c>
      <c r="AN3273">
        <v>3.0520547945205481</v>
      </c>
      <c r="AO3273" t="s">
        <v>1890</v>
      </c>
      <c r="AP3273" t="s">
        <v>2168</v>
      </c>
      <c r="AQ3273">
        <v>100038125</v>
      </c>
      <c r="AS3273" t="s">
        <v>1867</v>
      </c>
      <c r="AT3273" t="s">
        <v>1880</v>
      </c>
      <c r="AU3273" t="s">
        <v>2084</v>
      </c>
      <c r="AV3273" t="s">
        <v>2084</v>
      </c>
      <c r="AW3273" t="s">
        <v>1870</v>
      </c>
      <c r="AX3273" t="s">
        <v>2085</v>
      </c>
    </row>
    <row r="3274" spans="1:50" x14ac:dyDescent="0.35">
      <c r="A3274" s="18">
        <v>45930</v>
      </c>
      <c r="B3274" t="s">
        <v>1852</v>
      </c>
      <c r="C3274" t="s">
        <v>5</v>
      </c>
      <c r="D3274">
        <v>70003295</v>
      </c>
      <c r="E3274" t="s">
        <v>2217</v>
      </c>
      <c r="F3274">
        <v>108</v>
      </c>
      <c r="G3274" t="s">
        <v>2208</v>
      </c>
      <c r="H3274">
        <v>44816</v>
      </c>
      <c r="I3274">
        <v>19030414</v>
      </c>
      <c r="J3274" t="s">
        <v>1885</v>
      </c>
      <c r="K3274" t="s">
        <v>2209</v>
      </c>
      <c r="L3274">
        <v>0</v>
      </c>
      <c r="M3274">
        <v>0</v>
      </c>
      <c r="N3274" t="s">
        <v>1858</v>
      </c>
      <c r="O3274" t="s">
        <v>1859</v>
      </c>
      <c r="P3274">
        <v>210</v>
      </c>
      <c r="Q3274">
        <v>12</v>
      </c>
      <c r="R3274" t="s">
        <v>2210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 t="s">
        <v>2211</v>
      </c>
      <c r="AA3274" t="s">
        <v>1915</v>
      </c>
      <c r="AB3274">
        <v>1</v>
      </c>
      <c r="AC3274">
        <v>1</v>
      </c>
      <c r="AD3274" t="s">
        <v>1863</v>
      </c>
      <c r="AE3274">
        <v>19030414</v>
      </c>
      <c r="AF3274" t="s">
        <v>653</v>
      </c>
      <c r="AG3274" t="s">
        <v>2082</v>
      </c>
      <c r="AI3274" t="s">
        <v>2066</v>
      </c>
      <c r="AJ3274" t="s">
        <v>2210</v>
      </c>
      <c r="AL3274" t="s">
        <v>1864</v>
      </c>
      <c r="AN3274">
        <v>3.0520547945205481</v>
      </c>
      <c r="AO3274" t="s">
        <v>1890</v>
      </c>
      <c r="AP3274" t="s">
        <v>2218</v>
      </c>
      <c r="AQ3274">
        <v>100038135</v>
      </c>
      <c r="AS3274" t="s">
        <v>1867</v>
      </c>
      <c r="AT3274" t="s">
        <v>1880</v>
      </c>
      <c r="AU3274" t="s">
        <v>2084</v>
      </c>
      <c r="AV3274" t="s">
        <v>2084</v>
      </c>
      <c r="AW3274" t="s">
        <v>1870</v>
      </c>
      <c r="AX3274" t="s">
        <v>2085</v>
      </c>
    </row>
    <row r="3275" spans="1:50" x14ac:dyDescent="0.35">
      <c r="A3275" s="18">
        <v>45930</v>
      </c>
      <c r="B3275" t="s">
        <v>1852</v>
      </c>
      <c r="C3275" t="s">
        <v>5</v>
      </c>
      <c r="D3275">
        <v>70003298</v>
      </c>
      <c r="E3275" t="s">
        <v>2236</v>
      </c>
      <c r="F3275">
        <v>909</v>
      </c>
      <c r="G3275" t="s">
        <v>2087</v>
      </c>
      <c r="H3275">
        <v>44816</v>
      </c>
      <c r="I3275">
        <v>19030701</v>
      </c>
      <c r="J3275" t="s">
        <v>2225</v>
      </c>
      <c r="K3275" t="s">
        <v>2226</v>
      </c>
      <c r="L3275">
        <v>0</v>
      </c>
      <c r="M3275">
        <v>0</v>
      </c>
      <c r="N3275" t="s">
        <v>1858</v>
      </c>
      <c r="O3275" t="s">
        <v>1859</v>
      </c>
      <c r="P3275">
        <v>210</v>
      </c>
      <c r="Q3275">
        <v>12</v>
      </c>
      <c r="R3275" t="s">
        <v>2034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 t="s">
        <v>2088</v>
      </c>
      <c r="AA3275" t="s">
        <v>1915</v>
      </c>
      <c r="AB3275">
        <v>1</v>
      </c>
      <c r="AC3275">
        <v>1</v>
      </c>
      <c r="AD3275" t="s">
        <v>1863</v>
      </c>
      <c r="AE3275">
        <v>19030701</v>
      </c>
      <c r="AF3275" t="s">
        <v>653</v>
      </c>
      <c r="AG3275" t="s">
        <v>2082</v>
      </c>
      <c r="AI3275" t="s">
        <v>1964</v>
      </c>
      <c r="AJ3275" t="s">
        <v>2034</v>
      </c>
      <c r="AL3275" t="s">
        <v>1864</v>
      </c>
      <c r="AN3275">
        <v>3.0520547945205481</v>
      </c>
      <c r="AO3275" t="s">
        <v>1890</v>
      </c>
      <c r="AP3275" t="s">
        <v>2237</v>
      </c>
      <c r="AQ3275">
        <v>100038138</v>
      </c>
      <c r="AS3275" t="s">
        <v>1867</v>
      </c>
      <c r="AT3275" t="s">
        <v>1892</v>
      </c>
      <c r="AU3275" t="s">
        <v>1893</v>
      </c>
      <c r="AV3275" t="s">
        <v>1857</v>
      </c>
      <c r="AW3275" t="s">
        <v>1870</v>
      </c>
      <c r="AX3275" t="s">
        <v>2068</v>
      </c>
    </row>
    <row r="3276" spans="1:50" x14ac:dyDescent="0.35">
      <c r="A3276" s="18">
        <v>45930</v>
      </c>
      <c r="B3276" t="s">
        <v>1852</v>
      </c>
      <c r="C3276" t="s">
        <v>7</v>
      </c>
      <c r="D3276">
        <v>70003382</v>
      </c>
      <c r="E3276" t="s">
        <v>2548</v>
      </c>
      <c r="F3276">
        <v>1695</v>
      </c>
      <c r="G3276" t="s">
        <v>2296</v>
      </c>
      <c r="H3276">
        <v>44837</v>
      </c>
      <c r="I3276">
        <v>39031405</v>
      </c>
      <c r="J3276" t="s">
        <v>1855</v>
      </c>
      <c r="K3276" t="s">
        <v>2074</v>
      </c>
      <c r="L3276">
        <v>0</v>
      </c>
      <c r="M3276">
        <v>0</v>
      </c>
      <c r="N3276" t="s">
        <v>1858</v>
      </c>
      <c r="O3276" t="s">
        <v>1859</v>
      </c>
      <c r="P3276">
        <v>200</v>
      </c>
      <c r="Q3276">
        <v>3</v>
      </c>
      <c r="R3276" t="s">
        <v>2430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 t="s">
        <v>2297</v>
      </c>
      <c r="AA3276" t="s">
        <v>1889</v>
      </c>
      <c r="AB3276">
        <v>1</v>
      </c>
      <c r="AC3276">
        <v>1</v>
      </c>
      <c r="AD3276" t="s">
        <v>1863</v>
      </c>
      <c r="AE3276">
        <v>39031405</v>
      </c>
      <c r="AF3276" t="s">
        <v>653</v>
      </c>
      <c r="AG3276" t="s">
        <v>630</v>
      </c>
      <c r="AI3276" t="s">
        <v>2431</v>
      </c>
      <c r="AJ3276" t="s">
        <v>2430</v>
      </c>
      <c r="AL3276" t="s">
        <v>1878</v>
      </c>
      <c r="AN3276">
        <v>2.9945205479452053</v>
      </c>
      <c r="AO3276" t="s">
        <v>1890</v>
      </c>
      <c r="AP3276" t="s">
        <v>2549</v>
      </c>
      <c r="AQ3276">
        <v>100038478</v>
      </c>
      <c r="AS3276" t="s">
        <v>1867</v>
      </c>
      <c r="AT3276" t="s">
        <v>1892</v>
      </c>
      <c r="AU3276" t="s">
        <v>1893</v>
      </c>
      <c r="AV3276" t="s">
        <v>1857</v>
      </c>
      <c r="AW3276" t="s">
        <v>1870</v>
      </c>
      <c r="AX3276" t="s">
        <v>2866</v>
      </c>
    </row>
    <row r="3277" spans="1:50" x14ac:dyDescent="0.35">
      <c r="A3277" s="18">
        <v>45930</v>
      </c>
      <c r="B3277" t="s">
        <v>1852</v>
      </c>
      <c r="C3277" t="s">
        <v>7</v>
      </c>
      <c r="D3277">
        <v>70003440</v>
      </c>
      <c r="E3277" t="s">
        <v>2436</v>
      </c>
      <c r="F3277">
        <v>857</v>
      </c>
      <c r="G3277" t="s">
        <v>2129</v>
      </c>
      <c r="H3277">
        <v>44844</v>
      </c>
      <c r="I3277">
        <v>39031145</v>
      </c>
      <c r="J3277" t="s">
        <v>2080</v>
      </c>
      <c r="K3277" t="s">
        <v>2401</v>
      </c>
      <c r="L3277">
        <v>0</v>
      </c>
      <c r="M3277">
        <v>0</v>
      </c>
      <c r="N3277" t="s">
        <v>1858</v>
      </c>
      <c r="O3277" t="s">
        <v>1859</v>
      </c>
      <c r="P3277">
        <v>200</v>
      </c>
      <c r="Q3277">
        <v>2</v>
      </c>
      <c r="R3277" t="s">
        <v>2406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 t="s">
        <v>2131</v>
      </c>
      <c r="AA3277" t="s">
        <v>1889</v>
      </c>
      <c r="AB3277">
        <v>1</v>
      </c>
      <c r="AC3277">
        <v>1</v>
      </c>
      <c r="AD3277" t="s">
        <v>1863</v>
      </c>
      <c r="AE3277">
        <v>39031145</v>
      </c>
      <c r="AF3277" t="s">
        <v>653</v>
      </c>
      <c r="AG3277" t="s">
        <v>2082</v>
      </c>
      <c r="AI3277" t="s">
        <v>2066</v>
      </c>
      <c r="AJ3277" t="s">
        <v>2406</v>
      </c>
      <c r="AL3277" t="s">
        <v>1864</v>
      </c>
      <c r="AN3277">
        <v>2.9753424657534246</v>
      </c>
      <c r="AO3277" t="s">
        <v>1890</v>
      </c>
      <c r="AP3277" t="s">
        <v>2437</v>
      </c>
      <c r="AQ3277">
        <v>100038601</v>
      </c>
      <c r="AS3277" t="s">
        <v>1867</v>
      </c>
      <c r="AT3277" t="s">
        <v>1880</v>
      </c>
      <c r="AU3277" t="s">
        <v>2084</v>
      </c>
      <c r="AV3277" t="s">
        <v>2084</v>
      </c>
      <c r="AW3277" t="s">
        <v>1870</v>
      </c>
      <c r="AX3277" t="s">
        <v>2085</v>
      </c>
    </row>
    <row r="3278" spans="1:50" x14ac:dyDescent="0.35">
      <c r="A3278" s="18">
        <v>45930</v>
      </c>
      <c r="B3278" t="s">
        <v>1852</v>
      </c>
      <c r="C3278" t="s">
        <v>8</v>
      </c>
      <c r="D3278">
        <v>70003624</v>
      </c>
      <c r="E3278" t="s">
        <v>2612</v>
      </c>
      <c r="F3278">
        <v>44</v>
      </c>
      <c r="G3278" t="s">
        <v>2613</v>
      </c>
      <c r="H3278">
        <v>44881</v>
      </c>
      <c r="I3278">
        <v>14030320</v>
      </c>
      <c r="J3278" t="s">
        <v>2225</v>
      </c>
      <c r="K3278" t="s">
        <v>2594</v>
      </c>
      <c r="L3278">
        <v>0</v>
      </c>
      <c r="M3278">
        <v>0</v>
      </c>
      <c r="N3278" t="s">
        <v>1858</v>
      </c>
      <c r="O3278" t="s">
        <v>1859</v>
      </c>
      <c r="P3278">
        <v>220</v>
      </c>
      <c r="Q3278">
        <v>9</v>
      </c>
      <c r="R3278" t="s">
        <v>2114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 t="s">
        <v>2614</v>
      </c>
      <c r="AA3278" t="s">
        <v>1889</v>
      </c>
      <c r="AB3278">
        <v>1</v>
      </c>
      <c r="AC3278">
        <v>1</v>
      </c>
      <c r="AD3278" t="s">
        <v>1863</v>
      </c>
      <c r="AE3278">
        <v>14030320</v>
      </c>
      <c r="AF3278" t="s">
        <v>653</v>
      </c>
      <c r="AG3278" t="s">
        <v>2082</v>
      </c>
      <c r="AI3278" t="s">
        <v>2066</v>
      </c>
      <c r="AJ3278" t="s">
        <v>2114</v>
      </c>
      <c r="AL3278" t="s">
        <v>1878</v>
      </c>
      <c r="AN3278">
        <v>2.8739726027397259</v>
      </c>
      <c r="AO3278" t="s">
        <v>1890</v>
      </c>
      <c r="AP3278" t="s">
        <v>2615</v>
      </c>
      <c r="AQ3278">
        <v>100010104</v>
      </c>
      <c r="AS3278" t="s">
        <v>1867</v>
      </c>
      <c r="AT3278" t="s">
        <v>1880</v>
      </c>
      <c r="AU3278" t="s">
        <v>2084</v>
      </c>
      <c r="AV3278" t="s">
        <v>2084</v>
      </c>
      <c r="AW3278" t="s">
        <v>1870</v>
      </c>
      <c r="AX3278" t="s">
        <v>2085</v>
      </c>
    </row>
    <row r="3279" spans="1:50" x14ac:dyDescent="0.35">
      <c r="A3279" s="18">
        <v>45930</v>
      </c>
      <c r="B3279" t="s">
        <v>1852</v>
      </c>
      <c r="C3279" t="s">
        <v>9</v>
      </c>
      <c r="D3279">
        <v>70003634</v>
      </c>
      <c r="E3279" t="s">
        <v>2313</v>
      </c>
      <c r="F3279">
        <v>607</v>
      </c>
      <c r="G3279" t="s">
        <v>1988</v>
      </c>
      <c r="H3279">
        <v>44881</v>
      </c>
      <c r="I3279">
        <v>36030311</v>
      </c>
      <c r="J3279" t="s">
        <v>1855</v>
      </c>
      <c r="K3279" t="s">
        <v>2287</v>
      </c>
      <c r="L3279">
        <v>0</v>
      </c>
      <c r="M3279">
        <v>0</v>
      </c>
      <c r="N3279" t="s">
        <v>1858</v>
      </c>
      <c r="O3279" t="s">
        <v>1859</v>
      </c>
      <c r="P3279">
        <v>220</v>
      </c>
      <c r="Q3279">
        <v>4</v>
      </c>
      <c r="R3279" t="s">
        <v>2286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 t="s">
        <v>1989</v>
      </c>
      <c r="AA3279" t="s">
        <v>1889</v>
      </c>
      <c r="AB3279">
        <v>1</v>
      </c>
      <c r="AC3279">
        <v>1</v>
      </c>
      <c r="AD3279" t="s">
        <v>1863</v>
      </c>
      <c r="AE3279">
        <v>36030311</v>
      </c>
      <c r="AF3279" t="s">
        <v>653</v>
      </c>
      <c r="AG3279" t="s">
        <v>653</v>
      </c>
      <c r="AI3279" t="s">
        <v>1860</v>
      </c>
      <c r="AJ3279" t="s">
        <v>2246</v>
      </c>
      <c r="AL3279" t="s">
        <v>1864</v>
      </c>
      <c r="AN3279">
        <v>2.8739726027397259</v>
      </c>
      <c r="AO3279" t="s">
        <v>1890</v>
      </c>
      <c r="AP3279" t="s">
        <v>2314</v>
      </c>
      <c r="AQ3279">
        <v>100010522</v>
      </c>
      <c r="AS3279" t="s">
        <v>1867</v>
      </c>
      <c r="AT3279" t="s">
        <v>1892</v>
      </c>
      <c r="AU3279" t="s">
        <v>1893</v>
      </c>
      <c r="AV3279" t="s">
        <v>1857</v>
      </c>
      <c r="AW3279" t="s">
        <v>1870</v>
      </c>
      <c r="AX3279" t="s">
        <v>2865</v>
      </c>
    </row>
    <row r="3280" spans="1:50" x14ac:dyDescent="0.35">
      <c r="A3280" s="18">
        <v>45930</v>
      </c>
      <c r="B3280" t="s">
        <v>1852</v>
      </c>
      <c r="C3280" t="s">
        <v>9</v>
      </c>
      <c r="D3280">
        <v>70003635</v>
      </c>
      <c r="E3280" t="s">
        <v>2319</v>
      </c>
      <c r="F3280">
        <v>882</v>
      </c>
      <c r="G3280" t="s">
        <v>2001</v>
      </c>
      <c r="H3280">
        <v>44881</v>
      </c>
      <c r="I3280">
        <v>36030315</v>
      </c>
      <c r="J3280" t="s">
        <v>1855</v>
      </c>
      <c r="K3280" t="s">
        <v>2320</v>
      </c>
      <c r="L3280">
        <v>0</v>
      </c>
      <c r="M3280">
        <v>0</v>
      </c>
      <c r="N3280" t="s">
        <v>1858</v>
      </c>
      <c r="O3280" t="s">
        <v>1859</v>
      </c>
      <c r="P3280">
        <v>220</v>
      </c>
      <c r="Q3280">
        <v>4</v>
      </c>
      <c r="R3280" t="s">
        <v>2286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 t="s">
        <v>2002</v>
      </c>
      <c r="AA3280" t="s">
        <v>1889</v>
      </c>
      <c r="AB3280">
        <v>1</v>
      </c>
      <c r="AC3280">
        <v>1</v>
      </c>
      <c r="AD3280" t="s">
        <v>1863</v>
      </c>
      <c r="AE3280">
        <v>36030315</v>
      </c>
      <c r="AF3280" t="s">
        <v>653</v>
      </c>
      <c r="AG3280" t="s">
        <v>630</v>
      </c>
      <c r="AI3280" t="s">
        <v>1860</v>
      </c>
      <c r="AJ3280" t="s">
        <v>2246</v>
      </c>
      <c r="AL3280" t="s">
        <v>1878</v>
      </c>
      <c r="AN3280">
        <v>2.8739726027397259</v>
      </c>
      <c r="AO3280" t="s">
        <v>1890</v>
      </c>
      <c r="AP3280" t="s">
        <v>2321</v>
      </c>
      <c r="AQ3280">
        <v>100032263</v>
      </c>
      <c r="AS3280" t="s">
        <v>1867</v>
      </c>
      <c r="AT3280" t="s">
        <v>1892</v>
      </c>
      <c r="AU3280" t="s">
        <v>1893</v>
      </c>
      <c r="AV3280" t="s">
        <v>1857</v>
      </c>
      <c r="AW3280" t="s">
        <v>1870</v>
      </c>
      <c r="AX3280" t="s">
        <v>2865</v>
      </c>
    </row>
    <row r="3281" spans="1:50" x14ac:dyDescent="0.35">
      <c r="A3281" s="18">
        <v>45930</v>
      </c>
      <c r="B3281" t="s">
        <v>1852</v>
      </c>
      <c r="C3281" t="s">
        <v>9</v>
      </c>
      <c r="D3281">
        <v>70003643</v>
      </c>
      <c r="E3281" t="s">
        <v>2329</v>
      </c>
      <c r="F3281">
        <v>923</v>
      </c>
      <c r="G3281" t="s">
        <v>2330</v>
      </c>
      <c r="H3281">
        <v>44881</v>
      </c>
      <c r="I3281">
        <v>36030712</v>
      </c>
      <c r="J3281" t="s">
        <v>2331</v>
      </c>
      <c r="K3281" t="s">
        <v>2332</v>
      </c>
      <c r="L3281">
        <v>0</v>
      </c>
      <c r="M3281">
        <v>0</v>
      </c>
      <c r="N3281" t="s">
        <v>1858</v>
      </c>
      <c r="O3281" t="s">
        <v>1859</v>
      </c>
      <c r="P3281">
        <v>220</v>
      </c>
      <c r="Q3281">
        <v>4</v>
      </c>
      <c r="R3281" t="s">
        <v>2333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 t="s">
        <v>2334</v>
      </c>
      <c r="AA3281" t="s">
        <v>1889</v>
      </c>
      <c r="AB3281">
        <v>2</v>
      </c>
      <c r="AC3281">
        <v>1</v>
      </c>
      <c r="AD3281" t="s">
        <v>1863</v>
      </c>
      <c r="AE3281">
        <v>36030712</v>
      </c>
      <c r="AF3281" t="s">
        <v>653</v>
      </c>
      <c r="AG3281" t="s">
        <v>653</v>
      </c>
      <c r="AI3281" t="s">
        <v>1872</v>
      </c>
      <c r="AJ3281" t="s">
        <v>2484</v>
      </c>
      <c r="AL3281" t="s">
        <v>1864</v>
      </c>
      <c r="AN3281">
        <v>2.8739726027397259</v>
      </c>
      <c r="AO3281" t="s">
        <v>1890</v>
      </c>
      <c r="AP3281" t="s">
        <v>2335</v>
      </c>
      <c r="AQ3281">
        <v>100009286</v>
      </c>
      <c r="AS3281" t="s">
        <v>1867</v>
      </c>
      <c r="AT3281" t="s">
        <v>1892</v>
      </c>
      <c r="AU3281" t="s">
        <v>1893</v>
      </c>
      <c r="AV3281" t="s">
        <v>1857</v>
      </c>
      <c r="AW3281" t="s">
        <v>1870</v>
      </c>
      <c r="AX3281" t="s">
        <v>2865</v>
      </c>
    </row>
    <row r="3282" spans="1:50" x14ac:dyDescent="0.35">
      <c r="A3282" s="18">
        <v>45930</v>
      </c>
      <c r="B3282" t="s">
        <v>1852</v>
      </c>
      <c r="C3282" t="s">
        <v>7</v>
      </c>
      <c r="D3282">
        <v>70003779</v>
      </c>
      <c r="E3282" t="s">
        <v>2506</v>
      </c>
      <c r="F3282">
        <v>1065</v>
      </c>
      <c r="G3282" t="s">
        <v>1918</v>
      </c>
      <c r="H3282">
        <v>44907</v>
      </c>
      <c r="I3282">
        <v>39031213</v>
      </c>
      <c r="J3282" t="s">
        <v>1906</v>
      </c>
      <c r="K3282" t="s">
        <v>2494</v>
      </c>
      <c r="L3282">
        <v>0</v>
      </c>
      <c r="M3282">
        <v>0</v>
      </c>
      <c r="N3282" t="s">
        <v>1858</v>
      </c>
      <c r="O3282" t="s">
        <v>1859</v>
      </c>
      <c r="P3282">
        <v>200</v>
      </c>
      <c r="Q3282">
        <v>2</v>
      </c>
      <c r="R3282" t="s">
        <v>2372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 t="s">
        <v>1919</v>
      </c>
      <c r="AA3282" t="s">
        <v>1889</v>
      </c>
      <c r="AB3282">
        <v>2</v>
      </c>
      <c r="AC3282">
        <v>1</v>
      </c>
      <c r="AD3282" t="s">
        <v>1863</v>
      </c>
      <c r="AE3282">
        <v>39031213</v>
      </c>
      <c r="AF3282" t="s">
        <v>653</v>
      </c>
      <c r="AG3282" t="s">
        <v>630</v>
      </c>
      <c r="AI3282" t="s">
        <v>1910</v>
      </c>
      <c r="AJ3282" t="s">
        <v>2372</v>
      </c>
      <c r="AL3282" t="s">
        <v>1864</v>
      </c>
      <c r="AN3282">
        <v>2.8027397260273972</v>
      </c>
      <c r="AO3282" t="s">
        <v>1890</v>
      </c>
      <c r="AP3282" t="s">
        <v>2509</v>
      </c>
      <c r="AQ3282">
        <v>100039677</v>
      </c>
      <c r="AS3282" t="s">
        <v>1867</v>
      </c>
      <c r="AT3282" t="s">
        <v>1892</v>
      </c>
      <c r="AU3282" t="s">
        <v>1893</v>
      </c>
      <c r="AV3282" t="s">
        <v>1857</v>
      </c>
      <c r="AW3282" t="s">
        <v>1870</v>
      </c>
      <c r="AX3282" t="s">
        <v>2866</v>
      </c>
    </row>
    <row r="3283" spans="1:50" x14ac:dyDescent="0.35">
      <c r="A3283" s="18">
        <v>45930</v>
      </c>
      <c r="B3283" t="s">
        <v>1852</v>
      </c>
      <c r="C3283" t="s">
        <v>7</v>
      </c>
      <c r="D3283">
        <v>70003773</v>
      </c>
      <c r="E3283" t="s">
        <v>2527</v>
      </c>
      <c r="F3283">
        <v>316</v>
      </c>
      <c r="G3283" t="s">
        <v>2117</v>
      </c>
      <c r="H3283">
        <v>44907</v>
      </c>
      <c r="I3283">
        <v>39031220</v>
      </c>
      <c r="J3283" t="s">
        <v>2331</v>
      </c>
      <c r="K3283" t="s">
        <v>2959</v>
      </c>
      <c r="L3283">
        <v>0</v>
      </c>
      <c r="M3283">
        <v>0</v>
      </c>
      <c r="N3283" t="s">
        <v>1858</v>
      </c>
      <c r="O3283" t="s">
        <v>1859</v>
      </c>
      <c r="P3283">
        <v>200</v>
      </c>
      <c r="Q3283">
        <v>3</v>
      </c>
      <c r="R3283" t="s">
        <v>2431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 t="s">
        <v>2118</v>
      </c>
      <c r="AA3283" t="s">
        <v>1902</v>
      </c>
      <c r="AB3283">
        <v>1</v>
      </c>
      <c r="AC3283">
        <v>1</v>
      </c>
      <c r="AD3283" t="s">
        <v>1863</v>
      </c>
      <c r="AE3283">
        <v>39031220</v>
      </c>
      <c r="AF3283" t="s">
        <v>653</v>
      </c>
      <c r="AG3283" t="s">
        <v>653</v>
      </c>
      <c r="AI3283" t="s">
        <v>1860</v>
      </c>
      <c r="AJ3283" t="s">
        <v>2431</v>
      </c>
      <c r="AL3283" t="s">
        <v>1864</v>
      </c>
      <c r="AN3283">
        <v>2.8027397260273972</v>
      </c>
      <c r="AO3283" t="s">
        <v>1865</v>
      </c>
      <c r="AP3283" t="s">
        <v>2531</v>
      </c>
      <c r="AQ3283">
        <v>100039671</v>
      </c>
      <c r="AS3283" t="s">
        <v>1867</v>
      </c>
      <c r="AT3283" t="s">
        <v>1892</v>
      </c>
      <c r="AU3283" t="s">
        <v>1893</v>
      </c>
      <c r="AV3283" t="s">
        <v>1857</v>
      </c>
      <c r="AW3283" t="s">
        <v>1870</v>
      </c>
      <c r="AX3283" t="s">
        <v>2866</v>
      </c>
    </row>
    <row r="3284" spans="1:50" x14ac:dyDescent="0.35">
      <c r="A3284" s="18">
        <v>45930</v>
      </c>
      <c r="B3284" t="s">
        <v>1852</v>
      </c>
      <c r="C3284" t="s">
        <v>7</v>
      </c>
      <c r="D3284">
        <v>70003846</v>
      </c>
      <c r="E3284" t="s">
        <v>1860</v>
      </c>
      <c r="F3284">
        <v>818</v>
      </c>
      <c r="G3284" t="s">
        <v>2396</v>
      </c>
      <c r="H3284">
        <v>44942</v>
      </c>
      <c r="I3284">
        <v>39031100</v>
      </c>
      <c r="J3284" t="s">
        <v>2331</v>
      </c>
      <c r="K3284" t="s">
        <v>2394</v>
      </c>
      <c r="L3284">
        <v>0</v>
      </c>
      <c r="M3284">
        <v>0</v>
      </c>
      <c r="N3284" t="s">
        <v>1858</v>
      </c>
      <c r="O3284" t="s">
        <v>1859</v>
      </c>
      <c r="P3284">
        <v>220</v>
      </c>
      <c r="Q3284">
        <v>2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 t="s">
        <v>2397</v>
      </c>
      <c r="AA3284" t="s">
        <v>2398</v>
      </c>
      <c r="AB3284">
        <v>1</v>
      </c>
      <c r="AC3284">
        <v>1</v>
      </c>
      <c r="AD3284" t="s">
        <v>1863</v>
      </c>
      <c r="AE3284">
        <v>39031100</v>
      </c>
      <c r="AF3284" t="s">
        <v>653</v>
      </c>
      <c r="AG3284" t="s">
        <v>653</v>
      </c>
      <c r="AI3284" t="s">
        <v>1860</v>
      </c>
      <c r="AJ3284" t="s">
        <v>1860</v>
      </c>
      <c r="AL3284" t="s">
        <v>1864</v>
      </c>
      <c r="AN3284">
        <v>2.7068493150684931</v>
      </c>
      <c r="AO3284" t="s">
        <v>1865</v>
      </c>
      <c r="AP3284" t="s">
        <v>2399</v>
      </c>
      <c r="AQ3284">
        <v>100039962</v>
      </c>
      <c r="AS3284" t="s">
        <v>1867</v>
      </c>
      <c r="AT3284" t="s">
        <v>1880</v>
      </c>
      <c r="AU3284" t="s">
        <v>1961</v>
      </c>
      <c r="AV3284" t="s">
        <v>1962</v>
      </c>
      <c r="AW3284" t="s">
        <v>1870</v>
      </c>
      <c r="AX3284" t="s">
        <v>1963</v>
      </c>
    </row>
    <row r="3285" spans="1:50" x14ac:dyDescent="0.35">
      <c r="A3285" s="18">
        <v>45930</v>
      </c>
      <c r="B3285" t="s">
        <v>1852</v>
      </c>
      <c r="C3285" t="s">
        <v>8</v>
      </c>
      <c r="D3285">
        <v>70003904</v>
      </c>
      <c r="E3285" t="s">
        <v>2651</v>
      </c>
      <c r="F3285">
        <v>884</v>
      </c>
      <c r="G3285" t="s">
        <v>2257</v>
      </c>
      <c r="H3285">
        <v>44942</v>
      </c>
      <c r="I3285">
        <v>14030323</v>
      </c>
      <c r="J3285" t="s">
        <v>2331</v>
      </c>
      <c r="K3285" t="s">
        <v>3069</v>
      </c>
      <c r="L3285">
        <v>0</v>
      </c>
      <c r="M3285">
        <v>0</v>
      </c>
      <c r="N3285" t="s">
        <v>1858</v>
      </c>
      <c r="O3285" t="s">
        <v>1859</v>
      </c>
      <c r="P3285">
        <v>220</v>
      </c>
      <c r="Q3285">
        <v>9</v>
      </c>
      <c r="R3285" t="s">
        <v>2069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 t="s">
        <v>2259</v>
      </c>
      <c r="AA3285" t="s">
        <v>1915</v>
      </c>
      <c r="AB3285">
        <v>1</v>
      </c>
      <c r="AC3285">
        <v>1</v>
      </c>
      <c r="AD3285" t="s">
        <v>1863</v>
      </c>
      <c r="AE3285">
        <v>14030323</v>
      </c>
      <c r="AF3285" t="s">
        <v>653</v>
      </c>
      <c r="AG3285" t="s">
        <v>653</v>
      </c>
      <c r="AI3285" t="s">
        <v>1860</v>
      </c>
      <c r="AJ3285" t="s">
        <v>2069</v>
      </c>
      <c r="AL3285" t="s">
        <v>1864</v>
      </c>
      <c r="AN3285">
        <v>2.7068493150684931</v>
      </c>
      <c r="AO3285" t="s">
        <v>1890</v>
      </c>
      <c r="AP3285" t="s">
        <v>2652</v>
      </c>
      <c r="AQ3285">
        <v>100040085</v>
      </c>
      <c r="AS3285" t="s">
        <v>1867</v>
      </c>
      <c r="AT3285" t="s">
        <v>1892</v>
      </c>
      <c r="AU3285" t="s">
        <v>1857</v>
      </c>
      <c r="AV3285" t="s">
        <v>1857</v>
      </c>
      <c r="AW3285" t="s">
        <v>1870</v>
      </c>
      <c r="AX3285" t="s">
        <v>3070</v>
      </c>
    </row>
    <row r="3286" spans="1:50" x14ac:dyDescent="0.35">
      <c r="A3286" s="18">
        <v>45930</v>
      </c>
      <c r="B3286" t="s">
        <v>1852</v>
      </c>
      <c r="C3286" t="s">
        <v>7</v>
      </c>
      <c r="D3286">
        <v>70003916</v>
      </c>
      <c r="E3286" t="s">
        <v>2482</v>
      </c>
      <c r="F3286">
        <v>924</v>
      </c>
      <c r="G3286" t="s">
        <v>1884</v>
      </c>
      <c r="H3286">
        <v>44942</v>
      </c>
      <c r="I3286">
        <v>39031212</v>
      </c>
      <c r="J3286" t="s">
        <v>2331</v>
      </c>
      <c r="K3286" t="s">
        <v>2483</v>
      </c>
      <c r="L3286">
        <v>0</v>
      </c>
      <c r="M3286">
        <v>0</v>
      </c>
      <c r="N3286" t="s">
        <v>1858</v>
      </c>
      <c r="O3286" t="s">
        <v>1859</v>
      </c>
      <c r="P3286">
        <v>200</v>
      </c>
      <c r="Q3286">
        <v>2</v>
      </c>
      <c r="R3286" t="s">
        <v>2484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 t="s">
        <v>1888</v>
      </c>
      <c r="AA3286" t="s">
        <v>1889</v>
      </c>
      <c r="AB3286">
        <v>1</v>
      </c>
      <c r="AC3286">
        <v>1</v>
      </c>
      <c r="AD3286" t="s">
        <v>1863</v>
      </c>
      <c r="AE3286">
        <v>39031212</v>
      </c>
      <c r="AF3286" t="s">
        <v>653</v>
      </c>
      <c r="AG3286" t="s">
        <v>653</v>
      </c>
      <c r="AI3286" t="s">
        <v>1872</v>
      </c>
      <c r="AJ3286" t="s">
        <v>2484</v>
      </c>
      <c r="AL3286" t="s">
        <v>1878</v>
      </c>
      <c r="AN3286">
        <v>2.7068493150684931</v>
      </c>
      <c r="AO3286" t="s">
        <v>1890</v>
      </c>
      <c r="AP3286" t="s">
        <v>2485</v>
      </c>
      <c r="AQ3286">
        <v>100024637</v>
      </c>
      <c r="AS3286" t="s">
        <v>1867</v>
      </c>
      <c r="AT3286" t="s">
        <v>1892</v>
      </c>
      <c r="AU3286" t="s">
        <v>1893</v>
      </c>
      <c r="AV3286" t="s">
        <v>1857</v>
      </c>
      <c r="AW3286" t="s">
        <v>1870</v>
      </c>
      <c r="AX3286" t="s">
        <v>2866</v>
      </c>
    </row>
    <row r="3287" spans="1:50" x14ac:dyDescent="0.35">
      <c r="A3287" s="18">
        <v>45930</v>
      </c>
      <c r="B3287" t="s">
        <v>1852</v>
      </c>
      <c r="C3287" t="s">
        <v>7</v>
      </c>
      <c r="D3287">
        <v>70003948</v>
      </c>
      <c r="E3287" t="s">
        <v>2438</v>
      </c>
      <c r="F3287">
        <v>858</v>
      </c>
      <c r="G3287" t="s">
        <v>2091</v>
      </c>
      <c r="H3287">
        <v>44963</v>
      </c>
      <c r="I3287">
        <v>39031145</v>
      </c>
      <c r="J3287" t="s">
        <v>2331</v>
      </c>
      <c r="K3287" t="s">
        <v>2933</v>
      </c>
      <c r="L3287">
        <v>0</v>
      </c>
      <c r="M3287">
        <v>0</v>
      </c>
      <c r="N3287" t="s">
        <v>1858</v>
      </c>
      <c r="O3287" t="s">
        <v>1859</v>
      </c>
      <c r="P3287">
        <v>200</v>
      </c>
      <c r="Q3287">
        <v>3</v>
      </c>
      <c r="R3287" t="s">
        <v>2406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 t="s">
        <v>2092</v>
      </c>
      <c r="AA3287" t="s">
        <v>1889</v>
      </c>
      <c r="AB3287">
        <v>1</v>
      </c>
      <c r="AC3287">
        <v>1</v>
      </c>
      <c r="AD3287" t="s">
        <v>1863</v>
      </c>
      <c r="AE3287">
        <v>39031145</v>
      </c>
      <c r="AF3287" t="s">
        <v>653</v>
      </c>
      <c r="AG3287" t="s">
        <v>653</v>
      </c>
      <c r="AI3287" t="s">
        <v>2066</v>
      </c>
      <c r="AJ3287" t="s">
        <v>2406</v>
      </c>
      <c r="AL3287" t="s">
        <v>1864</v>
      </c>
      <c r="AN3287">
        <v>2.6493150684931508</v>
      </c>
      <c r="AO3287" t="s">
        <v>1890</v>
      </c>
      <c r="AP3287" t="s">
        <v>2439</v>
      </c>
      <c r="AQ3287">
        <v>100040322</v>
      </c>
      <c r="AS3287" t="s">
        <v>1867</v>
      </c>
      <c r="AT3287" t="s">
        <v>1880</v>
      </c>
      <c r="AU3287" t="s">
        <v>2084</v>
      </c>
      <c r="AV3287" t="s">
        <v>2084</v>
      </c>
      <c r="AW3287" t="s">
        <v>1870</v>
      </c>
      <c r="AX3287" t="s">
        <v>2085</v>
      </c>
    </row>
    <row r="3288" spans="1:50" x14ac:dyDescent="0.35">
      <c r="A3288" s="18">
        <v>45930</v>
      </c>
      <c r="B3288" t="s">
        <v>1852</v>
      </c>
      <c r="C3288" t="s">
        <v>5</v>
      </c>
      <c r="D3288">
        <v>70003977</v>
      </c>
      <c r="E3288" t="s">
        <v>2169</v>
      </c>
      <c r="F3288">
        <v>858</v>
      </c>
      <c r="G3288" t="s">
        <v>2091</v>
      </c>
      <c r="H3288">
        <v>44963</v>
      </c>
      <c r="I3288">
        <v>19030323</v>
      </c>
      <c r="J3288" t="s">
        <v>2080</v>
      </c>
      <c r="K3288" t="s">
        <v>2081</v>
      </c>
      <c r="L3288">
        <v>0</v>
      </c>
      <c r="M3288">
        <v>0</v>
      </c>
      <c r="N3288" t="s">
        <v>1858</v>
      </c>
      <c r="O3288" t="s">
        <v>1859</v>
      </c>
      <c r="P3288">
        <v>210</v>
      </c>
      <c r="Q3288">
        <v>12</v>
      </c>
      <c r="R3288" t="s">
        <v>2095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 t="s">
        <v>2092</v>
      </c>
      <c r="AA3288" t="s">
        <v>1889</v>
      </c>
      <c r="AB3288">
        <v>1</v>
      </c>
      <c r="AC3288">
        <v>1</v>
      </c>
      <c r="AD3288" t="s">
        <v>1863</v>
      </c>
      <c r="AE3288">
        <v>19030323</v>
      </c>
      <c r="AF3288" t="s">
        <v>653</v>
      </c>
      <c r="AG3288" t="s">
        <v>2082</v>
      </c>
      <c r="AI3288" t="s">
        <v>2066</v>
      </c>
      <c r="AJ3288" t="s">
        <v>2095</v>
      </c>
      <c r="AL3288" t="s">
        <v>1864</v>
      </c>
      <c r="AN3288">
        <v>2.6493150684931508</v>
      </c>
      <c r="AO3288" t="s">
        <v>1890</v>
      </c>
      <c r="AP3288" t="s">
        <v>2170</v>
      </c>
      <c r="AQ3288">
        <v>100040463</v>
      </c>
      <c r="AS3288" t="s">
        <v>1867</v>
      </c>
      <c r="AT3288" t="s">
        <v>1880</v>
      </c>
      <c r="AU3288" t="s">
        <v>2084</v>
      </c>
      <c r="AV3288" t="s">
        <v>2084</v>
      </c>
      <c r="AW3288" t="s">
        <v>1870</v>
      </c>
      <c r="AX3288" t="s">
        <v>2085</v>
      </c>
    </row>
    <row r="3289" spans="1:50" x14ac:dyDescent="0.35">
      <c r="A3289" s="18">
        <v>45930</v>
      </c>
      <c r="B3289" t="s">
        <v>1852</v>
      </c>
      <c r="C3289" t="s">
        <v>5</v>
      </c>
      <c r="D3289">
        <v>70003979</v>
      </c>
      <c r="E3289" t="s">
        <v>2171</v>
      </c>
      <c r="F3289">
        <v>858</v>
      </c>
      <c r="G3289" t="s">
        <v>2091</v>
      </c>
      <c r="H3289">
        <v>44963</v>
      </c>
      <c r="I3289">
        <v>19030323</v>
      </c>
      <c r="J3289" t="s">
        <v>2080</v>
      </c>
      <c r="K3289" t="s">
        <v>2081</v>
      </c>
      <c r="L3289">
        <v>0</v>
      </c>
      <c r="M3289">
        <v>0</v>
      </c>
      <c r="N3289" t="s">
        <v>1858</v>
      </c>
      <c r="O3289" t="s">
        <v>1859</v>
      </c>
      <c r="P3289">
        <v>210</v>
      </c>
      <c r="Q3289">
        <v>12</v>
      </c>
      <c r="R3289" t="s">
        <v>2095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 t="s">
        <v>2092</v>
      </c>
      <c r="AA3289" t="s">
        <v>1889</v>
      </c>
      <c r="AB3289">
        <v>1</v>
      </c>
      <c r="AC3289">
        <v>1</v>
      </c>
      <c r="AD3289" t="s">
        <v>1863</v>
      </c>
      <c r="AE3289">
        <v>19030323</v>
      </c>
      <c r="AF3289" t="s">
        <v>653</v>
      </c>
      <c r="AG3289" t="s">
        <v>2082</v>
      </c>
      <c r="AI3289" t="s">
        <v>2066</v>
      </c>
      <c r="AJ3289" t="s">
        <v>2095</v>
      </c>
      <c r="AL3289" t="s">
        <v>1864</v>
      </c>
      <c r="AN3289">
        <v>2.6493150684931508</v>
      </c>
      <c r="AO3289" t="s">
        <v>1890</v>
      </c>
      <c r="AP3289" t="s">
        <v>2172</v>
      </c>
      <c r="AQ3289">
        <v>100040466</v>
      </c>
      <c r="AS3289" t="s">
        <v>1867</v>
      </c>
      <c r="AT3289" t="s">
        <v>1880</v>
      </c>
      <c r="AU3289" t="s">
        <v>2084</v>
      </c>
      <c r="AV3289" t="s">
        <v>2084</v>
      </c>
      <c r="AW3289" t="s">
        <v>1870</v>
      </c>
      <c r="AX3289" t="s">
        <v>2085</v>
      </c>
    </row>
    <row r="3290" spans="1:50" x14ac:dyDescent="0.35">
      <c r="A3290" s="18">
        <v>45930</v>
      </c>
      <c r="B3290" t="s">
        <v>1852</v>
      </c>
      <c r="C3290" t="s">
        <v>9</v>
      </c>
      <c r="D3290">
        <v>70004006</v>
      </c>
      <c r="E3290" t="s">
        <v>2317</v>
      </c>
      <c r="F3290">
        <v>934</v>
      </c>
      <c r="G3290" t="s">
        <v>1982</v>
      </c>
      <c r="H3290">
        <v>44963</v>
      </c>
      <c r="I3290">
        <v>36030311</v>
      </c>
      <c r="J3290" t="s">
        <v>1855</v>
      </c>
      <c r="K3290" t="s">
        <v>2287</v>
      </c>
      <c r="L3290">
        <v>0</v>
      </c>
      <c r="M3290">
        <v>0</v>
      </c>
      <c r="N3290" t="s">
        <v>1858</v>
      </c>
      <c r="O3290" t="s">
        <v>1859</v>
      </c>
      <c r="P3290">
        <v>220</v>
      </c>
      <c r="Q3290">
        <v>4</v>
      </c>
      <c r="R3290" t="s">
        <v>2275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 t="s">
        <v>1985</v>
      </c>
      <c r="AA3290" t="s">
        <v>1889</v>
      </c>
      <c r="AB3290">
        <v>1</v>
      </c>
      <c r="AC3290">
        <v>1</v>
      </c>
      <c r="AD3290" t="s">
        <v>1863</v>
      </c>
      <c r="AE3290">
        <v>36030311</v>
      </c>
      <c r="AF3290" t="s">
        <v>653</v>
      </c>
      <c r="AG3290" t="s">
        <v>653</v>
      </c>
      <c r="AI3290" t="s">
        <v>1860</v>
      </c>
      <c r="AJ3290" t="s">
        <v>2246</v>
      </c>
      <c r="AL3290" t="s">
        <v>1864</v>
      </c>
      <c r="AN3290">
        <v>2.6493150684931508</v>
      </c>
      <c r="AO3290" t="s">
        <v>1890</v>
      </c>
      <c r="AP3290" t="s">
        <v>2318</v>
      </c>
      <c r="AQ3290">
        <v>100040601</v>
      </c>
      <c r="AS3290" t="s">
        <v>1867</v>
      </c>
      <c r="AT3290" t="s">
        <v>1892</v>
      </c>
      <c r="AU3290" t="s">
        <v>1893</v>
      </c>
      <c r="AV3290" t="s">
        <v>1857</v>
      </c>
      <c r="AW3290" t="s">
        <v>1870</v>
      </c>
      <c r="AX3290" t="s">
        <v>2865</v>
      </c>
    </row>
    <row r="3291" spans="1:50" x14ac:dyDescent="0.35">
      <c r="A3291" s="18">
        <v>45930</v>
      </c>
      <c r="B3291" t="s">
        <v>1852</v>
      </c>
      <c r="C3291" t="s">
        <v>8</v>
      </c>
      <c r="D3291">
        <v>70004038</v>
      </c>
      <c r="E3291" t="s">
        <v>2573</v>
      </c>
      <c r="F3291">
        <v>857</v>
      </c>
      <c r="G3291" t="s">
        <v>2129</v>
      </c>
      <c r="H3291">
        <v>44970</v>
      </c>
      <c r="I3291">
        <v>14030308</v>
      </c>
      <c r="J3291" t="s">
        <v>2225</v>
      </c>
      <c r="K3291" t="s">
        <v>2563</v>
      </c>
      <c r="L3291">
        <v>0</v>
      </c>
      <c r="M3291">
        <v>0</v>
      </c>
      <c r="N3291" t="s">
        <v>1858</v>
      </c>
      <c r="O3291" t="s">
        <v>1859</v>
      </c>
      <c r="P3291">
        <v>220</v>
      </c>
      <c r="Q3291">
        <v>9</v>
      </c>
      <c r="R3291" t="s">
        <v>2566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 t="s">
        <v>2131</v>
      </c>
      <c r="AA3291" t="s">
        <v>1889</v>
      </c>
      <c r="AB3291">
        <v>1</v>
      </c>
      <c r="AC3291">
        <v>1</v>
      </c>
      <c r="AD3291" t="s">
        <v>1863</v>
      </c>
      <c r="AE3291">
        <v>14030308</v>
      </c>
      <c r="AF3291" t="s">
        <v>653</v>
      </c>
      <c r="AG3291" t="s">
        <v>2082</v>
      </c>
      <c r="AI3291" t="s">
        <v>2069</v>
      </c>
      <c r="AJ3291" t="s">
        <v>2566</v>
      </c>
      <c r="AL3291" t="s">
        <v>1864</v>
      </c>
      <c r="AN3291">
        <v>2.6301369863013697</v>
      </c>
      <c r="AO3291" t="s">
        <v>1890</v>
      </c>
      <c r="AP3291" t="s">
        <v>2574</v>
      </c>
      <c r="AQ3291">
        <v>100040705</v>
      </c>
      <c r="AS3291" t="s">
        <v>1867</v>
      </c>
      <c r="AT3291" t="s">
        <v>1892</v>
      </c>
      <c r="AU3291" t="s">
        <v>1893</v>
      </c>
      <c r="AV3291" t="s">
        <v>1857</v>
      </c>
      <c r="AW3291" t="s">
        <v>1870</v>
      </c>
      <c r="AX3291" t="s">
        <v>2867</v>
      </c>
    </row>
    <row r="3292" spans="1:50" x14ac:dyDescent="0.35">
      <c r="A3292" s="18">
        <v>45930</v>
      </c>
      <c r="B3292" t="s">
        <v>1852</v>
      </c>
      <c r="C3292" t="s">
        <v>5</v>
      </c>
      <c r="D3292">
        <v>70004127</v>
      </c>
      <c r="E3292" t="s">
        <v>2034</v>
      </c>
      <c r="F3292">
        <v>316</v>
      </c>
      <c r="G3292" t="s">
        <v>2117</v>
      </c>
      <c r="H3292">
        <v>44991</v>
      </c>
      <c r="I3292">
        <v>19030701</v>
      </c>
      <c r="J3292" t="s">
        <v>2225</v>
      </c>
      <c r="K3292" t="s">
        <v>2226</v>
      </c>
      <c r="L3292">
        <v>0</v>
      </c>
      <c r="M3292">
        <v>0</v>
      </c>
      <c r="N3292" t="s">
        <v>1858</v>
      </c>
      <c r="O3292" t="s">
        <v>1859</v>
      </c>
      <c r="P3292">
        <v>210</v>
      </c>
      <c r="Q3292">
        <v>12</v>
      </c>
      <c r="R3292" t="s">
        <v>1964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 t="s">
        <v>2118</v>
      </c>
      <c r="AA3292" t="s">
        <v>1902</v>
      </c>
      <c r="AB3292">
        <v>1</v>
      </c>
      <c r="AC3292">
        <v>1</v>
      </c>
      <c r="AD3292" t="s">
        <v>1863</v>
      </c>
      <c r="AE3292">
        <v>19030701</v>
      </c>
      <c r="AF3292" t="s">
        <v>653</v>
      </c>
      <c r="AG3292" t="s">
        <v>2082</v>
      </c>
      <c r="AI3292" t="s">
        <v>1860</v>
      </c>
      <c r="AJ3292" t="s">
        <v>1964</v>
      </c>
      <c r="AL3292" t="s">
        <v>1864</v>
      </c>
      <c r="AN3292">
        <v>2.5726027397260274</v>
      </c>
      <c r="AO3292" t="s">
        <v>1865</v>
      </c>
      <c r="AP3292" t="s">
        <v>2238</v>
      </c>
      <c r="AQ3292">
        <v>100041075</v>
      </c>
      <c r="AS3292" t="s">
        <v>1867</v>
      </c>
      <c r="AT3292" t="s">
        <v>1892</v>
      </c>
      <c r="AU3292" t="s">
        <v>1893</v>
      </c>
      <c r="AV3292" t="s">
        <v>1857</v>
      </c>
      <c r="AW3292" t="s">
        <v>1870</v>
      </c>
      <c r="AX3292" t="s">
        <v>2068</v>
      </c>
    </row>
    <row r="3293" spans="1:50" x14ac:dyDescent="0.35">
      <c r="A3293" s="18">
        <v>45930</v>
      </c>
      <c r="B3293" t="s">
        <v>1852</v>
      </c>
      <c r="C3293" t="s">
        <v>5</v>
      </c>
      <c r="D3293">
        <v>70004176</v>
      </c>
      <c r="E3293" t="s">
        <v>2173</v>
      </c>
      <c r="F3293">
        <v>919</v>
      </c>
      <c r="G3293" t="s">
        <v>2174</v>
      </c>
      <c r="H3293">
        <v>44998</v>
      </c>
      <c r="I3293">
        <v>19030323</v>
      </c>
      <c r="J3293" t="s">
        <v>2080</v>
      </c>
      <c r="K3293" t="s">
        <v>2081</v>
      </c>
      <c r="L3293">
        <v>0</v>
      </c>
      <c r="M3293">
        <v>0</v>
      </c>
      <c r="N3293" t="s">
        <v>1858</v>
      </c>
      <c r="O3293" t="s">
        <v>1859</v>
      </c>
      <c r="P3293">
        <v>210</v>
      </c>
      <c r="Q3293">
        <v>11</v>
      </c>
      <c r="R3293" t="s">
        <v>2095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 t="s">
        <v>2175</v>
      </c>
      <c r="AA3293" t="s">
        <v>1889</v>
      </c>
      <c r="AB3293">
        <v>1</v>
      </c>
      <c r="AC3293">
        <v>1</v>
      </c>
      <c r="AD3293" t="s">
        <v>1863</v>
      </c>
      <c r="AE3293">
        <v>19030323</v>
      </c>
      <c r="AF3293" t="s">
        <v>653</v>
      </c>
      <c r="AG3293" t="s">
        <v>2082</v>
      </c>
      <c r="AI3293" t="s">
        <v>2066</v>
      </c>
      <c r="AJ3293" t="s">
        <v>2095</v>
      </c>
      <c r="AL3293" t="s">
        <v>1864</v>
      </c>
      <c r="AN3293">
        <v>2.5534246575342467</v>
      </c>
      <c r="AO3293" t="s">
        <v>1890</v>
      </c>
      <c r="AP3293" t="s">
        <v>2176</v>
      </c>
      <c r="AQ3293">
        <v>100035140</v>
      </c>
      <c r="AS3293" t="s">
        <v>1867</v>
      </c>
      <c r="AT3293" t="s">
        <v>1880</v>
      </c>
      <c r="AU3293" t="s">
        <v>2084</v>
      </c>
      <c r="AV3293" t="s">
        <v>2084</v>
      </c>
      <c r="AW3293" t="s">
        <v>1870</v>
      </c>
      <c r="AX3293" t="s">
        <v>2085</v>
      </c>
    </row>
    <row r="3294" spans="1:50" x14ac:dyDescent="0.35">
      <c r="A3294" s="18">
        <v>45930</v>
      </c>
      <c r="B3294" t="s">
        <v>1852</v>
      </c>
      <c r="C3294" t="s">
        <v>5</v>
      </c>
      <c r="D3294">
        <v>70004177</v>
      </c>
      <c r="E3294" t="s">
        <v>2054</v>
      </c>
      <c r="F3294">
        <v>103</v>
      </c>
      <c r="G3294" t="s">
        <v>2047</v>
      </c>
      <c r="H3294">
        <v>44998</v>
      </c>
      <c r="I3294">
        <v>19030311</v>
      </c>
      <c r="J3294" t="s">
        <v>1855</v>
      </c>
      <c r="K3294" t="s">
        <v>2005</v>
      </c>
      <c r="L3294">
        <v>0</v>
      </c>
      <c r="M3294">
        <v>0</v>
      </c>
      <c r="N3294" t="s">
        <v>1858</v>
      </c>
      <c r="O3294" t="s">
        <v>1859</v>
      </c>
      <c r="P3294">
        <v>210</v>
      </c>
      <c r="Q3294">
        <v>12</v>
      </c>
      <c r="R3294" t="s">
        <v>2042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 t="s">
        <v>2048</v>
      </c>
      <c r="AA3294" t="s">
        <v>1915</v>
      </c>
      <c r="AB3294">
        <v>1</v>
      </c>
      <c r="AC3294">
        <v>1</v>
      </c>
      <c r="AD3294" t="s">
        <v>1863</v>
      </c>
      <c r="AE3294">
        <v>19030311</v>
      </c>
      <c r="AF3294" t="s">
        <v>653</v>
      </c>
      <c r="AG3294" t="s">
        <v>653</v>
      </c>
      <c r="AI3294" t="s">
        <v>1964</v>
      </c>
      <c r="AJ3294" t="s">
        <v>2042</v>
      </c>
      <c r="AL3294" t="s">
        <v>1864</v>
      </c>
      <c r="AN3294">
        <v>2.5534246575342467</v>
      </c>
      <c r="AO3294" t="s">
        <v>1890</v>
      </c>
      <c r="AP3294" t="s">
        <v>2055</v>
      </c>
      <c r="AQ3294">
        <v>100041226</v>
      </c>
      <c r="AS3294" t="s">
        <v>1867</v>
      </c>
      <c r="AT3294" t="s">
        <v>1892</v>
      </c>
      <c r="AU3294" t="s">
        <v>1893</v>
      </c>
      <c r="AV3294" t="s">
        <v>1857</v>
      </c>
      <c r="AW3294" t="s">
        <v>1870</v>
      </c>
      <c r="AX3294" t="s">
        <v>2068</v>
      </c>
    </row>
    <row r="3295" spans="1:50" x14ac:dyDescent="0.35">
      <c r="A3295" s="18">
        <v>45930</v>
      </c>
      <c r="B3295" t="s">
        <v>1852</v>
      </c>
      <c r="C3295" t="s">
        <v>7</v>
      </c>
      <c r="D3295">
        <v>70004227</v>
      </c>
      <c r="E3295" t="s">
        <v>2359</v>
      </c>
      <c r="F3295">
        <v>858</v>
      </c>
      <c r="G3295" t="s">
        <v>2091</v>
      </c>
      <c r="H3295">
        <v>45019</v>
      </c>
      <c r="I3295">
        <v>32431001</v>
      </c>
      <c r="J3295" t="s">
        <v>1969</v>
      </c>
      <c r="K3295" t="s">
        <v>2354</v>
      </c>
      <c r="L3295">
        <v>0</v>
      </c>
      <c r="M3295">
        <v>0</v>
      </c>
      <c r="N3295" t="s">
        <v>1858</v>
      </c>
      <c r="O3295" t="s">
        <v>1859</v>
      </c>
      <c r="P3295">
        <v>200</v>
      </c>
      <c r="Q3295">
        <v>3</v>
      </c>
      <c r="R3295" t="s">
        <v>2355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 t="s">
        <v>2092</v>
      </c>
      <c r="AA3295" t="s">
        <v>1889</v>
      </c>
      <c r="AB3295">
        <v>1</v>
      </c>
      <c r="AC3295">
        <v>1</v>
      </c>
      <c r="AD3295" t="s">
        <v>1863</v>
      </c>
      <c r="AE3295">
        <v>32431001</v>
      </c>
      <c r="AF3295" t="s">
        <v>653</v>
      </c>
      <c r="AG3295" t="s">
        <v>653</v>
      </c>
      <c r="AI3295" t="s">
        <v>1860</v>
      </c>
      <c r="AJ3295" t="s">
        <v>2355</v>
      </c>
      <c r="AL3295" t="s">
        <v>1878</v>
      </c>
      <c r="AN3295">
        <v>2.495890410958904</v>
      </c>
      <c r="AO3295" t="s">
        <v>1890</v>
      </c>
      <c r="AP3295" t="s">
        <v>2360</v>
      </c>
      <c r="AQ3295">
        <v>100023495</v>
      </c>
      <c r="AS3295" t="s">
        <v>1867</v>
      </c>
      <c r="AT3295" t="s">
        <v>1892</v>
      </c>
      <c r="AU3295" t="s">
        <v>1893</v>
      </c>
      <c r="AV3295" t="s">
        <v>1857</v>
      </c>
      <c r="AW3295" t="s">
        <v>1870</v>
      </c>
      <c r="AX3295" t="s">
        <v>2866</v>
      </c>
    </row>
    <row r="3296" spans="1:50" x14ac:dyDescent="0.35">
      <c r="A3296" s="18">
        <v>45930</v>
      </c>
      <c r="B3296" t="s">
        <v>1852</v>
      </c>
      <c r="C3296" t="s">
        <v>7</v>
      </c>
      <c r="D3296">
        <v>70004277</v>
      </c>
      <c r="E3296" t="s">
        <v>2440</v>
      </c>
      <c r="F3296">
        <v>858</v>
      </c>
      <c r="G3296" t="s">
        <v>2091</v>
      </c>
      <c r="H3296">
        <v>45019</v>
      </c>
      <c r="I3296">
        <v>39031145</v>
      </c>
      <c r="J3296" t="s">
        <v>2331</v>
      </c>
      <c r="K3296" t="s">
        <v>2933</v>
      </c>
      <c r="L3296">
        <v>0</v>
      </c>
      <c r="M3296">
        <v>0</v>
      </c>
      <c r="N3296" t="s">
        <v>1858</v>
      </c>
      <c r="O3296" t="s">
        <v>1859</v>
      </c>
      <c r="P3296">
        <v>200</v>
      </c>
      <c r="Q3296">
        <v>3</v>
      </c>
      <c r="R3296" t="s">
        <v>2114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 t="s">
        <v>2092</v>
      </c>
      <c r="AA3296" t="s">
        <v>1889</v>
      </c>
      <c r="AB3296">
        <v>1</v>
      </c>
      <c r="AC3296">
        <v>1</v>
      </c>
      <c r="AD3296" t="s">
        <v>1863</v>
      </c>
      <c r="AE3296">
        <v>39031145</v>
      </c>
      <c r="AF3296" t="s">
        <v>653</v>
      </c>
      <c r="AG3296" t="s">
        <v>653</v>
      </c>
      <c r="AI3296" t="s">
        <v>2066</v>
      </c>
      <c r="AJ3296" t="s">
        <v>2114</v>
      </c>
      <c r="AL3296" t="s">
        <v>1878</v>
      </c>
      <c r="AN3296">
        <v>2.495890410958904</v>
      </c>
      <c r="AO3296" t="s">
        <v>1890</v>
      </c>
      <c r="AP3296" t="s">
        <v>2441</v>
      </c>
      <c r="AQ3296">
        <v>100041558</v>
      </c>
      <c r="AS3296" t="s">
        <v>1867</v>
      </c>
      <c r="AT3296" t="s">
        <v>1880</v>
      </c>
      <c r="AU3296" t="s">
        <v>2084</v>
      </c>
      <c r="AV3296" t="s">
        <v>2084</v>
      </c>
      <c r="AW3296" t="s">
        <v>1870</v>
      </c>
      <c r="AX3296" t="s">
        <v>2085</v>
      </c>
    </row>
    <row r="3297" spans="1:50" x14ac:dyDescent="0.35">
      <c r="A3297" s="18">
        <v>45930</v>
      </c>
      <c r="B3297" t="s">
        <v>1852</v>
      </c>
      <c r="C3297" t="s">
        <v>7</v>
      </c>
      <c r="D3297">
        <v>70004299</v>
      </c>
      <c r="E3297" t="s">
        <v>3071</v>
      </c>
      <c r="F3297">
        <v>918</v>
      </c>
      <c r="G3297" t="s">
        <v>2917</v>
      </c>
      <c r="H3297">
        <v>45026</v>
      </c>
      <c r="I3297">
        <v>39031207</v>
      </c>
      <c r="J3297" t="s">
        <v>2331</v>
      </c>
      <c r="K3297" t="s">
        <v>2472</v>
      </c>
      <c r="L3297">
        <v>0</v>
      </c>
      <c r="M3297">
        <v>0</v>
      </c>
      <c r="N3297" t="s">
        <v>1858</v>
      </c>
      <c r="O3297" t="s">
        <v>1859</v>
      </c>
      <c r="P3297">
        <v>200</v>
      </c>
      <c r="Q3297">
        <v>2</v>
      </c>
      <c r="R3297" t="s">
        <v>2430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 t="s">
        <v>2918</v>
      </c>
      <c r="AA3297" t="s">
        <v>1915</v>
      </c>
      <c r="AB3297">
        <v>2</v>
      </c>
      <c r="AC3297">
        <v>1</v>
      </c>
      <c r="AD3297" t="s">
        <v>1863</v>
      </c>
      <c r="AE3297">
        <v>39031207</v>
      </c>
      <c r="AF3297" t="s">
        <v>653</v>
      </c>
      <c r="AG3297" t="s">
        <v>653</v>
      </c>
      <c r="AI3297" t="s">
        <v>2431</v>
      </c>
      <c r="AJ3297" t="s">
        <v>2430</v>
      </c>
      <c r="AL3297" t="s">
        <v>1864</v>
      </c>
      <c r="AN3297">
        <v>2.4767123287671233</v>
      </c>
      <c r="AO3297" t="s">
        <v>1890</v>
      </c>
      <c r="AP3297" t="s">
        <v>3072</v>
      </c>
      <c r="AQ3297">
        <v>100041673</v>
      </c>
      <c r="AS3297" t="s">
        <v>1867</v>
      </c>
      <c r="AT3297" t="s">
        <v>1892</v>
      </c>
      <c r="AU3297" t="s">
        <v>1893</v>
      </c>
      <c r="AV3297" t="s">
        <v>1857</v>
      </c>
      <c r="AW3297" t="s">
        <v>1870</v>
      </c>
      <c r="AX3297" t="s">
        <v>2866</v>
      </c>
    </row>
    <row r="3298" spans="1:50" x14ac:dyDescent="0.35">
      <c r="A3298" s="18">
        <v>45930</v>
      </c>
      <c r="B3298" t="s">
        <v>1852</v>
      </c>
      <c r="C3298" t="s">
        <v>5</v>
      </c>
      <c r="D3298">
        <v>70004308</v>
      </c>
      <c r="E3298" t="s">
        <v>2177</v>
      </c>
      <c r="F3298">
        <v>858</v>
      </c>
      <c r="G3298" t="s">
        <v>2091</v>
      </c>
      <c r="H3298">
        <v>45026</v>
      </c>
      <c r="I3298">
        <v>19030323</v>
      </c>
      <c r="J3298" t="s">
        <v>2080</v>
      </c>
      <c r="K3298" t="s">
        <v>2081</v>
      </c>
      <c r="L3298">
        <v>0</v>
      </c>
      <c r="M3298">
        <v>0</v>
      </c>
      <c r="N3298" t="s">
        <v>1858</v>
      </c>
      <c r="O3298" t="s">
        <v>1859</v>
      </c>
      <c r="P3298">
        <v>210</v>
      </c>
      <c r="Q3298">
        <v>12</v>
      </c>
      <c r="R3298" t="s">
        <v>2114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 t="s">
        <v>2092</v>
      </c>
      <c r="AA3298" t="s">
        <v>1889</v>
      </c>
      <c r="AB3298">
        <v>1</v>
      </c>
      <c r="AC3298">
        <v>1</v>
      </c>
      <c r="AD3298" t="s">
        <v>1863</v>
      </c>
      <c r="AE3298">
        <v>19030323</v>
      </c>
      <c r="AF3298" t="s">
        <v>653</v>
      </c>
      <c r="AG3298" t="s">
        <v>2082</v>
      </c>
      <c r="AI3298" t="s">
        <v>2066</v>
      </c>
      <c r="AJ3298" t="s">
        <v>2114</v>
      </c>
      <c r="AL3298" t="s">
        <v>1878</v>
      </c>
      <c r="AN3298">
        <v>2.4767123287671233</v>
      </c>
      <c r="AO3298" t="s">
        <v>1890</v>
      </c>
      <c r="AP3298" t="s">
        <v>2178</v>
      </c>
      <c r="AQ3298">
        <v>100041687</v>
      </c>
      <c r="AS3298" t="s">
        <v>1867</v>
      </c>
      <c r="AT3298" t="s">
        <v>1880</v>
      </c>
      <c r="AU3298" t="s">
        <v>2084</v>
      </c>
      <c r="AV3298" t="s">
        <v>2084</v>
      </c>
      <c r="AW3298" t="s">
        <v>1870</v>
      </c>
      <c r="AX3298" t="s">
        <v>2085</v>
      </c>
    </row>
    <row r="3299" spans="1:50" x14ac:dyDescent="0.35">
      <c r="A3299" s="18">
        <v>45930</v>
      </c>
      <c r="B3299" t="s">
        <v>1852</v>
      </c>
      <c r="C3299" t="s">
        <v>5</v>
      </c>
      <c r="D3299">
        <v>70004310</v>
      </c>
      <c r="E3299" t="s">
        <v>2179</v>
      </c>
      <c r="F3299">
        <v>23</v>
      </c>
      <c r="G3299" t="s">
        <v>2134</v>
      </c>
      <c r="H3299">
        <v>45026</v>
      </c>
      <c r="I3299">
        <v>19030323</v>
      </c>
      <c r="J3299" t="s">
        <v>2080</v>
      </c>
      <c r="K3299" t="s">
        <v>2081</v>
      </c>
      <c r="L3299">
        <v>0</v>
      </c>
      <c r="M3299">
        <v>0</v>
      </c>
      <c r="N3299" t="s">
        <v>1858</v>
      </c>
      <c r="O3299" t="s">
        <v>1859</v>
      </c>
      <c r="P3299">
        <v>210</v>
      </c>
      <c r="Q3299">
        <v>12</v>
      </c>
      <c r="R3299" t="s">
        <v>2130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 t="s">
        <v>2135</v>
      </c>
      <c r="AA3299" t="s">
        <v>1915</v>
      </c>
      <c r="AB3299">
        <v>1</v>
      </c>
      <c r="AC3299">
        <v>1</v>
      </c>
      <c r="AD3299" t="s">
        <v>1863</v>
      </c>
      <c r="AE3299">
        <v>19030323</v>
      </c>
      <c r="AF3299" t="s">
        <v>653</v>
      </c>
      <c r="AG3299" t="s">
        <v>2082</v>
      </c>
      <c r="AI3299" t="s">
        <v>2066</v>
      </c>
      <c r="AJ3299" t="s">
        <v>2130</v>
      </c>
      <c r="AL3299" t="s">
        <v>1878</v>
      </c>
      <c r="AN3299">
        <v>2.4767123287671233</v>
      </c>
      <c r="AO3299" t="s">
        <v>1890</v>
      </c>
      <c r="AP3299" t="s">
        <v>2180</v>
      </c>
      <c r="AQ3299">
        <v>100041689</v>
      </c>
      <c r="AS3299" t="s">
        <v>1867</v>
      </c>
      <c r="AT3299" t="s">
        <v>1880</v>
      </c>
      <c r="AU3299" t="s">
        <v>2084</v>
      </c>
      <c r="AV3299" t="s">
        <v>2084</v>
      </c>
      <c r="AW3299" t="s">
        <v>1870</v>
      </c>
      <c r="AX3299" t="s">
        <v>2085</v>
      </c>
    </row>
    <row r="3300" spans="1:50" x14ac:dyDescent="0.35">
      <c r="A3300" s="18">
        <v>45930</v>
      </c>
      <c r="B3300" t="s">
        <v>1852</v>
      </c>
      <c r="C3300" t="s">
        <v>5</v>
      </c>
      <c r="D3300">
        <v>70004311</v>
      </c>
      <c r="E3300" t="s">
        <v>2181</v>
      </c>
      <c r="F3300">
        <v>858</v>
      </c>
      <c r="G3300" t="s">
        <v>2091</v>
      </c>
      <c r="H3300">
        <v>45026</v>
      </c>
      <c r="I3300">
        <v>19030323</v>
      </c>
      <c r="J3300" t="s">
        <v>2080</v>
      </c>
      <c r="K3300" t="s">
        <v>2081</v>
      </c>
      <c r="L3300">
        <v>0</v>
      </c>
      <c r="M3300">
        <v>0</v>
      </c>
      <c r="N3300" t="s">
        <v>1858</v>
      </c>
      <c r="O3300" t="s">
        <v>1859</v>
      </c>
      <c r="P3300">
        <v>210</v>
      </c>
      <c r="Q3300">
        <v>12</v>
      </c>
      <c r="R3300" t="s">
        <v>2114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 t="s">
        <v>2092</v>
      </c>
      <c r="AA3300" t="s">
        <v>1889</v>
      </c>
      <c r="AB3300">
        <v>1</v>
      </c>
      <c r="AC3300">
        <v>1</v>
      </c>
      <c r="AD3300" t="s">
        <v>1863</v>
      </c>
      <c r="AE3300">
        <v>19030323</v>
      </c>
      <c r="AF3300" t="s">
        <v>653</v>
      </c>
      <c r="AG3300" t="s">
        <v>2082</v>
      </c>
      <c r="AI3300" t="s">
        <v>2066</v>
      </c>
      <c r="AJ3300" t="s">
        <v>2114</v>
      </c>
      <c r="AL3300" t="s">
        <v>1864</v>
      </c>
      <c r="AN3300">
        <v>2.4767123287671233</v>
      </c>
      <c r="AO3300" t="s">
        <v>1890</v>
      </c>
      <c r="AP3300" t="s">
        <v>2182</v>
      </c>
      <c r="AQ3300">
        <v>100041690</v>
      </c>
      <c r="AS3300" t="s">
        <v>1867</v>
      </c>
      <c r="AT3300" t="s">
        <v>1880</v>
      </c>
      <c r="AU3300" t="s">
        <v>2084</v>
      </c>
      <c r="AV3300" t="s">
        <v>2084</v>
      </c>
      <c r="AW3300" t="s">
        <v>1870</v>
      </c>
      <c r="AX3300" t="s">
        <v>2085</v>
      </c>
    </row>
    <row r="3301" spans="1:50" x14ac:dyDescent="0.35">
      <c r="A3301" s="18">
        <v>45930</v>
      </c>
      <c r="B3301" t="s">
        <v>1852</v>
      </c>
      <c r="C3301" t="s">
        <v>5</v>
      </c>
      <c r="D3301">
        <v>70004350</v>
      </c>
      <c r="E3301" t="s">
        <v>2183</v>
      </c>
      <c r="F3301">
        <v>858</v>
      </c>
      <c r="G3301" t="s">
        <v>2091</v>
      </c>
      <c r="H3301">
        <v>45049</v>
      </c>
      <c r="I3301">
        <v>19030323</v>
      </c>
      <c r="J3301" t="s">
        <v>2080</v>
      </c>
      <c r="K3301" t="s">
        <v>2081</v>
      </c>
      <c r="L3301">
        <v>0</v>
      </c>
      <c r="M3301">
        <v>0</v>
      </c>
      <c r="N3301" t="s">
        <v>1858</v>
      </c>
      <c r="O3301" t="s">
        <v>1859</v>
      </c>
      <c r="P3301">
        <v>210</v>
      </c>
      <c r="Q3301">
        <v>12</v>
      </c>
      <c r="R3301" t="s">
        <v>2114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 t="s">
        <v>2092</v>
      </c>
      <c r="AA3301" t="s">
        <v>1889</v>
      </c>
      <c r="AB3301">
        <v>1</v>
      </c>
      <c r="AC3301">
        <v>1</v>
      </c>
      <c r="AD3301" t="s">
        <v>1863</v>
      </c>
      <c r="AE3301">
        <v>19030323</v>
      </c>
      <c r="AF3301" t="s">
        <v>653</v>
      </c>
      <c r="AG3301" t="s">
        <v>2082</v>
      </c>
      <c r="AI3301" t="s">
        <v>2066</v>
      </c>
      <c r="AJ3301" t="s">
        <v>2114</v>
      </c>
      <c r="AL3301" t="s">
        <v>1878</v>
      </c>
      <c r="AN3301">
        <v>2.4136986301369863</v>
      </c>
      <c r="AO3301" t="s">
        <v>1890</v>
      </c>
      <c r="AP3301" t="s">
        <v>2184</v>
      </c>
      <c r="AQ3301">
        <v>100041830</v>
      </c>
      <c r="AS3301" t="s">
        <v>1867</v>
      </c>
      <c r="AT3301" t="s">
        <v>1880</v>
      </c>
      <c r="AU3301" t="s">
        <v>2084</v>
      </c>
      <c r="AV3301" t="s">
        <v>2084</v>
      </c>
      <c r="AW3301" t="s">
        <v>1870</v>
      </c>
      <c r="AX3301" t="s">
        <v>2085</v>
      </c>
    </row>
    <row r="3302" spans="1:50" x14ac:dyDescent="0.35">
      <c r="A3302" s="18">
        <v>45930</v>
      </c>
      <c r="B3302" t="s">
        <v>1852</v>
      </c>
      <c r="C3302" t="s">
        <v>5</v>
      </c>
      <c r="D3302">
        <v>70004486</v>
      </c>
      <c r="E3302" t="s">
        <v>2188</v>
      </c>
      <c r="F3302">
        <v>1473</v>
      </c>
      <c r="G3302" t="s">
        <v>2189</v>
      </c>
      <c r="H3302">
        <v>45061</v>
      </c>
      <c r="I3302">
        <v>19030337</v>
      </c>
      <c r="J3302" t="s">
        <v>2331</v>
      </c>
      <c r="K3302" t="s">
        <v>2190</v>
      </c>
      <c r="L3302">
        <v>0</v>
      </c>
      <c r="M3302">
        <v>0</v>
      </c>
      <c r="N3302" t="s">
        <v>1858</v>
      </c>
      <c r="O3302" t="s">
        <v>1859</v>
      </c>
      <c r="P3302">
        <v>210</v>
      </c>
      <c r="Q3302">
        <v>12</v>
      </c>
      <c r="R3302" t="s">
        <v>2619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 t="s">
        <v>2191</v>
      </c>
      <c r="AA3302" t="s">
        <v>1915</v>
      </c>
      <c r="AB3302">
        <v>1</v>
      </c>
      <c r="AC3302">
        <v>1</v>
      </c>
      <c r="AD3302" t="s">
        <v>1863</v>
      </c>
      <c r="AE3302">
        <v>19030337</v>
      </c>
      <c r="AF3302" t="s">
        <v>653</v>
      </c>
      <c r="AG3302" t="s">
        <v>653</v>
      </c>
      <c r="AI3302" t="s">
        <v>2069</v>
      </c>
      <c r="AJ3302" t="s">
        <v>2619</v>
      </c>
      <c r="AL3302" t="s">
        <v>1864</v>
      </c>
      <c r="AN3302">
        <v>2.3808219178082193</v>
      </c>
      <c r="AO3302" t="s">
        <v>1890</v>
      </c>
      <c r="AP3302" t="s">
        <v>2192</v>
      </c>
      <c r="AQ3302">
        <v>100042299</v>
      </c>
      <c r="AS3302" t="s">
        <v>1867</v>
      </c>
      <c r="AT3302" t="s">
        <v>1880</v>
      </c>
      <c r="AU3302" t="s">
        <v>2193</v>
      </c>
      <c r="AV3302" t="s">
        <v>1962</v>
      </c>
      <c r="AW3302" t="s">
        <v>1870</v>
      </c>
      <c r="AX3302" t="s">
        <v>2194</v>
      </c>
    </row>
    <row r="3303" spans="1:50" x14ac:dyDescent="0.35">
      <c r="A3303" s="18">
        <v>45930</v>
      </c>
      <c r="B3303" t="s">
        <v>1852</v>
      </c>
      <c r="C3303" t="s">
        <v>8</v>
      </c>
      <c r="D3303">
        <v>70004558</v>
      </c>
      <c r="E3303" t="s">
        <v>2575</v>
      </c>
      <c r="F3303">
        <v>909</v>
      </c>
      <c r="G3303" t="s">
        <v>2087</v>
      </c>
      <c r="H3303">
        <v>45082</v>
      </c>
      <c r="I3303">
        <v>14030308</v>
      </c>
      <c r="J3303" t="s">
        <v>2225</v>
      </c>
      <c r="K3303" t="s">
        <v>2563</v>
      </c>
      <c r="L3303">
        <v>0</v>
      </c>
      <c r="M3303">
        <v>0</v>
      </c>
      <c r="N3303" t="s">
        <v>1858</v>
      </c>
      <c r="O3303" t="s">
        <v>1859</v>
      </c>
      <c r="P3303">
        <v>220</v>
      </c>
      <c r="Q3303">
        <v>9</v>
      </c>
      <c r="R3303" t="s">
        <v>2566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 t="s">
        <v>2088</v>
      </c>
      <c r="AA3303" t="s">
        <v>1915</v>
      </c>
      <c r="AB3303">
        <v>1</v>
      </c>
      <c r="AC3303">
        <v>1</v>
      </c>
      <c r="AD3303" t="s">
        <v>1863</v>
      </c>
      <c r="AE3303">
        <v>14030308</v>
      </c>
      <c r="AF3303" t="s">
        <v>653</v>
      </c>
      <c r="AG3303" t="s">
        <v>2082</v>
      </c>
      <c r="AI3303" t="s">
        <v>2069</v>
      </c>
      <c r="AJ3303" t="s">
        <v>2566</v>
      </c>
      <c r="AL3303" t="s">
        <v>1864</v>
      </c>
      <c r="AN3303">
        <v>2.3232876712328765</v>
      </c>
      <c r="AO3303" t="s">
        <v>1890</v>
      </c>
      <c r="AP3303" t="s">
        <v>2576</v>
      </c>
      <c r="AQ3303">
        <v>100042638</v>
      </c>
      <c r="AS3303" t="s">
        <v>1867</v>
      </c>
      <c r="AT3303" t="s">
        <v>1892</v>
      </c>
      <c r="AU3303" t="s">
        <v>1893</v>
      </c>
      <c r="AV3303" t="s">
        <v>1857</v>
      </c>
      <c r="AW3303" t="s">
        <v>1870</v>
      </c>
      <c r="AX3303" t="s">
        <v>2867</v>
      </c>
    </row>
    <row r="3304" spans="1:50" x14ac:dyDescent="0.35">
      <c r="A3304" s="18">
        <v>45930</v>
      </c>
      <c r="B3304" t="s">
        <v>1852</v>
      </c>
      <c r="C3304" t="s">
        <v>7</v>
      </c>
      <c r="D3304">
        <v>70004570</v>
      </c>
      <c r="E3304" t="s">
        <v>2486</v>
      </c>
      <c r="F3304">
        <v>1693</v>
      </c>
      <c r="G3304" t="s">
        <v>2898</v>
      </c>
      <c r="H3304">
        <v>45089</v>
      </c>
      <c r="I3304">
        <v>39031212</v>
      </c>
      <c r="J3304" t="s">
        <v>2331</v>
      </c>
      <c r="K3304" t="s">
        <v>2483</v>
      </c>
      <c r="L3304">
        <v>0</v>
      </c>
      <c r="M3304">
        <v>0</v>
      </c>
      <c r="N3304" t="s">
        <v>1858</v>
      </c>
      <c r="O3304" t="s">
        <v>1859</v>
      </c>
      <c r="P3304">
        <v>200</v>
      </c>
      <c r="Q3304">
        <v>2</v>
      </c>
      <c r="R3304" t="s">
        <v>2484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 t="s">
        <v>2899</v>
      </c>
      <c r="AA3304" t="s">
        <v>1915</v>
      </c>
      <c r="AB3304">
        <v>1</v>
      </c>
      <c r="AC3304">
        <v>1</v>
      </c>
      <c r="AD3304" t="s">
        <v>1863</v>
      </c>
      <c r="AE3304">
        <v>39031212</v>
      </c>
      <c r="AF3304" t="s">
        <v>653</v>
      </c>
      <c r="AG3304" t="s">
        <v>653</v>
      </c>
      <c r="AI3304" t="s">
        <v>1872</v>
      </c>
      <c r="AJ3304" t="s">
        <v>2484</v>
      </c>
      <c r="AL3304" t="s">
        <v>1878</v>
      </c>
      <c r="AN3304">
        <v>2.3041095890410959</v>
      </c>
      <c r="AO3304" t="s">
        <v>1890</v>
      </c>
      <c r="AP3304" t="s">
        <v>2487</v>
      </c>
      <c r="AQ3304">
        <v>100009472</v>
      </c>
      <c r="AS3304" t="s">
        <v>1867</v>
      </c>
      <c r="AT3304" t="s">
        <v>1892</v>
      </c>
      <c r="AU3304" t="s">
        <v>1893</v>
      </c>
      <c r="AV3304" t="s">
        <v>1857</v>
      </c>
      <c r="AW3304" t="s">
        <v>1870</v>
      </c>
      <c r="AX3304" t="s">
        <v>2866</v>
      </c>
    </row>
    <row r="3305" spans="1:50" x14ac:dyDescent="0.35">
      <c r="A3305" s="18">
        <v>45930</v>
      </c>
      <c r="B3305" t="s">
        <v>1852</v>
      </c>
      <c r="C3305" t="s">
        <v>7</v>
      </c>
      <c r="D3305">
        <v>70004707</v>
      </c>
      <c r="E3305" t="s">
        <v>2386</v>
      </c>
      <c r="F3305">
        <v>1752</v>
      </c>
      <c r="G3305" t="s">
        <v>2387</v>
      </c>
      <c r="H3305">
        <v>45110</v>
      </c>
      <c r="I3305">
        <v>39030811</v>
      </c>
      <c r="J3305" t="s">
        <v>2197</v>
      </c>
      <c r="K3305" t="s">
        <v>2203</v>
      </c>
      <c r="L3305">
        <v>0</v>
      </c>
      <c r="M3305">
        <v>0</v>
      </c>
      <c r="N3305" t="s">
        <v>1858</v>
      </c>
      <c r="O3305" t="s">
        <v>1859</v>
      </c>
      <c r="P3305">
        <v>200</v>
      </c>
      <c r="Q3305">
        <v>3</v>
      </c>
      <c r="R3305" t="s">
        <v>2130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 t="s">
        <v>2388</v>
      </c>
      <c r="AA3305" t="s">
        <v>1915</v>
      </c>
      <c r="AB3305">
        <v>1</v>
      </c>
      <c r="AC3305">
        <v>1</v>
      </c>
      <c r="AD3305" t="s">
        <v>1863</v>
      </c>
      <c r="AE3305">
        <v>39030811</v>
      </c>
      <c r="AF3305" t="s">
        <v>653</v>
      </c>
      <c r="AG3305" t="s">
        <v>2082</v>
      </c>
      <c r="AI3305" t="s">
        <v>2066</v>
      </c>
      <c r="AJ3305" t="s">
        <v>2130</v>
      </c>
      <c r="AL3305" t="s">
        <v>1864</v>
      </c>
      <c r="AN3305">
        <v>2.2465753424657535</v>
      </c>
      <c r="AO3305" t="s">
        <v>1890</v>
      </c>
      <c r="AP3305" t="s">
        <v>2389</v>
      </c>
      <c r="AQ3305">
        <v>100043095</v>
      </c>
      <c r="AS3305" t="s">
        <v>1867</v>
      </c>
      <c r="AT3305" t="s">
        <v>1880</v>
      </c>
      <c r="AU3305" t="s">
        <v>2084</v>
      </c>
      <c r="AV3305" t="s">
        <v>2084</v>
      </c>
      <c r="AW3305" t="s">
        <v>1870</v>
      </c>
      <c r="AX3305" t="s">
        <v>2085</v>
      </c>
    </row>
    <row r="3306" spans="1:50" x14ac:dyDescent="0.35">
      <c r="A3306" s="18">
        <v>45930</v>
      </c>
      <c r="B3306" t="s">
        <v>1852</v>
      </c>
      <c r="C3306" t="s">
        <v>7</v>
      </c>
      <c r="D3306">
        <v>70004705</v>
      </c>
      <c r="E3306" t="s">
        <v>2442</v>
      </c>
      <c r="F3306">
        <v>857</v>
      </c>
      <c r="G3306" t="s">
        <v>2129</v>
      </c>
      <c r="H3306">
        <v>45110</v>
      </c>
      <c r="I3306">
        <v>39031145</v>
      </c>
      <c r="J3306" t="s">
        <v>2331</v>
      </c>
      <c r="K3306" t="s">
        <v>2933</v>
      </c>
      <c r="L3306">
        <v>0</v>
      </c>
      <c r="M3306">
        <v>0</v>
      </c>
      <c r="N3306" t="s">
        <v>1858</v>
      </c>
      <c r="O3306" t="s">
        <v>1859</v>
      </c>
      <c r="P3306">
        <v>200</v>
      </c>
      <c r="Q3306">
        <v>3</v>
      </c>
      <c r="R3306" t="s">
        <v>2152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 t="s">
        <v>2131</v>
      </c>
      <c r="AA3306" t="s">
        <v>1889</v>
      </c>
      <c r="AB3306">
        <v>1</v>
      </c>
      <c r="AC3306">
        <v>1</v>
      </c>
      <c r="AD3306" t="s">
        <v>1863</v>
      </c>
      <c r="AE3306">
        <v>39031145</v>
      </c>
      <c r="AF3306" t="s">
        <v>653</v>
      </c>
      <c r="AG3306" t="s">
        <v>653</v>
      </c>
      <c r="AI3306" t="s">
        <v>2066</v>
      </c>
      <c r="AJ3306" t="s">
        <v>2152</v>
      </c>
      <c r="AL3306" t="s">
        <v>1878</v>
      </c>
      <c r="AN3306">
        <v>2.2465753424657535</v>
      </c>
      <c r="AO3306" t="s">
        <v>1890</v>
      </c>
      <c r="AP3306" t="s">
        <v>2443</v>
      </c>
      <c r="AQ3306">
        <v>100043087</v>
      </c>
      <c r="AS3306" t="s">
        <v>1867</v>
      </c>
      <c r="AT3306" t="s">
        <v>1880</v>
      </c>
      <c r="AU3306" t="s">
        <v>2084</v>
      </c>
      <c r="AV3306" t="s">
        <v>2084</v>
      </c>
      <c r="AW3306" t="s">
        <v>1870</v>
      </c>
      <c r="AX3306" t="s">
        <v>2085</v>
      </c>
    </row>
    <row r="3307" spans="1:50" x14ac:dyDescent="0.35">
      <c r="A3307" s="18">
        <v>45930</v>
      </c>
      <c r="B3307" t="s">
        <v>1852</v>
      </c>
      <c r="C3307" t="s">
        <v>8</v>
      </c>
      <c r="D3307">
        <v>70004745</v>
      </c>
      <c r="E3307" t="s">
        <v>2616</v>
      </c>
      <c r="F3307">
        <v>858</v>
      </c>
      <c r="G3307" t="s">
        <v>2091</v>
      </c>
      <c r="H3307">
        <v>45110</v>
      </c>
      <c r="I3307">
        <v>14030320</v>
      </c>
      <c r="J3307" t="s">
        <v>2225</v>
      </c>
      <c r="K3307" t="s">
        <v>2594</v>
      </c>
      <c r="L3307">
        <v>0</v>
      </c>
      <c r="M3307">
        <v>0</v>
      </c>
      <c r="N3307" t="s">
        <v>1858</v>
      </c>
      <c r="O3307" t="s">
        <v>1859</v>
      </c>
      <c r="P3307">
        <v>220</v>
      </c>
      <c r="Q3307">
        <v>9</v>
      </c>
      <c r="R3307" t="s">
        <v>2114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 t="s">
        <v>2092</v>
      </c>
      <c r="AA3307" t="s">
        <v>1889</v>
      </c>
      <c r="AB3307">
        <v>1</v>
      </c>
      <c r="AC3307">
        <v>1</v>
      </c>
      <c r="AD3307" t="s">
        <v>1863</v>
      </c>
      <c r="AE3307">
        <v>14030320</v>
      </c>
      <c r="AF3307" t="s">
        <v>653</v>
      </c>
      <c r="AG3307" t="s">
        <v>2082</v>
      </c>
      <c r="AI3307" t="s">
        <v>2066</v>
      </c>
      <c r="AJ3307" t="s">
        <v>2114</v>
      </c>
      <c r="AL3307" t="s">
        <v>1878</v>
      </c>
      <c r="AN3307">
        <v>2.2465753424657535</v>
      </c>
      <c r="AO3307" t="s">
        <v>1890</v>
      </c>
      <c r="AP3307" t="s">
        <v>2617</v>
      </c>
      <c r="AQ3307">
        <v>100043210</v>
      </c>
      <c r="AS3307" t="s">
        <v>1867</v>
      </c>
      <c r="AT3307" t="s">
        <v>1880</v>
      </c>
      <c r="AU3307" t="s">
        <v>2084</v>
      </c>
      <c r="AV3307" t="s">
        <v>2084</v>
      </c>
      <c r="AW3307" t="s">
        <v>1870</v>
      </c>
      <c r="AX3307" t="s">
        <v>2085</v>
      </c>
    </row>
    <row r="3308" spans="1:50" x14ac:dyDescent="0.35">
      <c r="A3308" s="18">
        <v>45930</v>
      </c>
      <c r="B3308" t="s">
        <v>1852</v>
      </c>
      <c r="C3308" t="s">
        <v>5</v>
      </c>
      <c r="D3308">
        <v>70004749</v>
      </c>
      <c r="E3308" t="s">
        <v>1898</v>
      </c>
      <c r="F3308">
        <v>924</v>
      </c>
      <c r="G3308" t="s">
        <v>1884</v>
      </c>
      <c r="H3308">
        <v>45110</v>
      </c>
      <c r="I3308">
        <v>11030712</v>
      </c>
      <c r="J3308" t="s">
        <v>1885</v>
      </c>
      <c r="K3308" t="s">
        <v>1886</v>
      </c>
      <c r="L3308">
        <v>0</v>
      </c>
      <c r="M3308">
        <v>0</v>
      </c>
      <c r="N3308" t="s">
        <v>1858</v>
      </c>
      <c r="O3308" t="s">
        <v>1859</v>
      </c>
      <c r="P3308">
        <v>210</v>
      </c>
      <c r="Q3308">
        <v>11</v>
      </c>
      <c r="R3308" t="s">
        <v>1887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 t="s">
        <v>1888</v>
      </c>
      <c r="AA3308" t="s">
        <v>1889</v>
      </c>
      <c r="AB3308">
        <v>2</v>
      </c>
      <c r="AC3308">
        <v>1</v>
      </c>
      <c r="AD3308" t="s">
        <v>1863</v>
      </c>
      <c r="AE3308">
        <v>11030712</v>
      </c>
      <c r="AF3308" t="s">
        <v>653</v>
      </c>
      <c r="AG3308" t="s">
        <v>653</v>
      </c>
      <c r="AI3308" t="s">
        <v>1872</v>
      </c>
      <c r="AJ3308" t="s">
        <v>2484</v>
      </c>
      <c r="AL3308" t="s">
        <v>1878</v>
      </c>
      <c r="AN3308">
        <v>2.2465753424657535</v>
      </c>
      <c r="AO3308" t="s">
        <v>1890</v>
      </c>
      <c r="AP3308" t="s">
        <v>1899</v>
      </c>
      <c r="AQ3308">
        <v>100043213</v>
      </c>
      <c r="AS3308" t="s">
        <v>1867</v>
      </c>
      <c r="AT3308" t="s">
        <v>1892</v>
      </c>
      <c r="AU3308" t="s">
        <v>1893</v>
      </c>
      <c r="AV3308" t="s">
        <v>1857</v>
      </c>
      <c r="AW3308" t="s">
        <v>1870</v>
      </c>
      <c r="AX3308" t="s">
        <v>2068</v>
      </c>
    </row>
    <row r="3309" spans="1:50" x14ac:dyDescent="0.35">
      <c r="A3309" s="18">
        <v>45930</v>
      </c>
      <c r="B3309" t="s">
        <v>1852</v>
      </c>
      <c r="C3309" t="s">
        <v>9</v>
      </c>
      <c r="D3309">
        <v>70004754</v>
      </c>
      <c r="E3309" t="s">
        <v>2338</v>
      </c>
      <c r="F3309">
        <v>883045</v>
      </c>
      <c r="G3309" t="s">
        <v>2339</v>
      </c>
      <c r="H3309">
        <v>45110</v>
      </c>
      <c r="I3309">
        <v>36030712</v>
      </c>
      <c r="J3309" t="s">
        <v>2331</v>
      </c>
      <c r="K3309" t="s">
        <v>2332</v>
      </c>
      <c r="L3309">
        <v>0</v>
      </c>
      <c r="M3309">
        <v>0</v>
      </c>
      <c r="N3309" t="s">
        <v>1858</v>
      </c>
      <c r="O3309" t="s">
        <v>1859</v>
      </c>
      <c r="P3309">
        <v>220</v>
      </c>
      <c r="Q3309">
        <v>4</v>
      </c>
      <c r="R3309" t="s">
        <v>2333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 t="s">
        <v>2340</v>
      </c>
      <c r="AA3309" t="s">
        <v>1889</v>
      </c>
      <c r="AB3309">
        <v>2</v>
      </c>
      <c r="AC3309">
        <v>1</v>
      </c>
      <c r="AD3309" t="s">
        <v>1863</v>
      </c>
      <c r="AE3309">
        <v>36030712</v>
      </c>
      <c r="AF3309" t="s">
        <v>653</v>
      </c>
      <c r="AG3309" t="s">
        <v>653</v>
      </c>
      <c r="AI3309" t="s">
        <v>1872</v>
      </c>
      <c r="AJ3309" t="s">
        <v>2484</v>
      </c>
      <c r="AL3309" t="s">
        <v>1878</v>
      </c>
      <c r="AN3309">
        <v>2.2465753424657535</v>
      </c>
      <c r="AO3309" t="s">
        <v>1890</v>
      </c>
      <c r="AP3309" t="s">
        <v>2341</v>
      </c>
      <c r="AQ3309">
        <v>100010277</v>
      </c>
      <c r="AS3309" t="s">
        <v>1867</v>
      </c>
      <c r="AT3309" t="s">
        <v>1892</v>
      </c>
      <c r="AU3309" t="s">
        <v>1893</v>
      </c>
      <c r="AV3309" t="s">
        <v>1857</v>
      </c>
      <c r="AW3309" t="s">
        <v>1870</v>
      </c>
      <c r="AX3309" t="s">
        <v>2865</v>
      </c>
    </row>
    <row r="3310" spans="1:50" x14ac:dyDescent="0.35">
      <c r="A3310" s="18">
        <v>45930</v>
      </c>
      <c r="B3310" t="s">
        <v>1852</v>
      </c>
      <c r="C3310" t="s">
        <v>8</v>
      </c>
      <c r="D3310">
        <v>70004850</v>
      </c>
      <c r="E3310" t="s">
        <v>2559</v>
      </c>
      <c r="F3310">
        <v>105</v>
      </c>
      <c r="G3310" t="s">
        <v>1905</v>
      </c>
      <c r="H3310">
        <v>45140</v>
      </c>
      <c r="I3310">
        <v>14030212</v>
      </c>
      <c r="J3310" t="s">
        <v>1906</v>
      </c>
      <c r="K3310" t="s">
        <v>2560</v>
      </c>
      <c r="L3310">
        <v>0</v>
      </c>
      <c r="M3310">
        <v>0</v>
      </c>
      <c r="N3310" t="s">
        <v>1858</v>
      </c>
      <c r="O3310" t="s">
        <v>1859</v>
      </c>
      <c r="P3310">
        <v>220</v>
      </c>
      <c r="Q3310">
        <v>9</v>
      </c>
      <c r="R3310" t="s">
        <v>2967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 t="s">
        <v>1909</v>
      </c>
      <c r="AA3310" t="s">
        <v>1889</v>
      </c>
      <c r="AB3310">
        <v>1</v>
      </c>
      <c r="AC3310">
        <v>1</v>
      </c>
      <c r="AD3310" t="s">
        <v>1863</v>
      </c>
      <c r="AE3310">
        <v>14030212</v>
      </c>
      <c r="AF3310" t="s">
        <v>653</v>
      </c>
      <c r="AG3310" t="s">
        <v>630</v>
      </c>
      <c r="AI3310" t="s">
        <v>1910</v>
      </c>
      <c r="AJ3310" t="s">
        <v>2967</v>
      </c>
      <c r="AL3310" t="s">
        <v>1864</v>
      </c>
      <c r="AN3310">
        <v>2.1643835616438358</v>
      </c>
      <c r="AO3310" t="s">
        <v>1890</v>
      </c>
      <c r="AP3310" t="s">
        <v>2561</v>
      </c>
      <c r="AQ3310">
        <v>100043640</v>
      </c>
      <c r="AS3310" t="s">
        <v>1867</v>
      </c>
      <c r="AT3310" t="s">
        <v>1880</v>
      </c>
      <c r="AU3310" t="s">
        <v>630</v>
      </c>
      <c r="AV3310" t="s">
        <v>630</v>
      </c>
      <c r="AW3310" t="s">
        <v>1870</v>
      </c>
      <c r="AX3310" t="s">
        <v>1943</v>
      </c>
    </row>
    <row r="3311" spans="1:50" x14ac:dyDescent="0.35">
      <c r="A3311" s="18">
        <v>45930</v>
      </c>
      <c r="B3311" t="s">
        <v>1852</v>
      </c>
      <c r="C3311" t="s">
        <v>7</v>
      </c>
      <c r="D3311">
        <v>70004868</v>
      </c>
      <c r="E3311" t="s">
        <v>2372</v>
      </c>
      <c r="F3311">
        <v>881428</v>
      </c>
      <c r="G3311" t="s">
        <v>2510</v>
      </c>
      <c r="H3311">
        <v>45140</v>
      </c>
      <c r="I3311">
        <v>39031213</v>
      </c>
      <c r="J3311" t="s">
        <v>1906</v>
      </c>
      <c r="K3311" t="s">
        <v>2494</v>
      </c>
      <c r="L3311">
        <v>0</v>
      </c>
      <c r="M3311">
        <v>0</v>
      </c>
      <c r="N3311" t="s">
        <v>1858</v>
      </c>
      <c r="O3311" t="s">
        <v>1859</v>
      </c>
      <c r="P3311">
        <v>200</v>
      </c>
      <c r="Q3311">
        <v>2</v>
      </c>
      <c r="R3311" t="s">
        <v>1910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 t="s">
        <v>2511</v>
      </c>
      <c r="AA3311" t="s">
        <v>1902</v>
      </c>
      <c r="AB3311">
        <v>2</v>
      </c>
      <c r="AC3311">
        <v>1</v>
      </c>
      <c r="AD3311" t="s">
        <v>1863</v>
      </c>
      <c r="AE3311">
        <v>39031213</v>
      </c>
      <c r="AF3311" t="s">
        <v>653</v>
      </c>
      <c r="AG3311" t="s">
        <v>630</v>
      </c>
      <c r="AI3311" t="s">
        <v>1860</v>
      </c>
      <c r="AJ3311" t="s">
        <v>1910</v>
      </c>
      <c r="AL3311" t="s">
        <v>1864</v>
      </c>
      <c r="AN3311">
        <v>2.1643835616438358</v>
      </c>
      <c r="AO3311" t="s">
        <v>1865</v>
      </c>
      <c r="AP3311" t="s">
        <v>2512</v>
      </c>
      <c r="AQ3311">
        <v>100043790</v>
      </c>
      <c r="AS3311" t="s">
        <v>1867</v>
      </c>
      <c r="AT3311" t="s">
        <v>1892</v>
      </c>
      <c r="AU3311" t="s">
        <v>1893</v>
      </c>
      <c r="AV3311" t="s">
        <v>1857</v>
      </c>
      <c r="AW3311" t="s">
        <v>1870</v>
      </c>
      <c r="AX3311" t="s">
        <v>2866</v>
      </c>
    </row>
    <row r="3312" spans="1:50" x14ac:dyDescent="0.35">
      <c r="A3312" s="18">
        <v>45930</v>
      </c>
      <c r="B3312" t="s">
        <v>1852</v>
      </c>
      <c r="C3312" t="s">
        <v>7</v>
      </c>
      <c r="D3312">
        <v>70004877</v>
      </c>
      <c r="E3312" t="s">
        <v>2513</v>
      </c>
      <c r="F3312">
        <v>1065</v>
      </c>
      <c r="G3312" t="s">
        <v>1918</v>
      </c>
      <c r="H3312">
        <v>45145</v>
      </c>
      <c r="I3312">
        <v>39031213</v>
      </c>
      <c r="J3312" t="s">
        <v>1906</v>
      </c>
      <c r="K3312" t="s">
        <v>2494</v>
      </c>
      <c r="L3312">
        <v>0</v>
      </c>
      <c r="M3312">
        <v>0</v>
      </c>
      <c r="N3312" t="s">
        <v>1858</v>
      </c>
      <c r="O3312" t="s">
        <v>1859</v>
      </c>
      <c r="P3312">
        <v>200</v>
      </c>
      <c r="Q3312">
        <v>3</v>
      </c>
      <c r="R3312" t="s">
        <v>2372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 t="s">
        <v>1919</v>
      </c>
      <c r="AA3312" t="s">
        <v>1889</v>
      </c>
      <c r="AB3312">
        <v>2</v>
      </c>
      <c r="AC3312">
        <v>1</v>
      </c>
      <c r="AD3312" t="s">
        <v>1863</v>
      </c>
      <c r="AE3312">
        <v>39031213</v>
      </c>
      <c r="AF3312" t="s">
        <v>653</v>
      </c>
      <c r="AG3312" t="s">
        <v>630</v>
      </c>
      <c r="AI3312" t="s">
        <v>1910</v>
      </c>
      <c r="AJ3312" t="s">
        <v>2372</v>
      </c>
      <c r="AL3312" t="s">
        <v>1878</v>
      </c>
      <c r="AN3312">
        <v>2.1506849315068495</v>
      </c>
      <c r="AO3312" t="s">
        <v>1890</v>
      </c>
      <c r="AP3312" t="s">
        <v>2514</v>
      </c>
      <c r="AQ3312">
        <v>100023808</v>
      </c>
      <c r="AS3312" t="s">
        <v>1867</v>
      </c>
      <c r="AT3312" t="s">
        <v>1892</v>
      </c>
      <c r="AU3312" t="s">
        <v>1893</v>
      </c>
      <c r="AV3312" t="s">
        <v>1857</v>
      </c>
      <c r="AW3312" t="s">
        <v>1870</v>
      </c>
      <c r="AX3312" t="s">
        <v>2866</v>
      </c>
    </row>
    <row r="3313" spans="1:50" x14ac:dyDescent="0.35">
      <c r="A3313" s="18">
        <v>45930</v>
      </c>
      <c r="B3313" t="s">
        <v>1852</v>
      </c>
      <c r="C3313" t="s">
        <v>5</v>
      </c>
      <c r="D3313">
        <v>70004966</v>
      </c>
      <c r="E3313" t="s">
        <v>2114</v>
      </c>
      <c r="F3313">
        <v>316</v>
      </c>
      <c r="G3313" t="s">
        <v>2117</v>
      </c>
      <c r="H3313">
        <v>45173</v>
      </c>
      <c r="I3313">
        <v>19030323</v>
      </c>
      <c r="J3313" t="s">
        <v>2080</v>
      </c>
      <c r="K3313" t="s">
        <v>2081</v>
      </c>
      <c r="L3313">
        <v>0</v>
      </c>
      <c r="M3313">
        <v>0</v>
      </c>
      <c r="N3313" t="s">
        <v>1858</v>
      </c>
      <c r="O3313" t="s">
        <v>1859</v>
      </c>
      <c r="P3313">
        <v>210</v>
      </c>
      <c r="Q3313">
        <v>12</v>
      </c>
      <c r="R3313" t="s">
        <v>2066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 t="s">
        <v>2118</v>
      </c>
      <c r="AA3313" t="s">
        <v>1902</v>
      </c>
      <c r="AB3313">
        <v>1</v>
      </c>
      <c r="AC3313">
        <v>1</v>
      </c>
      <c r="AD3313" t="s">
        <v>1863</v>
      </c>
      <c r="AE3313">
        <v>19030323</v>
      </c>
      <c r="AF3313" t="s">
        <v>653</v>
      </c>
      <c r="AG3313" t="s">
        <v>2082</v>
      </c>
      <c r="AI3313" t="s">
        <v>1860</v>
      </c>
      <c r="AJ3313" t="s">
        <v>2066</v>
      </c>
      <c r="AL3313" t="s">
        <v>1864</v>
      </c>
      <c r="AN3313">
        <v>2.0739726027397261</v>
      </c>
      <c r="AO3313" t="s">
        <v>1865</v>
      </c>
      <c r="AP3313" t="s">
        <v>2187</v>
      </c>
      <c r="AQ3313">
        <v>100023252</v>
      </c>
      <c r="AS3313" t="s">
        <v>1867</v>
      </c>
      <c r="AT3313" t="s">
        <v>1880</v>
      </c>
      <c r="AU3313" t="s">
        <v>2084</v>
      </c>
      <c r="AV3313" t="s">
        <v>2084</v>
      </c>
      <c r="AW3313" t="s">
        <v>1870</v>
      </c>
      <c r="AX3313" t="s">
        <v>2085</v>
      </c>
    </row>
    <row r="3314" spans="1:50" x14ac:dyDescent="0.35">
      <c r="A3314" s="18">
        <v>45930</v>
      </c>
      <c r="B3314" t="s">
        <v>1852</v>
      </c>
      <c r="C3314" t="s">
        <v>9</v>
      </c>
      <c r="D3314">
        <v>70004937</v>
      </c>
      <c r="E3314" t="s">
        <v>2322</v>
      </c>
      <c r="F3314">
        <v>1696</v>
      </c>
      <c r="G3314" t="s">
        <v>2300</v>
      </c>
      <c r="H3314">
        <v>45173</v>
      </c>
      <c r="I3314">
        <v>36030315</v>
      </c>
      <c r="J3314" t="s">
        <v>1855</v>
      </c>
      <c r="K3314" t="s">
        <v>2320</v>
      </c>
      <c r="L3314">
        <v>0</v>
      </c>
      <c r="M3314">
        <v>0</v>
      </c>
      <c r="N3314" t="s">
        <v>1858</v>
      </c>
      <c r="O3314" t="s">
        <v>1859</v>
      </c>
      <c r="P3314">
        <v>220</v>
      </c>
      <c r="Q3314">
        <v>4</v>
      </c>
      <c r="R3314" t="s">
        <v>2286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 t="s">
        <v>2301</v>
      </c>
      <c r="AA3314" t="s">
        <v>1915</v>
      </c>
      <c r="AB3314">
        <v>1</v>
      </c>
      <c r="AC3314">
        <v>1</v>
      </c>
      <c r="AD3314" t="s">
        <v>1863</v>
      </c>
      <c r="AE3314">
        <v>36030315</v>
      </c>
      <c r="AF3314" t="s">
        <v>653</v>
      </c>
      <c r="AG3314" t="s">
        <v>630</v>
      </c>
      <c r="AI3314" t="s">
        <v>1860</v>
      </c>
      <c r="AJ3314" t="s">
        <v>2246</v>
      </c>
      <c r="AL3314" t="s">
        <v>1864</v>
      </c>
      <c r="AN3314">
        <v>2.0739726027397261</v>
      </c>
      <c r="AO3314" t="s">
        <v>1890</v>
      </c>
      <c r="AP3314" t="s">
        <v>2323</v>
      </c>
      <c r="AQ3314">
        <v>100044259</v>
      </c>
      <c r="AS3314" t="s">
        <v>1867</v>
      </c>
      <c r="AT3314" t="s">
        <v>1892</v>
      </c>
      <c r="AU3314" t="s">
        <v>1893</v>
      </c>
      <c r="AV3314" t="s">
        <v>1857</v>
      </c>
      <c r="AW3314" t="s">
        <v>1870</v>
      </c>
      <c r="AX3314" t="s">
        <v>2865</v>
      </c>
    </row>
    <row r="3315" spans="1:50" x14ac:dyDescent="0.35">
      <c r="A3315" s="18">
        <v>45930</v>
      </c>
      <c r="B3315" t="s">
        <v>1852</v>
      </c>
      <c r="C3315" t="s">
        <v>9</v>
      </c>
      <c r="D3315">
        <v>70004958</v>
      </c>
      <c r="E3315" t="s">
        <v>2351</v>
      </c>
      <c r="F3315">
        <v>857</v>
      </c>
      <c r="G3315" t="s">
        <v>2129</v>
      </c>
      <c r="H3315">
        <v>45173</v>
      </c>
      <c r="I3315">
        <v>36030715</v>
      </c>
      <c r="J3315" t="s">
        <v>2331</v>
      </c>
      <c r="K3315" t="s">
        <v>2343</v>
      </c>
      <c r="L3315">
        <v>0</v>
      </c>
      <c r="M3315">
        <v>0</v>
      </c>
      <c r="N3315" t="s">
        <v>1858</v>
      </c>
      <c r="O3315" t="s">
        <v>1859</v>
      </c>
      <c r="P3315">
        <v>220</v>
      </c>
      <c r="Q3315">
        <v>4</v>
      </c>
      <c r="R3315" t="s">
        <v>2098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 t="s">
        <v>2131</v>
      </c>
      <c r="AA3315" t="s">
        <v>1889</v>
      </c>
      <c r="AB3315">
        <v>1</v>
      </c>
      <c r="AC3315">
        <v>1</v>
      </c>
      <c r="AD3315" t="s">
        <v>1863</v>
      </c>
      <c r="AE3315">
        <v>36030715</v>
      </c>
      <c r="AF3315" t="s">
        <v>653</v>
      </c>
      <c r="AG3315" t="s">
        <v>653</v>
      </c>
      <c r="AI3315" t="s">
        <v>2066</v>
      </c>
      <c r="AJ3315" t="s">
        <v>2098</v>
      </c>
      <c r="AL3315" t="s">
        <v>1864</v>
      </c>
      <c r="AN3315">
        <v>2.0739726027397261</v>
      </c>
      <c r="AO3315" t="s">
        <v>1890</v>
      </c>
      <c r="AP3315" t="s">
        <v>2352</v>
      </c>
      <c r="AQ3315">
        <v>100044333</v>
      </c>
      <c r="AS3315" t="s">
        <v>1867</v>
      </c>
      <c r="AT3315" t="s">
        <v>1880</v>
      </c>
      <c r="AU3315" t="s">
        <v>2084</v>
      </c>
      <c r="AV3315" t="s">
        <v>2084</v>
      </c>
      <c r="AW3315" t="s">
        <v>1870</v>
      </c>
      <c r="AX3315" t="s">
        <v>2085</v>
      </c>
    </row>
    <row r="3316" spans="1:50" x14ac:dyDescent="0.35">
      <c r="A3316" s="18">
        <v>45930</v>
      </c>
      <c r="B3316" t="s">
        <v>1852</v>
      </c>
      <c r="C3316" t="s">
        <v>5</v>
      </c>
      <c r="D3316">
        <v>70005024</v>
      </c>
      <c r="E3316" t="s">
        <v>1953</v>
      </c>
      <c r="F3316">
        <v>726</v>
      </c>
      <c r="G3316" t="s">
        <v>1922</v>
      </c>
      <c r="H3316">
        <v>45208</v>
      </c>
      <c r="I3316">
        <v>19030213</v>
      </c>
      <c r="J3316" t="s">
        <v>1906</v>
      </c>
      <c r="K3316" t="s">
        <v>1940</v>
      </c>
      <c r="L3316">
        <v>0</v>
      </c>
      <c r="M3316">
        <v>0</v>
      </c>
      <c r="N3316" t="s">
        <v>1858</v>
      </c>
      <c r="O3316" t="s">
        <v>1859</v>
      </c>
      <c r="P3316">
        <v>210</v>
      </c>
      <c r="Q3316">
        <v>11</v>
      </c>
      <c r="R3316" t="s">
        <v>2535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 t="s">
        <v>1923</v>
      </c>
      <c r="AA3316" t="s">
        <v>1915</v>
      </c>
      <c r="AB3316">
        <v>1</v>
      </c>
      <c r="AC3316">
        <v>1</v>
      </c>
      <c r="AD3316" t="s">
        <v>1863</v>
      </c>
      <c r="AE3316">
        <v>19030213</v>
      </c>
      <c r="AF3316" t="s">
        <v>653</v>
      </c>
      <c r="AG3316" t="s">
        <v>630</v>
      </c>
      <c r="AI3316" t="s">
        <v>1910</v>
      </c>
      <c r="AJ3316" t="s">
        <v>2535</v>
      </c>
      <c r="AL3316" t="s">
        <v>1864</v>
      </c>
      <c r="AN3316">
        <v>1.978082191780822</v>
      </c>
      <c r="AO3316" t="s">
        <v>1890</v>
      </c>
      <c r="AP3316" t="s">
        <v>1954</v>
      </c>
      <c r="AQ3316">
        <v>100044746</v>
      </c>
      <c r="AS3316" t="s">
        <v>1867</v>
      </c>
      <c r="AT3316" t="s">
        <v>1880</v>
      </c>
      <c r="AU3316" t="s">
        <v>630</v>
      </c>
      <c r="AV3316" t="s">
        <v>630</v>
      </c>
      <c r="AW3316" t="s">
        <v>1870</v>
      </c>
      <c r="AX3316" t="s">
        <v>1943</v>
      </c>
    </row>
    <row r="3317" spans="1:50" x14ac:dyDescent="0.35">
      <c r="A3317" s="18">
        <v>45930</v>
      </c>
      <c r="B3317" t="s">
        <v>1852</v>
      </c>
      <c r="C3317" t="s">
        <v>7</v>
      </c>
      <c r="D3317">
        <v>70005065</v>
      </c>
      <c r="E3317" t="s">
        <v>2900</v>
      </c>
      <c r="F3317">
        <v>1064</v>
      </c>
      <c r="G3317" t="s">
        <v>2507</v>
      </c>
      <c r="H3317">
        <v>45215</v>
      </c>
      <c r="I3317">
        <v>39031213</v>
      </c>
      <c r="J3317" t="s">
        <v>1906</v>
      </c>
      <c r="K3317" t="s">
        <v>2494</v>
      </c>
      <c r="L3317">
        <v>0</v>
      </c>
      <c r="M3317">
        <v>0</v>
      </c>
      <c r="N3317" t="s">
        <v>1858</v>
      </c>
      <c r="O3317" t="s">
        <v>1859</v>
      </c>
      <c r="P3317">
        <v>200</v>
      </c>
      <c r="Q3317">
        <v>3</v>
      </c>
      <c r="R3317" t="s">
        <v>2372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 t="s">
        <v>2508</v>
      </c>
      <c r="AA3317" t="s">
        <v>1889</v>
      </c>
      <c r="AB3317">
        <v>2</v>
      </c>
      <c r="AC3317">
        <v>1</v>
      </c>
      <c r="AD3317" t="s">
        <v>1863</v>
      </c>
      <c r="AE3317">
        <v>39031213</v>
      </c>
      <c r="AF3317" t="s">
        <v>653</v>
      </c>
      <c r="AG3317" t="s">
        <v>630</v>
      </c>
      <c r="AI3317" t="s">
        <v>1910</v>
      </c>
      <c r="AJ3317" t="s">
        <v>2372</v>
      </c>
      <c r="AL3317" t="s">
        <v>1864</v>
      </c>
      <c r="AN3317">
        <v>1.9589041095890412</v>
      </c>
      <c r="AO3317" t="s">
        <v>1890</v>
      </c>
      <c r="AP3317" t="s">
        <v>2901</v>
      </c>
      <c r="AQ3317">
        <v>100023823</v>
      </c>
      <c r="AS3317" t="s">
        <v>1867</v>
      </c>
      <c r="AT3317" t="s">
        <v>1892</v>
      </c>
      <c r="AU3317" t="s">
        <v>1893</v>
      </c>
      <c r="AV3317" t="s">
        <v>1857</v>
      </c>
      <c r="AW3317" t="s">
        <v>1870</v>
      </c>
      <c r="AX3317" t="s">
        <v>2866</v>
      </c>
    </row>
    <row r="3318" spans="1:50" x14ac:dyDescent="0.35">
      <c r="A3318" s="18">
        <v>45930</v>
      </c>
      <c r="B3318" t="s">
        <v>1852</v>
      </c>
      <c r="C3318" t="s">
        <v>8</v>
      </c>
      <c r="D3318">
        <v>70005202</v>
      </c>
      <c r="E3318" t="s">
        <v>2278</v>
      </c>
      <c r="F3318">
        <v>881428</v>
      </c>
      <c r="G3318" t="s">
        <v>2510</v>
      </c>
      <c r="H3318">
        <v>45243</v>
      </c>
      <c r="I3318">
        <v>14030202</v>
      </c>
      <c r="J3318" t="s">
        <v>1906</v>
      </c>
      <c r="K3318" t="s">
        <v>2551</v>
      </c>
      <c r="L3318">
        <v>0</v>
      </c>
      <c r="M3318">
        <v>0</v>
      </c>
      <c r="N3318" t="s">
        <v>1858</v>
      </c>
      <c r="O3318" t="s">
        <v>1859</v>
      </c>
      <c r="P3318">
        <v>220</v>
      </c>
      <c r="Q3318">
        <v>9</v>
      </c>
      <c r="R3318" t="s">
        <v>1910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 t="s">
        <v>2511</v>
      </c>
      <c r="AA3318" t="s">
        <v>1902</v>
      </c>
      <c r="AB3318">
        <v>1</v>
      </c>
      <c r="AC3318">
        <v>1</v>
      </c>
      <c r="AD3318" t="s">
        <v>1863</v>
      </c>
      <c r="AE3318">
        <v>14030202</v>
      </c>
      <c r="AF3318" t="s">
        <v>653</v>
      </c>
      <c r="AG3318" t="s">
        <v>630</v>
      </c>
      <c r="AI3318" t="s">
        <v>1860</v>
      </c>
      <c r="AJ3318" t="s">
        <v>1910</v>
      </c>
      <c r="AL3318" t="s">
        <v>1864</v>
      </c>
      <c r="AN3318">
        <v>1.8821917808219177</v>
      </c>
      <c r="AO3318" t="s">
        <v>1865</v>
      </c>
      <c r="AP3318" t="s">
        <v>2285</v>
      </c>
      <c r="AQ3318">
        <v>100045177</v>
      </c>
      <c r="AS3318" t="s">
        <v>1867</v>
      </c>
      <c r="AT3318" t="s">
        <v>1892</v>
      </c>
      <c r="AU3318" t="s">
        <v>1893</v>
      </c>
      <c r="AV3318" t="s">
        <v>1857</v>
      </c>
      <c r="AW3318" t="s">
        <v>1870</v>
      </c>
      <c r="AX3318" t="s">
        <v>2867</v>
      </c>
    </row>
    <row r="3319" spans="1:50" x14ac:dyDescent="0.35">
      <c r="A3319" s="18">
        <v>45930</v>
      </c>
      <c r="B3319" t="s">
        <v>1852</v>
      </c>
      <c r="C3319" t="s">
        <v>2927</v>
      </c>
      <c r="D3319">
        <v>70005210</v>
      </c>
      <c r="E3319" t="s">
        <v>2098</v>
      </c>
      <c r="F3319">
        <v>316</v>
      </c>
      <c r="G3319" t="s">
        <v>2117</v>
      </c>
      <c r="H3319">
        <v>45264</v>
      </c>
      <c r="I3319">
        <v>39031151</v>
      </c>
      <c r="J3319" t="s">
        <v>2331</v>
      </c>
      <c r="K3319" t="s">
        <v>2960</v>
      </c>
      <c r="L3319">
        <v>0</v>
      </c>
      <c r="M3319">
        <v>0</v>
      </c>
      <c r="N3319" t="s">
        <v>1858</v>
      </c>
      <c r="O3319" t="s">
        <v>1859</v>
      </c>
      <c r="P3319">
        <v>200</v>
      </c>
      <c r="Q3319">
        <v>6</v>
      </c>
      <c r="R3319" t="s">
        <v>2066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 t="s">
        <v>2118</v>
      </c>
      <c r="AA3319" t="s">
        <v>1902</v>
      </c>
      <c r="AB3319">
        <v>1</v>
      </c>
      <c r="AC3319">
        <v>1</v>
      </c>
      <c r="AD3319" t="s">
        <v>1863</v>
      </c>
      <c r="AE3319">
        <v>39031151</v>
      </c>
      <c r="AF3319" t="s">
        <v>653</v>
      </c>
      <c r="AG3319" t="s">
        <v>653</v>
      </c>
      <c r="AI3319" t="s">
        <v>1860</v>
      </c>
      <c r="AJ3319" t="s">
        <v>2066</v>
      </c>
      <c r="AL3319" t="s">
        <v>1864</v>
      </c>
      <c r="AN3319">
        <v>1.8246575342465754</v>
      </c>
      <c r="AO3319" t="s">
        <v>1865</v>
      </c>
      <c r="AP3319" t="s">
        <v>2444</v>
      </c>
      <c r="AQ3319">
        <v>100045286</v>
      </c>
      <c r="AS3319" t="s">
        <v>1867</v>
      </c>
      <c r="AT3319" t="s">
        <v>1880</v>
      </c>
      <c r="AU3319" t="s">
        <v>2084</v>
      </c>
      <c r="AV3319" t="s">
        <v>2084</v>
      </c>
      <c r="AW3319" t="s">
        <v>1870</v>
      </c>
      <c r="AX3319" t="s">
        <v>2085</v>
      </c>
    </row>
    <row r="3320" spans="1:50" x14ac:dyDescent="0.35">
      <c r="A3320" s="18">
        <v>45930</v>
      </c>
      <c r="B3320" t="s">
        <v>1852</v>
      </c>
      <c r="C3320" t="s">
        <v>7</v>
      </c>
      <c r="D3320">
        <v>70005308</v>
      </c>
      <c r="E3320" t="s">
        <v>1910</v>
      </c>
      <c r="F3320">
        <v>881445</v>
      </c>
      <c r="G3320" t="s">
        <v>2541</v>
      </c>
      <c r="H3320">
        <v>45299</v>
      </c>
      <c r="I3320">
        <v>39031221</v>
      </c>
      <c r="J3320" t="s">
        <v>1906</v>
      </c>
      <c r="K3320" t="s">
        <v>2533</v>
      </c>
      <c r="L3320">
        <v>0</v>
      </c>
      <c r="M3320">
        <v>0</v>
      </c>
      <c r="N3320" t="s">
        <v>1858</v>
      </c>
      <c r="O3320" t="s">
        <v>1859</v>
      </c>
      <c r="P3320">
        <v>200</v>
      </c>
      <c r="Q3320">
        <v>2</v>
      </c>
      <c r="R3320" t="s">
        <v>1860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 t="s">
        <v>2542</v>
      </c>
      <c r="AA3320" t="s">
        <v>1862</v>
      </c>
      <c r="AB3320">
        <v>1</v>
      </c>
      <c r="AC3320">
        <v>1</v>
      </c>
      <c r="AD3320" t="s">
        <v>1863</v>
      </c>
      <c r="AE3320">
        <v>39031221</v>
      </c>
      <c r="AF3320" t="s">
        <v>653</v>
      </c>
      <c r="AG3320" t="s">
        <v>630</v>
      </c>
      <c r="AI3320" t="s">
        <v>1860</v>
      </c>
      <c r="AJ3320" t="s">
        <v>1860</v>
      </c>
      <c r="AL3320" t="s">
        <v>1864</v>
      </c>
      <c r="AN3320">
        <v>1.7287671232876711</v>
      </c>
      <c r="AO3320" t="s">
        <v>1865</v>
      </c>
      <c r="AP3320" t="s">
        <v>2543</v>
      </c>
      <c r="AQ3320">
        <v>100045635</v>
      </c>
      <c r="AS3320" t="s">
        <v>1867</v>
      </c>
      <c r="AT3320" t="s">
        <v>1880</v>
      </c>
      <c r="AU3320" t="s">
        <v>630</v>
      </c>
      <c r="AV3320" t="s">
        <v>630</v>
      </c>
      <c r="AW3320" t="s">
        <v>1870</v>
      </c>
      <c r="AX3320" t="s">
        <v>1943</v>
      </c>
    </row>
    <row r="3321" spans="1:50" x14ac:dyDescent="0.35">
      <c r="A3321" s="18">
        <v>45930</v>
      </c>
      <c r="B3321" t="s">
        <v>1852</v>
      </c>
      <c r="C3321" t="s">
        <v>8</v>
      </c>
      <c r="D3321">
        <v>70005319</v>
      </c>
      <c r="E3321" t="s">
        <v>2661</v>
      </c>
      <c r="F3321">
        <v>924</v>
      </c>
      <c r="G3321" t="s">
        <v>1884</v>
      </c>
      <c r="H3321">
        <v>45299</v>
      </c>
      <c r="I3321">
        <v>14030712</v>
      </c>
      <c r="J3321" t="s">
        <v>2331</v>
      </c>
      <c r="K3321" t="s">
        <v>2332</v>
      </c>
      <c r="L3321">
        <v>0</v>
      </c>
      <c r="M3321">
        <v>0</v>
      </c>
      <c r="N3321" t="s">
        <v>1858</v>
      </c>
      <c r="O3321" t="s">
        <v>1859</v>
      </c>
      <c r="P3321">
        <v>220</v>
      </c>
      <c r="Q3321">
        <v>9</v>
      </c>
      <c r="R3321" t="s">
        <v>2333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 t="s">
        <v>1888</v>
      </c>
      <c r="AA3321" t="s">
        <v>1889</v>
      </c>
      <c r="AB3321">
        <v>2</v>
      </c>
      <c r="AC3321">
        <v>1</v>
      </c>
      <c r="AD3321" t="s">
        <v>1863</v>
      </c>
      <c r="AE3321">
        <v>14030712</v>
      </c>
      <c r="AF3321" t="s">
        <v>653</v>
      </c>
      <c r="AG3321" t="s">
        <v>653</v>
      </c>
      <c r="AI3321" t="s">
        <v>1872</v>
      </c>
      <c r="AJ3321" t="s">
        <v>2484</v>
      </c>
      <c r="AL3321" t="s">
        <v>1864</v>
      </c>
      <c r="AN3321">
        <v>1.7287671232876711</v>
      </c>
      <c r="AO3321" t="s">
        <v>1890</v>
      </c>
      <c r="AP3321" t="s">
        <v>2662</v>
      </c>
      <c r="AQ3321">
        <v>100038540</v>
      </c>
      <c r="AS3321" t="s">
        <v>1867</v>
      </c>
      <c r="AT3321" t="s">
        <v>1892</v>
      </c>
      <c r="AU3321" t="s">
        <v>1893</v>
      </c>
      <c r="AV3321" t="s">
        <v>1857</v>
      </c>
      <c r="AW3321" t="s">
        <v>1870</v>
      </c>
      <c r="AX3321" t="s">
        <v>2867</v>
      </c>
    </row>
    <row r="3322" spans="1:50" x14ac:dyDescent="0.35">
      <c r="A3322" s="18">
        <v>45930</v>
      </c>
      <c r="B3322" t="s">
        <v>1852</v>
      </c>
      <c r="C3322" t="s">
        <v>7</v>
      </c>
      <c r="D3322">
        <v>70005327</v>
      </c>
      <c r="E3322" t="s">
        <v>2488</v>
      </c>
      <c r="F3322">
        <v>923</v>
      </c>
      <c r="G3322" t="s">
        <v>2330</v>
      </c>
      <c r="H3322">
        <v>45299</v>
      </c>
      <c r="I3322">
        <v>39031212</v>
      </c>
      <c r="J3322" t="s">
        <v>2331</v>
      </c>
      <c r="K3322" t="s">
        <v>2483</v>
      </c>
      <c r="L3322">
        <v>0</v>
      </c>
      <c r="M3322">
        <v>0</v>
      </c>
      <c r="N3322" t="s">
        <v>1858</v>
      </c>
      <c r="O3322" t="s">
        <v>1859</v>
      </c>
      <c r="P3322">
        <v>200</v>
      </c>
      <c r="Q3322">
        <v>2</v>
      </c>
      <c r="R3322" t="s">
        <v>2484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 t="s">
        <v>2334</v>
      </c>
      <c r="AA3322" t="s">
        <v>1889</v>
      </c>
      <c r="AB3322">
        <v>1</v>
      </c>
      <c r="AC3322">
        <v>1</v>
      </c>
      <c r="AD3322" t="s">
        <v>1863</v>
      </c>
      <c r="AE3322">
        <v>39031212</v>
      </c>
      <c r="AF3322" t="s">
        <v>653</v>
      </c>
      <c r="AG3322" t="s">
        <v>653</v>
      </c>
      <c r="AI3322" t="s">
        <v>1872</v>
      </c>
      <c r="AJ3322" t="s">
        <v>2484</v>
      </c>
      <c r="AL3322" t="s">
        <v>1864</v>
      </c>
      <c r="AN3322">
        <v>1.7287671232876711</v>
      </c>
      <c r="AO3322" t="s">
        <v>1890</v>
      </c>
      <c r="AP3322" t="s">
        <v>2489</v>
      </c>
      <c r="AQ3322">
        <v>100045686</v>
      </c>
      <c r="AS3322" t="s">
        <v>1867</v>
      </c>
      <c r="AT3322" t="s">
        <v>1892</v>
      </c>
      <c r="AU3322" t="s">
        <v>1893</v>
      </c>
      <c r="AV3322" t="s">
        <v>1857</v>
      </c>
      <c r="AW3322" t="s">
        <v>1870</v>
      </c>
      <c r="AX3322" t="s">
        <v>2866</v>
      </c>
    </row>
    <row r="3323" spans="1:50" x14ac:dyDescent="0.35">
      <c r="A3323" s="18">
        <v>45930</v>
      </c>
      <c r="B3323" t="s">
        <v>1852</v>
      </c>
      <c r="C3323" t="s">
        <v>7</v>
      </c>
      <c r="D3323">
        <v>70005329</v>
      </c>
      <c r="E3323" t="s">
        <v>2431</v>
      </c>
      <c r="F3323">
        <v>2528</v>
      </c>
      <c r="G3323" t="s">
        <v>1854</v>
      </c>
      <c r="H3323">
        <v>45299</v>
      </c>
      <c r="I3323">
        <v>39031209</v>
      </c>
      <c r="J3323" t="s">
        <v>2331</v>
      </c>
      <c r="K3323" t="s">
        <v>2961</v>
      </c>
      <c r="L3323">
        <v>0</v>
      </c>
      <c r="M3323">
        <v>0</v>
      </c>
      <c r="N3323" t="s">
        <v>1858</v>
      </c>
      <c r="O3323" t="s">
        <v>1859</v>
      </c>
      <c r="P3323">
        <v>200</v>
      </c>
      <c r="Q3323">
        <v>3</v>
      </c>
      <c r="R3323" t="s">
        <v>1860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 t="s">
        <v>1861</v>
      </c>
      <c r="AA3323" t="s">
        <v>1862</v>
      </c>
      <c r="AB3323">
        <v>1</v>
      </c>
      <c r="AC3323">
        <v>1</v>
      </c>
      <c r="AD3323" t="s">
        <v>1863</v>
      </c>
      <c r="AE3323">
        <v>39031209</v>
      </c>
      <c r="AF3323" t="s">
        <v>653</v>
      </c>
      <c r="AG3323" t="s">
        <v>653</v>
      </c>
      <c r="AI3323" t="s">
        <v>1860</v>
      </c>
      <c r="AJ3323" t="s">
        <v>1860</v>
      </c>
      <c r="AL3323" t="s">
        <v>1864</v>
      </c>
      <c r="AN3323">
        <v>1.7287671232876711</v>
      </c>
      <c r="AO3323" t="s">
        <v>1865</v>
      </c>
      <c r="AP3323" t="s">
        <v>2481</v>
      </c>
      <c r="AQ3323">
        <v>100045721</v>
      </c>
      <c r="AS3323" t="s">
        <v>1867</v>
      </c>
      <c r="AT3323" t="s">
        <v>1892</v>
      </c>
      <c r="AU3323" t="s">
        <v>1893</v>
      </c>
      <c r="AV3323" t="s">
        <v>1857</v>
      </c>
      <c r="AW3323" t="s">
        <v>1870</v>
      </c>
      <c r="AX3323" t="s">
        <v>2866</v>
      </c>
    </row>
    <row r="3324" spans="1:50" x14ac:dyDescent="0.35">
      <c r="A3324" s="18">
        <v>45930</v>
      </c>
      <c r="B3324" t="s">
        <v>1852</v>
      </c>
      <c r="C3324" t="s">
        <v>5</v>
      </c>
      <c r="D3324">
        <v>70005328</v>
      </c>
      <c r="E3324" t="s">
        <v>2239</v>
      </c>
      <c r="F3324">
        <v>940</v>
      </c>
      <c r="G3324" t="s">
        <v>2240</v>
      </c>
      <c r="H3324">
        <v>45313</v>
      </c>
      <c r="I3324">
        <v>19030701</v>
      </c>
      <c r="J3324" t="s">
        <v>2225</v>
      </c>
      <c r="K3324" t="s">
        <v>2226</v>
      </c>
      <c r="L3324">
        <v>0</v>
      </c>
      <c r="M3324">
        <v>0</v>
      </c>
      <c r="N3324" t="s">
        <v>1858</v>
      </c>
      <c r="O3324" t="s">
        <v>1859</v>
      </c>
      <c r="P3324">
        <v>210</v>
      </c>
      <c r="Q3324">
        <v>11</v>
      </c>
      <c r="R3324" t="s">
        <v>2034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 t="s">
        <v>2241</v>
      </c>
      <c r="AA3324" t="s">
        <v>1915</v>
      </c>
      <c r="AB3324">
        <v>1</v>
      </c>
      <c r="AC3324">
        <v>1</v>
      </c>
      <c r="AD3324" t="s">
        <v>1863</v>
      </c>
      <c r="AE3324">
        <v>19030701</v>
      </c>
      <c r="AF3324" t="s">
        <v>653</v>
      </c>
      <c r="AG3324" t="s">
        <v>2082</v>
      </c>
      <c r="AI3324" t="s">
        <v>1964</v>
      </c>
      <c r="AJ3324" t="s">
        <v>2034</v>
      </c>
      <c r="AL3324" t="s">
        <v>1878</v>
      </c>
      <c r="AN3324">
        <v>1.6904109589041096</v>
      </c>
      <c r="AO3324" t="s">
        <v>1865</v>
      </c>
      <c r="AP3324" t="s">
        <v>2242</v>
      </c>
      <c r="AQ3324">
        <v>100045720</v>
      </c>
      <c r="AS3324" t="s">
        <v>1867</v>
      </c>
      <c r="AT3324" t="s">
        <v>1892</v>
      </c>
      <c r="AU3324" t="s">
        <v>1893</v>
      </c>
      <c r="AV3324" t="s">
        <v>1857</v>
      </c>
      <c r="AW3324" t="s">
        <v>1870</v>
      </c>
      <c r="AX3324" t="s">
        <v>2068</v>
      </c>
    </row>
    <row r="3325" spans="1:50" x14ac:dyDescent="0.35">
      <c r="A3325" s="18">
        <v>45930</v>
      </c>
      <c r="B3325" t="s">
        <v>1852</v>
      </c>
      <c r="C3325" t="s">
        <v>5</v>
      </c>
      <c r="D3325">
        <v>70005514</v>
      </c>
      <c r="E3325" t="s">
        <v>1887</v>
      </c>
      <c r="F3325">
        <v>737</v>
      </c>
      <c r="G3325" t="s">
        <v>1900</v>
      </c>
      <c r="H3325">
        <v>45453</v>
      </c>
      <c r="I3325">
        <v>11030712</v>
      </c>
      <c r="J3325" t="s">
        <v>1885</v>
      </c>
      <c r="K3325" t="s">
        <v>1886</v>
      </c>
      <c r="L3325">
        <v>0</v>
      </c>
      <c r="M3325">
        <v>0</v>
      </c>
      <c r="N3325" t="s">
        <v>1858</v>
      </c>
      <c r="O3325" t="s">
        <v>1859</v>
      </c>
      <c r="P3325">
        <v>210</v>
      </c>
      <c r="Q3325">
        <v>11</v>
      </c>
      <c r="R3325" t="s">
        <v>2484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 t="s">
        <v>1901</v>
      </c>
      <c r="AA3325" t="s">
        <v>1902</v>
      </c>
      <c r="AB3325">
        <v>2</v>
      </c>
      <c r="AC3325">
        <v>1</v>
      </c>
      <c r="AD3325" t="s">
        <v>1863</v>
      </c>
      <c r="AE3325">
        <v>11030712</v>
      </c>
      <c r="AF3325" t="s">
        <v>653</v>
      </c>
      <c r="AG3325" t="s">
        <v>653</v>
      </c>
      <c r="AI3325" t="s">
        <v>1872</v>
      </c>
      <c r="AJ3325" t="s">
        <v>2484</v>
      </c>
      <c r="AL3325" t="s">
        <v>1864</v>
      </c>
      <c r="AN3325">
        <v>1.3068493150684932</v>
      </c>
      <c r="AO3325" t="s">
        <v>1865</v>
      </c>
      <c r="AP3325" t="s">
        <v>1903</v>
      </c>
      <c r="AQ3325">
        <v>100047003</v>
      </c>
      <c r="AS3325" t="s">
        <v>1867</v>
      </c>
      <c r="AT3325" t="s">
        <v>1892</v>
      </c>
      <c r="AU3325" t="s">
        <v>1893</v>
      </c>
      <c r="AV3325" t="s">
        <v>1857</v>
      </c>
      <c r="AW3325" t="s">
        <v>1870</v>
      </c>
      <c r="AX3325" t="s">
        <v>2068</v>
      </c>
    </row>
    <row r="3326" spans="1:50" x14ac:dyDescent="0.35">
      <c r="A3326" s="18">
        <v>45930</v>
      </c>
      <c r="B3326" t="s">
        <v>1852</v>
      </c>
      <c r="C3326" t="s">
        <v>7</v>
      </c>
      <c r="D3326">
        <v>70005638</v>
      </c>
      <c r="E3326" t="s">
        <v>2484</v>
      </c>
      <c r="F3326">
        <v>2700</v>
      </c>
      <c r="G3326" t="s">
        <v>1873</v>
      </c>
      <c r="H3326">
        <v>45628</v>
      </c>
      <c r="I3326">
        <v>39030607</v>
      </c>
      <c r="J3326" t="s">
        <v>2331</v>
      </c>
      <c r="K3326" t="s">
        <v>3073</v>
      </c>
      <c r="L3326">
        <v>0</v>
      </c>
      <c r="M3326">
        <v>0</v>
      </c>
      <c r="N3326" t="s">
        <v>1858</v>
      </c>
      <c r="O3326" t="s">
        <v>1859</v>
      </c>
      <c r="P3326">
        <v>200</v>
      </c>
      <c r="Q3326">
        <v>2</v>
      </c>
      <c r="R3326" t="s">
        <v>1872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 t="s">
        <v>1876</v>
      </c>
      <c r="AA3326" t="s">
        <v>1877</v>
      </c>
      <c r="AB3326">
        <v>1</v>
      </c>
      <c r="AC3326">
        <v>1</v>
      </c>
      <c r="AD3326" t="s">
        <v>1863</v>
      </c>
      <c r="AE3326">
        <v>39030607</v>
      </c>
      <c r="AF3326" t="s">
        <v>653</v>
      </c>
      <c r="AG3326" t="s">
        <v>653</v>
      </c>
      <c r="AI3326" t="s">
        <v>1872</v>
      </c>
      <c r="AJ3326" t="s">
        <v>1872</v>
      </c>
      <c r="AL3326" t="s">
        <v>1878</v>
      </c>
      <c r="AN3326">
        <v>0.82739726027397265</v>
      </c>
      <c r="AO3326" t="s">
        <v>1865</v>
      </c>
      <c r="AP3326" t="s">
        <v>2492</v>
      </c>
      <c r="AQ3326">
        <v>100047745</v>
      </c>
      <c r="AS3326" t="s">
        <v>1867</v>
      </c>
      <c r="AT3326" t="s">
        <v>1880</v>
      </c>
      <c r="AU3326" t="s">
        <v>679</v>
      </c>
      <c r="AV3326" t="s">
        <v>1881</v>
      </c>
      <c r="AW3326" t="s">
        <v>1870</v>
      </c>
      <c r="AX3326" t="s">
        <v>3074</v>
      </c>
    </row>
    <row r="3327" spans="1:50" x14ac:dyDescent="0.35">
      <c r="A3327" s="18">
        <v>45930</v>
      </c>
      <c r="B3327" t="s">
        <v>1852</v>
      </c>
      <c r="C3327" t="s">
        <v>5</v>
      </c>
      <c r="D3327">
        <v>70005687</v>
      </c>
      <c r="E3327" t="s">
        <v>2883</v>
      </c>
      <c r="F3327">
        <v>1088</v>
      </c>
      <c r="G3327" t="s">
        <v>2884</v>
      </c>
      <c r="H3327">
        <v>45677</v>
      </c>
      <c r="I3327">
        <v>19030315</v>
      </c>
      <c r="J3327" t="s">
        <v>1855</v>
      </c>
      <c r="K3327" t="s">
        <v>2061</v>
      </c>
      <c r="L3327">
        <v>0</v>
      </c>
      <c r="M3327">
        <v>0</v>
      </c>
      <c r="N3327" t="s">
        <v>1858</v>
      </c>
      <c r="O3327" t="s">
        <v>1859</v>
      </c>
      <c r="P3327">
        <v>210</v>
      </c>
      <c r="Q3327">
        <v>11</v>
      </c>
      <c r="R3327" t="s">
        <v>2042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 t="s">
        <v>2885</v>
      </c>
      <c r="AA3327" t="s">
        <v>1889</v>
      </c>
      <c r="AB3327">
        <v>1</v>
      </c>
      <c r="AC3327">
        <v>1</v>
      </c>
      <c r="AD3327" t="s">
        <v>1863</v>
      </c>
      <c r="AE3327">
        <v>19030315</v>
      </c>
      <c r="AF3327" t="s">
        <v>653</v>
      </c>
      <c r="AG3327" t="s">
        <v>630</v>
      </c>
      <c r="AI3327" t="s">
        <v>1964</v>
      </c>
      <c r="AJ3327" t="s">
        <v>2042</v>
      </c>
      <c r="AL3327" t="s">
        <v>1878</v>
      </c>
      <c r="AN3327">
        <v>0.69315068493150689</v>
      </c>
      <c r="AO3327" t="s">
        <v>1890</v>
      </c>
      <c r="AP3327" t="s">
        <v>2886</v>
      </c>
      <c r="AQ3327">
        <v>100041691</v>
      </c>
      <c r="AS3327" t="s">
        <v>1867</v>
      </c>
      <c r="AT3327" t="s">
        <v>1892</v>
      </c>
      <c r="AU3327" t="s">
        <v>1893</v>
      </c>
      <c r="AV3327" t="s">
        <v>1857</v>
      </c>
      <c r="AW3327" t="s">
        <v>1870</v>
      </c>
      <c r="AX3327" t="s">
        <v>2068</v>
      </c>
    </row>
    <row r="3328" spans="1:50" x14ac:dyDescent="0.35">
      <c r="A3328" s="18">
        <v>45930</v>
      </c>
      <c r="B3328" t="s">
        <v>1852</v>
      </c>
      <c r="C3328" t="s">
        <v>5</v>
      </c>
      <c r="D3328">
        <v>70005481</v>
      </c>
      <c r="E3328" t="s">
        <v>3075</v>
      </c>
      <c r="F3328">
        <v>882653</v>
      </c>
      <c r="G3328" t="s">
        <v>3076</v>
      </c>
      <c r="H3328">
        <v>45691</v>
      </c>
      <c r="I3328">
        <v>19030201</v>
      </c>
      <c r="J3328" t="s">
        <v>1906</v>
      </c>
      <c r="K3328" t="s">
        <v>1907</v>
      </c>
      <c r="L3328">
        <v>0</v>
      </c>
      <c r="M3328">
        <v>0</v>
      </c>
      <c r="N3328" t="s">
        <v>1858</v>
      </c>
      <c r="O3328" t="s">
        <v>1859</v>
      </c>
      <c r="P3328">
        <v>210</v>
      </c>
      <c r="Q3328">
        <v>11</v>
      </c>
      <c r="R3328" t="s">
        <v>2895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 t="s">
        <v>3077</v>
      </c>
      <c r="AA3328" t="s">
        <v>2906</v>
      </c>
      <c r="AB3328">
        <v>1</v>
      </c>
      <c r="AC3328">
        <v>1</v>
      </c>
      <c r="AD3328" t="s">
        <v>1863</v>
      </c>
      <c r="AE3328">
        <v>19030201</v>
      </c>
      <c r="AF3328" t="s">
        <v>653</v>
      </c>
      <c r="AG3328" t="s">
        <v>630</v>
      </c>
      <c r="AI3328" t="s">
        <v>1910</v>
      </c>
      <c r="AJ3328" t="s">
        <v>2895</v>
      </c>
      <c r="AL3328" t="s">
        <v>1864</v>
      </c>
      <c r="AN3328">
        <v>0.65479452054794518</v>
      </c>
      <c r="AO3328" t="s">
        <v>1890</v>
      </c>
      <c r="AQ3328">
        <v>100039980</v>
      </c>
      <c r="AS3328" t="s">
        <v>1867</v>
      </c>
      <c r="AT3328" t="s">
        <v>1892</v>
      </c>
      <c r="AU3328" t="s">
        <v>1893</v>
      </c>
      <c r="AV3328" t="s">
        <v>1857</v>
      </c>
      <c r="AW3328" t="s">
        <v>1870</v>
      </c>
      <c r="AX3328" t="s">
        <v>2068</v>
      </c>
    </row>
    <row r="3329" spans="1:50" x14ac:dyDescent="0.35">
      <c r="A3329" s="18">
        <v>45930</v>
      </c>
      <c r="B3329" t="s">
        <v>1852</v>
      </c>
      <c r="C3329" t="s">
        <v>5</v>
      </c>
      <c r="D3329">
        <v>70005793</v>
      </c>
      <c r="E3329" t="s">
        <v>2821</v>
      </c>
      <c r="F3329">
        <v>1696</v>
      </c>
      <c r="G3329" t="s">
        <v>2300</v>
      </c>
      <c r="H3329">
        <v>45698</v>
      </c>
      <c r="I3329">
        <v>11020967</v>
      </c>
      <c r="J3329" t="s">
        <v>1855</v>
      </c>
      <c r="K3329" t="s">
        <v>1856</v>
      </c>
      <c r="L3329">
        <v>0</v>
      </c>
      <c r="M3329">
        <v>0</v>
      </c>
      <c r="N3329" t="s">
        <v>1858</v>
      </c>
      <c r="O3329" t="s">
        <v>1859</v>
      </c>
      <c r="P3329">
        <v>210</v>
      </c>
      <c r="Q3329">
        <v>11</v>
      </c>
      <c r="R3329" t="s">
        <v>1853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 t="s">
        <v>2301</v>
      </c>
      <c r="AA3329" t="s">
        <v>1915</v>
      </c>
      <c r="AB3329">
        <v>1</v>
      </c>
      <c r="AC3329">
        <v>1</v>
      </c>
      <c r="AD3329" t="s">
        <v>1863</v>
      </c>
      <c r="AE3329">
        <v>11020967</v>
      </c>
      <c r="AF3329" t="s">
        <v>653</v>
      </c>
      <c r="AG3329" t="s">
        <v>653</v>
      </c>
      <c r="AI3329" t="s">
        <v>1860</v>
      </c>
      <c r="AJ3329" t="s">
        <v>1853</v>
      </c>
      <c r="AL3329" t="s">
        <v>1878</v>
      </c>
      <c r="AN3329">
        <v>0.63561643835616444</v>
      </c>
      <c r="AO3329" t="s">
        <v>1890</v>
      </c>
      <c r="AP3329" t="s">
        <v>2902</v>
      </c>
      <c r="AQ3329">
        <v>100035141</v>
      </c>
      <c r="AS3329" t="s">
        <v>1867</v>
      </c>
      <c r="AT3329" t="s">
        <v>1868</v>
      </c>
      <c r="AU3329" t="s">
        <v>1869</v>
      </c>
      <c r="AV3329" t="s">
        <v>1857</v>
      </c>
      <c r="AW3329" t="s">
        <v>1870</v>
      </c>
      <c r="AX3329" t="s">
        <v>1871</v>
      </c>
    </row>
    <row r="3330" spans="1:50" x14ac:dyDescent="0.35">
      <c r="A3330" s="18">
        <v>45930</v>
      </c>
      <c r="B3330" t="s">
        <v>1852</v>
      </c>
      <c r="C3330" t="s">
        <v>9</v>
      </c>
      <c r="D3330">
        <v>93000538</v>
      </c>
      <c r="E3330" t="s">
        <v>2903</v>
      </c>
      <c r="F3330">
        <v>607</v>
      </c>
      <c r="G3330" t="s">
        <v>1988</v>
      </c>
      <c r="H3330">
        <v>45726</v>
      </c>
      <c r="I3330">
        <v>36030311</v>
      </c>
      <c r="J3330" t="s">
        <v>1855</v>
      </c>
      <c r="K3330" t="s">
        <v>2287</v>
      </c>
      <c r="L3330">
        <v>0</v>
      </c>
      <c r="M3330">
        <v>0</v>
      </c>
      <c r="N3330" t="s">
        <v>1858</v>
      </c>
      <c r="O3330" t="s">
        <v>1859</v>
      </c>
      <c r="P3330">
        <v>220</v>
      </c>
      <c r="Q3330">
        <v>4</v>
      </c>
      <c r="R3330" t="s">
        <v>2286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 t="s">
        <v>1989</v>
      </c>
      <c r="AA3330" t="s">
        <v>1889</v>
      </c>
      <c r="AB3330">
        <v>1</v>
      </c>
      <c r="AC3330">
        <v>1</v>
      </c>
      <c r="AD3330" t="s">
        <v>1863</v>
      </c>
      <c r="AE3330">
        <v>36030311</v>
      </c>
      <c r="AF3330" t="s">
        <v>653</v>
      </c>
      <c r="AG3330" t="s">
        <v>653</v>
      </c>
      <c r="AI3330" t="s">
        <v>1860</v>
      </c>
      <c r="AJ3330" t="s">
        <v>2246</v>
      </c>
      <c r="AL3330" t="s">
        <v>1864</v>
      </c>
      <c r="AN3330">
        <v>0.55890410958904113</v>
      </c>
      <c r="AO3330" t="s">
        <v>1890</v>
      </c>
      <c r="AP3330" t="s">
        <v>2907</v>
      </c>
      <c r="AQ3330">
        <v>100041304</v>
      </c>
      <c r="AS3330" t="s">
        <v>1867</v>
      </c>
      <c r="AT3330" t="s">
        <v>1892</v>
      </c>
      <c r="AU3330" t="s">
        <v>1893</v>
      </c>
      <c r="AV3330" t="s">
        <v>1857</v>
      </c>
      <c r="AW3330" t="s">
        <v>1870</v>
      </c>
      <c r="AX3330" t="s">
        <v>2865</v>
      </c>
    </row>
    <row r="3331" spans="1:50" x14ac:dyDescent="0.35">
      <c r="A3331" s="18">
        <v>45930</v>
      </c>
      <c r="B3331" t="s">
        <v>1852</v>
      </c>
      <c r="C3331" t="s">
        <v>5</v>
      </c>
      <c r="D3331">
        <v>70005932</v>
      </c>
      <c r="E3331" t="s">
        <v>2895</v>
      </c>
      <c r="F3331">
        <v>881512</v>
      </c>
      <c r="G3331" t="s">
        <v>1978</v>
      </c>
      <c r="H3331">
        <v>45733</v>
      </c>
      <c r="I3331">
        <v>19030201</v>
      </c>
      <c r="J3331" t="s">
        <v>1906</v>
      </c>
      <c r="K3331" t="s">
        <v>1907</v>
      </c>
      <c r="L3331">
        <v>0</v>
      </c>
      <c r="M3331">
        <v>0</v>
      </c>
      <c r="N3331" t="s">
        <v>1858</v>
      </c>
      <c r="O3331" t="s">
        <v>1859</v>
      </c>
      <c r="P3331">
        <v>210</v>
      </c>
      <c r="Q3331">
        <v>12</v>
      </c>
      <c r="R3331" t="s">
        <v>1910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 t="s">
        <v>1979</v>
      </c>
      <c r="AA3331" t="s">
        <v>1877</v>
      </c>
      <c r="AB3331">
        <v>1</v>
      </c>
      <c r="AC3331">
        <v>1</v>
      </c>
      <c r="AD3331" t="s">
        <v>1863</v>
      </c>
      <c r="AE3331">
        <v>19030201</v>
      </c>
      <c r="AF3331" t="s">
        <v>653</v>
      </c>
      <c r="AG3331" t="s">
        <v>630</v>
      </c>
      <c r="AI3331" t="s">
        <v>1860</v>
      </c>
      <c r="AJ3331" t="s">
        <v>1910</v>
      </c>
      <c r="AL3331" t="s">
        <v>1864</v>
      </c>
      <c r="AN3331">
        <v>0.53972602739726028</v>
      </c>
      <c r="AO3331" t="s">
        <v>1865</v>
      </c>
      <c r="AP3331" t="s">
        <v>2919</v>
      </c>
      <c r="AQ3331">
        <v>100048253</v>
      </c>
      <c r="AS3331" t="s">
        <v>1867</v>
      </c>
      <c r="AT3331" t="s">
        <v>1892</v>
      </c>
      <c r="AU3331" t="s">
        <v>1893</v>
      </c>
      <c r="AV3331" t="s">
        <v>1857</v>
      </c>
      <c r="AW3331" t="s">
        <v>1870</v>
      </c>
      <c r="AX3331" t="s">
        <v>2068</v>
      </c>
    </row>
    <row r="3332" spans="1:50" x14ac:dyDescent="0.35">
      <c r="A3332" s="18">
        <v>45930</v>
      </c>
      <c r="B3332" t="s">
        <v>1852</v>
      </c>
      <c r="C3332" t="s">
        <v>5</v>
      </c>
      <c r="D3332">
        <v>70005934</v>
      </c>
      <c r="E3332" t="s">
        <v>2858</v>
      </c>
      <c r="F3332">
        <v>1695</v>
      </c>
      <c r="G3332" t="s">
        <v>2296</v>
      </c>
      <c r="H3332">
        <v>45754</v>
      </c>
      <c r="I3332">
        <v>19030311</v>
      </c>
      <c r="J3332" t="s">
        <v>1855</v>
      </c>
      <c r="K3332" t="s">
        <v>2005</v>
      </c>
      <c r="L3332">
        <v>0</v>
      </c>
      <c r="M3332">
        <v>0</v>
      </c>
      <c r="N3332" t="s">
        <v>1858</v>
      </c>
      <c r="O3332" t="s">
        <v>1859</v>
      </c>
      <c r="P3332">
        <v>210</v>
      </c>
      <c r="Q3332">
        <v>12</v>
      </c>
      <c r="R3332" t="s">
        <v>2042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 t="s">
        <v>2297</v>
      </c>
      <c r="AA3332" t="s">
        <v>1889</v>
      </c>
      <c r="AB3332">
        <v>1</v>
      </c>
      <c r="AC3332">
        <v>1</v>
      </c>
      <c r="AD3332" t="s">
        <v>1863</v>
      </c>
      <c r="AE3332">
        <v>19030311</v>
      </c>
      <c r="AF3332" t="s">
        <v>653</v>
      </c>
      <c r="AG3332" t="s">
        <v>653</v>
      </c>
      <c r="AI3332" t="s">
        <v>1964</v>
      </c>
      <c r="AJ3332" t="s">
        <v>2042</v>
      </c>
      <c r="AL3332" t="s">
        <v>1864</v>
      </c>
      <c r="AN3332">
        <v>0.48219178082191783</v>
      </c>
      <c r="AO3332" t="s">
        <v>1890</v>
      </c>
      <c r="AP3332" t="s">
        <v>2920</v>
      </c>
      <c r="AQ3332">
        <v>100048294</v>
      </c>
      <c r="AS3332" t="s">
        <v>1867</v>
      </c>
      <c r="AT3332" t="s">
        <v>1892</v>
      </c>
      <c r="AU3332" t="s">
        <v>1893</v>
      </c>
      <c r="AV3332" t="s">
        <v>1857</v>
      </c>
      <c r="AW3332" t="s">
        <v>1870</v>
      </c>
      <c r="AX3332" t="s">
        <v>2068</v>
      </c>
    </row>
    <row r="3333" spans="1:50" x14ac:dyDescent="0.35">
      <c r="A3333" s="18">
        <v>45930</v>
      </c>
      <c r="B3333" t="s">
        <v>1852</v>
      </c>
      <c r="C3333" t="s">
        <v>5</v>
      </c>
      <c r="D3333">
        <v>70005942</v>
      </c>
      <c r="E3333" t="s">
        <v>2847</v>
      </c>
      <c r="F3333">
        <v>934</v>
      </c>
      <c r="G3333" t="s">
        <v>1982</v>
      </c>
      <c r="H3333">
        <v>45754</v>
      </c>
      <c r="I3333">
        <v>19030311</v>
      </c>
      <c r="J3333" t="s">
        <v>1855</v>
      </c>
      <c r="K3333" t="s">
        <v>2005</v>
      </c>
      <c r="L3333">
        <v>0</v>
      </c>
      <c r="M3333">
        <v>0</v>
      </c>
      <c r="N3333" t="s">
        <v>1858</v>
      </c>
      <c r="O3333" t="s">
        <v>1859</v>
      </c>
      <c r="P3333">
        <v>210</v>
      </c>
      <c r="Q3333">
        <v>11</v>
      </c>
      <c r="R3333" t="s">
        <v>2042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 t="s">
        <v>1985</v>
      </c>
      <c r="AA3333" t="s">
        <v>1889</v>
      </c>
      <c r="AB3333">
        <v>1</v>
      </c>
      <c r="AC3333">
        <v>1</v>
      </c>
      <c r="AD3333" t="s">
        <v>1863</v>
      </c>
      <c r="AE3333">
        <v>19030311</v>
      </c>
      <c r="AF3333" t="s">
        <v>653</v>
      </c>
      <c r="AG3333" t="s">
        <v>653</v>
      </c>
      <c r="AI3333" t="s">
        <v>1964</v>
      </c>
      <c r="AJ3333" t="s">
        <v>2042</v>
      </c>
      <c r="AL3333" t="s">
        <v>1864</v>
      </c>
      <c r="AN3333">
        <v>0.48219178082191783</v>
      </c>
      <c r="AO3333" t="s">
        <v>1890</v>
      </c>
      <c r="AP3333" t="s">
        <v>2921</v>
      </c>
      <c r="AQ3333">
        <v>100048318</v>
      </c>
      <c r="AS3333" t="s">
        <v>1867</v>
      </c>
      <c r="AT3333" t="s">
        <v>1892</v>
      </c>
      <c r="AU3333" t="s">
        <v>1893</v>
      </c>
      <c r="AV3333" t="s">
        <v>1857</v>
      </c>
      <c r="AW3333" t="s">
        <v>1870</v>
      </c>
      <c r="AX3333" t="s">
        <v>2068</v>
      </c>
    </row>
    <row r="3334" spans="1:50" x14ac:dyDescent="0.35">
      <c r="A3334" s="18">
        <v>45930</v>
      </c>
      <c r="B3334" t="s">
        <v>1852</v>
      </c>
      <c r="C3334" t="s">
        <v>5</v>
      </c>
      <c r="D3334">
        <v>70005995</v>
      </c>
      <c r="E3334" t="s">
        <v>2922</v>
      </c>
      <c r="F3334">
        <v>200</v>
      </c>
      <c r="G3334" t="s">
        <v>2105</v>
      </c>
      <c r="H3334">
        <v>45761</v>
      </c>
      <c r="I3334">
        <v>19030701</v>
      </c>
      <c r="J3334" t="s">
        <v>2225</v>
      </c>
      <c r="K3334" t="s">
        <v>2226</v>
      </c>
      <c r="L3334">
        <v>0</v>
      </c>
      <c r="M3334">
        <v>0</v>
      </c>
      <c r="N3334" t="s">
        <v>1858</v>
      </c>
      <c r="O3334" t="s">
        <v>1859</v>
      </c>
      <c r="P3334">
        <v>210</v>
      </c>
      <c r="Q3334">
        <v>12</v>
      </c>
      <c r="R3334" t="s">
        <v>2034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 t="s">
        <v>2106</v>
      </c>
      <c r="AA3334" t="s">
        <v>1915</v>
      </c>
      <c r="AB3334">
        <v>1</v>
      </c>
      <c r="AC3334">
        <v>1</v>
      </c>
      <c r="AD3334" t="s">
        <v>1863</v>
      </c>
      <c r="AE3334">
        <v>19030701</v>
      </c>
      <c r="AF3334" t="s">
        <v>653</v>
      </c>
      <c r="AG3334" t="s">
        <v>2082</v>
      </c>
      <c r="AI3334" t="s">
        <v>1964</v>
      </c>
      <c r="AJ3334" t="s">
        <v>2034</v>
      </c>
      <c r="AL3334" t="s">
        <v>1864</v>
      </c>
      <c r="AN3334">
        <v>0.46301369863013697</v>
      </c>
      <c r="AO3334" t="s">
        <v>1890</v>
      </c>
      <c r="AP3334" t="s">
        <v>2986</v>
      </c>
      <c r="AQ3334">
        <v>100048391</v>
      </c>
      <c r="AS3334" t="s">
        <v>1867</v>
      </c>
      <c r="AT3334" t="s">
        <v>1892</v>
      </c>
      <c r="AU3334" t="s">
        <v>1893</v>
      </c>
      <c r="AV3334" t="s">
        <v>1857</v>
      </c>
      <c r="AW3334" t="s">
        <v>1870</v>
      </c>
      <c r="AX3334" t="s">
        <v>2068</v>
      </c>
    </row>
    <row r="3335" spans="1:50" x14ac:dyDescent="0.35">
      <c r="A3335" s="18">
        <v>45930</v>
      </c>
      <c r="B3335" t="s">
        <v>1852</v>
      </c>
      <c r="C3335" t="s">
        <v>8</v>
      </c>
      <c r="D3335">
        <v>70006039</v>
      </c>
      <c r="E3335" t="s">
        <v>2962</v>
      </c>
      <c r="F3335">
        <v>924</v>
      </c>
      <c r="G3335" t="s">
        <v>1884</v>
      </c>
      <c r="H3335">
        <v>45824</v>
      </c>
      <c r="I3335">
        <v>14030712</v>
      </c>
      <c r="J3335" t="s">
        <v>2331</v>
      </c>
      <c r="K3335" t="s">
        <v>2332</v>
      </c>
      <c r="L3335">
        <v>0</v>
      </c>
      <c r="M3335">
        <v>0</v>
      </c>
      <c r="N3335" t="s">
        <v>1858</v>
      </c>
      <c r="O3335" t="s">
        <v>1859</v>
      </c>
      <c r="P3335">
        <v>220</v>
      </c>
      <c r="Q3335">
        <v>9</v>
      </c>
      <c r="R3335" t="s">
        <v>2333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 t="s">
        <v>1888</v>
      </c>
      <c r="AA3335" t="s">
        <v>1889</v>
      </c>
      <c r="AB3335">
        <v>2</v>
      </c>
      <c r="AC3335">
        <v>1</v>
      </c>
      <c r="AD3335" t="s">
        <v>1863</v>
      </c>
      <c r="AE3335">
        <v>14030712</v>
      </c>
      <c r="AF3335" t="s">
        <v>653</v>
      </c>
      <c r="AG3335" t="s">
        <v>653</v>
      </c>
      <c r="AI3335" t="s">
        <v>1872</v>
      </c>
      <c r="AJ3335" t="s">
        <v>2484</v>
      </c>
      <c r="AL3335" t="s">
        <v>1864</v>
      </c>
      <c r="AN3335">
        <v>0.29041095890410956</v>
      </c>
      <c r="AO3335" t="s">
        <v>1890</v>
      </c>
      <c r="AP3335" t="s">
        <v>2963</v>
      </c>
      <c r="AQ3335">
        <v>100048605</v>
      </c>
      <c r="AS3335" t="s">
        <v>1867</v>
      </c>
      <c r="AT3335" t="s">
        <v>1892</v>
      </c>
      <c r="AU3335" t="s">
        <v>1893</v>
      </c>
      <c r="AV3335" t="s">
        <v>1857</v>
      </c>
      <c r="AW3335" t="s">
        <v>1870</v>
      </c>
      <c r="AX3335" t="s">
        <v>2867</v>
      </c>
    </row>
    <row r="3336" spans="1:50" x14ac:dyDescent="0.35">
      <c r="A3336" s="18">
        <v>45930</v>
      </c>
      <c r="B3336" t="s">
        <v>1852</v>
      </c>
      <c r="C3336" t="s">
        <v>5</v>
      </c>
      <c r="D3336">
        <v>70006043</v>
      </c>
      <c r="E3336" t="s">
        <v>2848</v>
      </c>
      <c r="F3336">
        <v>857</v>
      </c>
      <c r="G3336" t="s">
        <v>2129</v>
      </c>
      <c r="H3336">
        <v>45810</v>
      </c>
      <c r="I3336">
        <v>19030323</v>
      </c>
      <c r="J3336" t="s">
        <v>2080</v>
      </c>
      <c r="K3336" t="s">
        <v>2081</v>
      </c>
      <c r="L3336">
        <v>0</v>
      </c>
      <c r="M3336">
        <v>0</v>
      </c>
      <c r="N3336" t="s">
        <v>1858</v>
      </c>
      <c r="O3336" t="s">
        <v>1859</v>
      </c>
      <c r="P3336">
        <v>210</v>
      </c>
      <c r="Q3336">
        <v>12</v>
      </c>
      <c r="R3336" t="s">
        <v>2095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 t="s">
        <v>2131</v>
      </c>
      <c r="AA3336" t="s">
        <v>1889</v>
      </c>
      <c r="AB3336">
        <v>1</v>
      </c>
      <c r="AC3336">
        <v>1</v>
      </c>
      <c r="AD3336" t="s">
        <v>1863</v>
      </c>
      <c r="AE3336">
        <v>19030323</v>
      </c>
      <c r="AF3336" t="s">
        <v>653</v>
      </c>
      <c r="AG3336" t="s">
        <v>2082</v>
      </c>
      <c r="AI3336" t="s">
        <v>2066</v>
      </c>
      <c r="AJ3336" t="s">
        <v>2095</v>
      </c>
      <c r="AL3336" t="s">
        <v>1878</v>
      </c>
      <c r="AN3336">
        <v>0.32876712328767121</v>
      </c>
      <c r="AO3336" t="s">
        <v>1890</v>
      </c>
      <c r="AP3336" t="s">
        <v>2964</v>
      </c>
      <c r="AQ3336">
        <v>100048650</v>
      </c>
      <c r="AS3336" t="s">
        <v>1867</v>
      </c>
      <c r="AT3336" t="s">
        <v>1880</v>
      </c>
      <c r="AU3336" t="s">
        <v>2084</v>
      </c>
      <c r="AV3336" t="s">
        <v>2084</v>
      </c>
      <c r="AW3336" t="s">
        <v>1870</v>
      </c>
      <c r="AX3336" t="s">
        <v>2085</v>
      </c>
    </row>
    <row r="3337" spans="1:50" x14ac:dyDescent="0.35">
      <c r="A3337" s="18">
        <v>45930</v>
      </c>
      <c r="B3337" t="s">
        <v>1852</v>
      </c>
      <c r="C3337" t="s">
        <v>5</v>
      </c>
      <c r="D3337">
        <v>70006030</v>
      </c>
      <c r="E3337" t="s">
        <v>2965</v>
      </c>
      <c r="F3337">
        <v>919</v>
      </c>
      <c r="G3337" t="s">
        <v>2174</v>
      </c>
      <c r="H3337">
        <v>45810</v>
      </c>
      <c r="I3337">
        <v>19030323</v>
      </c>
      <c r="J3337" t="s">
        <v>2080</v>
      </c>
      <c r="K3337" t="s">
        <v>2081</v>
      </c>
      <c r="L3337">
        <v>0</v>
      </c>
      <c r="M3337">
        <v>0</v>
      </c>
      <c r="N3337" t="s">
        <v>1858</v>
      </c>
      <c r="O3337" t="s">
        <v>1859</v>
      </c>
      <c r="P3337">
        <v>210</v>
      </c>
      <c r="Q3337">
        <v>11</v>
      </c>
      <c r="R3337" t="s">
        <v>2095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 t="s">
        <v>2175</v>
      </c>
      <c r="AA3337" t="s">
        <v>1889</v>
      </c>
      <c r="AB3337">
        <v>1</v>
      </c>
      <c r="AC3337">
        <v>1</v>
      </c>
      <c r="AD3337" t="s">
        <v>1863</v>
      </c>
      <c r="AE3337">
        <v>19030323</v>
      </c>
      <c r="AF3337" t="s">
        <v>653</v>
      </c>
      <c r="AG3337" t="s">
        <v>2082</v>
      </c>
      <c r="AI3337" t="s">
        <v>2066</v>
      </c>
      <c r="AJ3337" t="s">
        <v>2095</v>
      </c>
      <c r="AL3337" t="s">
        <v>1878</v>
      </c>
      <c r="AN3337">
        <v>0.32876712328767121</v>
      </c>
      <c r="AO3337" t="s">
        <v>1890</v>
      </c>
      <c r="AP3337" t="s">
        <v>2966</v>
      </c>
      <c r="AQ3337">
        <v>100042994</v>
      </c>
      <c r="AS3337" t="s">
        <v>1867</v>
      </c>
      <c r="AT3337" t="s">
        <v>1880</v>
      </c>
      <c r="AU3337" t="s">
        <v>2084</v>
      </c>
      <c r="AV3337" t="s">
        <v>2084</v>
      </c>
      <c r="AW3337" t="s">
        <v>1870</v>
      </c>
      <c r="AX3337" t="s">
        <v>2085</v>
      </c>
    </row>
    <row r="3338" spans="1:50" x14ac:dyDescent="0.35">
      <c r="A3338" s="18">
        <v>45930</v>
      </c>
      <c r="B3338" t="s">
        <v>1852</v>
      </c>
      <c r="C3338" t="s">
        <v>7</v>
      </c>
      <c r="D3338">
        <v>70006047</v>
      </c>
      <c r="E3338" t="s">
        <v>2967</v>
      </c>
      <c r="F3338">
        <v>881428</v>
      </c>
      <c r="G3338" t="s">
        <v>2510</v>
      </c>
      <c r="H3338">
        <v>45810</v>
      </c>
      <c r="I3338">
        <v>39031221</v>
      </c>
      <c r="J3338" t="s">
        <v>1906</v>
      </c>
      <c r="K3338" t="s">
        <v>2533</v>
      </c>
      <c r="L3338">
        <v>0</v>
      </c>
      <c r="M3338">
        <v>0</v>
      </c>
      <c r="N3338" t="s">
        <v>1858</v>
      </c>
      <c r="O3338" t="s">
        <v>1859</v>
      </c>
      <c r="P3338">
        <v>200</v>
      </c>
      <c r="Q3338">
        <v>2</v>
      </c>
      <c r="R3338" t="s">
        <v>1910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 t="s">
        <v>2511</v>
      </c>
      <c r="AA3338" t="s">
        <v>1902</v>
      </c>
      <c r="AB3338">
        <v>1</v>
      </c>
      <c r="AC3338">
        <v>1</v>
      </c>
      <c r="AD3338" t="s">
        <v>1863</v>
      </c>
      <c r="AE3338">
        <v>39031221</v>
      </c>
      <c r="AF3338" t="s">
        <v>653</v>
      </c>
      <c r="AG3338" t="s">
        <v>630</v>
      </c>
      <c r="AI3338" t="s">
        <v>1860</v>
      </c>
      <c r="AJ3338" t="s">
        <v>1910</v>
      </c>
      <c r="AL3338" t="s">
        <v>1864</v>
      </c>
      <c r="AN3338">
        <v>0.32876712328767121</v>
      </c>
      <c r="AO3338" t="s">
        <v>1865</v>
      </c>
      <c r="AP3338" t="s">
        <v>2987</v>
      </c>
      <c r="AQ3338">
        <v>100048659</v>
      </c>
      <c r="AS3338" t="s">
        <v>1867</v>
      </c>
      <c r="AT3338" t="s">
        <v>1880</v>
      </c>
      <c r="AU3338" t="s">
        <v>630</v>
      </c>
      <c r="AV3338" t="s">
        <v>630</v>
      </c>
      <c r="AW3338" t="s">
        <v>1870</v>
      </c>
      <c r="AX3338" t="s">
        <v>1943</v>
      </c>
    </row>
    <row r="3339" spans="1:50" x14ac:dyDescent="0.35">
      <c r="A3339" s="18">
        <v>45930</v>
      </c>
      <c r="B3339" t="s">
        <v>1852</v>
      </c>
      <c r="C3339" t="s">
        <v>7</v>
      </c>
      <c r="D3339">
        <v>70006060</v>
      </c>
      <c r="E3339" t="s">
        <v>2969</v>
      </c>
      <c r="F3339">
        <v>923</v>
      </c>
      <c r="G3339" t="s">
        <v>2330</v>
      </c>
      <c r="H3339">
        <v>45817</v>
      </c>
      <c r="I3339">
        <v>39031212</v>
      </c>
      <c r="J3339" t="s">
        <v>2331</v>
      </c>
      <c r="K3339" t="s">
        <v>2483</v>
      </c>
      <c r="L3339">
        <v>0</v>
      </c>
      <c r="M3339">
        <v>0</v>
      </c>
      <c r="N3339" t="s">
        <v>1858</v>
      </c>
      <c r="O3339" t="s">
        <v>1859</v>
      </c>
      <c r="P3339">
        <v>200</v>
      </c>
      <c r="Q3339">
        <v>2</v>
      </c>
      <c r="R3339" t="s">
        <v>2484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 t="s">
        <v>2334</v>
      </c>
      <c r="AA3339" t="s">
        <v>1889</v>
      </c>
      <c r="AB3339">
        <v>1</v>
      </c>
      <c r="AC3339">
        <v>1</v>
      </c>
      <c r="AD3339" t="s">
        <v>1863</v>
      </c>
      <c r="AE3339">
        <v>39031212</v>
      </c>
      <c r="AF3339" t="s">
        <v>653</v>
      </c>
      <c r="AG3339" t="s">
        <v>653</v>
      </c>
      <c r="AI3339" t="s">
        <v>1872</v>
      </c>
      <c r="AJ3339" t="s">
        <v>2484</v>
      </c>
      <c r="AL3339" t="s">
        <v>1864</v>
      </c>
      <c r="AN3339">
        <v>0.30958904109589042</v>
      </c>
      <c r="AO3339" t="s">
        <v>1890</v>
      </c>
      <c r="AP3339" t="s">
        <v>2988</v>
      </c>
      <c r="AQ3339">
        <v>100048689</v>
      </c>
      <c r="AS3339" t="s">
        <v>1867</v>
      </c>
      <c r="AT3339" t="s">
        <v>1892</v>
      </c>
      <c r="AU3339" t="s">
        <v>1893</v>
      </c>
      <c r="AV3339" t="s">
        <v>1857</v>
      </c>
      <c r="AW3339" t="s">
        <v>1870</v>
      </c>
      <c r="AX3339" t="s">
        <v>2866</v>
      </c>
    </row>
    <row r="3340" spans="1:50" x14ac:dyDescent="0.35">
      <c r="A3340" s="18">
        <v>45930</v>
      </c>
      <c r="B3340" t="s">
        <v>1852</v>
      </c>
      <c r="C3340" t="s">
        <v>8</v>
      </c>
      <c r="D3340">
        <v>70006079</v>
      </c>
      <c r="E3340" t="s">
        <v>2989</v>
      </c>
      <c r="F3340">
        <v>883045</v>
      </c>
      <c r="G3340" t="s">
        <v>2339</v>
      </c>
      <c r="H3340">
        <v>45845</v>
      </c>
      <c r="I3340">
        <v>14030712</v>
      </c>
      <c r="J3340" t="s">
        <v>2331</v>
      </c>
      <c r="K3340" t="s">
        <v>2332</v>
      </c>
      <c r="L3340">
        <v>0</v>
      </c>
      <c r="M3340">
        <v>0</v>
      </c>
      <c r="N3340" t="s">
        <v>1858</v>
      </c>
      <c r="O3340" t="s">
        <v>1859</v>
      </c>
      <c r="P3340">
        <v>220</v>
      </c>
      <c r="Q3340">
        <v>9</v>
      </c>
      <c r="R3340" t="s">
        <v>2333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 t="s">
        <v>2340</v>
      </c>
      <c r="AA3340" t="s">
        <v>1889</v>
      </c>
      <c r="AB3340">
        <v>2</v>
      </c>
      <c r="AC3340">
        <v>1</v>
      </c>
      <c r="AD3340" t="s">
        <v>1863</v>
      </c>
      <c r="AE3340">
        <v>14030712</v>
      </c>
      <c r="AF3340" t="s">
        <v>653</v>
      </c>
      <c r="AG3340" t="s">
        <v>653</v>
      </c>
      <c r="AI3340" t="s">
        <v>1872</v>
      </c>
      <c r="AJ3340" t="s">
        <v>2484</v>
      </c>
      <c r="AL3340" t="s">
        <v>1878</v>
      </c>
      <c r="AN3340">
        <v>0.23287671232876711</v>
      </c>
      <c r="AO3340" t="s">
        <v>1890</v>
      </c>
      <c r="AP3340" t="s">
        <v>2990</v>
      </c>
      <c r="AQ3340">
        <v>100048811</v>
      </c>
      <c r="AS3340" t="s">
        <v>1867</v>
      </c>
      <c r="AT3340" t="s">
        <v>1892</v>
      </c>
      <c r="AU3340" t="s">
        <v>1893</v>
      </c>
      <c r="AV3340" t="s">
        <v>1857</v>
      </c>
      <c r="AW3340" t="s">
        <v>1870</v>
      </c>
      <c r="AX3340" t="s">
        <v>2867</v>
      </c>
    </row>
    <row r="3341" spans="1:50" x14ac:dyDescent="0.35">
      <c r="A3341" s="18">
        <v>45930</v>
      </c>
      <c r="B3341" t="s">
        <v>1852</v>
      </c>
      <c r="C3341" t="s">
        <v>7</v>
      </c>
      <c r="D3341">
        <v>70006084</v>
      </c>
      <c r="E3341" t="s">
        <v>2991</v>
      </c>
      <c r="F3341">
        <v>883071</v>
      </c>
      <c r="G3341" t="s">
        <v>2992</v>
      </c>
      <c r="H3341">
        <v>45845</v>
      </c>
      <c r="I3341">
        <v>39031212</v>
      </c>
      <c r="J3341" t="s">
        <v>2331</v>
      </c>
      <c r="K3341" t="s">
        <v>2483</v>
      </c>
      <c r="L3341">
        <v>0</v>
      </c>
      <c r="M3341">
        <v>0</v>
      </c>
      <c r="N3341" t="s">
        <v>1858</v>
      </c>
      <c r="O3341" t="s">
        <v>1859</v>
      </c>
      <c r="P3341">
        <v>200</v>
      </c>
      <c r="Q3341">
        <v>2</v>
      </c>
      <c r="R3341" t="s">
        <v>2484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AA3341" t="s">
        <v>1915</v>
      </c>
      <c r="AB3341">
        <v>1</v>
      </c>
      <c r="AC3341">
        <v>1</v>
      </c>
      <c r="AD3341" t="s">
        <v>1863</v>
      </c>
      <c r="AE3341">
        <v>39031212</v>
      </c>
      <c r="AF3341" t="s">
        <v>653</v>
      </c>
      <c r="AG3341" t="s">
        <v>653</v>
      </c>
      <c r="AI3341" t="s">
        <v>1872</v>
      </c>
      <c r="AJ3341" t="s">
        <v>2484</v>
      </c>
      <c r="AL3341" t="s">
        <v>1864</v>
      </c>
      <c r="AN3341">
        <v>0.23287671232876711</v>
      </c>
      <c r="AO3341" t="s">
        <v>1890</v>
      </c>
      <c r="AP3341" t="s">
        <v>3078</v>
      </c>
      <c r="AQ3341">
        <v>100048814</v>
      </c>
      <c r="AS3341" t="s">
        <v>1867</v>
      </c>
      <c r="AT3341" t="s">
        <v>1892</v>
      </c>
      <c r="AU3341" t="s">
        <v>1893</v>
      </c>
      <c r="AV3341" t="s">
        <v>1857</v>
      </c>
      <c r="AW3341" t="s">
        <v>1870</v>
      </c>
      <c r="AX3341" t="s">
        <v>2866</v>
      </c>
    </row>
    <row r="3342" spans="1:50" x14ac:dyDescent="0.35">
      <c r="A3342" s="18">
        <v>45930</v>
      </c>
      <c r="B3342" t="s">
        <v>1852</v>
      </c>
      <c r="C3342" t="s">
        <v>5</v>
      </c>
      <c r="D3342">
        <v>70006122</v>
      </c>
      <c r="E3342" t="s">
        <v>2994</v>
      </c>
      <c r="F3342">
        <v>858</v>
      </c>
      <c r="G3342" t="s">
        <v>2091</v>
      </c>
      <c r="H3342">
        <v>45852</v>
      </c>
      <c r="I3342">
        <v>19030302</v>
      </c>
      <c r="J3342" t="s">
        <v>2080</v>
      </c>
      <c r="K3342" t="s">
        <v>2874</v>
      </c>
      <c r="L3342">
        <v>0</v>
      </c>
      <c r="M3342">
        <v>0</v>
      </c>
      <c r="N3342" t="s">
        <v>1858</v>
      </c>
      <c r="O3342" t="s">
        <v>1859</v>
      </c>
      <c r="P3342">
        <v>210</v>
      </c>
      <c r="Q3342">
        <v>11</v>
      </c>
      <c r="R3342" t="s">
        <v>2034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 t="s">
        <v>2092</v>
      </c>
      <c r="AA3342" t="s">
        <v>1889</v>
      </c>
      <c r="AB3342">
        <v>1</v>
      </c>
      <c r="AC3342">
        <v>1</v>
      </c>
      <c r="AD3342" t="s">
        <v>1863</v>
      </c>
      <c r="AE3342">
        <v>19030302</v>
      </c>
      <c r="AF3342" t="s">
        <v>653</v>
      </c>
      <c r="AG3342" t="s">
        <v>2082</v>
      </c>
      <c r="AI3342" t="s">
        <v>1964</v>
      </c>
      <c r="AJ3342" t="s">
        <v>2034</v>
      </c>
      <c r="AL3342" t="s">
        <v>1864</v>
      </c>
      <c r="AN3342">
        <v>0.21369863013698631</v>
      </c>
      <c r="AO3342" t="s">
        <v>1890</v>
      </c>
      <c r="AP3342" t="s">
        <v>2995</v>
      </c>
      <c r="AQ3342">
        <v>100048894</v>
      </c>
      <c r="AS3342" t="s">
        <v>1867</v>
      </c>
      <c r="AT3342" t="s">
        <v>1892</v>
      </c>
      <c r="AU3342" t="s">
        <v>1893</v>
      </c>
      <c r="AV3342" t="s">
        <v>1857</v>
      </c>
      <c r="AW3342" t="s">
        <v>1870</v>
      </c>
      <c r="AX3342" t="s">
        <v>2068</v>
      </c>
    </row>
    <row r="3343" spans="1:50" x14ac:dyDescent="0.35">
      <c r="A3343" s="18">
        <v>45930</v>
      </c>
      <c r="B3343" t="s">
        <v>1852</v>
      </c>
      <c r="C3343" t="s">
        <v>7</v>
      </c>
      <c r="D3343">
        <v>70006124</v>
      </c>
      <c r="E3343" t="s">
        <v>2842</v>
      </c>
      <c r="F3343">
        <v>101</v>
      </c>
      <c r="G3343" t="s">
        <v>1930</v>
      </c>
      <c r="H3343">
        <v>45852</v>
      </c>
      <c r="I3343">
        <v>39031201</v>
      </c>
      <c r="J3343" t="s">
        <v>1855</v>
      </c>
      <c r="K3343" t="s">
        <v>2446</v>
      </c>
      <c r="L3343">
        <v>0</v>
      </c>
      <c r="M3343">
        <v>0</v>
      </c>
      <c r="N3343" t="s">
        <v>1858</v>
      </c>
      <c r="O3343" t="s">
        <v>1859</v>
      </c>
      <c r="P3343">
        <v>200</v>
      </c>
      <c r="Q3343">
        <v>3</v>
      </c>
      <c r="R3343" t="s">
        <v>2430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 t="s">
        <v>1931</v>
      </c>
      <c r="AA3343" t="s">
        <v>1889</v>
      </c>
      <c r="AB3343">
        <v>1</v>
      </c>
      <c r="AC3343">
        <v>1</v>
      </c>
      <c r="AD3343" t="s">
        <v>1863</v>
      </c>
      <c r="AE3343">
        <v>39031201</v>
      </c>
      <c r="AF3343" t="s">
        <v>653</v>
      </c>
      <c r="AG3343" t="s">
        <v>653</v>
      </c>
      <c r="AI3343" t="s">
        <v>2431</v>
      </c>
      <c r="AJ3343" t="s">
        <v>2430</v>
      </c>
      <c r="AL3343" t="s">
        <v>1878</v>
      </c>
      <c r="AN3343">
        <v>0.21369863013698631</v>
      </c>
      <c r="AO3343" t="s">
        <v>1890</v>
      </c>
      <c r="AP3343" t="s">
        <v>3079</v>
      </c>
      <c r="AQ3343">
        <v>100048897</v>
      </c>
      <c r="AS3343" t="s">
        <v>1867</v>
      </c>
      <c r="AT3343" t="s">
        <v>1892</v>
      </c>
      <c r="AU3343" t="s">
        <v>1893</v>
      </c>
      <c r="AV3343" t="s">
        <v>1857</v>
      </c>
      <c r="AW3343" t="s">
        <v>1870</v>
      </c>
      <c r="AX3343" t="s">
        <v>2866</v>
      </c>
    </row>
    <row r="3344" spans="1:50" x14ac:dyDescent="0.35">
      <c r="A3344" s="18">
        <v>45930</v>
      </c>
      <c r="B3344" t="s">
        <v>1852</v>
      </c>
      <c r="C3344" t="s">
        <v>7</v>
      </c>
      <c r="D3344">
        <v>70006163</v>
      </c>
      <c r="E3344" t="s">
        <v>2807</v>
      </c>
      <c r="F3344">
        <v>919</v>
      </c>
      <c r="G3344" t="s">
        <v>2174</v>
      </c>
      <c r="H3344">
        <v>45873</v>
      </c>
      <c r="I3344">
        <v>39031145</v>
      </c>
      <c r="J3344" t="s">
        <v>2080</v>
      </c>
      <c r="K3344" t="s">
        <v>2401</v>
      </c>
      <c r="L3344">
        <v>0</v>
      </c>
      <c r="M3344">
        <v>0</v>
      </c>
      <c r="N3344" t="s">
        <v>1858</v>
      </c>
      <c r="O3344" t="s">
        <v>1859</v>
      </c>
      <c r="P3344">
        <v>200</v>
      </c>
      <c r="Q3344">
        <v>2</v>
      </c>
      <c r="R3344" t="s">
        <v>2406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 t="s">
        <v>2175</v>
      </c>
      <c r="AA3344" t="s">
        <v>1889</v>
      </c>
      <c r="AB3344">
        <v>1</v>
      </c>
      <c r="AC3344">
        <v>1</v>
      </c>
      <c r="AD3344" t="s">
        <v>1863</v>
      </c>
      <c r="AE3344">
        <v>39031145</v>
      </c>
      <c r="AF3344" t="s">
        <v>653</v>
      </c>
      <c r="AG3344" t="s">
        <v>2082</v>
      </c>
      <c r="AI3344" t="s">
        <v>2066</v>
      </c>
      <c r="AJ3344" t="s">
        <v>2406</v>
      </c>
      <c r="AL3344" t="s">
        <v>1864</v>
      </c>
      <c r="AN3344">
        <v>0.15616438356164383</v>
      </c>
      <c r="AO3344" t="s">
        <v>1890</v>
      </c>
      <c r="AP3344" t="s">
        <v>3080</v>
      </c>
      <c r="AQ3344">
        <v>100048937</v>
      </c>
      <c r="AS3344" t="s">
        <v>1867</v>
      </c>
      <c r="AT3344" t="s">
        <v>1880</v>
      </c>
      <c r="AU3344" t="s">
        <v>2084</v>
      </c>
      <c r="AV3344" t="s">
        <v>2084</v>
      </c>
      <c r="AW3344" t="s">
        <v>1870</v>
      </c>
      <c r="AX3344" t="s">
        <v>2085</v>
      </c>
    </row>
    <row r="3345" spans="1:50" x14ac:dyDescent="0.35">
      <c r="A3345" s="18">
        <v>45930</v>
      </c>
      <c r="B3345" t="s">
        <v>1852</v>
      </c>
      <c r="C3345" t="s">
        <v>7</v>
      </c>
      <c r="D3345">
        <v>70006223</v>
      </c>
      <c r="E3345" t="s">
        <v>2845</v>
      </c>
      <c r="F3345">
        <v>108</v>
      </c>
      <c r="G3345" t="s">
        <v>2208</v>
      </c>
      <c r="H3345">
        <v>45873</v>
      </c>
      <c r="I3345">
        <v>39030817</v>
      </c>
      <c r="J3345" t="s">
        <v>1885</v>
      </c>
      <c r="K3345" t="s">
        <v>2391</v>
      </c>
      <c r="L3345">
        <v>0</v>
      </c>
      <c r="M3345">
        <v>0</v>
      </c>
      <c r="N3345" t="s">
        <v>1858</v>
      </c>
      <c r="O3345" t="s">
        <v>1859</v>
      </c>
      <c r="P3345">
        <v>200</v>
      </c>
      <c r="Q3345">
        <v>3</v>
      </c>
      <c r="R3345" t="s">
        <v>2210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 t="s">
        <v>2211</v>
      </c>
      <c r="AA3345" t="s">
        <v>1915</v>
      </c>
      <c r="AB3345">
        <v>1</v>
      </c>
      <c r="AC3345">
        <v>1</v>
      </c>
      <c r="AD3345" t="s">
        <v>1863</v>
      </c>
      <c r="AE3345">
        <v>39030817</v>
      </c>
      <c r="AF3345" t="s">
        <v>653</v>
      </c>
      <c r="AG3345" t="s">
        <v>2082</v>
      </c>
      <c r="AI3345" t="s">
        <v>2066</v>
      </c>
      <c r="AJ3345" t="s">
        <v>2210</v>
      </c>
      <c r="AL3345" t="s">
        <v>1864</v>
      </c>
      <c r="AN3345">
        <v>0.15616438356164383</v>
      </c>
      <c r="AO3345" t="s">
        <v>1890</v>
      </c>
      <c r="AP3345" t="s">
        <v>3081</v>
      </c>
      <c r="AQ3345">
        <v>100048984</v>
      </c>
      <c r="AS3345" t="s">
        <v>1867</v>
      </c>
      <c r="AT3345" t="s">
        <v>1880</v>
      </c>
      <c r="AU3345" t="s">
        <v>2084</v>
      </c>
      <c r="AV3345" t="s">
        <v>2084</v>
      </c>
      <c r="AW3345" t="s">
        <v>1870</v>
      </c>
      <c r="AX3345" t="s">
        <v>2085</v>
      </c>
    </row>
    <row r="3346" spans="1:50" x14ac:dyDescent="0.35">
      <c r="A3346" s="18">
        <v>45930</v>
      </c>
      <c r="B3346" t="s">
        <v>1852</v>
      </c>
      <c r="C3346" t="s">
        <v>5</v>
      </c>
      <c r="D3346">
        <v>70006229</v>
      </c>
      <c r="E3346" t="s">
        <v>3025</v>
      </c>
      <c r="F3346">
        <v>1634</v>
      </c>
      <c r="G3346" t="s">
        <v>2196</v>
      </c>
      <c r="H3346">
        <v>45880</v>
      </c>
      <c r="I3346">
        <v>19030410</v>
      </c>
      <c r="J3346" t="s">
        <v>2197</v>
      </c>
      <c r="K3346" t="s">
        <v>2203</v>
      </c>
      <c r="L3346">
        <v>0</v>
      </c>
      <c r="M3346">
        <v>0</v>
      </c>
      <c r="N3346" t="s">
        <v>1858</v>
      </c>
      <c r="O3346" t="s">
        <v>1859</v>
      </c>
      <c r="P3346">
        <v>210</v>
      </c>
      <c r="Q3346">
        <v>11</v>
      </c>
      <c r="R3346" t="s">
        <v>2130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 t="s">
        <v>2199</v>
      </c>
      <c r="AA3346" t="s">
        <v>1889</v>
      </c>
      <c r="AB3346">
        <v>1</v>
      </c>
      <c r="AC3346">
        <v>1</v>
      </c>
      <c r="AD3346" t="s">
        <v>1863</v>
      </c>
      <c r="AE3346">
        <v>19030410</v>
      </c>
      <c r="AF3346" t="s">
        <v>653</v>
      </c>
      <c r="AG3346" t="s">
        <v>2082</v>
      </c>
      <c r="AI3346" t="s">
        <v>2066</v>
      </c>
      <c r="AJ3346" t="s">
        <v>2130</v>
      </c>
      <c r="AL3346" t="s">
        <v>1878</v>
      </c>
      <c r="AN3346">
        <v>0.13698630136986301</v>
      </c>
      <c r="AO3346" t="s">
        <v>1890</v>
      </c>
      <c r="AP3346" t="s">
        <v>3026</v>
      </c>
      <c r="AQ3346">
        <v>100040152</v>
      </c>
      <c r="AS3346" t="s">
        <v>1867</v>
      </c>
      <c r="AT3346" t="s">
        <v>1880</v>
      </c>
      <c r="AU3346" t="s">
        <v>2084</v>
      </c>
      <c r="AV3346" t="s">
        <v>2084</v>
      </c>
      <c r="AW3346" t="s">
        <v>1870</v>
      </c>
      <c r="AX3346" t="s">
        <v>2085</v>
      </c>
    </row>
    <row r="3347" spans="1:50" x14ac:dyDescent="0.35">
      <c r="A3347" s="18">
        <v>45930</v>
      </c>
      <c r="B3347" t="s">
        <v>1852</v>
      </c>
      <c r="C3347" t="s">
        <v>7</v>
      </c>
      <c r="D3347">
        <v>70006425</v>
      </c>
      <c r="E3347" t="s">
        <v>2815</v>
      </c>
      <c r="F3347">
        <v>1064</v>
      </c>
      <c r="G3347" t="s">
        <v>2507</v>
      </c>
      <c r="H3347">
        <v>45908</v>
      </c>
      <c r="I3347">
        <v>39031213</v>
      </c>
      <c r="J3347" t="s">
        <v>1906</v>
      </c>
      <c r="K3347" t="s">
        <v>2494</v>
      </c>
      <c r="L3347">
        <v>0</v>
      </c>
      <c r="M3347">
        <v>0</v>
      </c>
      <c r="N3347" t="s">
        <v>1858</v>
      </c>
      <c r="O3347" t="s">
        <v>1859</v>
      </c>
      <c r="P3347">
        <v>200</v>
      </c>
      <c r="Q3347">
        <v>3</v>
      </c>
      <c r="R3347" t="s">
        <v>2372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 t="s">
        <v>2508</v>
      </c>
      <c r="AA3347" t="s">
        <v>1889</v>
      </c>
      <c r="AB3347">
        <v>2</v>
      </c>
      <c r="AC3347">
        <v>1</v>
      </c>
      <c r="AD3347" t="s">
        <v>1863</v>
      </c>
      <c r="AE3347">
        <v>39031213</v>
      </c>
      <c r="AF3347" t="s">
        <v>653</v>
      </c>
      <c r="AG3347" t="s">
        <v>630</v>
      </c>
      <c r="AI3347" t="s">
        <v>1910</v>
      </c>
      <c r="AJ3347" t="s">
        <v>2372</v>
      </c>
      <c r="AL3347" t="s">
        <v>1864</v>
      </c>
      <c r="AN3347">
        <v>6.0273972602739728E-2</v>
      </c>
      <c r="AO3347" t="s">
        <v>1890</v>
      </c>
      <c r="AP3347" t="s">
        <v>3082</v>
      </c>
      <c r="AQ3347">
        <v>100049193</v>
      </c>
      <c r="AS3347" t="s">
        <v>1867</v>
      </c>
      <c r="AT3347" t="s">
        <v>1892</v>
      </c>
      <c r="AU3347" t="s">
        <v>1893</v>
      </c>
      <c r="AV3347" t="s">
        <v>1857</v>
      </c>
      <c r="AW3347" t="s">
        <v>1870</v>
      </c>
      <c r="AX3347" t="s">
        <v>2866</v>
      </c>
    </row>
    <row r="3348" spans="1:50" x14ac:dyDescent="0.35">
      <c r="A3348" s="18">
        <v>45930</v>
      </c>
      <c r="B3348" t="s">
        <v>1852</v>
      </c>
      <c r="C3348" t="s">
        <v>8</v>
      </c>
      <c r="D3348">
        <v>70006429</v>
      </c>
      <c r="E3348" t="s">
        <v>3083</v>
      </c>
      <c r="F3348">
        <v>110</v>
      </c>
      <c r="G3348" t="s">
        <v>2636</v>
      </c>
      <c r="H3348">
        <v>45908</v>
      </c>
      <c r="I3348">
        <v>14030321</v>
      </c>
      <c r="J3348" t="s">
        <v>1855</v>
      </c>
      <c r="K3348" t="s">
        <v>2005</v>
      </c>
      <c r="L3348">
        <v>0</v>
      </c>
      <c r="M3348">
        <v>0</v>
      </c>
      <c r="N3348" t="s">
        <v>1858</v>
      </c>
      <c r="O3348" t="s">
        <v>1859</v>
      </c>
      <c r="P3348">
        <v>220</v>
      </c>
      <c r="Q3348">
        <v>9</v>
      </c>
      <c r="R3348" t="s">
        <v>2619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 t="s">
        <v>2637</v>
      </c>
      <c r="AA3348" t="s">
        <v>1889</v>
      </c>
      <c r="AB3348">
        <v>1</v>
      </c>
      <c r="AC3348">
        <v>1</v>
      </c>
      <c r="AD3348" t="s">
        <v>1863</v>
      </c>
      <c r="AE3348">
        <v>14030321</v>
      </c>
      <c r="AF3348" t="s">
        <v>653</v>
      </c>
      <c r="AG3348" t="s">
        <v>653</v>
      </c>
      <c r="AI3348" t="s">
        <v>2069</v>
      </c>
      <c r="AJ3348" t="s">
        <v>2619</v>
      </c>
      <c r="AL3348" t="s">
        <v>1878</v>
      </c>
      <c r="AN3348">
        <v>6.0273972602739728E-2</v>
      </c>
      <c r="AO3348" t="s">
        <v>1890</v>
      </c>
      <c r="AP3348" t="s">
        <v>3084</v>
      </c>
      <c r="AQ3348">
        <v>100049200</v>
      </c>
      <c r="AS3348" t="s">
        <v>1867</v>
      </c>
      <c r="AT3348" t="s">
        <v>1892</v>
      </c>
      <c r="AU3348" t="s">
        <v>1893</v>
      </c>
      <c r="AV3348" t="s">
        <v>1857</v>
      </c>
      <c r="AW3348" t="s">
        <v>1870</v>
      </c>
      <c r="AX3348" t="s">
        <v>2867</v>
      </c>
    </row>
    <row r="3349" spans="1:50" x14ac:dyDescent="0.35">
      <c r="A3349" s="18">
        <v>45930</v>
      </c>
      <c r="B3349" t="s">
        <v>1852</v>
      </c>
      <c r="C3349" t="s">
        <v>7</v>
      </c>
      <c r="D3349">
        <v>70006432</v>
      </c>
      <c r="E3349" t="s">
        <v>2852</v>
      </c>
      <c r="F3349">
        <v>108</v>
      </c>
      <c r="G3349" t="s">
        <v>2208</v>
      </c>
      <c r="H3349">
        <v>45908</v>
      </c>
      <c r="I3349">
        <v>39030817</v>
      </c>
      <c r="J3349" t="s">
        <v>1885</v>
      </c>
      <c r="K3349" t="s">
        <v>2391</v>
      </c>
      <c r="L3349">
        <v>0</v>
      </c>
      <c r="M3349">
        <v>0</v>
      </c>
      <c r="N3349" t="s">
        <v>1858</v>
      </c>
      <c r="O3349" t="s">
        <v>1859</v>
      </c>
      <c r="P3349">
        <v>200</v>
      </c>
      <c r="Q3349">
        <v>3</v>
      </c>
      <c r="R3349" t="s">
        <v>2210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 t="s">
        <v>2211</v>
      </c>
      <c r="AA3349" t="s">
        <v>1915</v>
      </c>
      <c r="AB3349">
        <v>1</v>
      </c>
      <c r="AC3349">
        <v>1</v>
      </c>
      <c r="AD3349" t="s">
        <v>1863</v>
      </c>
      <c r="AE3349">
        <v>39030817</v>
      </c>
      <c r="AF3349" t="s">
        <v>653</v>
      </c>
      <c r="AG3349" t="s">
        <v>2082</v>
      </c>
      <c r="AI3349" t="s">
        <v>2066</v>
      </c>
      <c r="AJ3349" t="s">
        <v>2210</v>
      </c>
      <c r="AL3349" t="s">
        <v>1864</v>
      </c>
      <c r="AN3349">
        <v>6.0273972602739728E-2</v>
      </c>
      <c r="AO3349" t="s">
        <v>1890</v>
      </c>
      <c r="AP3349" t="s">
        <v>3085</v>
      </c>
      <c r="AQ3349">
        <v>100049203</v>
      </c>
      <c r="AS3349" t="s">
        <v>1867</v>
      </c>
      <c r="AT3349" t="s">
        <v>1880</v>
      </c>
      <c r="AU3349" t="s">
        <v>2084</v>
      </c>
      <c r="AV3349" t="s">
        <v>2084</v>
      </c>
      <c r="AW3349" t="s">
        <v>1870</v>
      </c>
      <c r="AX3349" t="s">
        <v>2085</v>
      </c>
    </row>
    <row r="3350" spans="1:50" x14ac:dyDescent="0.35">
      <c r="A3350" s="18">
        <v>45930</v>
      </c>
      <c r="B3350" t="s">
        <v>1852</v>
      </c>
      <c r="C3350" t="s">
        <v>581</v>
      </c>
      <c r="D3350">
        <v>4906</v>
      </c>
      <c r="E3350" t="s">
        <v>2663</v>
      </c>
      <c r="F3350">
        <v>2</v>
      </c>
      <c r="G3350" t="s">
        <v>2664</v>
      </c>
      <c r="H3350">
        <v>40756</v>
      </c>
      <c r="I3350">
        <v>29030303</v>
      </c>
      <c r="J3350">
        <v>29030303</v>
      </c>
      <c r="K3350" t="s">
        <v>2665</v>
      </c>
      <c r="L3350">
        <v>0</v>
      </c>
      <c r="M3350">
        <v>0</v>
      </c>
      <c r="N3350" t="s">
        <v>1858</v>
      </c>
      <c r="O3350" t="s">
        <v>2887</v>
      </c>
      <c r="P3350">
        <v>200</v>
      </c>
      <c r="Q3350" t="s">
        <v>2666</v>
      </c>
      <c r="R3350" t="s">
        <v>2997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 t="s">
        <v>2668</v>
      </c>
      <c r="AA3350" t="s">
        <v>1915</v>
      </c>
      <c r="AB3350">
        <v>0</v>
      </c>
      <c r="AC3350">
        <v>0</v>
      </c>
      <c r="AD3350">
        <v>0</v>
      </c>
      <c r="AE3350">
        <v>29030303</v>
      </c>
      <c r="AF3350" t="s">
        <v>653</v>
      </c>
      <c r="AG3350" t="s">
        <v>653</v>
      </c>
      <c r="AI3350" t="s">
        <v>2972</v>
      </c>
      <c r="AJ3350" t="s">
        <v>2998</v>
      </c>
      <c r="AL3350" t="s">
        <v>2908</v>
      </c>
      <c r="AN3350">
        <v>14.175342465753424</v>
      </c>
      <c r="AO3350" t="s">
        <v>1890</v>
      </c>
      <c r="AP3350" t="s">
        <v>2670</v>
      </c>
      <c r="AQ3350">
        <v>100017283</v>
      </c>
      <c r="AS3350" t="s">
        <v>1867</v>
      </c>
      <c r="AT3350" t="s">
        <v>1892</v>
      </c>
      <c r="AU3350" t="s">
        <v>2084</v>
      </c>
      <c r="AV3350" t="s">
        <v>1857</v>
      </c>
      <c r="AW3350" t="s">
        <v>1870</v>
      </c>
      <c r="AX3350" t="s">
        <v>2085</v>
      </c>
    </row>
    <row r="3351" spans="1:50" x14ac:dyDescent="0.35">
      <c r="A3351" s="18">
        <v>45930</v>
      </c>
      <c r="B3351" t="s">
        <v>1852</v>
      </c>
      <c r="C3351" t="s">
        <v>581</v>
      </c>
      <c r="D3351">
        <v>4909</v>
      </c>
      <c r="E3351" t="s">
        <v>2671</v>
      </c>
      <c r="F3351">
        <v>47</v>
      </c>
      <c r="G3351" t="s">
        <v>2672</v>
      </c>
      <c r="H3351">
        <v>41512</v>
      </c>
      <c r="I3351">
        <v>29030401</v>
      </c>
      <c r="J3351">
        <v>29030401</v>
      </c>
      <c r="K3351" t="s">
        <v>2673</v>
      </c>
      <c r="L3351">
        <v>0</v>
      </c>
      <c r="M3351">
        <v>0</v>
      </c>
      <c r="N3351" t="s">
        <v>1858</v>
      </c>
      <c r="O3351" t="s">
        <v>2887</v>
      </c>
      <c r="P3351">
        <v>200</v>
      </c>
      <c r="Q3351" t="s">
        <v>2666</v>
      </c>
      <c r="R3351" t="s">
        <v>2997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 t="s">
        <v>2674</v>
      </c>
      <c r="AA3351" t="s">
        <v>1889</v>
      </c>
      <c r="AB3351">
        <v>0</v>
      </c>
      <c r="AC3351">
        <v>0</v>
      </c>
      <c r="AD3351">
        <v>0</v>
      </c>
      <c r="AE3351">
        <v>29030401</v>
      </c>
      <c r="AF3351" t="s">
        <v>653</v>
      </c>
      <c r="AG3351" t="s">
        <v>653</v>
      </c>
      <c r="AI3351" t="s">
        <v>2972</v>
      </c>
      <c r="AJ3351" t="s">
        <v>2998</v>
      </c>
      <c r="AL3351" t="s">
        <v>1864</v>
      </c>
      <c r="AN3351">
        <v>12.104109589041096</v>
      </c>
      <c r="AO3351" t="s">
        <v>1865</v>
      </c>
      <c r="AP3351" t="s">
        <v>2675</v>
      </c>
      <c r="AQ3351">
        <v>100017390</v>
      </c>
      <c r="AS3351" t="s">
        <v>1867</v>
      </c>
      <c r="AT3351" t="s">
        <v>1892</v>
      </c>
      <c r="AU3351" t="s">
        <v>2084</v>
      </c>
      <c r="AV3351" t="s">
        <v>1857</v>
      </c>
      <c r="AW3351" t="s">
        <v>1870</v>
      </c>
      <c r="AX3351" t="s">
        <v>2889</v>
      </c>
    </row>
    <row r="3352" spans="1:50" x14ac:dyDescent="0.35">
      <c r="A3352" s="18">
        <v>45930</v>
      </c>
      <c r="B3352" t="s">
        <v>1852</v>
      </c>
      <c r="C3352" t="s">
        <v>581</v>
      </c>
      <c r="D3352">
        <v>4913</v>
      </c>
      <c r="E3352" t="s">
        <v>2676</v>
      </c>
      <c r="F3352">
        <v>31</v>
      </c>
      <c r="G3352" t="s">
        <v>2687</v>
      </c>
      <c r="H3352">
        <v>41522</v>
      </c>
      <c r="I3352">
        <v>29030302</v>
      </c>
      <c r="J3352">
        <v>29030302</v>
      </c>
      <c r="K3352" t="s">
        <v>2688</v>
      </c>
      <c r="L3352">
        <v>0</v>
      </c>
      <c r="M3352">
        <v>0</v>
      </c>
      <c r="N3352" t="s">
        <v>1858</v>
      </c>
      <c r="O3352" t="s">
        <v>2887</v>
      </c>
      <c r="P3352">
        <v>200</v>
      </c>
      <c r="Q3352" t="s">
        <v>2666</v>
      </c>
      <c r="R3352" t="s">
        <v>2689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 t="s">
        <v>2511</v>
      </c>
      <c r="AA3352" t="s">
        <v>1902</v>
      </c>
      <c r="AB3352">
        <v>0</v>
      </c>
      <c r="AC3352">
        <v>0</v>
      </c>
      <c r="AD3352">
        <v>0</v>
      </c>
      <c r="AE3352">
        <v>29030302</v>
      </c>
      <c r="AF3352" t="s">
        <v>653</v>
      </c>
      <c r="AG3352" t="s">
        <v>630</v>
      </c>
      <c r="AI3352" t="s">
        <v>2972</v>
      </c>
      <c r="AJ3352" t="s">
        <v>2689</v>
      </c>
      <c r="AL3352" t="s">
        <v>1864</v>
      </c>
      <c r="AN3352">
        <v>12.076712328767123</v>
      </c>
      <c r="AO3352" t="s">
        <v>1865</v>
      </c>
      <c r="AP3352" t="s">
        <v>2680</v>
      </c>
      <c r="AQ3352">
        <v>100017288</v>
      </c>
      <c r="AS3352" t="s">
        <v>1867</v>
      </c>
      <c r="AT3352" t="s">
        <v>1892</v>
      </c>
      <c r="AU3352" t="s">
        <v>1893</v>
      </c>
      <c r="AV3352" t="s">
        <v>1857</v>
      </c>
      <c r="AW3352" t="s">
        <v>1870</v>
      </c>
      <c r="AX3352" t="s">
        <v>2889</v>
      </c>
    </row>
    <row r="3353" spans="1:50" x14ac:dyDescent="0.35">
      <c r="A3353" s="18">
        <v>45930</v>
      </c>
      <c r="B3353" t="s">
        <v>1852</v>
      </c>
      <c r="C3353" t="s">
        <v>581</v>
      </c>
      <c r="D3353">
        <v>4992</v>
      </c>
      <c r="E3353" t="s">
        <v>2692</v>
      </c>
      <c r="F3353">
        <v>84</v>
      </c>
      <c r="G3353" t="s">
        <v>2693</v>
      </c>
      <c r="H3353">
        <v>41820</v>
      </c>
      <c r="I3353">
        <v>29030301</v>
      </c>
      <c r="J3353">
        <v>29030301</v>
      </c>
      <c r="K3353" t="s">
        <v>2678</v>
      </c>
      <c r="L3353">
        <v>0</v>
      </c>
      <c r="M3353">
        <v>0</v>
      </c>
      <c r="N3353" t="s">
        <v>1858</v>
      </c>
      <c r="O3353" t="s">
        <v>2887</v>
      </c>
      <c r="P3353">
        <v>200</v>
      </c>
      <c r="Q3353" t="s">
        <v>2666</v>
      </c>
      <c r="R3353" t="s">
        <v>2971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 t="s">
        <v>2694</v>
      </c>
      <c r="AA3353" t="s">
        <v>1902</v>
      </c>
      <c r="AB3353">
        <v>0</v>
      </c>
      <c r="AC3353">
        <v>0</v>
      </c>
      <c r="AD3353">
        <v>0</v>
      </c>
      <c r="AE3353">
        <v>29030301</v>
      </c>
      <c r="AF3353" t="s">
        <v>653</v>
      </c>
      <c r="AG3353" t="s">
        <v>653</v>
      </c>
      <c r="AI3353" t="s">
        <v>2972</v>
      </c>
      <c r="AJ3353" t="s">
        <v>2973</v>
      </c>
      <c r="AL3353" t="s">
        <v>1864</v>
      </c>
      <c r="AN3353">
        <v>11.260273972602739</v>
      </c>
      <c r="AO3353" t="s">
        <v>1890</v>
      </c>
      <c r="AP3353" t="s">
        <v>2695</v>
      </c>
      <c r="AQ3353">
        <v>100017291</v>
      </c>
      <c r="AS3353" t="s">
        <v>1867</v>
      </c>
      <c r="AT3353" t="s">
        <v>1892</v>
      </c>
      <c r="AU3353" t="s">
        <v>1893</v>
      </c>
      <c r="AV3353" t="s">
        <v>1857</v>
      </c>
      <c r="AW3353" t="s">
        <v>1870</v>
      </c>
      <c r="AX3353" t="s">
        <v>2889</v>
      </c>
    </row>
    <row r="3354" spans="1:50" x14ac:dyDescent="0.35">
      <c r="A3354" s="18">
        <v>45930</v>
      </c>
      <c r="B3354" t="s">
        <v>1852</v>
      </c>
      <c r="C3354" t="s">
        <v>581</v>
      </c>
      <c r="D3354">
        <v>5050</v>
      </c>
      <c r="E3354" t="s">
        <v>2973</v>
      </c>
      <c r="F3354">
        <v>123</v>
      </c>
      <c r="G3354" t="s">
        <v>2682</v>
      </c>
      <c r="H3354">
        <v>42464</v>
      </c>
      <c r="I3354">
        <v>29030301</v>
      </c>
      <c r="J3354">
        <v>29030301</v>
      </c>
      <c r="K3354" t="s">
        <v>2678</v>
      </c>
      <c r="L3354">
        <v>0</v>
      </c>
      <c r="M3354">
        <v>0</v>
      </c>
      <c r="N3354" t="s">
        <v>1858</v>
      </c>
      <c r="O3354" t="s">
        <v>2887</v>
      </c>
      <c r="P3354">
        <v>200</v>
      </c>
      <c r="Q3354" t="s">
        <v>2666</v>
      </c>
      <c r="R3354" t="s">
        <v>2683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 t="s">
        <v>2684</v>
      </c>
      <c r="AA3354" t="s">
        <v>1877</v>
      </c>
      <c r="AB3354">
        <v>0</v>
      </c>
      <c r="AC3354">
        <v>0</v>
      </c>
      <c r="AD3354">
        <v>0</v>
      </c>
      <c r="AE3354">
        <v>29030301</v>
      </c>
      <c r="AF3354" t="s">
        <v>653</v>
      </c>
      <c r="AG3354" t="s">
        <v>653</v>
      </c>
      <c r="AI3354" t="s">
        <v>2972</v>
      </c>
      <c r="AJ3354" t="s">
        <v>2683</v>
      </c>
      <c r="AL3354" t="s">
        <v>2908</v>
      </c>
      <c r="AN3354">
        <v>9.4958904109589035</v>
      </c>
      <c r="AO3354" t="s">
        <v>1865</v>
      </c>
      <c r="AP3354" t="s">
        <v>2974</v>
      </c>
      <c r="AQ3354">
        <v>100017410</v>
      </c>
      <c r="AS3354" t="s">
        <v>1867</v>
      </c>
      <c r="AT3354" t="s">
        <v>1892</v>
      </c>
      <c r="AU3354" t="s">
        <v>1893</v>
      </c>
      <c r="AV3354" t="s">
        <v>1857</v>
      </c>
      <c r="AW3354" t="s">
        <v>1870</v>
      </c>
      <c r="AX3354" t="s">
        <v>2889</v>
      </c>
    </row>
    <row r="3355" spans="1:50" x14ac:dyDescent="0.35">
      <c r="A3355" s="18">
        <v>45930</v>
      </c>
      <c r="B3355" t="s">
        <v>1852</v>
      </c>
      <c r="C3355" t="s">
        <v>581</v>
      </c>
      <c r="D3355">
        <v>5063</v>
      </c>
      <c r="E3355" t="s">
        <v>2696</v>
      </c>
      <c r="F3355">
        <v>157</v>
      </c>
      <c r="G3355" t="s">
        <v>2697</v>
      </c>
      <c r="H3355">
        <v>42639</v>
      </c>
      <c r="I3355">
        <v>29030304</v>
      </c>
      <c r="J3355">
        <v>29030304</v>
      </c>
      <c r="K3355" t="s">
        <v>2698</v>
      </c>
      <c r="L3355">
        <v>0</v>
      </c>
      <c r="M3355">
        <v>0</v>
      </c>
      <c r="N3355" t="s">
        <v>1858</v>
      </c>
      <c r="O3355" t="s">
        <v>2887</v>
      </c>
      <c r="P3355">
        <v>200</v>
      </c>
      <c r="Q3355" t="s">
        <v>2666</v>
      </c>
      <c r="R3355" t="s">
        <v>2975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 t="s">
        <v>2700</v>
      </c>
      <c r="AA3355" t="s">
        <v>1915</v>
      </c>
      <c r="AB3355">
        <v>0</v>
      </c>
      <c r="AC3355">
        <v>0</v>
      </c>
      <c r="AD3355">
        <v>0</v>
      </c>
      <c r="AE3355">
        <v>29030304</v>
      </c>
      <c r="AF3355" t="s">
        <v>653</v>
      </c>
      <c r="AG3355" t="s">
        <v>653</v>
      </c>
      <c r="AI3355" t="s">
        <v>2972</v>
      </c>
      <c r="AJ3355" t="s">
        <v>2975</v>
      </c>
      <c r="AL3355" t="s">
        <v>1864</v>
      </c>
      <c r="AN3355">
        <v>9.0164383561643842</v>
      </c>
      <c r="AO3355" t="s">
        <v>1890</v>
      </c>
      <c r="AP3355" t="s">
        <v>2701</v>
      </c>
      <c r="AQ3355">
        <v>100017408</v>
      </c>
      <c r="AS3355" t="s">
        <v>1867</v>
      </c>
      <c r="AT3355" t="s">
        <v>1892</v>
      </c>
      <c r="AU3355" t="s">
        <v>1893</v>
      </c>
      <c r="AV3355" t="s">
        <v>1857</v>
      </c>
      <c r="AW3355" t="s">
        <v>1870</v>
      </c>
      <c r="AX3355" t="s">
        <v>2889</v>
      </c>
    </row>
    <row r="3356" spans="1:50" x14ac:dyDescent="0.35">
      <c r="A3356" s="18">
        <v>45930</v>
      </c>
      <c r="B3356" t="s">
        <v>1852</v>
      </c>
      <c r="C3356" t="s">
        <v>581</v>
      </c>
      <c r="D3356">
        <v>5130</v>
      </c>
      <c r="E3356" t="s">
        <v>2999</v>
      </c>
      <c r="F3356">
        <v>34</v>
      </c>
      <c r="G3356" t="s">
        <v>3000</v>
      </c>
      <c r="H3356">
        <v>43479</v>
      </c>
      <c r="I3356">
        <v>29030303</v>
      </c>
      <c r="J3356">
        <v>29030303</v>
      </c>
      <c r="K3356" t="s">
        <v>2665</v>
      </c>
      <c r="L3356">
        <v>0</v>
      </c>
      <c r="M3356">
        <v>0</v>
      </c>
      <c r="N3356" t="s">
        <v>1858</v>
      </c>
      <c r="O3356" t="s">
        <v>2887</v>
      </c>
      <c r="P3356">
        <v>200</v>
      </c>
      <c r="Q3356" t="s">
        <v>2666</v>
      </c>
      <c r="R3356" t="s">
        <v>2998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 t="s">
        <v>2118</v>
      </c>
      <c r="AA3356" t="s">
        <v>1902</v>
      </c>
      <c r="AB3356">
        <v>0</v>
      </c>
      <c r="AC3356">
        <v>0</v>
      </c>
      <c r="AD3356">
        <v>0</v>
      </c>
      <c r="AE3356">
        <v>29030303</v>
      </c>
      <c r="AF3356" t="s">
        <v>653</v>
      </c>
      <c r="AG3356" t="s">
        <v>653</v>
      </c>
      <c r="AI3356" t="s">
        <v>2972</v>
      </c>
      <c r="AJ3356" t="s">
        <v>2998</v>
      </c>
      <c r="AL3356" t="s">
        <v>2908</v>
      </c>
      <c r="AN3356">
        <v>6.7150684931506852</v>
      </c>
      <c r="AO3356" t="s">
        <v>1865</v>
      </c>
      <c r="AP3356" t="s">
        <v>3001</v>
      </c>
      <c r="AQ3356">
        <v>100017340</v>
      </c>
      <c r="AS3356" t="s">
        <v>1867</v>
      </c>
      <c r="AT3356" t="s">
        <v>1892</v>
      </c>
      <c r="AU3356" t="s">
        <v>2084</v>
      </c>
      <c r="AV3356" t="s">
        <v>1857</v>
      </c>
      <c r="AW3356" t="s">
        <v>1870</v>
      </c>
      <c r="AX3356" t="s">
        <v>2085</v>
      </c>
    </row>
    <row r="3357" spans="1:50" x14ac:dyDescent="0.35">
      <c r="A3357" s="18">
        <v>45930</v>
      </c>
      <c r="B3357" t="s">
        <v>1852</v>
      </c>
      <c r="C3357" t="s">
        <v>581</v>
      </c>
      <c r="D3357">
        <v>5153</v>
      </c>
      <c r="E3357" t="s">
        <v>2702</v>
      </c>
      <c r="F3357">
        <v>158</v>
      </c>
      <c r="G3357" t="s">
        <v>2703</v>
      </c>
      <c r="H3357">
        <v>43871</v>
      </c>
      <c r="I3357">
        <v>29030301</v>
      </c>
      <c r="J3357">
        <v>29030301</v>
      </c>
      <c r="K3357" t="s">
        <v>2678</v>
      </c>
      <c r="L3357">
        <v>0</v>
      </c>
      <c r="M3357">
        <v>0</v>
      </c>
      <c r="N3357" t="s">
        <v>1858</v>
      </c>
      <c r="O3357" t="s">
        <v>2887</v>
      </c>
      <c r="P3357">
        <v>200</v>
      </c>
      <c r="Q3357" t="s">
        <v>2666</v>
      </c>
      <c r="R3357" t="s">
        <v>2704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 t="s">
        <v>2705</v>
      </c>
      <c r="AA3357" t="s">
        <v>1915</v>
      </c>
      <c r="AB3357">
        <v>0</v>
      </c>
      <c r="AC3357">
        <v>0</v>
      </c>
      <c r="AD3357">
        <v>0</v>
      </c>
      <c r="AE3357">
        <v>29030301</v>
      </c>
      <c r="AF3357" t="s">
        <v>653</v>
      </c>
      <c r="AG3357" t="s">
        <v>653</v>
      </c>
      <c r="AI3357" t="s">
        <v>2972</v>
      </c>
      <c r="AJ3357" t="s">
        <v>2971</v>
      </c>
      <c r="AL3357" t="s">
        <v>1864</v>
      </c>
      <c r="AN3357">
        <v>5.6410958904109592</v>
      </c>
      <c r="AO3357" t="s">
        <v>1865</v>
      </c>
      <c r="AP3357" t="s">
        <v>2708</v>
      </c>
      <c r="AQ3357">
        <v>100017272</v>
      </c>
      <c r="AS3357" t="s">
        <v>1867</v>
      </c>
      <c r="AT3357" t="s">
        <v>1892</v>
      </c>
      <c r="AU3357" t="s">
        <v>1893</v>
      </c>
      <c r="AV3357" t="s">
        <v>1857</v>
      </c>
      <c r="AW3357" t="s">
        <v>1870</v>
      </c>
      <c r="AX3357" t="s">
        <v>2889</v>
      </c>
    </row>
    <row r="3358" spans="1:50" x14ac:dyDescent="0.35">
      <c r="A3358" s="18">
        <v>45930</v>
      </c>
      <c r="B3358" t="s">
        <v>1852</v>
      </c>
      <c r="C3358" t="s">
        <v>581</v>
      </c>
      <c r="D3358">
        <v>5166</v>
      </c>
      <c r="E3358" t="s">
        <v>2709</v>
      </c>
      <c r="F3358">
        <v>76</v>
      </c>
      <c r="G3358" t="s">
        <v>2710</v>
      </c>
      <c r="H3358">
        <v>44914</v>
      </c>
      <c r="I3358">
        <v>29030301</v>
      </c>
      <c r="J3358">
        <v>29030301</v>
      </c>
      <c r="K3358" t="s">
        <v>2678</v>
      </c>
      <c r="L3358">
        <v>0</v>
      </c>
      <c r="M3358">
        <v>0</v>
      </c>
      <c r="N3358" t="s">
        <v>1858</v>
      </c>
      <c r="O3358" t="s">
        <v>2887</v>
      </c>
      <c r="P3358">
        <v>200</v>
      </c>
      <c r="Q3358" t="s">
        <v>2666</v>
      </c>
      <c r="R3358" t="s">
        <v>2711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 t="s">
        <v>2712</v>
      </c>
      <c r="AA3358" t="s">
        <v>1889</v>
      </c>
      <c r="AB3358">
        <v>0</v>
      </c>
      <c r="AC3358">
        <v>0</v>
      </c>
      <c r="AD3358">
        <v>0</v>
      </c>
      <c r="AE3358">
        <v>29030301</v>
      </c>
      <c r="AF3358" t="s">
        <v>653</v>
      </c>
      <c r="AG3358" t="s">
        <v>653</v>
      </c>
      <c r="AI3358" t="s">
        <v>2972</v>
      </c>
      <c r="AJ3358" t="s">
        <v>2971</v>
      </c>
      <c r="AL3358" t="s">
        <v>1864</v>
      </c>
      <c r="AN3358">
        <v>2.7835616438356166</v>
      </c>
      <c r="AO3358" t="s">
        <v>1890</v>
      </c>
      <c r="AP3358" t="s">
        <v>2713</v>
      </c>
      <c r="AQ3358">
        <v>100017281</v>
      </c>
      <c r="AS3358" t="s">
        <v>1867</v>
      </c>
      <c r="AT3358" t="s">
        <v>1892</v>
      </c>
      <c r="AU3358" t="s">
        <v>1893</v>
      </c>
      <c r="AV3358" t="s">
        <v>1857</v>
      </c>
      <c r="AW3358" t="s">
        <v>1870</v>
      </c>
      <c r="AX3358" t="s">
        <v>2889</v>
      </c>
    </row>
    <row r="3359" spans="1:50" x14ac:dyDescent="0.35">
      <c r="A3359" s="18">
        <v>45930</v>
      </c>
      <c r="B3359" t="s">
        <v>1852</v>
      </c>
      <c r="C3359" t="s">
        <v>581</v>
      </c>
      <c r="D3359">
        <v>5167</v>
      </c>
      <c r="E3359" t="s">
        <v>2714</v>
      </c>
      <c r="F3359">
        <v>47</v>
      </c>
      <c r="G3359" t="s">
        <v>2672</v>
      </c>
      <c r="H3359">
        <v>44287</v>
      </c>
      <c r="I3359">
        <v>29030301</v>
      </c>
      <c r="J3359">
        <v>29030301</v>
      </c>
      <c r="K3359" t="s">
        <v>2678</v>
      </c>
      <c r="L3359">
        <v>0</v>
      </c>
      <c r="M3359">
        <v>0</v>
      </c>
      <c r="N3359" t="s">
        <v>1858</v>
      </c>
      <c r="O3359" t="s">
        <v>2887</v>
      </c>
      <c r="P3359">
        <v>200</v>
      </c>
      <c r="Q3359" t="s">
        <v>2666</v>
      </c>
      <c r="R3359" t="s">
        <v>2704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 t="s">
        <v>2674</v>
      </c>
      <c r="AA3359" t="s">
        <v>1889</v>
      </c>
      <c r="AB3359">
        <v>0</v>
      </c>
      <c r="AC3359">
        <v>0</v>
      </c>
      <c r="AD3359">
        <v>0</v>
      </c>
      <c r="AE3359">
        <v>29030301</v>
      </c>
      <c r="AF3359" t="s">
        <v>653</v>
      </c>
      <c r="AG3359" t="s">
        <v>653</v>
      </c>
      <c r="AI3359" t="s">
        <v>2972</v>
      </c>
      <c r="AJ3359" t="s">
        <v>2971</v>
      </c>
      <c r="AL3359" t="s">
        <v>1864</v>
      </c>
      <c r="AN3359">
        <v>4.5013698630136982</v>
      </c>
      <c r="AO3359" t="s">
        <v>1865</v>
      </c>
      <c r="AP3359" t="s">
        <v>2717</v>
      </c>
      <c r="AQ3359">
        <v>100017246</v>
      </c>
      <c r="AS3359" t="s">
        <v>1867</v>
      </c>
      <c r="AT3359" t="s">
        <v>1892</v>
      </c>
      <c r="AU3359" t="s">
        <v>1893</v>
      </c>
      <c r="AV3359" t="s">
        <v>1857</v>
      </c>
      <c r="AW3359" t="s">
        <v>1870</v>
      </c>
      <c r="AX3359" t="s">
        <v>2889</v>
      </c>
    </row>
    <row r="3360" spans="1:50" x14ac:dyDescent="0.35">
      <c r="A3360" s="18">
        <v>45930</v>
      </c>
      <c r="B3360" t="s">
        <v>1852</v>
      </c>
      <c r="C3360" t="s">
        <v>581</v>
      </c>
      <c r="D3360">
        <v>94000017</v>
      </c>
      <c r="E3360" t="s">
        <v>2718</v>
      </c>
      <c r="F3360">
        <v>47</v>
      </c>
      <c r="G3360" t="s">
        <v>2672</v>
      </c>
      <c r="H3360">
        <v>44606</v>
      </c>
      <c r="I3360">
        <v>29030301</v>
      </c>
      <c r="J3360">
        <v>29030301</v>
      </c>
      <c r="K3360" t="s">
        <v>2678</v>
      </c>
      <c r="L3360">
        <v>0</v>
      </c>
      <c r="M3360">
        <v>0</v>
      </c>
      <c r="N3360" t="s">
        <v>1858</v>
      </c>
      <c r="O3360" t="s">
        <v>2887</v>
      </c>
      <c r="P3360">
        <v>200</v>
      </c>
      <c r="Q3360" t="s">
        <v>2666</v>
      </c>
      <c r="R3360" t="s">
        <v>2704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 t="s">
        <v>2674</v>
      </c>
      <c r="AA3360" t="s">
        <v>1889</v>
      </c>
      <c r="AB3360">
        <v>0</v>
      </c>
      <c r="AC3360">
        <v>0</v>
      </c>
      <c r="AD3360">
        <v>0</v>
      </c>
      <c r="AE3360">
        <v>29030301</v>
      </c>
      <c r="AF3360" t="s">
        <v>653</v>
      </c>
      <c r="AG3360" t="s">
        <v>653</v>
      </c>
      <c r="AI3360" t="s">
        <v>2972</v>
      </c>
      <c r="AJ3360" t="s">
        <v>2971</v>
      </c>
      <c r="AL3360" t="s">
        <v>1864</v>
      </c>
      <c r="AN3360">
        <v>3.6273972602739728</v>
      </c>
      <c r="AO3360" t="s">
        <v>1865</v>
      </c>
      <c r="AP3360" t="s">
        <v>2720</v>
      </c>
      <c r="AQ3360">
        <v>100024093</v>
      </c>
      <c r="AS3360" t="s">
        <v>1867</v>
      </c>
      <c r="AT3360" t="s">
        <v>1892</v>
      </c>
      <c r="AU3360" t="s">
        <v>1893</v>
      </c>
      <c r="AV3360" t="s">
        <v>1857</v>
      </c>
      <c r="AW3360" t="s">
        <v>1870</v>
      </c>
      <c r="AX3360" t="s">
        <v>2889</v>
      </c>
    </row>
    <row r="3361" spans="1:50" x14ac:dyDescent="0.35">
      <c r="A3361" s="18">
        <v>45930</v>
      </c>
      <c r="B3361" t="s">
        <v>1852</v>
      </c>
      <c r="C3361" t="s">
        <v>581</v>
      </c>
      <c r="D3361">
        <v>94000067</v>
      </c>
      <c r="E3361" t="s">
        <v>2721</v>
      </c>
      <c r="F3361">
        <v>3</v>
      </c>
      <c r="G3361" t="s">
        <v>2722</v>
      </c>
      <c r="H3361">
        <v>44593</v>
      </c>
      <c r="I3361">
        <v>29030303</v>
      </c>
      <c r="J3361">
        <v>29030303</v>
      </c>
      <c r="K3361" t="s">
        <v>2665</v>
      </c>
      <c r="L3361">
        <v>0</v>
      </c>
      <c r="M3361">
        <v>0</v>
      </c>
      <c r="N3361" t="s">
        <v>1858</v>
      </c>
      <c r="O3361" t="s">
        <v>2887</v>
      </c>
      <c r="P3361">
        <v>200</v>
      </c>
      <c r="Q3361" t="s">
        <v>2666</v>
      </c>
      <c r="R3361" t="s">
        <v>2997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 t="s">
        <v>2723</v>
      </c>
      <c r="AA3361" t="s">
        <v>1889</v>
      </c>
      <c r="AB3361">
        <v>0</v>
      </c>
      <c r="AC3361">
        <v>0</v>
      </c>
      <c r="AD3361">
        <v>0</v>
      </c>
      <c r="AE3361">
        <v>29030303</v>
      </c>
      <c r="AF3361" t="s">
        <v>653</v>
      </c>
      <c r="AG3361" t="s">
        <v>653</v>
      </c>
      <c r="AI3361" t="s">
        <v>2972</v>
      </c>
      <c r="AJ3361" t="s">
        <v>2998</v>
      </c>
      <c r="AL3361" t="s">
        <v>1864</v>
      </c>
      <c r="AN3361">
        <v>3.6630136986301371</v>
      </c>
      <c r="AO3361" t="s">
        <v>1890</v>
      </c>
      <c r="AP3361" t="s">
        <v>2724</v>
      </c>
      <c r="AQ3361">
        <v>100030152</v>
      </c>
      <c r="AS3361" t="s">
        <v>1867</v>
      </c>
      <c r="AT3361" t="s">
        <v>1892</v>
      </c>
      <c r="AU3361" t="s">
        <v>2084</v>
      </c>
      <c r="AV3361" t="s">
        <v>1857</v>
      </c>
      <c r="AW3361" t="s">
        <v>1870</v>
      </c>
      <c r="AX3361" t="s">
        <v>2085</v>
      </c>
    </row>
    <row r="3362" spans="1:50" x14ac:dyDescent="0.35">
      <c r="A3362" s="18">
        <v>45930</v>
      </c>
      <c r="B3362" t="s">
        <v>1852</v>
      </c>
      <c r="C3362" t="s">
        <v>581</v>
      </c>
      <c r="D3362">
        <v>94000081</v>
      </c>
      <c r="E3362" t="s">
        <v>2725</v>
      </c>
      <c r="F3362">
        <v>66</v>
      </c>
      <c r="G3362" t="s">
        <v>2726</v>
      </c>
      <c r="H3362">
        <v>44277</v>
      </c>
      <c r="I3362">
        <v>29030301</v>
      </c>
      <c r="J3362">
        <v>29030301</v>
      </c>
      <c r="K3362" t="s">
        <v>2678</v>
      </c>
      <c r="L3362">
        <v>0</v>
      </c>
      <c r="M3362">
        <v>0</v>
      </c>
      <c r="N3362" t="s">
        <v>1858</v>
      </c>
      <c r="O3362" t="s">
        <v>2887</v>
      </c>
      <c r="P3362">
        <v>200</v>
      </c>
      <c r="Q3362" t="s">
        <v>2666</v>
      </c>
      <c r="R3362" t="s">
        <v>2971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 t="s">
        <v>2259</v>
      </c>
      <c r="AA3362" t="s">
        <v>1915</v>
      </c>
      <c r="AB3362">
        <v>0</v>
      </c>
      <c r="AC3362">
        <v>0</v>
      </c>
      <c r="AD3362">
        <v>0</v>
      </c>
      <c r="AE3362">
        <v>29030301</v>
      </c>
      <c r="AF3362" t="s">
        <v>653</v>
      </c>
      <c r="AG3362" t="s">
        <v>653</v>
      </c>
      <c r="AI3362" t="s">
        <v>2972</v>
      </c>
      <c r="AJ3362" t="s">
        <v>2973</v>
      </c>
      <c r="AL3362" t="s">
        <v>1864</v>
      </c>
      <c r="AN3362">
        <v>4.5287671232876709</v>
      </c>
      <c r="AO3362" t="s">
        <v>1890</v>
      </c>
      <c r="AP3362" t="s">
        <v>2728</v>
      </c>
      <c r="AQ3362">
        <v>100030261</v>
      </c>
      <c r="AS3362" t="s">
        <v>1867</v>
      </c>
      <c r="AT3362" t="s">
        <v>1892</v>
      </c>
      <c r="AU3362" t="s">
        <v>1893</v>
      </c>
      <c r="AV3362" t="s">
        <v>1857</v>
      </c>
      <c r="AW3362" t="s">
        <v>1870</v>
      </c>
      <c r="AX3362" t="s">
        <v>2889</v>
      </c>
    </row>
    <row r="3363" spans="1:50" x14ac:dyDescent="0.35">
      <c r="A3363" s="18">
        <v>45930</v>
      </c>
      <c r="B3363" t="s">
        <v>1852</v>
      </c>
      <c r="C3363" t="s">
        <v>581</v>
      </c>
      <c r="D3363">
        <v>94000119</v>
      </c>
      <c r="E3363" t="s">
        <v>3027</v>
      </c>
      <c r="F3363">
        <v>47</v>
      </c>
      <c r="G3363" t="s">
        <v>2672</v>
      </c>
      <c r="H3363">
        <v>45887</v>
      </c>
      <c r="I3363">
        <v>29030302</v>
      </c>
      <c r="J3363">
        <v>29033401</v>
      </c>
      <c r="K3363" t="s">
        <v>2688</v>
      </c>
      <c r="L3363">
        <v>0</v>
      </c>
      <c r="M3363">
        <v>0</v>
      </c>
      <c r="N3363" t="s">
        <v>1858</v>
      </c>
      <c r="O3363" t="s">
        <v>2887</v>
      </c>
      <c r="P3363">
        <v>200</v>
      </c>
      <c r="Q3363" t="s">
        <v>2666</v>
      </c>
      <c r="R3363" t="s">
        <v>3028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 t="s">
        <v>2674</v>
      </c>
      <c r="AA3363" t="s">
        <v>1889</v>
      </c>
      <c r="AB3363">
        <v>0</v>
      </c>
      <c r="AC3363">
        <v>0</v>
      </c>
      <c r="AD3363">
        <v>0</v>
      </c>
      <c r="AE3363">
        <v>29030302</v>
      </c>
      <c r="AF3363" t="s">
        <v>653</v>
      </c>
      <c r="AG3363" t="s">
        <v>630</v>
      </c>
      <c r="AI3363" t="s">
        <v>2972</v>
      </c>
      <c r="AJ3363" t="s">
        <v>2689</v>
      </c>
      <c r="AL3363" t="s">
        <v>1864</v>
      </c>
      <c r="AN3363">
        <v>0.11780821917808219</v>
      </c>
      <c r="AO3363" t="s">
        <v>1890</v>
      </c>
      <c r="AP3363" t="s">
        <v>3029</v>
      </c>
      <c r="AQ3363">
        <v>100032018</v>
      </c>
      <c r="AS3363" t="s">
        <v>1867</v>
      </c>
      <c r="AT3363" t="s">
        <v>1892</v>
      </c>
      <c r="AU3363" t="s">
        <v>1893</v>
      </c>
      <c r="AV3363" t="s">
        <v>1857</v>
      </c>
      <c r="AW3363" t="s">
        <v>1870</v>
      </c>
      <c r="AX3363" t="s">
        <v>2889</v>
      </c>
    </row>
    <row r="3364" spans="1:50" x14ac:dyDescent="0.35">
      <c r="A3364" s="18">
        <v>45930</v>
      </c>
      <c r="B3364" t="s">
        <v>1852</v>
      </c>
      <c r="C3364" t="s">
        <v>581</v>
      </c>
      <c r="D3364">
        <v>94000184</v>
      </c>
      <c r="E3364" t="s">
        <v>2734</v>
      </c>
      <c r="F3364">
        <v>2</v>
      </c>
      <c r="G3364" t="s">
        <v>2664</v>
      </c>
      <c r="H3364">
        <v>44669</v>
      </c>
      <c r="I3364">
        <v>29030303</v>
      </c>
      <c r="J3364">
        <v>29030302</v>
      </c>
      <c r="K3364" t="s">
        <v>2665</v>
      </c>
      <c r="L3364">
        <v>0</v>
      </c>
      <c r="M3364">
        <v>0</v>
      </c>
      <c r="N3364" t="s">
        <v>1858</v>
      </c>
      <c r="O3364" t="s">
        <v>2887</v>
      </c>
      <c r="P3364">
        <v>200</v>
      </c>
      <c r="Q3364" t="s">
        <v>2666</v>
      </c>
      <c r="R3364" t="s">
        <v>2997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 t="s">
        <v>2668</v>
      </c>
      <c r="AA3364" t="s">
        <v>1915</v>
      </c>
      <c r="AB3364">
        <v>0</v>
      </c>
      <c r="AC3364">
        <v>0</v>
      </c>
      <c r="AD3364">
        <v>0</v>
      </c>
      <c r="AE3364">
        <v>29030303</v>
      </c>
      <c r="AF3364" t="s">
        <v>653</v>
      </c>
      <c r="AG3364" t="s">
        <v>653</v>
      </c>
      <c r="AI3364" t="s">
        <v>2972</v>
      </c>
      <c r="AJ3364" t="s">
        <v>2998</v>
      </c>
      <c r="AL3364" t="s">
        <v>1864</v>
      </c>
      <c r="AN3364">
        <v>3.4547945205479453</v>
      </c>
      <c r="AO3364" t="s">
        <v>1890</v>
      </c>
      <c r="AP3364" t="s">
        <v>2735</v>
      </c>
      <c r="AQ3364">
        <v>100035613</v>
      </c>
      <c r="AS3364" t="s">
        <v>1867</v>
      </c>
      <c r="AT3364" t="s">
        <v>1892</v>
      </c>
      <c r="AU3364" t="s">
        <v>2084</v>
      </c>
      <c r="AV3364" t="s">
        <v>1857</v>
      </c>
      <c r="AW3364" t="s">
        <v>1870</v>
      </c>
      <c r="AX3364" t="s">
        <v>2085</v>
      </c>
    </row>
    <row r="3365" spans="1:50" x14ac:dyDescent="0.35">
      <c r="A3365" s="18">
        <v>45930</v>
      </c>
      <c r="B3365" t="s">
        <v>1852</v>
      </c>
      <c r="C3365" t="s">
        <v>581</v>
      </c>
      <c r="D3365">
        <v>94000187</v>
      </c>
      <c r="E3365" t="s">
        <v>2736</v>
      </c>
      <c r="F3365">
        <v>48</v>
      </c>
      <c r="G3365" t="s">
        <v>2737</v>
      </c>
      <c r="H3365">
        <v>44690</v>
      </c>
      <c r="I3365">
        <v>29030302</v>
      </c>
      <c r="J3365">
        <v>29030303</v>
      </c>
      <c r="K3365" t="s">
        <v>2688</v>
      </c>
      <c r="L3365">
        <v>0</v>
      </c>
      <c r="M3365">
        <v>0</v>
      </c>
      <c r="N3365" t="s">
        <v>1858</v>
      </c>
      <c r="O3365" t="s">
        <v>2887</v>
      </c>
      <c r="P3365">
        <v>200</v>
      </c>
      <c r="Q3365" t="s">
        <v>2666</v>
      </c>
      <c r="R3365" t="s">
        <v>3028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 t="s">
        <v>1914</v>
      </c>
      <c r="AA3365" t="s">
        <v>1915</v>
      </c>
      <c r="AB3365">
        <v>0</v>
      </c>
      <c r="AC3365">
        <v>0</v>
      </c>
      <c r="AD3365">
        <v>0</v>
      </c>
      <c r="AE3365">
        <v>29030302</v>
      </c>
      <c r="AF3365" t="s">
        <v>653</v>
      </c>
      <c r="AG3365" t="s">
        <v>630</v>
      </c>
      <c r="AI3365" t="s">
        <v>2972</v>
      </c>
      <c r="AJ3365" t="s">
        <v>2689</v>
      </c>
      <c r="AL3365" t="s">
        <v>1864</v>
      </c>
      <c r="AN3365">
        <v>3.3972602739726026</v>
      </c>
      <c r="AO3365" t="s">
        <v>1890</v>
      </c>
      <c r="AP3365" t="s">
        <v>2738</v>
      </c>
      <c r="AQ3365">
        <v>100036072</v>
      </c>
      <c r="AS3365" t="s">
        <v>1867</v>
      </c>
      <c r="AT3365" t="s">
        <v>1892</v>
      </c>
      <c r="AU3365" t="s">
        <v>1893</v>
      </c>
      <c r="AV3365" t="s">
        <v>1857</v>
      </c>
      <c r="AW3365" t="s">
        <v>1870</v>
      </c>
      <c r="AX3365" t="s">
        <v>2889</v>
      </c>
    </row>
    <row r="3366" spans="1:50" x14ac:dyDescent="0.35">
      <c r="A3366" s="18">
        <v>45930</v>
      </c>
      <c r="B3366" t="s">
        <v>1852</v>
      </c>
      <c r="C3366" t="s">
        <v>581</v>
      </c>
      <c r="D3366">
        <v>94000191</v>
      </c>
      <c r="E3366" t="s">
        <v>2739</v>
      </c>
      <c r="F3366">
        <v>2</v>
      </c>
      <c r="G3366" t="s">
        <v>2664</v>
      </c>
      <c r="H3366">
        <v>44697</v>
      </c>
      <c r="I3366">
        <v>29030303</v>
      </c>
      <c r="J3366">
        <v>25013802</v>
      </c>
      <c r="K3366" t="s">
        <v>2665</v>
      </c>
      <c r="L3366">
        <v>0</v>
      </c>
      <c r="M3366">
        <v>0</v>
      </c>
      <c r="N3366" t="s">
        <v>1858</v>
      </c>
      <c r="O3366" t="s">
        <v>2887</v>
      </c>
      <c r="P3366">
        <v>200</v>
      </c>
      <c r="Q3366" t="s">
        <v>2666</v>
      </c>
      <c r="R3366" t="s">
        <v>2997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 t="s">
        <v>2668</v>
      </c>
      <c r="AA3366" t="s">
        <v>1915</v>
      </c>
      <c r="AB3366">
        <v>0</v>
      </c>
      <c r="AC3366">
        <v>0</v>
      </c>
      <c r="AD3366">
        <v>0</v>
      </c>
      <c r="AE3366">
        <v>29030303</v>
      </c>
      <c r="AF3366" t="s">
        <v>653</v>
      </c>
      <c r="AG3366" t="s">
        <v>653</v>
      </c>
      <c r="AI3366" t="s">
        <v>2972</v>
      </c>
      <c r="AJ3366" t="s">
        <v>2998</v>
      </c>
      <c r="AL3366" t="s">
        <v>1864</v>
      </c>
      <c r="AN3366">
        <v>3.3780821917808219</v>
      </c>
      <c r="AO3366" t="s">
        <v>1890</v>
      </c>
      <c r="AP3366" t="s">
        <v>2740</v>
      </c>
      <c r="AQ3366">
        <v>100036132</v>
      </c>
      <c r="AS3366" t="s">
        <v>1867</v>
      </c>
      <c r="AT3366" t="s">
        <v>1892</v>
      </c>
      <c r="AU3366" t="s">
        <v>2084</v>
      </c>
      <c r="AV3366" t="s">
        <v>1857</v>
      </c>
      <c r="AW3366" t="s">
        <v>1870</v>
      </c>
      <c r="AX3366" t="s">
        <v>2085</v>
      </c>
    </row>
    <row r="3367" spans="1:50" x14ac:dyDescent="0.35">
      <c r="A3367" s="18">
        <v>45930</v>
      </c>
      <c r="B3367" t="s">
        <v>1852</v>
      </c>
      <c r="C3367" t="s">
        <v>581</v>
      </c>
      <c r="D3367">
        <v>94000259</v>
      </c>
      <c r="E3367" t="s">
        <v>2741</v>
      </c>
      <c r="F3367">
        <v>145</v>
      </c>
      <c r="G3367" t="s">
        <v>2742</v>
      </c>
      <c r="H3367">
        <v>44986</v>
      </c>
      <c r="I3367">
        <v>29030301</v>
      </c>
      <c r="J3367">
        <v>21020607</v>
      </c>
      <c r="K3367" t="s">
        <v>2678</v>
      </c>
      <c r="L3367">
        <v>0</v>
      </c>
      <c r="M3367">
        <v>0</v>
      </c>
      <c r="N3367" t="s">
        <v>1858</v>
      </c>
      <c r="O3367" t="s">
        <v>2887</v>
      </c>
      <c r="P3367">
        <v>200</v>
      </c>
      <c r="Q3367" t="s">
        <v>2666</v>
      </c>
      <c r="R3367" t="s">
        <v>2743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 t="s">
        <v>2744</v>
      </c>
      <c r="AA3367" t="s">
        <v>1889</v>
      </c>
      <c r="AB3367">
        <v>0</v>
      </c>
      <c r="AC3367">
        <v>0</v>
      </c>
      <c r="AD3367">
        <v>0</v>
      </c>
      <c r="AE3367">
        <v>29030301</v>
      </c>
      <c r="AF3367" t="s">
        <v>653</v>
      </c>
      <c r="AG3367" t="s">
        <v>653</v>
      </c>
      <c r="AI3367" t="s">
        <v>2972</v>
      </c>
      <c r="AJ3367" t="s">
        <v>2971</v>
      </c>
      <c r="AL3367" t="s">
        <v>1864</v>
      </c>
      <c r="AN3367">
        <v>2.5863013698630137</v>
      </c>
      <c r="AO3367" t="s">
        <v>1890</v>
      </c>
      <c r="AP3367" t="s">
        <v>2745</v>
      </c>
      <c r="AQ3367">
        <v>100041000</v>
      </c>
      <c r="AS3367" t="s">
        <v>1867</v>
      </c>
      <c r="AT3367" t="s">
        <v>1892</v>
      </c>
      <c r="AU3367" t="s">
        <v>1893</v>
      </c>
      <c r="AV3367" t="s">
        <v>1857</v>
      </c>
      <c r="AW3367" t="s">
        <v>1870</v>
      </c>
      <c r="AX3367" t="s">
        <v>2889</v>
      </c>
    </row>
    <row r="3368" spans="1:50" x14ac:dyDescent="0.35">
      <c r="A3368" s="18">
        <v>45930</v>
      </c>
      <c r="B3368" t="s">
        <v>1852</v>
      </c>
      <c r="C3368" t="s">
        <v>581</v>
      </c>
      <c r="D3368">
        <v>94000283</v>
      </c>
      <c r="E3368" t="s">
        <v>2751</v>
      </c>
      <c r="F3368">
        <v>76</v>
      </c>
      <c r="G3368" t="s">
        <v>2710</v>
      </c>
      <c r="H3368">
        <v>45082</v>
      </c>
      <c r="I3368">
        <v>29030301</v>
      </c>
      <c r="J3368">
        <v>25010802</v>
      </c>
      <c r="K3368" t="s">
        <v>2678</v>
      </c>
      <c r="L3368">
        <v>0</v>
      </c>
      <c r="M3368">
        <v>0</v>
      </c>
      <c r="N3368" t="s">
        <v>1858</v>
      </c>
      <c r="O3368" t="s">
        <v>2887</v>
      </c>
      <c r="P3368">
        <v>200</v>
      </c>
      <c r="Q3368" t="s">
        <v>2666</v>
      </c>
      <c r="R3368" t="s">
        <v>2711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 t="s">
        <v>2752</v>
      </c>
      <c r="AA3368" t="s">
        <v>1889</v>
      </c>
      <c r="AB3368">
        <v>0</v>
      </c>
      <c r="AC3368">
        <v>0</v>
      </c>
      <c r="AD3368">
        <v>0</v>
      </c>
      <c r="AE3368">
        <v>29030301</v>
      </c>
      <c r="AF3368" t="s">
        <v>653</v>
      </c>
      <c r="AG3368" t="s">
        <v>653</v>
      </c>
      <c r="AI3368" t="s">
        <v>2972</v>
      </c>
      <c r="AJ3368" t="s">
        <v>2971</v>
      </c>
      <c r="AL3368" t="s">
        <v>1864</v>
      </c>
      <c r="AN3368">
        <v>2.3232876712328765</v>
      </c>
      <c r="AO3368" t="s">
        <v>1890</v>
      </c>
      <c r="AP3368" t="s">
        <v>2753</v>
      </c>
      <c r="AQ3368">
        <v>100042612</v>
      </c>
      <c r="AS3368" t="s">
        <v>1867</v>
      </c>
      <c r="AT3368" t="s">
        <v>1892</v>
      </c>
      <c r="AU3368" t="s">
        <v>1893</v>
      </c>
      <c r="AV3368" t="s">
        <v>1857</v>
      </c>
      <c r="AW3368" t="s">
        <v>1870</v>
      </c>
      <c r="AX3368" t="s">
        <v>2889</v>
      </c>
    </row>
    <row r="3369" spans="1:50" x14ac:dyDescent="0.35">
      <c r="A3369" s="18">
        <v>45930</v>
      </c>
      <c r="B3369" t="s">
        <v>1852</v>
      </c>
      <c r="C3369" t="s">
        <v>581</v>
      </c>
      <c r="D3369">
        <v>94000301</v>
      </c>
      <c r="E3369" t="s">
        <v>2754</v>
      </c>
      <c r="F3369">
        <v>50</v>
      </c>
      <c r="G3369" t="s">
        <v>2755</v>
      </c>
      <c r="H3369">
        <v>45173</v>
      </c>
      <c r="I3369">
        <v>29030301</v>
      </c>
      <c r="J3369">
        <v>29010804</v>
      </c>
      <c r="K3369" t="s">
        <v>2678</v>
      </c>
      <c r="L3369">
        <v>0</v>
      </c>
      <c r="M3369">
        <v>0</v>
      </c>
      <c r="N3369" t="s">
        <v>1858</v>
      </c>
      <c r="O3369" t="s">
        <v>2887</v>
      </c>
      <c r="P3369">
        <v>200</v>
      </c>
      <c r="Q3369" t="s">
        <v>2666</v>
      </c>
      <c r="R3369" t="s">
        <v>2711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 t="s">
        <v>2756</v>
      </c>
      <c r="AA3369" t="s">
        <v>1915</v>
      </c>
      <c r="AB3369">
        <v>0</v>
      </c>
      <c r="AC3369">
        <v>0</v>
      </c>
      <c r="AD3369">
        <v>0</v>
      </c>
      <c r="AE3369">
        <v>29030301</v>
      </c>
      <c r="AF3369" t="s">
        <v>653</v>
      </c>
      <c r="AG3369" t="s">
        <v>653</v>
      </c>
      <c r="AI3369" t="s">
        <v>2972</v>
      </c>
      <c r="AJ3369" t="s">
        <v>2971</v>
      </c>
      <c r="AL3369" t="s">
        <v>1864</v>
      </c>
      <c r="AN3369">
        <v>2.0739726027397261</v>
      </c>
      <c r="AO3369" t="s">
        <v>1890</v>
      </c>
      <c r="AP3369" t="s">
        <v>2978</v>
      </c>
      <c r="AQ3369">
        <v>100044337</v>
      </c>
      <c r="AS3369" t="s">
        <v>1867</v>
      </c>
      <c r="AT3369" t="s">
        <v>1892</v>
      </c>
      <c r="AU3369" t="s">
        <v>1893</v>
      </c>
      <c r="AV3369" t="s">
        <v>1857</v>
      </c>
      <c r="AW3369" t="s">
        <v>1870</v>
      </c>
      <c r="AX3369" t="s">
        <v>2889</v>
      </c>
    </row>
    <row r="3370" spans="1:50" x14ac:dyDescent="0.35">
      <c r="A3370" s="18">
        <v>45930</v>
      </c>
      <c r="B3370" t="s">
        <v>1852</v>
      </c>
      <c r="C3370" t="s">
        <v>581</v>
      </c>
      <c r="D3370">
        <v>94000305</v>
      </c>
      <c r="E3370" t="s">
        <v>2759</v>
      </c>
      <c r="F3370">
        <v>3</v>
      </c>
      <c r="G3370" t="s">
        <v>2722</v>
      </c>
      <c r="H3370">
        <v>45222</v>
      </c>
      <c r="I3370">
        <v>29030303</v>
      </c>
      <c r="J3370">
        <v>29030303</v>
      </c>
      <c r="K3370" t="s">
        <v>2665</v>
      </c>
      <c r="L3370">
        <v>0</v>
      </c>
      <c r="M3370">
        <v>0</v>
      </c>
      <c r="N3370" t="s">
        <v>1858</v>
      </c>
      <c r="O3370" t="s">
        <v>2887</v>
      </c>
      <c r="P3370">
        <v>200</v>
      </c>
      <c r="Q3370" t="s">
        <v>2666</v>
      </c>
      <c r="R3370" t="s">
        <v>2997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 t="s">
        <v>2760</v>
      </c>
      <c r="AA3370" t="s">
        <v>1889</v>
      </c>
      <c r="AB3370">
        <v>0</v>
      </c>
      <c r="AC3370">
        <v>0</v>
      </c>
      <c r="AD3370">
        <v>0</v>
      </c>
      <c r="AE3370">
        <v>29030303</v>
      </c>
      <c r="AF3370" t="s">
        <v>653</v>
      </c>
      <c r="AG3370" t="s">
        <v>653</v>
      </c>
      <c r="AI3370" t="s">
        <v>2972</v>
      </c>
      <c r="AJ3370" t="s">
        <v>2998</v>
      </c>
      <c r="AL3370" t="s">
        <v>1864</v>
      </c>
      <c r="AN3370">
        <v>1.9397260273972603</v>
      </c>
      <c r="AO3370" t="s">
        <v>1890</v>
      </c>
      <c r="AP3370" t="s">
        <v>2979</v>
      </c>
      <c r="AQ3370">
        <v>100044988</v>
      </c>
      <c r="AS3370" t="s">
        <v>1867</v>
      </c>
      <c r="AT3370" t="s">
        <v>1892</v>
      </c>
      <c r="AU3370" t="s">
        <v>2084</v>
      </c>
      <c r="AV3370" t="s">
        <v>1857</v>
      </c>
      <c r="AW3370" t="s">
        <v>1870</v>
      </c>
      <c r="AX3370" t="s">
        <v>2085</v>
      </c>
    </row>
    <row r="3371" spans="1:50" x14ac:dyDescent="0.35">
      <c r="A3371" s="18">
        <v>45930</v>
      </c>
      <c r="B3371" t="s">
        <v>1852</v>
      </c>
      <c r="C3371" t="s">
        <v>581</v>
      </c>
      <c r="D3371">
        <v>94000320</v>
      </c>
      <c r="E3371" t="s">
        <v>2909</v>
      </c>
      <c r="F3371">
        <v>2</v>
      </c>
      <c r="G3371" t="s">
        <v>2664</v>
      </c>
      <c r="H3371">
        <v>45299</v>
      </c>
      <c r="I3371">
        <v>29030303</v>
      </c>
      <c r="J3371">
        <v>45070702</v>
      </c>
      <c r="K3371" t="s">
        <v>2665</v>
      </c>
      <c r="L3371">
        <v>0</v>
      </c>
      <c r="M3371">
        <v>0</v>
      </c>
      <c r="N3371" t="s">
        <v>1858</v>
      </c>
      <c r="O3371" t="s">
        <v>2887</v>
      </c>
      <c r="P3371">
        <v>195</v>
      </c>
      <c r="Q3371" t="s">
        <v>2666</v>
      </c>
      <c r="R3371" t="s">
        <v>2997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 t="s">
        <v>2910</v>
      </c>
      <c r="AA3371" t="s">
        <v>1915</v>
      </c>
      <c r="AB3371">
        <v>0</v>
      </c>
      <c r="AC3371">
        <v>0</v>
      </c>
      <c r="AD3371">
        <v>0</v>
      </c>
      <c r="AE3371">
        <v>29030303</v>
      </c>
      <c r="AF3371" t="s">
        <v>653</v>
      </c>
      <c r="AG3371" t="s">
        <v>653</v>
      </c>
      <c r="AI3371" t="s">
        <v>2972</v>
      </c>
      <c r="AJ3371" t="s">
        <v>2998</v>
      </c>
      <c r="AL3371" t="s">
        <v>1864</v>
      </c>
      <c r="AN3371">
        <v>1.7287671232876711</v>
      </c>
      <c r="AO3371" t="s">
        <v>1890</v>
      </c>
      <c r="AP3371" t="s">
        <v>2911</v>
      </c>
      <c r="AQ3371">
        <v>100045649</v>
      </c>
      <c r="AS3371" t="s">
        <v>1867</v>
      </c>
      <c r="AT3371" t="s">
        <v>1892</v>
      </c>
      <c r="AU3371" t="s">
        <v>2084</v>
      </c>
      <c r="AV3371" t="s">
        <v>1857</v>
      </c>
      <c r="AW3371" t="s">
        <v>1870</v>
      </c>
      <c r="AX3371" t="s">
        <v>2085</v>
      </c>
    </row>
    <row r="3372" spans="1:50" x14ac:dyDescent="0.35">
      <c r="A3372" s="18">
        <v>45930</v>
      </c>
      <c r="B3372" t="s">
        <v>2764</v>
      </c>
      <c r="C3372" t="s">
        <v>7</v>
      </c>
      <c r="E3372" t="s">
        <v>2784</v>
      </c>
      <c r="G3372" t="s">
        <v>2785</v>
      </c>
      <c r="H3372">
        <v>45222</v>
      </c>
      <c r="N3372" t="s">
        <v>1858</v>
      </c>
      <c r="O3372" t="s">
        <v>2887</v>
      </c>
      <c r="AT3372" t="s">
        <v>1880</v>
      </c>
      <c r="AU3372" t="s">
        <v>2084</v>
      </c>
      <c r="AV3372" t="s">
        <v>2084</v>
      </c>
      <c r="AW3372" t="s">
        <v>1870</v>
      </c>
      <c r="AX3372" t="s">
        <v>2085</v>
      </c>
    </row>
    <row r="3373" spans="1:50" x14ac:dyDescent="0.35">
      <c r="A3373" s="18">
        <v>45930</v>
      </c>
      <c r="B3373" t="s">
        <v>2764</v>
      </c>
      <c r="C3373" t="s">
        <v>7</v>
      </c>
      <c r="E3373" t="s">
        <v>3055</v>
      </c>
      <c r="G3373" t="s">
        <v>2830</v>
      </c>
      <c r="H3373">
        <v>45887</v>
      </c>
      <c r="N3373" t="s">
        <v>1858</v>
      </c>
      <c r="O3373" t="s">
        <v>2887</v>
      </c>
      <c r="AT3373" t="s">
        <v>1880</v>
      </c>
      <c r="AU3373" t="s">
        <v>2084</v>
      </c>
      <c r="AV3373" t="s">
        <v>2084</v>
      </c>
      <c r="AW3373" t="s">
        <v>1870</v>
      </c>
      <c r="AX3373" t="s">
        <v>2085</v>
      </c>
    </row>
    <row r="3374" spans="1:50" x14ac:dyDescent="0.35">
      <c r="A3374" s="18">
        <v>45930</v>
      </c>
      <c r="B3374" t="s">
        <v>2764</v>
      </c>
      <c r="C3374" t="s">
        <v>5</v>
      </c>
      <c r="E3374" t="s">
        <v>3086</v>
      </c>
      <c r="G3374" t="s">
        <v>3087</v>
      </c>
      <c r="H3374">
        <v>45916</v>
      </c>
      <c r="N3374" t="s">
        <v>1858</v>
      </c>
      <c r="O3374" t="s">
        <v>2887</v>
      </c>
      <c r="AT3374" t="s">
        <v>1880</v>
      </c>
      <c r="AU3374" t="s">
        <v>679</v>
      </c>
      <c r="AV3374" t="s">
        <v>1881</v>
      </c>
      <c r="AW3374" t="s">
        <v>1870</v>
      </c>
      <c r="AX3374" t="s">
        <v>3074</v>
      </c>
    </row>
    <row r="3375" spans="1:50" x14ac:dyDescent="0.35">
      <c r="A3375" s="18">
        <v>45930</v>
      </c>
      <c r="B3375" t="s">
        <v>2764</v>
      </c>
      <c r="C3375" t="s">
        <v>8</v>
      </c>
      <c r="E3375" t="s">
        <v>2831</v>
      </c>
      <c r="G3375" t="s">
        <v>2832</v>
      </c>
      <c r="H3375">
        <v>44544</v>
      </c>
      <c r="N3375" t="s">
        <v>1858</v>
      </c>
      <c r="O3375" t="s">
        <v>2887</v>
      </c>
      <c r="AT3375" t="s">
        <v>1880</v>
      </c>
      <c r="AU3375" t="s">
        <v>2084</v>
      </c>
      <c r="AV3375" t="s">
        <v>2084</v>
      </c>
      <c r="AW3375" t="s">
        <v>1870</v>
      </c>
      <c r="AX3375" t="s">
        <v>2085</v>
      </c>
    </row>
    <row r="3376" spans="1:50" x14ac:dyDescent="0.35">
      <c r="A3376" s="18">
        <v>45930</v>
      </c>
      <c r="B3376" t="s">
        <v>2764</v>
      </c>
      <c r="C3376" t="s">
        <v>5</v>
      </c>
      <c r="E3376" t="s">
        <v>2812</v>
      </c>
      <c r="G3376" t="s">
        <v>2813</v>
      </c>
      <c r="H3376">
        <v>45267</v>
      </c>
      <c r="N3376" t="s">
        <v>1858</v>
      </c>
      <c r="O3376" t="s">
        <v>2887</v>
      </c>
      <c r="AT3376" t="s">
        <v>1880</v>
      </c>
      <c r="AU3376" t="s">
        <v>2084</v>
      </c>
      <c r="AV3376" t="s">
        <v>2084</v>
      </c>
      <c r="AW3376" t="s">
        <v>1870</v>
      </c>
      <c r="AX3376" t="s">
        <v>2085</v>
      </c>
    </row>
    <row r="3377" spans="1:50" x14ac:dyDescent="0.35">
      <c r="A3377" s="18">
        <v>45930</v>
      </c>
      <c r="B3377" t="s">
        <v>2764</v>
      </c>
      <c r="C3377" t="s">
        <v>8</v>
      </c>
      <c r="E3377" t="s">
        <v>2857</v>
      </c>
      <c r="G3377" t="s">
        <v>2796</v>
      </c>
      <c r="H3377">
        <v>44949</v>
      </c>
      <c r="N3377" t="s">
        <v>1858</v>
      </c>
      <c r="O3377" t="s">
        <v>2887</v>
      </c>
      <c r="AT3377" t="s">
        <v>1880</v>
      </c>
      <c r="AU3377" t="s">
        <v>2084</v>
      </c>
      <c r="AV3377" t="s">
        <v>2084</v>
      </c>
      <c r="AW3377" t="s">
        <v>1870</v>
      </c>
      <c r="AX3377" t="s">
        <v>2085</v>
      </c>
    </row>
    <row r="3378" spans="1:50" x14ac:dyDescent="0.35">
      <c r="A3378" s="18">
        <v>45930</v>
      </c>
      <c r="B3378" t="s">
        <v>2764</v>
      </c>
      <c r="C3378" t="s">
        <v>9</v>
      </c>
      <c r="E3378" t="s">
        <v>2982</v>
      </c>
      <c r="G3378" t="s">
        <v>2819</v>
      </c>
      <c r="H3378">
        <v>45817</v>
      </c>
      <c r="N3378" t="s">
        <v>1858</v>
      </c>
      <c r="O3378" t="s">
        <v>2887</v>
      </c>
      <c r="AT3378" t="s">
        <v>1880</v>
      </c>
      <c r="AU3378" t="s">
        <v>2084</v>
      </c>
      <c r="AV3378" t="s">
        <v>2084</v>
      </c>
      <c r="AW3378" t="s">
        <v>1870</v>
      </c>
      <c r="AX3378" t="s">
        <v>2085</v>
      </c>
    </row>
    <row r="3379" spans="1:50" x14ac:dyDescent="0.35">
      <c r="A3379" s="18">
        <v>45930</v>
      </c>
      <c r="B3379" t="s">
        <v>2764</v>
      </c>
      <c r="C3379" t="s">
        <v>9</v>
      </c>
      <c r="E3379" t="s">
        <v>2814</v>
      </c>
      <c r="G3379" t="s">
        <v>2813</v>
      </c>
      <c r="H3379">
        <v>45236</v>
      </c>
      <c r="N3379" t="s">
        <v>1858</v>
      </c>
      <c r="O3379" t="s">
        <v>2887</v>
      </c>
      <c r="AT3379" t="s">
        <v>1880</v>
      </c>
      <c r="AU3379" t="s">
        <v>2084</v>
      </c>
      <c r="AV3379" t="s">
        <v>2084</v>
      </c>
      <c r="AW3379" t="s">
        <v>1870</v>
      </c>
      <c r="AX3379" t="s">
        <v>2085</v>
      </c>
    </row>
    <row r="3380" spans="1:50" x14ac:dyDescent="0.35">
      <c r="A3380" s="18">
        <v>45930</v>
      </c>
      <c r="B3380" t="s">
        <v>2764</v>
      </c>
      <c r="C3380" t="s">
        <v>7</v>
      </c>
      <c r="E3380" t="s">
        <v>2774</v>
      </c>
      <c r="G3380" t="s">
        <v>2775</v>
      </c>
      <c r="H3380">
        <v>44750</v>
      </c>
      <c r="N3380" t="s">
        <v>1858</v>
      </c>
      <c r="O3380" t="s">
        <v>2887</v>
      </c>
      <c r="AT3380" t="s">
        <v>1880</v>
      </c>
      <c r="AU3380" t="s">
        <v>2084</v>
      </c>
      <c r="AV3380" t="s">
        <v>2084</v>
      </c>
      <c r="AW3380" t="s">
        <v>1870</v>
      </c>
      <c r="AX3380" t="s">
        <v>2085</v>
      </c>
    </row>
    <row r="3381" spans="1:50" x14ac:dyDescent="0.35">
      <c r="A3381" s="18">
        <v>45930</v>
      </c>
      <c r="B3381" t="s">
        <v>2764</v>
      </c>
      <c r="C3381" t="s">
        <v>7</v>
      </c>
      <c r="E3381" t="s">
        <v>2809</v>
      </c>
      <c r="G3381" t="s">
        <v>2775</v>
      </c>
      <c r="H3381">
        <v>44851</v>
      </c>
      <c r="N3381" t="s">
        <v>1858</v>
      </c>
      <c r="O3381" t="s">
        <v>2887</v>
      </c>
      <c r="AT3381" t="s">
        <v>1880</v>
      </c>
      <c r="AU3381" t="s">
        <v>2084</v>
      </c>
      <c r="AV3381" t="s">
        <v>2084</v>
      </c>
      <c r="AW3381" t="s">
        <v>1870</v>
      </c>
      <c r="AX3381" t="s">
        <v>2085</v>
      </c>
    </row>
    <row r="3382" spans="1:50" x14ac:dyDescent="0.35">
      <c r="A3382" s="18">
        <v>45930</v>
      </c>
      <c r="B3382" t="s">
        <v>2764</v>
      </c>
      <c r="C3382" t="s">
        <v>7</v>
      </c>
      <c r="E3382" t="s">
        <v>2818</v>
      </c>
      <c r="G3382" t="s">
        <v>2819</v>
      </c>
      <c r="H3382">
        <v>44487</v>
      </c>
      <c r="N3382" t="s">
        <v>1858</v>
      </c>
      <c r="O3382" t="s">
        <v>2887</v>
      </c>
      <c r="AT3382" t="s">
        <v>1880</v>
      </c>
      <c r="AU3382" t="s">
        <v>2084</v>
      </c>
      <c r="AV3382" t="s">
        <v>2084</v>
      </c>
      <c r="AW3382" t="s">
        <v>1870</v>
      </c>
      <c r="AX3382" t="s">
        <v>2085</v>
      </c>
    </row>
    <row r="3383" spans="1:50" x14ac:dyDescent="0.35">
      <c r="A3383" s="18">
        <v>45930</v>
      </c>
      <c r="B3383" t="s">
        <v>2764</v>
      </c>
      <c r="C3383" t="s">
        <v>5</v>
      </c>
      <c r="E3383" t="s">
        <v>2853</v>
      </c>
      <c r="G3383" t="s">
        <v>2854</v>
      </c>
      <c r="H3383">
        <v>44369</v>
      </c>
      <c r="N3383" t="s">
        <v>1858</v>
      </c>
      <c r="O3383" t="s">
        <v>2887</v>
      </c>
      <c r="AT3383" t="s">
        <v>1880</v>
      </c>
      <c r="AU3383" t="s">
        <v>2084</v>
      </c>
      <c r="AV3383" t="s">
        <v>2084</v>
      </c>
      <c r="AW3383" t="s">
        <v>1870</v>
      </c>
      <c r="AX3383" t="s">
        <v>2085</v>
      </c>
    </row>
    <row r="3384" spans="1:50" x14ac:dyDescent="0.35">
      <c r="A3384" s="18">
        <v>45930</v>
      </c>
      <c r="B3384" t="s">
        <v>2764</v>
      </c>
      <c r="C3384" t="s">
        <v>5</v>
      </c>
      <c r="E3384" t="s">
        <v>2859</v>
      </c>
      <c r="G3384" t="s">
        <v>2830</v>
      </c>
      <c r="H3384">
        <v>44670</v>
      </c>
      <c r="N3384" t="s">
        <v>1858</v>
      </c>
      <c r="O3384" t="s">
        <v>2887</v>
      </c>
      <c r="AT3384" t="s">
        <v>1880</v>
      </c>
      <c r="AU3384" t="s">
        <v>2084</v>
      </c>
      <c r="AV3384" t="s">
        <v>2084</v>
      </c>
      <c r="AW3384" t="s">
        <v>1870</v>
      </c>
      <c r="AX3384" t="s">
        <v>2085</v>
      </c>
    </row>
    <row r="3385" spans="1:50" x14ac:dyDescent="0.35">
      <c r="A3385" s="18">
        <v>45930</v>
      </c>
      <c r="B3385" t="s">
        <v>2764</v>
      </c>
      <c r="C3385" t="s">
        <v>5</v>
      </c>
      <c r="E3385" t="s">
        <v>2795</v>
      </c>
      <c r="G3385" t="s">
        <v>2796</v>
      </c>
      <c r="H3385">
        <v>44838</v>
      </c>
      <c r="N3385" t="s">
        <v>1858</v>
      </c>
      <c r="O3385" t="s">
        <v>2887</v>
      </c>
      <c r="AT3385" t="s">
        <v>1880</v>
      </c>
      <c r="AU3385" t="s">
        <v>2084</v>
      </c>
      <c r="AV3385" t="s">
        <v>2084</v>
      </c>
      <c r="AW3385" t="s">
        <v>1870</v>
      </c>
      <c r="AX3385" t="s">
        <v>2085</v>
      </c>
    </row>
    <row r="3386" spans="1:50" x14ac:dyDescent="0.35">
      <c r="A3386" s="18">
        <v>45930</v>
      </c>
      <c r="B3386" t="s">
        <v>2764</v>
      </c>
      <c r="C3386" t="s">
        <v>5</v>
      </c>
      <c r="E3386" t="s">
        <v>2980</v>
      </c>
      <c r="G3386" t="s">
        <v>2981</v>
      </c>
      <c r="H3386">
        <v>45818</v>
      </c>
      <c r="N3386" t="s">
        <v>1858</v>
      </c>
      <c r="O3386" t="s">
        <v>2887</v>
      </c>
      <c r="AT3386" t="s">
        <v>1880</v>
      </c>
      <c r="AU3386" t="s">
        <v>2084</v>
      </c>
      <c r="AV3386" t="s">
        <v>2084</v>
      </c>
      <c r="AW3386" t="s">
        <v>1870</v>
      </c>
      <c r="AX3386" t="s">
        <v>2085</v>
      </c>
    </row>
    <row r="3387" spans="1:50" x14ac:dyDescent="0.35">
      <c r="A3387" s="18">
        <v>45930</v>
      </c>
      <c r="B3387" t="s">
        <v>2764</v>
      </c>
      <c r="C3387" t="s">
        <v>5</v>
      </c>
      <c r="E3387" t="s">
        <v>2783</v>
      </c>
      <c r="G3387" t="s">
        <v>2826</v>
      </c>
      <c r="H3387">
        <v>44607</v>
      </c>
      <c r="N3387" t="s">
        <v>1858</v>
      </c>
      <c r="O3387" t="s">
        <v>2887</v>
      </c>
      <c r="AT3387" t="s">
        <v>1880</v>
      </c>
      <c r="AU3387" t="s">
        <v>2084</v>
      </c>
      <c r="AV3387" t="s">
        <v>2084</v>
      </c>
      <c r="AW3387" t="s">
        <v>1870</v>
      </c>
      <c r="AX3387" t="s">
        <v>2085</v>
      </c>
    </row>
    <row r="3388" spans="1:50" x14ac:dyDescent="0.35">
      <c r="A3388" s="18">
        <v>45930</v>
      </c>
      <c r="B3388" t="s">
        <v>2764</v>
      </c>
      <c r="C3388" t="s">
        <v>7</v>
      </c>
      <c r="E3388" t="s">
        <v>3062</v>
      </c>
      <c r="G3388" t="s">
        <v>2819</v>
      </c>
      <c r="H3388">
        <v>45883</v>
      </c>
      <c r="N3388" t="s">
        <v>1858</v>
      </c>
      <c r="O3388" t="s">
        <v>2887</v>
      </c>
      <c r="AT3388" t="s">
        <v>1880</v>
      </c>
      <c r="AU3388" t="s">
        <v>2084</v>
      </c>
      <c r="AV3388" t="s">
        <v>2084</v>
      </c>
      <c r="AW3388" t="s">
        <v>1870</v>
      </c>
      <c r="AX3388" t="s">
        <v>2085</v>
      </c>
    </row>
    <row r="3389" spans="1:50" x14ac:dyDescent="0.35">
      <c r="A3389" s="18">
        <v>45930</v>
      </c>
      <c r="B3389" t="s">
        <v>2764</v>
      </c>
      <c r="C3389" t="s">
        <v>5</v>
      </c>
      <c r="E3389" t="s">
        <v>2855</v>
      </c>
      <c r="G3389" t="s">
        <v>2856</v>
      </c>
      <c r="H3389">
        <v>44649</v>
      </c>
      <c r="N3389" t="s">
        <v>1858</v>
      </c>
      <c r="O3389" t="s">
        <v>2887</v>
      </c>
      <c r="AT3389" t="s">
        <v>1880</v>
      </c>
      <c r="AU3389" t="s">
        <v>2084</v>
      </c>
      <c r="AV3389" t="s">
        <v>2084</v>
      </c>
      <c r="AW3389" t="s">
        <v>1870</v>
      </c>
      <c r="AX3389" t="s">
        <v>2085</v>
      </c>
    </row>
    <row r="3390" spans="1:50" x14ac:dyDescent="0.35">
      <c r="A3390" s="18">
        <v>45930</v>
      </c>
      <c r="B3390" t="s">
        <v>2764</v>
      </c>
      <c r="C3390" t="s">
        <v>5</v>
      </c>
      <c r="E3390" t="s">
        <v>2829</v>
      </c>
      <c r="G3390" t="s">
        <v>2830</v>
      </c>
      <c r="H3390">
        <v>44362</v>
      </c>
      <c r="N3390" t="s">
        <v>1858</v>
      </c>
      <c r="O3390" t="s">
        <v>2887</v>
      </c>
      <c r="AT3390" t="s">
        <v>1880</v>
      </c>
      <c r="AU3390" t="s">
        <v>2084</v>
      </c>
      <c r="AV3390" t="s">
        <v>2084</v>
      </c>
      <c r="AW3390" t="s">
        <v>1870</v>
      </c>
      <c r="AX3390" t="s">
        <v>2085</v>
      </c>
    </row>
    <row r="3391" spans="1:50" x14ac:dyDescent="0.35">
      <c r="A3391" s="18">
        <v>45930</v>
      </c>
      <c r="B3391" t="s">
        <v>2764</v>
      </c>
      <c r="C3391" t="s">
        <v>7</v>
      </c>
      <c r="E3391" t="s">
        <v>3005</v>
      </c>
      <c r="G3391" t="s">
        <v>2830</v>
      </c>
      <c r="H3391">
        <v>45841</v>
      </c>
      <c r="N3391" t="s">
        <v>1858</v>
      </c>
      <c r="O3391" t="s">
        <v>2887</v>
      </c>
      <c r="AT3391" t="s">
        <v>1880</v>
      </c>
      <c r="AU3391" t="s">
        <v>2084</v>
      </c>
      <c r="AV3391" t="s">
        <v>2084</v>
      </c>
      <c r="AW3391" t="s">
        <v>1870</v>
      </c>
      <c r="AX3391" t="s">
        <v>2085</v>
      </c>
    </row>
    <row r="3392" spans="1:50" x14ac:dyDescent="0.35">
      <c r="A3392" s="18">
        <v>45930</v>
      </c>
      <c r="B3392" t="s">
        <v>2764</v>
      </c>
      <c r="C3392" t="s">
        <v>7</v>
      </c>
      <c r="E3392" t="s">
        <v>3088</v>
      </c>
      <c r="G3392" t="s">
        <v>2830</v>
      </c>
      <c r="H3392">
        <v>45918</v>
      </c>
      <c r="N3392" t="s">
        <v>1858</v>
      </c>
      <c r="O3392" t="s">
        <v>2887</v>
      </c>
      <c r="AT3392" t="s">
        <v>1880</v>
      </c>
      <c r="AU3392" t="s">
        <v>2084</v>
      </c>
      <c r="AV3392" t="s">
        <v>2084</v>
      </c>
      <c r="AW3392" t="s">
        <v>1870</v>
      </c>
      <c r="AX3392" t="s">
        <v>2085</v>
      </c>
    </row>
    <row r="3393" spans="1:50" x14ac:dyDescent="0.35">
      <c r="A3393" s="18">
        <v>45930</v>
      </c>
      <c r="B3393" t="s">
        <v>2764</v>
      </c>
      <c r="C3393" t="s">
        <v>5</v>
      </c>
      <c r="E3393" t="s">
        <v>3089</v>
      </c>
      <c r="G3393" t="s">
        <v>2891</v>
      </c>
      <c r="H3393">
        <v>45090</v>
      </c>
      <c r="N3393" t="s">
        <v>1858</v>
      </c>
      <c r="O3393" t="s">
        <v>2887</v>
      </c>
      <c r="AT3393" t="s">
        <v>1880</v>
      </c>
      <c r="AU3393" t="s">
        <v>2084</v>
      </c>
      <c r="AV3393" t="s">
        <v>2084</v>
      </c>
      <c r="AW3393" t="s">
        <v>1870</v>
      </c>
      <c r="AX3393" t="s">
        <v>2085</v>
      </c>
    </row>
    <row r="3394" spans="1:50" x14ac:dyDescent="0.35">
      <c r="A3394" s="18">
        <v>45930</v>
      </c>
      <c r="B3394" t="s">
        <v>2764</v>
      </c>
      <c r="C3394" t="s">
        <v>7</v>
      </c>
      <c r="E3394" t="s">
        <v>2825</v>
      </c>
      <c r="G3394" t="s">
        <v>2826</v>
      </c>
      <c r="H3394">
        <v>44256</v>
      </c>
      <c r="N3394" t="s">
        <v>1858</v>
      </c>
      <c r="O3394" t="s">
        <v>2887</v>
      </c>
      <c r="AT3394" t="s">
        <v>1880</v>
      </c>
      <c r="AU3394" t="s">
        <v>2084</v>
      </c>
      <c r="AV3394" t="s">
        <v>2084</v>
      </c>
      <c r="AW3394" t="s">
        <v>1870</v>
      </c>
      <c r="AX3394" t="s">
        <v>2085</v>
      </c>
    </row>
    <row r="3395" spans="1:50" x14ac:dyDescent="0.35">
      <c r="A3395" s="18">
        <v>45930</v>
      </c>
      <c r="B3395" t="s">
        <v>2764</v>
      </c>
      <c r="C3395" t="s">
        <v>5</v>
      </c>
      <c r="E3395" t="s">
        <v>2805</v>
      </c>
      <c r="G3395" t="s">
        <v>2806</v>
      </c>
      <c r="H3395">
        <v>44952</v>
      </c>
      <c r="N3395" t="s">
        <v>1858</v>
      </c>
      <c r="O3395" t="s">
        <v>2887</v>
      </c>
      <c r="AT3395" t="s">
        <v>1880</v>
      </c>
      <c r="AU3395" t="s">
        <v>2084</v>
      </c>
      <c r="AV3395" t="s">
        <v>2084</v>
      </c>
      <c r="AW3395" t="s">
        <v>1870</v>
      </c>
      <c r="AX3395" t="s">
        <v>2085</v>
      </c>
    </row>
    <row r="3396" spans="1:50" x14ac:dyDescent="0.35">
      <c r="A3396" s="18">
        <v>45930</v>
      </c>
      <c r="B3396" t="s">
        <v>2764</v>
      </c>
      <c r="C3396" t="s">
        <v>7</v>
      </c>
      <c r="E3396" t="s">
        <v>3021</v>
      </c>
      <c r="G3396" t="s">
        <v>2768</v>
      </c>
      <c r="H3396">
        <v>45855</v>
      </c>
      <c r="N3396" t="s">
        <v>1858</v>
      </c>
      <c r="O3396" t="s">
        <v>2887</v>
      </c>
      <c r="AT3396" t="s">
        <v>1880</v>
      </c>
      <c r="AU3396" t="s">
        <v>2084</v>
      </c>
      <c r="AV3396" t="s">
        <v>2084</v>
      </c>
      <c r="AW3396" t="s">
        <v>1870</v>
      </c>
      <c r="AX3396" t="s">
        <v>2085</v>
      </c>
    </row>
    <row r="3397" spans="1:50" x14ac:dyDescent="0.35">
      <c r="A3397" s="18">
        <v>45930</v>
      </c>
      <c r="B3397" t="s">
        <v>2764</v>
      </c>
      <c r="C3397" t="s">
        <v>5</v>
      </c>
      <c r="E3397" t="s">
        <v>2860</v>
      </c>
      <c r="G3397" t="s">
        <v>2830</v>
      </c>
      <c r="H3397">
        <v>44474</v>
      </c>
      <c r="N3397" t="s">
        <v>1858</v>
      </c>
      <c r="O3397" t="s">
        <v>2887</v>
      </c>
      <c r="AT3397" t="s">
        <v>1880</v>
      </c>
      <c r="AU3397" t="s">
        <v>2084</v>
      </c>
      <c r="AV3397" t="s">
        <v>2084</v>
      </c>
      <c r="AW3397" t="s">
        <v>1870</v>
      </c>
      <c r="AX3397" t="s">
        <v>2085</v>
      </c>
    </row>
    <row r="3398" spans="1:50" x14ac:dyDescent="0.35">
      <c r="A3398" s="18">
        <v>45930</v>
      </c>
      <c r="B3398" t="s">
        <v>2764</v>
      </c>
      <c r="C3398" t="s">
        <v>8</v>
      </c>
      <c r="E3398" t="s">
        <v>2841</v>
      </c>
      <c r="G3398" t="s">
        <v>2830</v>
      </c>
      <c r="H3398">
        <v>44362</v>
      </c>
      <c r="N3398" t="s">
        <v>1858</v>
      </c>
      <c r="O3398" t="s">
        <v>2887</v>
      </c>
      <c r="AT3398" t="s">
        <v>1880</v>
      </c>
      <c r="AU3398" t="s">
        <v>2084</v>
      </c>
      <c r="AV3398" t="s">
        <v>2084</v>
      </c>
      <c r="AW3398" t="s">
        <v>1870</v>
      </c>
      <c r="AX3398" t="s">
        <v>2085</v>
      </c>
    </row>
    <row r="3399" spans="1:50" x14ac:dyDescent="0.35">
      <c r="A3399" s="18">
        <v>45930</v>
      </c>
      <c r="B3399" t="s">
        <v>2764</v>
      </c>
      <c r="C3399" t="s">
        <v>7</v>
      </c>
      <c r="E3399" t="s">
        <v>2765</v>
      </c>
      <c r="G3399" t="s">
        <v>2766</v>
      </c>
      <c r="H3399">
        <v>44655</v>
      </c>
      <c r="N3399" t="s">
        <v>1858</v>
      </c>
      <c r="O3399" t="s">
        <v>2887</v>
      </c>
      <c r="AT3399" t="s">
        <v>1880</v>
      </c>
      <c r="AU3399" t="s">
        <v>2084</v>
      </c>
      <c r="AV3399" t="s">
        <v>2084</v>
      </c>
      <c r="AW3399" t="s">
        <v>1870</v>
      </c>
      <c r="AX3399" t="s">
        <v>2085</v>
      </c>
    </row>
    <row r="3400" spans="1:50" x14ac:dyDescent="0.35">
      <c r="A3400" s="18">
        <v>45930</v>
      </c>
      <c r="B3400" t="s">
        <v>2764</v>
      </c>
      <c r="C3400" t="s">
        <v>7</v>
      </c>
      <c r="E3400" t="s">
        <v>2843</v>
      </c>
      <c r="G3400" t="s">
        <v>2775</v>
      </c>
      <c r="H3400">
        <v>44893</v>
      </c>
      <c r="N3400" t="s">
        <v>1858</v>
      </c>
      <c r="O3400" t="s">
        <v>2887</v>
      </c>
      <c r="AT3400" t="s">
        <v>1880</v>
      </c>
      <c r="AU3400" t="s">
        <v>2084</v>
      </c>
      <c r="AV3400" t="s">
        <v>2084</v>
      </c>
      <c r="AW3400" t="s">
        <v>1870</v>
      </c>
      <c r="AX3400" t="s">
        <v>2085</v>
      </c>
    </row>
    <row r="3401" spans="1:50" x14ac:dyDescent="0.35">
      <c r="A3401" s="18">
        <v>45930</v>
      </c>
      <c r="B3401" t="s">
        <v>2764</v>
      </c>
      <c r="C3401" t="s">
        <v>7</v>
      </c>
      <c r="E3401" t="s">
        <v>2772</v>
      </c>
      <c r="G3401" t="s">
        <v>2773</v>
      </c>
      <c r="H3401">
        <v>44655</v>
      </c>
      <c r="N3401" t="s">
        <v>1858</v>
      </c>
      <c r="O3401" t="s">
        <v>2887</v>
      </c>
      <c r="AT3401" t="s">
        <v>1880</v>
      </c>
      <c r="AU3401" t="s">
        <v>2084</v>
      </c>
      <c r="AV3401" t="s">
        <v>2084</v>
      </c>
      <c r="AW3401" t="s">
        <v>1870</v>
      </c>
      <c r="AX3401" t="s">
        <v>2085</v>
      </c>
    </row>
    <row r="3402" spans="1:50" x14ac:dyDescent="0.35">
      <c r="A3402" s="18">
        <v>45930</v>
      </c>
      <c r="B3402" t="s">
        <v>2764</v>
      </c>
      <c r="C3402" t="s">
        <v>8</v>
      </c>
      <c r="E3402" t="s">
        <v>3040</v>
      </c>
      <c r="G3402" t="s">
        <v>2806</v>
      </c>
      <c r="H3402">
        <v>45887</v>
      </c>
      <c r="N3402" t="s">
        <v>1858</v>
      </c>
      <c r="O3402" t="s">
        <v>2887</v>
      </c>
      <c r="AT3402" t="s">
        <v>1880</v>
      </c>
      <c r="AU3402" t="s">
        <v>2084</v>
      </c>
      <c r="AV3402" t="s">
        <v>2084</v>
      </c>
      <c r="AW3402" t="s">
        <v>1870</v>
      </c>
      <c r="AX3402" t="s">
        <v>2085</v>
      </c>
    </row>
    <row r="3403" spans="1:50" x14ac:dyDescent="0.35">
      <c r="A3403" s="18">
        <v>45930</v>
      </c>
      <c r="B3403" t="s">
        <v>2764</v>
      </c>
      <c r="C3403" t="s">
        <v>7</v>
      </c>
      <c r="E3403" t="s">
        <v>2801</v>
      </c>
      <c r="G3403" t="s">
        <v>2802</v>
      </c>
      <c r="H3403">
        <v>44874</v>
      </c>
      <c r="N3403" t="s">
        <v>1858</v>
      </c>
      <c r="O3403" t="s">
        <v>2887</v>
      </c>
      <c r="AT3403" t="s">
        <v>1880</v>
      </c>
      <c r="AU3403" t="s">
        <v>2084</v>
      </c>
      <c r="AV3403" t="s">
        <v>2084</v>
      </c>
      <c r="AW3403" t="s">
        <v>1870</v>
      </c>
      <c r="AX3403" t="s">
        <v>2085</v>
      </c>
    </row>
    <row r="3404" spans="1:50" x14ac:dyDescent="0.35">
      <c r="A3404" s="18">
        <v>45930</v>
      </c>
      <c r="B3404" t="s">
        <v>2764</v>
      </c>
      <c r="C3404" t="s">
        <v>7</v>
      </c>
      <c r="E3404" t="s">
        <v>2983</v>
      </c>
      <c r="G3404" t="s">
        <v>2800</v>
      </c>
      <c r="H3404">
        <v>45901</v>
      </c>
      <c r="N3404" t="s">
        <v>1858</v>
      </c>
      <c r="O3404" t="s">
        <v>2887</v>
      </c>
      <c r="AT3404" t="s">
        <v>1880</v>
      </c>
      <c r="AU3404" t="s">
        <v>2084</v>
      </c>
      <c r="AV3404" t="s">
        <v>2084</v>
      </c>
      <c r="AW3404" t="s">
        <v>1870</v>
      </c>
      <c r="AX3404" t="s">
        <v>2085</v>
      </c>
    </row>
    <row r="3405" spans="1:50" x14ac:dyDescent="0.35">
      <c r="A3405" s="18">
        <v>45930</v>
      </c>
      <c r="B3405" t="s">
        <v>2764</v>
      </c>
      <c r="C3405" t="s">
        <v>7</v>
      </c>
      <c r="E3405" t="s">
        <v>3048</v>
      </c>
      <c r="G3405" t="s">
        <v>3049</v>
      </c>
      <c r="H3405">
        <v>45883</v>
      </c>
      <c r="N3405" t="s">
        <v>1858</v>
      </c>
      <c r="O3405" t="s">
        <v>2887</v>
      </c>
      <c r="AT3405" t="s">
        <v>1880</v>
      </c>
      <c r="AU3405" t="s">
        <v>2084</v>
      </c>
      <c r="AV3405" t="s">
        <v>2084</v>
      </c>
      <c r="AW3405" t="s">
        <v>1870</v>
      </c>
      <c r="AX3405" t="s">
        <v>2085</v>
      </c>
    </row>
    <row r="3406" spans="1:50" x14ac:dyDescent="0.35">
      <c r="A3406" s="18">
        <v>45961</v>
      </c>
      <c r="B3406" t="s">
        <v>1852</v>
      </c>
      <c r="C3406" t="s">
        <v>9</v>
      </c>
      <c r="D3406">
        <v>55000760</v>
      </c>
      <c r="E3406" t="s">
        <v>2275</v>
      </c>
      <c r="F3406">
        <v>884</v>
      </c>
      <c r="G3406" t="s">
        <v>2257</v>
      </c>
      <c r="H3406">
        <v>37455</v>
      </c>
      <c r="I3406">
        <v>36030301</v>
      </c>
      <c r="J3406" t="s">
        <v>1957</v>
      </c>
      <c r="K3406" t="s">
        <v>2258</v>
      </c>
      <c r="L3406">
        <v>0</v>
      </c>
      <c r="M3406">
        <v>0</v>
      </c>
      <c r="N3406" t="s">
        <v>1858</v>
      </c>
      <c r="O3406" t="s">
        <v>1859</v>
      </c>
      <c r="P3406">
        <v>220</v>
      </c>
      <c r="Q3406">
        <v>4</v>
      </c>
      <c r="R3406" t="s">
        <v>2246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 t="s">
        <v>2259</v>
      </c>
      <c r="AA3406" t="s">
        <v>1915</v>
      </c>
      <c r="AB3406">
        <v>1</v>
      </c>
      <c r="AC3406">
        <v>1</v>
      </c>
      <c r="AD3406" t="s">
        <v>1863</v>
      </c>
      <c r="AE3406">
        <v>36030301</v>
      </c>
      <c r="AF3406" t="s">
        <v>653</v>
      </c>
      <c r="AG3406" t="s">
        <v>653</v>
      </c>
      <c r="AI3406" t="s">
        <v>1860</v>
      </c>
      <c r="AJ3406" t="s">
        <v>2246</v>
      </c>
      <c r="AL3406" t="s">
        <v>1864</v>
      </c>
      <c r="AN3406">
        <v>23.304109589041097</v>
      </c>
      <c r="AO3406" t="s">
        <v>1865</v>
      </c>
      <c r="AP3406" t="s">
        <v>2280</v>
      </c>
      <c r="AQ3406">
        <v>100009595</v>
      </c>
      <c r="AT3406" t="s">
        <v>1892</v>
      </c>
      <c r="AU3406" t="s">
        <v>1893</v>
      </c>
      <c r="AV3406" t="s">
        <v>1857</v>
      </c>
      <c r="AW3406" t="s">
        <v>1870</v>
      </c>
      <c r="AX3406" t="s">
        <v>2865</v>
      </c>
    </row>
    <row r="3407" spans="1:50" x14ac:dyDescent="0.35">
      <c r="A3407" s="18">
        <v>45961</v>
      </c>
      <c r="B3407" t="s">
        <v>1852</v>
      </c>
      <c r="C3407" t="s">
        <v>9</v>
      </c>
      <c r="D3407">
        <v>55000763</v>
      </c>
      <c r="E3407" t="s">
        <v>2281</v>
      </c>
      <c r="F3407">
        <v>858</v>
      </c>
      <c r="G3407" t="s">
        <v>2091</v>
      </c>
      <c r="H3407">
        <v>38012</v>
      </c>
      <c r="I3407">
        <v>36030308</v>
      </c>
      <c r="J3407" t="s">
        <v>2225</v>
      </c>
      <c r="K3407" t="s">
        <v>2274</v>
      </c>
      <c r="L3407">
        <v>0</v>
      </c>
      <c r="M3407">
        <v>0</v>
      </c>
      <c r="N3407" t="s">
        <v>1858</v>
      </c>
      <c r="O3407" t="s">
        <v>1859</v>
      </c>
      <c r="P3407">
        <v>220</v>
      </c>
      <c r="Q3407">
        <v>4</v>
      </c>
      <c r="R3407" t="s">
        <v>2271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 t="s">
        <v>2092</v>
      </c>
      <c r="AA3407" t="s">
        <v>1889</v>
      </c>
      <c r="AB3407">
        <v>1</v>
      </c>
      <c r="AC3407">
        <v>1</v>
      </c>
      <c r="AD3407" t="s">
        <v>1863</v>
      </c>
      <c r="AE3407">
        <v>36030308</v>
      </c>
      <c r="AF3407" t="s">
        <v>653</v>
      </c>
      <c r="AG3407" t="s">
        <v>2082</v>
      </c>
      <c r="AI3407" t="s">
        <v>1860</v>
      </c>
      <c r="AJ3407" t="s">
        <v>2246</v>
      </c>
      <c r="AL3407" t="s">
        <v>1864</v>
      </c>
      <c r="AN3407">
        <v>21.778082191780822</v>
      </c>
      <c r="AO3407" t="s">
        <v>1890</v>
      </c>
      <c r="AP3407" t="s">
        <v>2282</v>
      </c>
      <c r="AQ3407">
        <v>100010331</v>
      </c>
      <c r="AT3407" t="s">
        <v>1892</v>
      </c>
      <c r="AU3407" t="s">
        <v>1893</v>
      </c>
      <c r="AV3407" t="s">
        <v>1857</v>
      </c>
      <c r="AW3407" t="s">
        <v>1870</v>
      </c>
      <c r="AX3407" t="s">
        <v>2865</v>
      </c>
    </row>
    <row r="3408" spans="1:50" x14ac:dyDescent="0.35">
      <c r="A3408" s="18">
        <v>45961</v>
      </c>
      <c r="B3408" t="s">
        <v>1852</v>
      </c>
      <c r="C3408" t="s">
        <v>7</v>
      </c>
      <c r="D3408">
        <v>13104645</v>
      </c>
      <c r="E3408" t="s">
        <v>2456</v>
      </c>
      <c r="F3408">
        <v>1527</v>
      </c>
      <c r="G3408" t="s">
        <v>2018</v>
      </c>
      <c r="H3408">
        <v>42857</v>
      </c>
      <c r="I3408">
        <v>39031201</v>
      </c>
      <c r="J3408" t="s">
        <v>1855</v>
      </c>
      <c r="K3408" t="s">
        <v>2446</v>
      </c>
      <c r="L3408">
        <v>0</v>
      </c>
      <c r="M3408">
        <v>0</v>
      </c>
      <c r="N3408" t="s">
        <v>1858</v>
      </c>
      <c r="O3408" t="s">
        <v>1859</v>
      </c>
      <c r="P3408">
        <v>200</v>
      </c>
      <c r="Q3408">
        <v>3</v>
      </c>
      <c r="R3408" t="s">
        <v>2430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 t="s">
        <v>2019</v>
      </c>
      <c r="AA3408" t="s">
        <v>1915</v>
      </c>
      <c r="AB3408">
        <v>1</v>
      </c>
      <c r="AC3408">
        <v>1</v>
      </c>
      <c r="AD3408" t="s">
        <v>1863</v>
      </c>
      <c r="AE3408">
        <v>39031201</v>
      </c>
      <c r="AF3408" t="s">
        <v>653</v>
      </c>
      <c r="AG3408" t="s">
        <v>653</v>
      </c>
      <c r="AI3408" t="s">
        <v>2431</v>
      </c>
      <c r="AJ3408" t="s">
        <v>2430</v>
      </c>
      <c r="AL3408" t="s">
        <v>1864</v>
      </c>
      <c r="AN3408">
        <v>8.5041095890410965</v>
      </c>
      <c r="AO3408" t="s">
        <v>1890</v>
      </c>
      <c r="AP3408" t="s">
        <v>2457</v>
      </c>
      <c r="AQ3408">
        <v>100011142</v>
      </c>
      <c r="AT3408" t="s">
        <v>1892</v>
      </c>
      <c r="AU3408" t="s">
        <v>1893</v>
      </c>
      <c r="AV3408" t="s">
        <v>1857</v>
      </c>
      <c r="AW3408" t="s">
        <v>1870</v>
      </c>
      <c r="AX3408" t="s">
        <v>2866</v>
      </c>
    </row>
    <row r="3409" spans="1:50" x14ac:dyDescent="0.35">
      <c r="A3409" s="18">
        <v>45961</v>
      </c>
      <c r="B3409" t="s">
        <v>1852</v>
      </c>
      <c r="C3409" t="s">
        <v>7</v>
      </c>
      <c r="D3409">
        <v>123327</v>
      </c>
      <c r="E3409" t="s">
        <v>2412</v>
      </c>
      <c r="F3409">
        <v>200</v>
      </c>
      <c r="G3409" t="s">
        <v>2105</v>
      </c>
      <c r="H3409">
        <v>34464</v>
      </c>
      <c r="I3409">
        <v>39031145</v>
      </c>
      <c r="J3409" t="s">
        <v>2331</v>
      </c>
      <c r="K3409" t="s">
        <v>2933</v>
      </c>
      <c r="L3409">
        <v>0</v>
      </c>
      <c r="M3409">
        <v>0</v>
      </c>
      <c r="N3409" t="s">
        <v>1858</v>
      </c>
      <c r="O3409" t="s">
        <v>1859</v>
      </c>
      <c r="P3409">
        <v>200</v>
      </c>
      <c r="Q3409">
        <v>3</v>
      </c>
      <c r="R3409" t="s">
        <v>2098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 t="s">
        <v>2106</v>
      </c>
      <c r="AA3409" t="s">
        <v>1915</v>
      </c>
      <c r="AB3409">
        <v>1</v>
      </c>
      <c r="AC3409">
        <v>1</v>
      </c>
      <c r="AD3409" t="s">
        <v>1863</v>
      </c>
      <c r="AE3409">
        <v>39031145</v>
      </c>
      <c r="AF3409" t="s">
        <v>653</v>
      </c>
      <c r="AG3409" t="s">
        <v>653</v>
      </c>
      <c r="AI3409" t="s">
        <v>2066</v>
      </c>
      <c r="AJ3409" t="s">
        <v>2098</v>
      </c>
      <c r="AL3409" t="s">
        <v>1864</v>
      </c>
      <c r="AN3409">
        <v>31.4986301369863</v>
      </c>
      <c r="AO3409" t="s">
        <v>1890</v>
      </c>
      <c r="AP3409" t="s">
        <v>2413</v>
      </c>
      <c r="AQ3409">
        <v>100009862</v>
      </c>
      <c r="AT3409" t="s">
        <v>1880</v>
      </c>
      <c r="AU3409" t="s">
        <v>2084</v>
      </c>
      <c r="AV3409" t="s">
        <v>2084</v>
      </c>
      <c r="AW3409" t="s">
        <v>1870</v>
      </c>
      <c r="AX3409" t="s">
        <v>2085</v>
      </c>
    </row>
    <row r="3410" spans="1:50" x14ac:dyDescent="0.35">
      <c r="A3410" s="18">
        <v>45961</v>
      </c>
      <c r="B3410" t="s">
        <v>1852</v>
      </c>
      <c r="C3410" t="s">
        <v>8</v>
      </c>
      <c r="D3410">
        <v>40176760</v>
      </c>
      <c r="E3410" t="s">
        <v>2333</v>
      </c>
      <c r="F3410">
        <v>737</v>
      </c>
      <c r="G3410" t="s">
        <v>1900</v>
      </c>
      <c r="H3410">
        <v>42583</v>
      </c>
      <c r="I3410">
        <v>14030712</v>
      </c>
      <c r="J3410" t="s">
        <v>2331</v>
      </c>
      <c r="K3410" t="s">
        <v>2332</v>
      </c>
      <c r="L3410">
        <v>0</v>
      </c>
      <c r="M3410">
        <v>0</v>
      </c>
      <c r="N3410" t="s">
        <v>1858</v>
      </c>
      <c r="O3410" t="s">
        <v>1859</v>
      </c>
      <c r="P3410">
        <v>220</v>
      </c>
      <c r="Q3410">
        <v>9</v>
      </c>
      <c r="R3410" t="s">
        <v>2484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 t="s">
        <v>1901</v>
      </c>
      <c r="AA3410" t="s">
        <v>1902</v>
      </c>
      <c r="AB3410">
        <v>2</v>
      </c>
      <c r="AC3410">
        <v>1</v>
      </c>
      <c r="AD3410" t="s">
        <v>1863</v>
      </c>
      <c r="AE3410">
        <v>14030712</v>
      </c>
      <c r="AF3410" t="s">
        <v>653</v>
      </c>
      <c r="AG3410" t="s">
        <v>653</v>
      </c>
      <c r="AI3410" t="s">
        <v>1872</v>
      </c>
      <c r="AJ3410" t="s">
        <v>2484</v>
      </c>
      <c r="AL3410" t="s">
        <v>1864</v>
      </c>
      <c r="AN3410">
        <v>9.2547945205479447</v>
      </c>
      <c r="AO3410" t="s">
        <v>1865</v>
      </c>
      <c r="AP3410" t="s">
        <v>2656</v>
      </c>
      <c r="AQ3410">
        <v>100009994</v>
      </c>
      <c r="AT3410" t="s">
        <v>1892</v>
      </c>
      <c r="AU3410" t="s">
        <v>1893</v>
      </c>
      <c r="AV3410" t="s">
        <v>1857</v>
      </c>
      <c r="AW3410" t="s">
        <v>1870</v>
      </c>
      <c r="AX3410" t="s">
        <v>2867</v>
      </c>
    </row>
    <row r="3411" spans="1:50" x14ac:dyDescent="0.35">
      <c r="A3411" s="18">
        <v>45961</v>
      </c>
      <c r="B3411" t="s">
        <v>1852</v>
      </c>
      <c r="C3411" t="s">
        <v>8</v>
      </c>
      <c r="D3411">
        <v>50165073</v>
      </c>
      <c r="E3411" t="s">
        <v>2555</v>
      </c>
      <c r="F3411">
        <v>1065</v>
      </c>
      <c r="G3411" t="s">
        <v>1918</v>
      </c>
      <c r="H3411">
        <v>40182</v>
      </c>
      <c r="I3411">
        <v>14030202</v>
      </c>
      <c r="J3411" t="s">
        <v>1906</v>
      </c>
      <c r="K3411" t="s">
        <v>2551</v>
      </c>
      <c r="L3411">
        <v>0</v>
      </c>
      <c r="M3411">
        <v>0</v>
      </c>
      <c r="N3411" t="s">
        <v>1858</v>
      </c>
      <c r="O3411" t="s">
        <v>1859</v>
      </c>
      <c r="P3411">
        <v>220</v>
      </c>
      <c r="Q3411">
        <v>9</v>
      </c>
      <c r="R3411" t="s">
        <v>2278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 t="s">
        <v>1919</v>
      </c>
      <c r="AA3411" t="s">
        <v>1889</v>
      </c>
      <c r="AB3411">
        <v>1</v>
      </c>
      <c r="AC3411">
        <v>1</v>
      </c>
      <c r="AD3411" t="s">
        <v>1863</v>
      </c>
      <c r="AE3411">
        <v>14030202</v>
      </c>
      <c r="AF3411" t="s">
        <v>653</v>
      </c>
      <c r="AG3411" t="s">
        <v>630</v>
      </c>
      <c r="AI3411" t="s">
        <v>1910</v>
      </c>
      <c r="AJ3411" t="s">
        <v>2278</v>
      </c>
      <c r="AL3411" t="s">
        <v>1864</v>
      </c>
      <c r="AN3411">
        <v>15.832876712328767</v>
      </c>
      <c r="AO3411" t="s">
        <v>1890</v>
      </c>
      <c r="AP3411" t="s">
        <v>2556</v>
      </c>
      <c r="AQ3411">
        <v>100009883</v>
      </c>
      <c r="AT3411" t="s">
        <v>1892</v>
      </c>
      <c r="AU3411" t="s">
        <v>1893</v>
      </c>
      <c r="AV3411" t="s">
        <v>1857</v>
      </c>
      <c r="AW3411" t="s">
        <v>1870</v>
      </c>
      <c r="AX3411" t="s">
        <v>2867</v>
      </c>
    </row>
    <row r="3412" spans="1:50" x14ac:dyDescent="0.35">
      <c r="A3412" s="18">
        <v>45961</v>
      </c>
      <c r="B3412" t="s">
        <v>1852</v>
      </c>
      <c r="C3412" t="s">
        <v>8</v>
      </c>
      <c r="D3412">
        <v>40105738</v>
      </c>
      <c r="E3412" t="s">
        <v>2593</v>
      </c>
      <c r="F3412">
        <v>200</v>
      </c>
      <c r="G3412" t="s">
        <v>2105</v>
      </c>
      <c r="H3412">
        <v>32021</v>
      </c>
      <c r="I3412">
        <v>14030320</v>
      </c>
      <c r="J3412" t="s">
        <v>2225</v>
      </c>
      <c r="K3412" t="s">
        <v>2594</v>
      </c>
      <c r="L3412">
        <v>0</v>
      </c>
      <c r="M3412">
        <v>0</v>
      </c>
      <c r="N3412" t="s">
        <v>1858</v>
      </c>
      <c r="O3412" t="s">
        <v>1859</v>
      </c>
      <c r="P3412">
        <v>220</v>
      </c>
      <c r="Q3412">
        <v>9</v>
      </c>
      <c r="R3412" t="s">
        <v>2098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 t="s">
        <v>2106</v>
      </c>
      <c r="AA3412" t="s">
        <v>1915</v>
      </c>
      <c r="AB3412">
        <v>1</v>
      </c>
      <c r="AC3412">
        <v>1</v>
      </c>
      <c r="AD3412" t="s">
        <v>1863</v>
      </c>
      <c r="AE3412">
        <v>14030320</v>
      </c>
      <c r="AF3412" t="s">
        <v>653</v>
      </c>
      <c r="AG3412" t="s">
        <v>2082</v>
      </c>
      <c r="AI3412" t="s">
        <v>2066</v>
      </c>
      <c r="AJ3412" t="s">
        <v>2098</v>
      </c>
      <c r="AL3412" t="s">
        <v>1878</v>
      </c>
      <c r="AN3412">
        <v>38.19178082191781</v>
      </c>
      <c r="AO3412" t="s">
        <v>1890</v>
      </c>
      <c r="AP3412" t="s">
        <v>2595</v>
      </c>
      <c r="AQ3412">
        <v>100010234</v>
      </c>
      <c r="AT3412" t="s">
        <v>1880</v>
      </c>
      <c r="AU3412" t="s">
        <v>2084</v>
      </c>
      <c r="AV3412" t="s">
        <v>2084</v>
      </c>
      <c r="AW3412" t="s">
        <v>1870</v>
      </c>
      <c r="AX3412" t="s">
        <v>2085</v>
      </c>
    </row>
    <row r="3413" spans="1:50" x14ac:dyDescent="0.35">
      <c r="A3413" s="18">
        <v>45961</v>
      </c>
      <c r="B3413" t="s">
        <v>1852</v>
      </c>
      <c r="C3413" t="s">
        <v>8</v>
      </c>
      <c r="D3413">
        <v>40140802</v>
      </c>
      <c r="E3413" t="s">
        <v>2562</v>
      </c>
      <c r="F3413">
        <v>940</v>
      </c>
      <c r="G3413" t="s">
        <v>2240</v>
      </c>
      <c r="H3413">
        <v>35142</v>
      </c>
      <c r="I3413">
        <v>14030320</v>
      </c>
      <c r="J3413" t="s">
        <v>2225</v>
      </c>
      <c r="K3413" t="s">
        <v>2594</v>
      </c>
      <c r="L3413">
        <v>0</v>
      </c>
      <c r="M3413">
        <v>0</v>
      </c>
      <c r="N3413" t="s">
        <v>1858</v>
      </c>
      <c r="O3413" t="s">
        <v>1859</v>
      </c>
      <c r="P3413">
        <v>220</v>
      </c>
      <c r="Q3413">
        <v>9</v>
      </c>
      <c r="R3413" t="s">
        <v>2152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 t="s">
        <v>2241</v>
      </c>
      <c r="AA3413" t="s">
        <v>1915</v>
      </c>
      <c r="AB3413">
        <v>1</v>
      </c>
      <c r="AC3413">
        <v>1</v>
      </c>
      <c r="AD3413" t="s">
        <v>1863</v>
      </c>
      <c r="AE3413">
        <v>14030320</v>
      </c>
      <c r="AF3413" t="s">
        <v>653</v>
      </c>
      <c r="AG3413" t="s">
        <v>2082</v>
      </c>
      <c r="AI3413" t="s">
        <v>2066</v>
      </c>
      <c r="AJ3413" t="s">
        <v>2152</v>
      </c>
      <c r="AL3413" t="s">
        <v>1864</v>
      </c>
      <c r="AN3413">
        <v>29.641095890410959</v>
      </c>
      <c r="AO3413" t="s">
        <v>1890</v>
      </c>
      <c r="AP3413" t="s">
        <v>2564</v>
      </c>
      <c r="AQ3413">
        <v>100010566</v>
      </c>
      <c r="AT3413" t="s">
        <v>1880</v>
      </c>
      <c r="AU3413" t="s">
        <v>2084</v>
      </c>
      <c r="AV3413" t="s">
        <v>2084</v>
      </c>
      <c r="AW3413" t="s">
        <v>1870</v>
      </c>
      <c r="AX3413" t="s">
        <v>2085</v>
      </c>
    </row>
    <row r="3414" spans="1:50" x14ac:dyDescent="0.35">
      <c r="A3414" s="18">
        <v>45961</v>
      </c>
      <c r="B3414" t="s">
        <v>1852</v>
      </c>
      <c r="C3414" t="s">
        <v>8</v>
      </c>
      <c r="D3414">
        <v>40144512</v>
      </c>
      <c r="E3414" t="s">
        <v>2565</v>
      </c>
      <c r="F3414">
        <v>858</v>
      </c>
      <c r="G3414" t="s">
        <v>2091</v>
      </c>
      <c r="H3414">
        <v>36102</v>
      </c>
      <c r="I3414">
        <v>14030308</v>
      </c>
      <c r="J3414" t="s">
        <v>2225</v>
      </c>
      <c r="K3414" t="s">
        <v>2563</v>
      </c>
      <c r="L3414">
        <v>0</v>
      </c>
      <c r="M3414">
        <v>0</v>
      </c>
      <c r="N3414" t="s">
        <v>1858</v>
      </c>
      <c r="O3414" t="s">
        <v>1859</v>
      </c>
      <c r="P3414">
        <v>220</v>
      </c>
      <c r="Q3414">
        <v>9</v>
      </c>
      <c r="R3414" t="s">
        <v>2069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 t="s">
        <v>2092</v>
      </c>
      <c r="AA3414" t="s">
        <v>1889</v>
      </c>
      <c r="AB3414">
        <v>1</v>
      </c>
      <c r="AC3414">
        <v>1</v>
      </c>
      <c r="AD3414" t="s">
        <v>1863</v>
      </c>
      <c r="AE3414">
        <v>14030308</v>
      </c>
      <c r="AF3414" t="s">
        <v>653</v>
      </c>
      <c r="AG3414" t="s">
        <v>2082</v>
      </c>
      <c r="AI3414" t="s">
        <v>1860</v>
      </c>
      <c r="AJ3414" t="s">
        <v>2069</v>
      </c>
      <c r="AL3414" t="s">
        <v>1878</v>
      </c>
      <c r="AN3414">
        <v>27.010958904109589</v>
      </c>
      <c r="AO3414" t="s">
        <v>1890</v>
      </c>
      <c r="AP3414" t="s">
        <v>2567</v>
      </c>
      <c r="AQ3414">
        <v>100009824</v>
      </c>
      <c r="AT3414" t="s">
        <v>1892</v>
      </c>
      <c r="AU3414" t="s">
        <v>1893</v>
      </c>
      <c r="AV3414" t="s">
        <v>1857</v>
      </c>
      <c r="AW3414" t="s">
        <v>1870</v>
      </c>
      <c r="AX3414" t="s">
        <v>2867</v>
      </c>
    </row>
    <row r="3415" spans="1:50" x14ac:dyDescent="0.35">
      <c r="A3415" s="18">
        <v>45961</v>
      </c>
      <c r="B3415" t="s">
        <v>1852</v>
      </c>
      <c r="C3415" t="s">
        <v>8</v>
      </c>
      <c r="D3415">
        <v>50125315</v>
      </c>
      <c r="E3415" t="s">
        <v>2596</v>
      </c>
      <c r="F3415">
        <v>857</v>
      </c>
      <c r="G3415" t="s">
        <v>2129</v>
      </c>
      <c r="H3415">
        <v>33064</v>
      </c>
      <c r="I3415">
        <v>14030320</v>
      </c>
      <c r="J3415" t="s">
        <v>2225</v>
      </c>
      <c r="K3415" t="s">
        <v>2594</v>
      </c>
      <c r="L3415">
        <v>0</v>
      </c>
      <c r="M3415">
        <v>0</v>
      </c>
      <c r="N3415" t="s">
        <v>1858</v>
      </c>
      <c r="O3415" t="s">
        <v>1859</v>
      </c>
      <c r="P3415">
        <v>220</v>
      </c>
      <c r="Q3415">
        <v>9</v>
      </c>
      <c r="R3415" t="s">
        <v>2095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 t="s">
        <v>2131</v>
      </c>
      <c r="AA3415" t="s">
        <v>1889</v>
      </c>
      <c r="AB3415">
        <v>1</v>
      </c>
      <c r="AC3415">
        <v>1</v>
      </c>
      <c r="AD3415" t="s">
        <v>1863</v>
      </c>
      <c r="AE3415">
        <v>14030320</v>
      </c>
      <c r="AF3415" t="s">
        <v>653</v>
      </c>
      <c r="AG3415" t="s">
        <v>2082</v>
      </c>
      <c r="AI3415" t="s">
        <v>2066</v>
      </c>
      <c r="AJ3415" t="s">
        <v>2095</v>
      </c>
      <c r="AL3415" t="s">
        <v>1864</v>
      </c>
      <c r="AN3415">
        <v>35.334246575342469</v>
      </c>
      <c r="AO3415" t="s">
        <v>1890</v>
      </c>
      <c r="AP3415" t="s">
        <v>2597</v>
      </c>
      <c r="AQ3415">
        <v>100011555</v>
      </c>
      <c r="AT3415" t="s">
        <v>1880</v>
      </c>
      <c r="AU3415" t="s">
        <v>2084</v>
      </c>
      <c r="AV3415" t="s">
        <v>2084</v>
      </c>
      <c r="AW3415" t="s">
        <v>1870</v>
      </c>
      <c r="AX3415" t="s">
        <v>2085</v>
      </c>
    </row>
    <row r="3416" spans="1:50" x14ac:dyDescent="0.35">
      <c r="A3416" s="18">
        <v>45961</v>
      </c>
      <c r="B3416" t="s">
        <v>1852</v>
      </c>
      <c r="C3416" t="s">
        <v>8</v>
      </c>
      <c r="D3416">
        <v>50147076</v>
      </c>
      <c r="E3416" t="s">
        <v>2598</v>
      </c>
      <c r="F3416">
        <v>857</v>
      </c>
      <c r="G3416" t="s">
        <v>2129</v>
      </c>
      <c r="H3416">
        <v>37118</v>
      </c>
      <c r="I3416">
        <v>14030320</v>
      </c>
      <c r="J3416" t="s">
        <v>2225</v>
      </c>
      <c r="K3416" t="s">
        <v>2594</v>
      </c>
      <c r="L3416">
        <v>0</v>
      </c>
      <c r="M3416">
        <v>0</v>
      </c>
      <c r="N3416" t="s">
        <v>1858</v>
      </c>
      <c r="O3416" t="s">
        <v>1859</v>
      </c>
      <c r="P3416">
        <v>220</v>
      </c>
      <c r="Q3416">
        <v>9</v>
      </c>
      <c r="R3416" t="s">
        <v>2095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 t="s">
        <v>2131</v>
      </c>
      <c r="AA3416" t="s">
        <v>1889</v>
      </c>
      <c r="AB3416">
        <v>1</v>
      </c>
      <c r="AC3416">
        <v>1</v>
      </c>
      <c r="AD3416" t="s">
        <v>1863</v>
      </c>
      <c r="AE3416">
        <v>14030320</v>
      </c>
      <c r="AF3416" t="s">
        <v>653</v>
      </c>
      <c r="AG3416" t="s">
        <v>2082</v>
      </c>
      <c r="AI3416" t="s">
        <v>2066</v>
      </c>
      <c r="AJ3416" t="s">
        <v>2095</v>
      </c>
      <c r="AL3416" t="s">
        <v>1864</v>
      </c>
      <c r="AN3416">
        <v>24.227397260273971</v>
      </c>
      <c r="AO3416" t="s">
        <v>1890</v>
      </c>
      <c r="AP3416" t="s">
        <v>2599</v>
      </c>
      <c r="AQ3416">
        <v>100011412</v>
      </c>
      <c r="AT3416" t="s">
        <v>1880</v>
      </c>
      <c r="AU3416" t="s">
        <v>2084</v>
      </c>
      <c r="AV3416" t="s">
        <v>2084</v>
      </c>
      <c r="AW3416" t="s">
        <v>1870</v>
      </c>
      <c r="AX3416" t="s">
        <v>2085</v>
      </c>
    </row>
    <row r="3417" spans="1:50" x14ac:dyDescent="0.35">
      <c r="A3417" s="18">
        <v>45961</v>
      </c>
      <c r="B3417" t="s">
        <v>1852</v>
      </c>
      <c r="C3417" t="s">
        <v>8</v>
      </c>
      <c r="D3417">
        <v>50150204</v>
      </c>
      <c r="E3417" t="s">
        <v>2600</v>
      </c>
      <c r="F3417">
        <v>200</v>
      </c>
      <c r="G3417" t="s">
        <v>2105</v>
      </c>
      <c r="H3417">
        <v>37681</v>
      </c>
      <c r="I3417">
        <v>14030320</v>
      </c>
      <c r="J3417" t="s">
        <v>2225</v>
      </c>
      <c r="K3417" t="s">
        <v>2594</v>
      </c>
      <c r="L3417">
        <v>0</v>
      </c>
      <c r="M3417">
        <v>0</v>
      </c>
      <c r="N3417" t="s">
        <v>1858</v>
      </c>
      <c r="O3417" t="s">
        <v>1859</v>
      </c>
      <c r="P3417">
        <v>220</v>
      </c>
      <c r="Q3417">
        <v>9</v>
      </c>
      <c r="R3417" t="s">
        <v>2095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 t="s">
        <v>2106</v>
      </c>
      <c r="AA3417" t="s">
        <v>1915</v>
      </c>
      <c r="AB3417">
        <v>1</v>
      </c>
      <c r="AC3417">
        <v>1</v>
      </c>
      <c r="AD3417" t="s">
        <v>1863</v>
      </c>
      <c r="AE3417">
        <v>14030320</v>
      </c>
      <c r="AF3417" t="s">
        <v>653</v>
      </c>
      <c r="AG3417" t="s">
        <v>2082</v>
      </c>
      <c r="AI3417" t="s">
        <v>2066</v>
      </c>
      <c r="AJ3417" t="s">
        <v>2095</v>
      </c>
      <c r="AL3417" t="s">
        <v>1864</v>
      </c>
      <c r="AN3417">
        <v>22.684931506849313</v>
      </c>
      <c r="AO3417" t="s">
        <v>1890</v>
      </c>
      <c r="AP3417" t="s">
        <v>2601</v>
      </c>
      <c r="AQ3417">
        <v>100009919</v>
      </c>
      <c r="AT3417" t="s">
        <v>1880</v>
      </c>
      <c r="AU3417" t="s">
        <v>2084</v>
      </c>
      <c r="AV3417" t="s">
        <v>2084</v>
      </c>
      <c r="AW3417" t="s">
        <v>1870</v>
      </c>
      <c r="AX3417" t="s">
        <v>2085</v>
      </c>
    </row>
    <row r="3418" spans="1:50" x14ac:dyDescent="0.35">
      <c r="A3418" s="18">
        <v>45961</v>
      </c>
      <c r="B3418" t="s">
        <v>1852</v>
      </c>
      <c r="C3418" t="s">
        <v>8</v>
      </c>
      <c r="D3418">
        <v>50167103</v>
      </c>
      <c r="E3418" t="s">
        <v>2604</v>
      </c>
      <c r="F3418">
        <v>919</v>
      </c>
      <c r="G3418" t="s">
        <v>2174</v>
      </c>
      <c r="H3418">
        <v>40787</v>
      </c>
      <c r="I3418">
        <v>14030320</v>
      </c>
      <c r="J3418" t="s">
        <v>2225</v>
      </c>
      <c r="K3418" t="s">
        <v>2594</v>
      </c>
      <c r="L3418">
        <v>0</v>
      </c>
      <c r="M3418">
        <v>0</v>
      </c>
      <c r="N3418" t="s">
        <v>1858</v>
      </c>
      <c r="O3418" t="s">
        <v>1859</v>
      </c>
      <c r="P3418">
        <v>220</v>
      </c>
      <c r="Q3418">
        <v>9</v>
      </c>
      <c r="R3418" t="s">
        <v>2095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 t="s">
        <v>2175</v>
      </c>
      <c r="AA3418" t="s">
        <v>1889</v>
      </c>
      <c r="AB3418">
        <v>1</v>
      </c>
      <c r="AC3418">
        <v>1</v>
      </c>
      <c r="AD3418" t="s">
        <v>1863</v>
      </c>
      <c r="AE3418">
        <v>14030320</v>
      </c>
      <c r="AF3418" t="s">
        <v>653</v>
      </c>
      <c r="AG3418" t="s">
        <v>2082</v>
      </c>
      <c r="AI3418" t="s">
        <v>2066</v>
      </c>
      <c r="AJ3418" t="s">
        <v>2095</v>
      </c>
      <c r="AL3418" t="s">
        <v>1878</v>
      </c>
      <c r="AN3418">
        <v>14.175342465753424</v>
      </c>
      <c r="AO3418" t="s">
        <v>1890</v>
      </c>
      <c r="AP3418" t="s">
        <v>2605</v>
      </c>
      <c r="AQ3418">
        <v>100011595</v>
      </c>
      <c r="AT3418" t="s">
        <v>1880</v>
      </c>
      <c r="AU3418" t="s">
        <v>2084</v>
      </c>
      <c r="AV3418" t="s">
        <v>2084</v>
      </c>
      <c r="AW3418" t="s">
        <v>1870</v>
      </c>
      <c r="AX3418" t="s">
        <v>2085</v>
      </c>
    </row>
    <row r="3419" spans="1:50" x14ac:dyDescent="0.35">
      <c r="A3419" s="18">
        <v>45961</v>
      </c>
      <c r="B3419" t="s">
        <v>1852</v>
      </c>
      <c r="C3419" t="s">
        <v>8</v>
      </c>
      <c r="D3419">
        <v>59000100</v>
      </c>
      <c r="E3419" t="s">
        <v>2608</v>
      </c>
      <c r="F3419">
        <v>858</v>
      </c>
      <c r="G3419" t="s">
        <v>2091</v>
      </c>
      <c r="H3419">
        <v>42828</v>
      </c>
      <c r="I3419">
        <v>14030320</v>
      </c>
      <c r="J3419" t="s">
        <v>2225</v>
      </c>
      <c r="K3419" t="s">
        <v>2594</v>
      </c>
      <c r="L3419">
        <v>0</v>
      </c>
      <c r="M3419">
        <v>0</v>
      </c>
      <c r="N3419" t="s">
        <v>1858</v>
      </c>
      <c r="O3419" t="s">
        <v>1859</v>
      </c>
      <c r="P3419">
        <v>220</v>
      </c>
      <c r="Q3419">
        <v>9</v>
      </c>
      <c r="R3419" t="s">
        <v>2095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 t="s">
        <v>2092</v>
      </c>
      <c r="AA3419" t="s">
        <v>1889</v>
      </c>
      <c r="AB3419">
        <v>1</v>
      </c>
      <c r="AC3419">
        <v>1</v>
      </c>
      <c r="AD3419" t="s">
        <v>1863</v>
      </c>
      <c r="AE3419">
        <v>14030320</v>
      </c>
      <c r="AF3419" t="s">
        <v>653</v>
      </c>
      <c r="AG3419" t="s">
        <v>2082</v>
      </c>
      <c r="AI3419" t="s">
        <v>2066</v>
      </c>
      <c r="AJ3419" t="s">
        <v>2095</v>
      </c>
      <c r="AL3419" t="s">
        <v>1864</v>
      </c>
      <c r="AN3419">
        <v>8.5835616438356173</v>
      </c>
      <c r="AO3419" t="s">
        <v>1890</v>
      </c>
      <c r="AP3419" t="s">
        <v>2609</v>
      </c>
      <c r="AQ3419">
        <v>100010521</v>
      </c>
      <c r="AT3419" t="s">
        <v>1880</v>
      </c>
      <c r="AU3419" t="s">
        <v>2084</v>
      </c>
      <c r="AV3419" t="s">
        <v>2084</v>
      </c>
      <c r="AW3419" t="s">
        <v>1870</v>
      </c>
      <c r="AX3419" t="s">
        <v>2085</v>
      </c>
    </row>
    <row r="3420" spans="1:50" x14ac:dyDescent="0.35">
      <c r="A3420" s="18">
        <v>45961</v>
      </c>
      <c r="B3420" t="s">
        <v>1852</v>
      </c>
      <c r="C3420" t="s">
        <v>8</v>
      </c>
      <c r="D3420">
        <v>50164235</v>
      </c>
      <c r="E3420" t="s">
        <v>2577</v>
      </c>
      <c r="F3420">
        <v>887</v>
      </c>
      <c r="G3420" t="s">
        <v>2578</v>
      </c>
      <c r="H3420">
        <v>40042</v>
      </c>
      <c r="I3420">
        <v>14030309</v>
      </c>
      <c r="J3420" t="s">
        <v>1957</v>
      </c>
      <c r="K3420" t="s">
        <v>2579</v>
      </c>
      <c r="L3420">
        <v>0</v>
      </c>
      <c r="M3420">
        <v>0</v>
      </c>
      <c r="N3420" t="s">
        <v>1858</v>
      </c>
      <c r="O3420" t="s">
        <v>1859</v>
      </c>
      <c r="P3420">
        <v>220</v>
      </c>
      <c r="Q3420">
        <v>9</v>
      </c>
      <c r="R3420" t="s">
        <v>2069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 t="s">
        <v>2580</v>
      </c>
      <c r="AA3420" t="s">
        <v>1889</v>
      </c>
      <c r="AB3420">
        <v>1</v>
      </c>
      <c r="AC3420">
        <v>1</v>
      </c>
      <c r="AD3420" t="s">
        <v>1863</v>
      </c>
      <c r="AE3420">
        <v>14030309</v>
      </c>
      <c r="AF3420" t="s">
        <v>653</v>
      </c>
      <c r="AG3420" t="s">
        <v>653</v>
      </c>
      <c r="AI3420" t="s">
        <v>1860</v>
      </c>
      <c r="AJ3420" t="s">
        <v>2069</v>
      </c>
      <c r="AL3420" t="s">
        <v>1878</v>
      </c>
      <c r="AN3420">
        <v>16.216438356164385</v>
      </c>
      <c r="AO3420" t="s">
        <v>1890</v>
      </c>
      <c r="AP3420" t="s">
        <v>2581</v>
      </c>
      <c r="AQ3420">
        <v>100010533</v>
      </c>
      <c r="AT3420" t="s">
        <v>1892</v>
      </c>
      <c r="AU3420" t="s">
        <v>1893</v>
      </c>
      <c r="AV3420" t="s">
        <v>1857</v>
      </c>
      <c r="AW3420" t="s">
        <v>1870</v>
      </c>
      <c r="AX3420" t="s">
        <v>2867</v>
      </c>
    </row>
    <row r="3421" spans="1:50" x14ac:dyDescent="0.35">
      <c r="A3421" s="18">
        <v>45961</v>
      </c>
      <c r="B3421" t="s">
        <v>1852</v>
      </c>
      <c r="C3421" t="s">
        <v>8</v>
      </c>
      <c r="D3421">
        <v>40176660</v>
      </c>
      <c r="E3421" t="s">
        <v>2622</v>
      </c>
      <c r="F3421">
        <v>154</v>
      </c>
      <c r="G3421" t="s">
        <v>2039</v>
      </c>
      <c r="H3421">
        <v>42464</v>
      </c>
      <c r="I3421">
        <v>14030321</v>
      </c>
      <c r="J3421" t="s">
        <v>1855</v>
      </c>
      <c r="K3421" t="s">
        <v>2005</v>
      </c>
      <c r="L3421">
        <v>0</v>
      </c>
      <c r="M3421">
        <v>0</v>
      </c>
      <c r="N3421" t="s">
        <v>1858</v>
      </c>
      <c r="O3421" t="s">
        <v>1859</v>
      </c>
      <c r="P3421">
        <v>220</v>
      </c>
      <c r="Q3421">
        <v>9</v>
      </c>
      <c r="R3421" t="s">
        <v>2619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 t="s">
        <v>2040</v>
      </c>
      <c r="AA3421" t="s">
        <v>1889</v>
      </c>
      <c r="AB3421">
        <v>1</v>
      </c>
      <c r="AC3421">
        <v>1</v>
      </c>
      <c r="AD3421" t="s">
        <v>1863</v>
      </c>
      <c r="AE3421">
        <v>14030321</v>
      </c>
      <c r="AF3421" t="s">
        <v>653</v>
      </c>
      <c r="AG3421" t="s">
        <v>653</v>
      </c>
      <c r="AI3421" t="s">
        <v>2069</v>
      </c>
      <c r="AJ3421" t="s">
        <v>2619</v>
      </c>
      <c r="AL3421" t="s">
        <v>1864</v>
      </c>
      <c r="AN3421">
        <v>9.580821917808219</v>
      </c>
      <c r="AO3421" t="s">
        <v>1890</v>
      </c>
      <c r="AP3421" t="s">
        <v>2623</v>
      </c>
      <c r="AQ3421">
        <v>100009708</v>
      </c>
      <c r="AT3421" t="s">
        <v>1892</v>
      </c>
      <c r="AU3421" t="s">
        <v>1893</v>
      </c>
      <c r="AV3421" t="s">
        <v>1857</v>
      </c>
      <c r="AW3421" t="s">
        <v>1870</v>
      </c>
      <c r="AX3421" t="s">
        <v>2867</v>
      </c>
    </row>
    <row r="3422" spans="1:50" x14ac:dyDescent="0.35">
      <c r="A3422" s="18">
        <v>45961</v>
      </c>
      <c r="B3422" t="s">
        <v>1852</v>
      </c>
      <c r="C3422" t="s">
        <v>8</v>
      </c>
      <c r="D3422">
        <v>50158473</v>
      </c>
      <c r="E3422" t="s">
        <v>2631</v>
      </c>
      <c r="F3422">
        <v>607</v>
      </c>
      <c r="G3422" t="s">
        <v>1988</v>
      </c>
      <c r="H3422">
        <v>39338</v>
      </c>
      <c r="I3422">
        <v>14030321</v>
      </c>
      <c r="J3422" t="s">
        <v>1855</v>
      </c>
      <c r="K3422" t="s">
        <v>2005</v>
      </c>
      <c r="L3422">
        <v>0</v>
      </c>
      <c r="M3422">
        <v>0</v>
      </c>
      <c r="N3422" t="s">
        <v>1858</v>
      </c>
      <c r="O3422" t="s">
        <v>1859</v>
      </c>
      <c r="P3422">
        <v>220</v>
      </c>
      <c r="Q3422">
        <v>9</v>
      </c>
      <c r="R3422" t="s">
        <v>2619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 t="s">
        <v>1989</v>
      </c>
      <c r="AA3422" t="s">
        <v>1889</v>
      </c>
      <c r="AB3422">
        <v>1</v>
      </c>
      <c r="AC3422">
        <v>1</v>
      </c>
      <c r="AD3422" t="s">
        <v>1863</v>
      </c>
      <c r="AE3422">
        <v>14030321</v>
      </c>
      <c r="AF3422" t="s">
        <v>653</v>
      </c>
      <c r="AG3422" t="s">
        <v>653</v>
      </c>
      <c r="AI3422" t="s">
        <v>2069</v>
      </c>
      <c r="AJ3422" t="s">
        <v>2619</v>
      </c>
      <c r="AL3422" t="s">
        <v>1864</v>
      </c>
      <c r="AN3422">
        <v>18.145205479452056</v>
      </c>
      <c r="AO3422" t="s">
        <v>1890</v>
      </c>
      <c r="AP3422" t="s">
        <v>2632</v>
      </c>
      <c r="AQ3422">
        <v>100009758</v>
      </c>
      <c r="AT3422" t="s">
        <v>1892</v>
      </c>
      <c r="AU3422" t="s">
        <v>1893</v>
      </c>
      <c r="AV3422" t="s">
        <v>1857</v>
      </c>
      <c r="AW3422" t="s">
        <v>1870</v>
      </c>
      <c r="AX3422" t="s">
        <v>2867</v>
      </c>
    </row>
    <row r="3423" spans="1:50" x14ac:dyDescent="0.35">
      <c r="A3423" s="18">
        <v>45961</v>
      </c>
      <c r="B3423" t="s">
        <v>1852</v>
      </c>
      <c r="C3423" t="s">
        <v>8</v>
      </c>
      <c r="D3423">
        <v>40145195</v>
      </c>
      <c r="E3423" t="s">
        <v>2582</v>
      </c>
      <c r="F3423">
        <v>884</v>
      </c>
      <c r="G3423" t="s">
        <v>2257</v>
      </c>
      <c r="H3423">
        <v>36557</v>
      </c>
      <c r="I3423">
        <v>14030310</v>
      </c>
      <c r="J3423" t="s">
        <v>1969</v>
      </c>
      <c r="K3423" t="s">
        <v>2583</v>
      </c>
      <c r="L3423">
        <v>0</v>
      </c>
      <c r="M3423">
        <v>0</v>
      </c>
      <c r="N3423" t="s">
        <v>1858</v>
      </c>
      <c r="O3423" t="s">
        <v>1859</v>
      </c>
      <c r="P3423">
        <v>220</v>
      </c>
      <c r="Q3423">
        <v>9</v>
      </c>
      <c r="R3423" t="s">
        <v>2069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 t="s">
        <v>2259</v>
      </c>
      <c r="AA3423" t="s">
        <v>1915</v>
      </c>
      <c r="AB3423">
        <v>1</v>
      </c>
      <c r="AC3423">
        <v>1</v>
      </c>
      <c r="AD3423" t="s">
        <v>1863</v>
      </c>
      <c r="AE3423">
        <v>14030310</v>
      </c>
      <c r="AF3423" t="s">
        <v>653</v>
      </c>
      <c r="AG3423" t="s">
        <v>653</v>
      </c>
      <c r="AI3423" t="s">
        <v>1860</v>
      </c>
      <c r="AJ3423" t="s">
        <v>2069</v>
      </c>
      <c r="AL3423" t="s">
        <v>1864</v>
      </c>
      <c r="AN3423">
        <v>25.764383561643836</v>
      </c>
      <c r="AO3423" t="s">
        <v>1865</v>
      </c>
      <c r="AP3423" t="s">
        <v>2584</v>
      </c>
      <c r="AQ3423">
        <v>100011049</v>
      </c>
      <c r="AT3423" t="s">
        <v>1892</v>
      </c>
      <c r="AU3423" t="s">
        <v>1893</v>
      </c>
      <c r="AV3423" t="s">
        <v>1857</v>
      </c>
      <c r="AW3423" t="s">
        <v>1870</v>
      </c>
      <c r="AX3423" t="s">
        <v>2867</v>
      </c>
    </row>
    <row r="3424" spans="1:50" x14ac:dyDescent="0.35">
      <c r="A3424" s="18">
        <v>45961</v>
      </c>
      <c r="B3424" t="s">
        <v>1852</v>
      </c>
      <c r="C3424" t="s">
        <v>8</v>
      </c>
      <c r="D3424">
        <v>40146973</v>
      </c>
      <c r="E3424" t="s">
        <v>2585</v>
      </c>
      <c r="F3424">
        <v>884</v>
      </c>
      <c r="G3424" t="s">
        <v>2257</v>
      </c>
      <c r="H3424">
        <v>37109</v>
      </c>
      <c r="I3424">
        <v>14030313</v>
      </c>
      <c r="J3424" t="s">
        <v>1969</v>
      </c>
      <c r="K3424" t="s">
        <v>2586</v>
      </c>
      <c r="L3424">
        <v>0</v>
      </c>
      <c r="M3424">
        <v>0</v>
      </c>
      <c r="N3424" t="s">
        <v>1858</v>
      </c>
      <c r="O3424" t="s">
        <v>1859</v>
      </c>
      <c r="P3424">
        <v>220</v>
      </c>
      <c r="Q3424">
        <v>9</v>
      </c>
      <c r="R3424" t="s">
        <v>2069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 t="s">
        <v>2259</v>
      </c>
      <c r="AA3424" t="s">
        <v>1915</v>
      </c>
      <c r="AB3424">
        <v>1</v>
      </c>
      <c r="AC3424">
        <v>1</v>
      </c>
      <c r="AD3424" t="s">
        <v>1863</v>
      </c>
      <c r="AE3424">
        <v>14030313</v>
      </c>
      <c r="AF3424" t="s">
        <v>653</v>
      </c>
      <c r="AG3424" t="s">
        <v>653</v>
      </c>
      <c r="AI3424" t="s">
        <v>1860</v>
      </c>
      <c r="AJ3424" t="s">
        <v>2069</v>
      </c>
      <c r="AL3424" t="s">
        <v>1864</v>
      </c>
      <c r="AN3424">
        <v>24.252054794520546</v>
      </c>
      <c r="AO3424" t="s">
        <v>1865</v>
      </c>
      <c r="AP3424" t="s">
        <v>2587</v>
      </c>
      <c r="AQ3424">
        <v>100009995</v>
      </c>
      <c r="AT3424" t="s">
        <v>1892</v>
      </c>
      <c r="AU3424" t="s">
        <v>1893</v>
      </c>
      <c r="AV3424" t="s">
        <v>1857</v>
      </c>
      <c r="AW3424" t="s">
        <v>1870</v>
      </c>
      <c r="AX3424" t="s">
        <v>2867</v>
      </c>
    </row>
    <row r="3425" spans="1:50" x14ac:dyDescent="0.35">
      <c r="A3425" s="18">
        <v>45961</v>
      </c>
      <c r="B3425" t="s">
        <v>1852</v>
      </c>
      <c r="C3425" t="s">
        <v>8</v>
      </c>
      <c r="D3425">
        <v>50146622</v>
      </c>
      <c r="E3425" t="s">
        <v>2627</v>
      </c>
      <c r="F3425">
        <v>103</v>
      </c>
      <c r="G3425" t="s">
        <v>2047</v>
      </c>
      <c r="H3425">
        <v>37026</v>
      </c>
      <c r="I3425">
        <v>14030321</v>
      </c>
      <c r="J3425" t="s">
        <v>1855</v>
      </c>
      <c r="K3425" t="s">
        <v>2005</v>
      </c>
      <c r="L3425">
        <v>0</v>
      </c>
      <c r="M3425">
        <v>0</v>
      </c>
      <c r="N3425" t="s">
        <v>1858</v>
      </c>
      <c r="O3425" t="s">
        <v>1859</v>
      </c>
      <c r="P3425">
        <v>220</v>
      </c>
      <c r="Q3425">
        <v>9</v>
      </c>
      <c r="R3425" t="s">
        <v>2619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 t="s">
        <v>2048</v>
      </c>
      <c r="AA3425" t="s">
        <v>1915</v>
      </c>
      <c r="AB3425">
        <v>1</v>
      </c>
      <c r="AC3425">
        <v>1</v>
      </c>
      <c r="AD3425" t="s">
        <v>1863</v>
      </c>
      <c r="AE3425">
        <v>14030321</v>
      </c>
      <c r="AF3425" t="s">
        <v>653</v>
      </c>
      <c r="AG3425" t="s">
        <v>653</v>
      </c>
      <c r="AI3425" t="s">
        <v>2069</v>
      </c>
      <c r="AJ3425" t="s">
        <v>2619</v>
      </c>
      <c r="AL3425" t="s">
        <v>1864</v>
      </c>
      <c r="AN3425">
        <v>24.479452054794521</v>
      </c>
      <c r="AO3425" t="s">
        <v>1890</v>
      </c>
      <c r="AP3425" t="s">
        <v>2628</v>
      </c>
      <c r="AQ3425">
        <v>100010694</v>
      </c>
      <c r="AT3425" t="s">
        <v>1892</v>
      </c>
      <c r="AU3425" t="s">
        <v>1893</v>
      </c>
      <c r="AV3425" t="s">
        <v>1857</v>
      </c>
      <c r="AW3425" t="s">
        <v>1870</v>
      </c>
      <c r="AX3425" t="s">
        <v>2867</v>
      </c>
    </row>
    <row r="3426" spans="1:50" x14ac:dyDescent="0.35">
      <c r="A3426" s="18">
        <v>45961</v>
      </c>
      <c r="B3426" t="s">
        <v>1852</v>
      </c>
      <c r="C3426" t="s">
        <v>8</v>
      </c>
      <c r="D3426">
        <v>50150000</v>
      </c>
      <c r="E3426" t="s">
        <v>2629</v>
      </c>
      <c r="F3426">
        <v>103</v>
      </c>
      <c r="G3426" t="s">
        <v>2047</v>
      </c>
      <c r="H3426">
        <v>37681</v>
      </c>
      <c r="I3426">
        <v>14030321</v>
      </c>
      <c r="J3426" t="s">
        <v>1855</v>
      </c>
      <c r="K3426" t="s">
        <v>2005</v>
      </c>
      <c r="L3426">
        <v>0</v>
      </c>
      <c r="M3426">
        <v>0</v>
      </c>
      <c r="N3426" t="s">
        <v>1858</v>
      </c>
      <c r="O3426" t="s">
        <v>1859</v>
      </c>
      <c r="P3426">
        <v>220</v>
      </c>
      <c r="Q3426">
        <v>9</v>
      </c>
      <c r="R3426" t="s">
        <v>2619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 t="s">
        <v>2048</v>
      </c>
      <c r="AA3426" t="s">
        <v>1915</v>
      </c>
      <c r="AB3426">
        <v>1</v>
      </c>
      <c r="AC3426">
        <v>1</v>
      </c>
      <c r="AD3426" t="s">
        <v>1863</v>
      </c>
      <c r="AE3426">
        <v>14030321</v>
      </c>
      <c r="AF3426" t="s">
        <v>653</v>
      </c>
      <c r="AG3426" t="s">
        <v>653</v>
      </c>
      <c r="AI3426" t="s">
        <v>2069</v>
      </c>
      <c r="AJ3426" t="s">
        <v>2619</v>
      </c>
      <c r="AL3426" t="s">
        <v>1864</v>
      </c>
      <c r="AN3426">
        <v>22.684931506849313</v>
      </c>
      <c r="AO3426" t="s">
        <v>1890</v>
      </c>
      <c r="AP3426" t="s">
        <v>2630</v>
      </c>
      <c r="AQ3426">
        <v>100010271</v>
      </c>
      <c r="AT3426" t="s">
        <v>1892</v>
      </c>
      <c r="AU3426" t="s">
        <v>1893</v>
      </c>
      <c r="AV3426" t="s">
        <v>1857</v>
      </c>
      <c r="AW3426" t="s">
        <v>1870</v>
      </c>
      <c r="AX3426" t="s">
        <v>2867</v>
      </c>
    </row>
    <row r="3427" spans="1:50" x14ac:dyDescent="0.35">
      <c r="A3427" s="18">
        <v>45961</v>
      </c>
      <c r="B3427" t="s">
        <v>1852</v>
      </c>
      <c r="C3427" t="s">
        <v>8</v>
      </c>
      <c r="D3427">
        <v>40163718</v>
      </c>
      <c r="E3427" t="s">
        <v>2618</v>
      </c>
      <c r="F3427">
        <v>513</v>
      </c>
      <c r="G3427" t="s">
        <v>2060</v>
      </c>
      <c r="H3427">
        <v>39762</v>
      </c>
      <c r="I3427">
        <v>14030321</v>
      </c>
      <c r="J3427" t="s">
        <v>1855</v>
      </c>
      <c r="K3427" t="s">
        <v>2005</v>
      </c>
      <c r="L3427">
        <v>0</v>
      </c>
      <c r="M3427">
        <v>0</v>
      </c>
      <c r="N3427" t="s">
        <v>1858</v>
      </c>
      <c r="O3427" t="s">
        <v>1859</v>
      </c>
      <c r="P3427">
        <v>220</v>
      </c>
      <c r="Q3427">
        <v>9</v>
      </c>
      <c r="R3427" t="s">
        <v>2619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 t="s">
        <v>2062</v>
      </c>
      <c r="AA3427" t="s">
        <v>1915</v>
      </c>
      <c r="AB3427">
        <v>1</v>
      </c>
      <c r="AC3427">
        <v>1</v>
      </c>
      <c r="AD3427" t="s">
        <v>1863</v>
      </c>
      <c r="AE3427">
        <v>14030321</v>
      </c>
      <c r="AF3427" t="s">
        <v>653</v>
      </c>
      <c r="AG3427" t="s">
        <v>653</v>
      </c>
      <c r="AI3427" t="s">
        <v>2069</v>
      </c>
      <c r="AJ3427" t="s">
        <v>2619</v>
      </c>
      <c r="AL3427" t="s">
        <v>1864</v>
      </c>
      <c r="AN3427">
        <v>16.983561643835618</v>
      </c>
      <c r="AO3427" t="s">
        <v>1890</v>
      </c>
      <c r="AP3427" t="s">
        <v>2620</v>
      </c>
      <c r="AQ3427">
        <v>100010344</v>
      </c>
      <c r="AT3427" t="s">
        <v>1892</v>
      </c>
      <c r="AU3427" t="s">
        <v>1893</v>
      </c>
      <c r="AV3427" t="s">
        <v>1857</v>
      </c>
      <c r="AW3427" t="s">
        <v>1870</v>
      </c>
      <c r="AX3427" t="s">
        <v>2867</v>
      </c>
    </row>
    <row r="3428" spans="1:50" x14ac:dyDescent="0.35">
      <c r="A3428" s="18">
        <v>45961</v>
      </c>
      <c r="B3428" t="s">
        <v>1852</v>
      </c>
      <c r="C3428" t="s">
        <v>8</v>
      </c>
      <c r="D3428">
        <v>50167147</v>
      </c>
      <c r="E3428" t="s">
        <v>2635</v>
      </c>
      <c r="F3428">
        <v>110</v>
      </c>
      <c r="G3428" t="s">
        <v>2636</v>
      </c>
      <c r="H3428">
        <v>40798</v>
      </c>
      <c r="I3428">
        <v>14030321</v>
      </c>
      <c r="J3428" t="s">
        <v>1855</v>
      </c>
      <c r="K3428" t="s">
        <v>2005</v>
      </c>
      <c r="L3428">
        <v>0</v>
      </c>
      <c r="M3428">
        <v>0</v>
      </c>
      <c r="N3428" t="s">
        <v>1858</v>
      </c>
      <c r="O3428" t="s">
        <v>1859</v>
      </c>
      <c r="P3428">
        <v>220</v>
      </c>
      <c r="Q3428">
        <v>9</v>
      </c>
      <c r="R3428" t="s">
        <v>2619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 t="s">
        <v>2637</v>
      </c>
      <c r="AA3428" t="s">
        <v>1889</v>
      </c>
      <c r="AB3428">
        <v>1</v>
      </c>
      <c r="AC3428">
        <v>1</v>
      </c>
      <c r="AD3428" t="s">
        <v>1863</v>
      </c>
      <c r="AE3428">
        <v>14030321</v>
      </c>
      <c r="AF3428" t="s">
        <v>653</v>
      </c>
      <c r="AG3428" t="s">
        <v>653</v>
      </c>
      <c r="AI3428" t="s">
        <v>2069</v>
      </c>
      <c r="AJ3428" t="s">
        <v>2619</v>
      </c>
      <c r="AL3428" t="s">
        <v>1864</v>
      </c>
      <c r="AN3428">
        <v>14.145205479452056</v>
      </c>
      <c r="AO3428" t="s">
        <v>1890</v>
      </c>
      <c r="AP3428" t="s">
        <v>2638</v>
      </c>
      <c r="AQ3428">
        <v>100011413</v>
      </c>
      <c r="AT3428" t="s">
        <v>1892</v>
      </c>
      <c r="AU3428" t="s">
        <v>1893</v>
      </c>
      <c r="AV3428" t="s">
        <v>1857</v>
      </c>
      <c r="AW3428" t="s">
        <v>1870</v>
      </c>
      <c r="AX3428" t="s">
        <v>2867</v>
      </c>
    </row>
    <row r="3429" spans="1:50" x14ac:dyDescent="0.35">
      <c r="A3429" s="18">
        <v>45961</v>
      </c>
      <c r="B3429" t="s">
        <v>1852</v>
      </c>
      <c r="C3429" t="s">
        <v>8</v>
      </c>
      <c r="D3429">
        <v>40173670</v>
      </c>
      <c r="E3429" t="s">
        <v>2619</v>
      </c>
      <c r="F3429">
        <v>881494</v>
      </c>
      <c r="G3429" t="s">
        <v>2070</v>
      </c>
      <c r="H3429">
        <v>41533</v>
      </c>
      <c r="I3429">
        <v>14030324</v>
      </c>
      <c r="J3429" t="s">
        <v>2331</v>
      </c>
      <c r="K3429" t="s">
        <v>2894</v>
      </c>
      <c r="L3429">
        <v>0</v>
      </c>
      <c r="M3429">
        <v>0</v>
      </c>
      <c r="N3429" t="s">
        <v>1858</v>
      </c>
      <c r="O3429" t="s">
        <v>1859</v>
      </c>
      <c r="P3429">
        <v>220</v>
      </c>
      <c r="Q3429">
        <v>9</v>
      </c>
      <c r="R3429" t="s">
        <v>2069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 t="s">
        <v>2072</v>
      </c>
      <c r="AA3429" t="s">
        <v>1877</v>
      </c>
      <c r="AB3429">
        <v>1</v>
      </c>
      <c r="AC3429">
        <v>1</v>
      </c>
      <c r="AD3429" t="s">
        <v>1863</v>
      </c>
      <c r="AE3429">
        <v>14030324</v>
      </c>
      <c r="AF3429" t="s">
        <v>653</v>
      </c>
      <c r="AG3429" t="s">
        <v>653</v>
      </c>
      <c r="AI3429" t="s">
        <v>1860</v>
      </c>
      <c r="AJ3429" t="s">
        <v>2069</v>
      </c>
      <c r="AL3429" t="s">
        <v>1864</v>
      </c>
      <c r="AN3429">
        <v>12.131506849315068</v>
      </c>
      <c r="AO3429" t="s">
        <v>1865</v>
      </c>
      <c r="AP3429" t="s">
        <v>2621</v>
      </c>
      <c r="AQ3429">
        <v>100009755</v>
      </c>
      <c r="AT3429" t="s">
        <v>1880</v>
      </c>
      <c r="AU3429" t="s">
        <v>2193</v>
      </c>
      <c r="AV3429" t="s">
        <v>1962</v>
      </c>
      <c r="AW3429" t="s">
        <v>1870</v>
      </c>
      <c r="AX3429" t="s">
        <v>2194</v>
      </c>
    </row>
    <row r="3430" spans="1:50" x14ac:dyDescent="0.35">
      <c r="A3430" s="18">
        <v>45961</v>
      </c>
      <c r="B3430" t="s">
        <v>1852</v>
      </c>
      <c r="C3430" t="s">
        <v>8</v>
      </c>
      <c r="D3430">
        <v>50167752</v>
      </c>
      <c r="E3430" t="s">
        <v>2639</v>
      </c>
      <c r="F3430">
        <v>607</v>
      </c>
      <c r="G3430" t="s">
        <v>1988</v>
      </c>
      <c r="H3430">
        <v>40868</v>
      </c>
      <c r="I3430">
        <v>14030321</v>
      </c>
      <c r="J3430" t="s">
        <v>1855</v>
      </c>
      <c r="K3430" t="s">
        <v>2005</v>
      </c>
      <c r="L3430">
        <v>0</v>
      </c>
      <c r="M3430">
        <v>0</v>
      </c>
      <c r="N3430" t="s">
        <v>1858</v>
      </c>
      <c r="O3430" t="s">
        <v>1859</v>
      </c>
      <c r="P3430">
        <v>220</v>
      </c>
      <c r="Q3430">
        <v>9</v>
      </c>
      <c r="R3430" t="s">
        <v>2619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 t="s">
        <v>1989</v>
      </c>
      <c r="AA3430" t="s">
        <v>1889</v>
      </c>
      <c r="AB3430">
        <v>1</v>
      </c>
      <c r="AC3430">
        <v>1</v>
      </c>
      <c r="AD3430" t="s">
        <v>1863</v>
      </c>
      <c r="AE3430">
        <v>14030321</v>
      </c>
      <c r="AF3430" t="s">
        <v>653</v>
      </c>
      <c r="AG3430" t="s">
        <v>653</v>
      </c>
      <c r="AI3430" t="s">
        <v>2069</v>
      </c>
      <c r="AJ3430" t="s">
        <v>2619</v>
      </c>
      <c r="AL3430" t="s">
        <v>1864</v>
      </c>
      <c r="AN3430">
        <v>13.953424657534246</v>
      </c>
      <c r="AO3430" t="s">
        <v>1890</v>
      </c>
      <c r="AP3430" t="s">
        <v>2640</v>
      </c>
      <c r="AQ3430">
        <v>100011527</v>
      </c>
      <c r="AT3430" t="s">
        <v>1892</v>
      </c>
      <c r="AU3430" t="s">
        <v>1893</v>
      </c>
      <c r="AV3430" t="s">
        <v>1857</v>
      </c>
      <c r="AW3430" t="s">
        <v>1870</v>
      </c>
      <c r="AX3430" t="s">
        <v>2867</v>
      </c>
    </row>
    <row r="3431" spans="1:50" x14ac:dyDescent="0.35">
      <c r="A3431" s="18">
        <v>45961</v>
      </c>
      <c r="B3431" t="s">
        <v>1852</v>
      </c>
      <c r="C3431" t="s">
        <v>8</v>
      </c>
      <c r="D3431">
        <v>40174480</v>
      </c>
      <c r="E3431" t="s">
        <v>2934</v>
      </c>
      <c r="F3431">
        <v>119</v>
      </c>
      <c r="G3431" t="s">
        <v>2935</v>
      </c>
      <c r="H3431">
        <v>42009</v>
      </c>
      <c r="I3431">
        <v>14030709</v>
      </c>
      <c r="J3431" t="s">
        <v>2936</v>
      </c>
      <c r="K3431" t="s">
        <v>2937</v>
      </c>
      <c r="L3431">
        <v>0</v>
      </c>
      <c r="M3431">
        <v>0</v>
      </c>
      <c r="N3431" t="s">
        <v>1858</v>
      </c>
      <c r="O3431" t="s">
        <v>1859</v>
      </c>
      <c r="P3431">
        <v>220</v>
      </c>
      <c r="Q3431">
        <v>9</v>
      </c>
      <c r="R3431" t="s">
        <v>2938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 t="s">
        <v>2939</v>
      </c>
      <c r="AA3431" t="s">
        <v>1915</v>
      </c>
      <c r="AB3431">
        <v>1</v>
      </c>
      <c r="AC3431">
        <v>1</v>
      </c>
      <c r="AD3431" t="s">
        <v>1863</v>
      </c>
      <c r="AE3431">
        <v>14030709</v>
      </c>
      <c r="AF3431" t="s">
        <v>653</v>
      </c>
      <c r="AG3431" t="s">
        <v>653</v>
      </c>
      <c r="AI3431" t="s">
        <v>2757</v>
      </c>
      <c r="AJ3431" t="s">
        <v>2938</v>
      </c>
      <c r="AL3431" t="s">
        <v>1864</v>
      </c>
      <c r="AN3431">
        <v>10.827397260273973</v>
      </c>
      <c r="AO3431" t="s">
        <v>1890</v>
      </c>
      <c r="AP3431" t="s">
        <v>2940</v>
      </c>
      <c r="AQ3431">
        <v>100010938</v>
      </c>
      <c r="AT3431" t="s">
        <v>1892</v>
      </c>
      <c r="AU3431" t="s">
        <v>2941</v>
      </c>
      <c r="AV3431" t="s">
        <v>1857</v>
      </c>
      <c r="AW3431" t="s">
        <v>1870</v>
      </c>
      <c r="AX3431">
        <v>0</v>
      </c>
    </row>
    <row r="3432" spans="1:50" x14ac:dyDescent="0.35">
      <c r="A3432" s="18">
        <v>45961</v>
      </c>
      <c r="B3432" t="s">
        <v>1852</v>
      </c>
      <c r="C3432" t="s">
        <v>8</v>
      </c>
      <c r="D3432">
        <v>50154501</v>
      </c>
      <c r="E3432" t="s">
        <v>2553</v>
      </c>
      <c r="F3432">
        <v>1064</v>
      </c>
      <c r="G3432" t="s">
        <v>2507</v>
      </c>
      <c r="H3432">
        <v>38082</v>
      </c>
      <c r="I3432">
        <v>14030202</v>
      </c>
      <c r="J3432" t="s">
        <v>1906</v>
      </c>
      <c r="K3432" t="s">
        <v>2551</v>
      </c>
      <c r="L3432">
        <v>0</v>
      </c>
      <c r="M3432">
        <v>0</v>
      </c>
      <c r="N3432" t="s">
        <v>1858</v>
      </c>
      <c r="O3432" t="s">
        <v>1859</v>
      </c>
      <c r="P3432">
        <v>220</v>
      </c>
      <c r="Q3432">
        <v>9</v>
      </c>
      <c r="R3432" t="s">
        <v>2278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 t="s">
        <v>2508</v>
      </c>
      <c r="AA3432" t="s">
        <v>1889</v>
      </c>
      <c r="AB3432">
        <v>1</v>
      </c>
      <c r="AC3432">
        <v>1</v>
      </c>
      <c r="AD3432" t="s">
        <v>1863</v>
      </c>
      <c r="AE3432">
        <v>14030202</v>
      </c>
      <c r="AF3432" t="s">
        <v>653</v>
      </c>
      <c r="AG3432" t="s">
        <v>630</v>
      </c>
      <c r="AI3432" t="s">
        <v>1910</v>
      </c>
      <c r="AJ3432" t="s">
        <v>2278</v>
      </c>
      <c r="AL3432" t="s">
        <v>1864</v>
      </c>
      <c r="AN3432">
        <v>21.586301369863012</v>
      </c>
      <c r="AO3432" t="s">
        <v>1890</v>
      </c>
      <c r="AP3432" t="s">
        <v>2554</v>
      </c>
      <c r="AQ3432">
        <v>100010282</v>
      </c>
      <c r="AT3432" t="s">
        <v>1892</v>
      </c>
      <c r="AU3432" t="s">
        <v>1893</v>
      </c>
      <c r="AV3432" t="s">
        <v>1857</v>
      </c>
      <c r="AW3432" t="s">
        <v>1870</v>
      </c>
      <c r="AX3432" t="s">
        <v>2867</v>
      </c>
    </row>
    <row r="3433" spans="1:50" x14ac:dyDescent="0.35">
      <c r="A3433" s="18">
        <v>45961</v>
      </c>
      <c r="B3433" t="s">
        <v>1852</v>
      </c>
      <c r="C3433" t="s">
        <v>8</v>
      </c>
      <c r="D3433">
        <v>50119666</v>
      </c>
      <c r="E3433" t="s">
        <v>2624</v>
      </c>
      <c r="F3433">
        <v>935</v>
      </c>
      <c r="G3433" t="s">
        <v>2625</v>
      </c>
      <c r="H3433">
        <v>32965</v>
      </c>
      <c r="I3433">
        <v>14030321</v>
      </c>
      <c r="J3433" t="s">
        <v>1855</v>
      </c>
      <c r="K3433" t="s">
        <v>2005</v>
      </c>
      <c r="L3433">
        <v>0</v>
      </c>
      <c r="M3433">
        <v>0</v>
      </c>
      <c r="N3433" t="s">
        <v>1858</v>
      </c>
      <c r="O3433" t="s">
        <v>1859</v>
      </c>
      <c r="P3433">
        <v>220</v>
      </c>
      <c r="Q3433">
        <v>9</v>
      </c>
      <c r="R3433" t="s">
        <v>2619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 t="s">
        <v>2023</v>
      </c>
      <c r="AA3433" t="s">
        <v>1915</v>
      </c>
      <c r="AB3433">
        <v>1</v>
      </c>
      <c r="AC3433">
        <v>1</v>
      </c>
      <c r="AD3433" t="s">
        <v>1863</v>
      </c>
      <c r="AE3433">
        <v>14030321</v>
      </c>
      <c r="AF3433" t="s">
        <v>653</v>
      </c>
      <c r="AG3433" t="s">
        <v>653</v>
      </c>
      <c r="AI3433" t="s">
        <v>2069</v>
      </c>
      <c r="AJ3433" t="s">
        <v>2619</v>
      </c>
      <c r="AL3433" t="s">
        <v>1864</v>
      </c>
      <c r="AN3433">
        <v>35.605479452054794</v>
      </c>
      <c r="AO3433" t="s">
        <v>1890</v>
      </c>
      <c r="AP3433" t="s">
        <v>2626</v>
      </c>
      <c r="AQ3433">
        <v>100011485</v>
      </c>
      <c r="AT3433" t="s">
        <v>1892</v>
      </c>
      <c r="AU3433" t="s">
        <v>1893</v>
      </c>
      <c r="AV3433" t="s">
        <v>1857</v>
      </c>
      <c r="AW3433" t="s">
        <v>1870</v>
      </c>
      <c r="AX3433" t="s">
        <v>2867</v>
      </c>
    </row>
    <row r="3434" spans="1:50" x14ac:dyDescent="0.35">
      <c r="A3434" s="18">
        <v>45961</v>
      </c>
      <c r="B3434" t="s">
        <v>1852</v>
      </c>
      <c r="C3434" t="s">
        <v>8</v>
      </c>
      <c r="D3434">
        <v>50173770</v>
      </c>
      <c r="E3434" t="s">
        <v>2588</v>
      </c>
      <c r="F3434">
        <v>883074</v>
      </c>
      <c r="G3434" t="s">
        <v>2942</v>
      </c>
      <c r="H3434">
        <v>41652</v>
      </c>
      <c r="I3434">
        <v>14030316</v>
      </c>
      <c r="J3434" t="s">
        <v>1957</v>
      </c>
      <c r="K3434" t="s">
        <v>2589</v>
      </c>
      <c r="L3434">
        <v>0</v>
      </c>
      <c r="M3434">
        <v>0</v>
      </c>
      <c r="N3434" t="s">
        <v>1858</v>
      </c>
      <c r="O3434" t="s">
        <v>1859</v>
      </c>
      <c r="P3434">
        <v>220</v>
      </c>
      <c r="Q3434">
        <v>9</v>
      </c>
      <c r="R3434" t="s">
        <v>2590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 t="s">
        <v>2943</v>
      </c>
      <c r="AA3434" t="s">
        <v>1889</v>
      </c>
      <c r="AB3434">
        <v>1</v>
      </c>
      <c r="AC3434">
        <v>1</v>
      </c>
      <c r="AD3434" t="s">
        <v>1863</v>
      </c>
      <c r="AE3434">
        <v>14030316</v>
      </c>
      <c r="AF3434" t="s">
        <v>653</v>
      </c>
      <c r="AG3434" t="s">
        <v>653</v>
      </c>
      <c r="AI3434" t="s">
        <v>2069</v>
      </c>
      <c r="AJ3434" t="s">
        <v>2590</v>
      </c>
      <c r="AL3434" t="s">
        <v>1864</v>
      </c>
      <c r="AN3434">
        <v>11.805479452054794</v>
      </c>
      <c r="AO3434" t="s">
        <v>1890</v>
      </c>
      <c r="AP3434" t="s">
        <v>2591</v>
      </c>
      <c r="AQ3434">
        <v>100009633</v>
      </c>
      <c r="AT3434" t="s">
        <v>1892</v>
      </c>
      <c r="AU3434" t="s">
        <v>1893</v>
      </c>
      <c r="AV3434" t="s">
        <v>1857</v>
      </c>
      <c r="AW3434" t="s">
        <v>1870</v>
      </c>
      <c r="AX3434" t="s">
        <v>2867</v>
      </c>
    </row>
    <row r="3435" spans="1:50" x14ac:dyDescent="0.35">
      <c r="A3435" s="18">
        <v>45961</v>
      </c>
      <c r="B3435" t="s">
        <v>1852</v>
      </c>
      <c r="C3435" t="s">
        <v>8</v>
      </c>
      <c r="D3435">
        <v>50161030</v>
      </c>
      <c r="E3435" t="s">
        <v>2633</v>
      </c>
      <c r="F3435">
        <v>607</v>
      </c>
      <c r="G3435" t="s">
        <v>1988</v>
      </c>
      <c r="H3435">
        <v>39573</v>
      </c>
      <c r="I3435">
        <v>14030321</v>
      </c>
      <c r="J3435" t="s">
        <v>1855</v>
      </c>
      <c r="K3435" t="s">
        <v>2005</v>
      </c>
      <c r="L3435">
        <v>0</v>
      </c>
      <c r="M3435">
        <v>0</v>
      </c>
      <c r="N3435" t="s">
        <v>1858</v>
      </c>
      <c r="O3435" t="s">
        <v>1859</v>
      </c>
      <c r="P3435">
        <v>220</v>
      </c>
      <c r="Q3435">
        <v>9</v>
      </c>
      <c r="R3435" t="s">
        <v>2619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 t="s">
        <v>1989</v>
      </c>
      <c r="AA3435" t="s">
        <v>1889</v>
      </c>
      <c r="AB3435">
        <v>1</v>
      </c>
      <c r="AC3435">
        <v>1</v>
      </c>
      <c r="AD3435" t="s">
        <v>1863</v>
      </c>
      <c r="AE3435">
        <v>14030321</v>
      </c>
      <c r="AF3435" t="s">
        <v>653</v>
      </c>
      <c r="AG3435" t="s">
        <v>653</v>
      </c>
      <c r="AI3435" t="s">
        <v>2069</v>
      </c>
      <c r="AJ3435" t="s">
        <v>2619</v>
      </c>
      <c r="AL3435" t="s">
        <v>1864</v>
      </c>
      <c r="AN3435">
        <v>17.5013698630137</v>
      </c>
      <c r="AO3435" t="s">
        <v>1890</v>
      </c>
      <c r="AP3435" t="s">
        <v>2634</v>
      </c>
      <c r="AQ3435">
        <v>100009608</v>
      </c>
      <c r="AT3435" t="s">
        <v>1892</v>
      </c>
      <c r="AU3435" t="s">
        <v>1893</v>
      </c>
      <c r="AV3435" t="s">
        <v>1857</v>
      </c>
      <c r="AW3435" t="s">
        <v>1870</v>
      </c>
      <c r="AX3435" t="s">
        <v>2867</v>
      </c>
    </row>
    <row r="3436" spans="1:50" x14ac:dyDescent="0.35">
      <c r="A3436" s="18">
        <v>45961</v>
      </c>
      <c r="B3436" t="s">
        <v>1852</v>
      </c>
      <c r="C3436" t="s">
        <v>5</v>
      </c>
      <c r="D3436">
        <v>46028900</v>
      </c>
      <c r="E3436" t="s">
        <v>2868</v>
      </c>
      <c r="F3436">
        <v>708</v>
      </c>
      <c r="G3436" t="s">
        <v>2113</v>
      </c>
      <c r="H3436">
        <v>40084</v>
      </c>
      <c r="I3436">
        <v>19030339</v>
      </c>
      <c r="J3436" t="s">
        <v>1885</v>
      </c>
      <c r="K3436" t="s">
        <v>2869</v>
      </c>
      <c r="L3436">
        <v>0</v>
      </c>
      <c r="M3436">
        <v>0</v>
      </c>
      <c r="N3436" t="s">
        <v>1858</v>
      </c>
      <c r="O3436" t="s">
        <v>1859</v>
      </c>
      <c r="P3436">
        <v>210</v>
      </c>
      <c r="Q3436">
        <v>12</v>
      </c>
      <c r="R3436" t="s">
        <v>2124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 t="s">
        <v>2115</v>
      </c>
      <c r="AA3436" t="s">
        <v>1915</v>
      </c>
      <c r="AB3436">
        <v>1</v>
      </c>
      <c r="AC3436">
        <v>1</v>
      </c>
      <c r="AD3436" t="s">
        <v>1863</v>
      </c>
      <c r="AE3436">
        <v>19030339</v>
      </c>
      <c r="AF3436" t="s">
        <v>653</v>
      </c>
      <c r="AG3436" t="s">
        <v>653</v>
      </c>
      <c r="AI3436" t="s">
        <v>2066</v>
      </c>
      <c r="AJ3436" t="s">
        <v>2130</v>
      </c>
      <c r="AL3436" t="s">
        <v>1878</v>
      </c>
      <c r="AN3436">
        <v>16.101369863013698</v>
      </c>
      <c r="AO3436" t="s">
        <v>1890</v>
      </c>
      <c r="AP3436" t="s">
        <v>2871</v>
      </c>
      <c r="AQ3436">
        <v>100009617</v>
      </c>
      <c r="AT3436" t="s">
        <v>1880</v>
      </c>
      <c r="AU3436" t="s">
        <v>2084</v>
      </c>
      <c r="AV3436" t="s">
        <v>2084</v>
      </c>
      <c r="AW3436" t="s">
        <v>1870</v>
      </c>
      <c r="AX3436" t="s">
        <v>2085</v>
      </c>
    </row>
    <row r="3437" spans="1:50" x14ac:dyDescent="0.35">
      <c r="A3437" s="18">
        <v>45961</v>
      </c>
      <c r="B3437" t="s">
        <v>1852</v>
      </c>
      <c r="C3437" t="s">
        <v>5</v>
      </c>
      <c r="D3437">
        <v>58000074</v>
      </c>
      <c r="E3437" t="s">
        <v>1883</v>
      </c>
      <c r="F3437">
        <v>924</v>
      </c>
      <c r="G3437" t="s">
        <v>1884</v>
      </c>
      <c r="H3437">
        <v>42842</v>
      </c>
      <c r="I3437">
        <v>11030712</v>
      </c>
      <c r="J3437" t="s">
        <v>1885</v>
      </c>
      <c r="K3437" t="s">
        <v>1886</v>
      </c>
      <c r="L3437">
        <v>0</v>
      </c>
      <c r="M3437">
        <v>0</v>
      </c>
      <c r="N3437" t="s">
        <v>1858</v>
      </c>
      <c r="O3437" t="s">
        <v>1859</v>
      </c>
      <c r="P3437">
        <v>210</v>
      </c>
      <c r="Q3437">
        <v>11</v>
      </c>
      <c r="R3437" t="s">
        <v>1887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 t="s">
        <v>1888</v>
      </c>
      <c r="AA3437" t="s">
        <v>1889</v>
      </c>
      <c r="AB3437">
        <v>2</v>
      </c>
      <c r="AC3437">
        <v>1</v>
      </c>
      <c r="AD3437" t="s">
        <v>1863</v>
      </c>
      <c r="AE3437">
        <v>11030712</v>
      </c>
      <c r="AF3437" t="s">
        <v>653</v>
      </c>
      <c r="AG3437" t="s">
        <v>653</v>
      </c>
      <c r="AI3437" t="s">
        <v>1872</v>
      </c>
      <c r="AJ3437" t="s">
        <v>2484</v>
      </c>
      <c r="AL3437" t="s">
        <v>1878</v>
      </c>
      <c r="AN3437">
        <v>8.5452054794520542</v>
      </c>
      <c r="AO3437" t="s">
        <v>1890</v>
      </c>
      <c r="AP3437" t="s">
        <v>1891</v>
      </c>
      <c r="AQ3437">
        <v>100010125</v>
      </c>
      <c r="AT3437" t="s">
        <v>1892</v>
      </c>
      <c r="AU3437" t="s">
        <v>1893</v>
      </c>
      <c r="AV3437" t="s">
        <v>1857</v>
      </c>
      <c r="AW3437" t="s">
        <v>1870</v>
      </c>
      <c r="AX3437" t="s">
        <v>2068</v>
      </c>
    </row>
    <row r="3438" spans="1:50" x14ac:dyDescent="0.35">
      <c r="A3438" s="18">
        <v>45961</v>
      </c>
      <c r="B3438" t="s">
        <v>1852</v>
      </c>
      <c r="C3438" t="s">
        <v>5</v>
      </c>
      <c r="D3438">
        <v>24001410</v>
      </c>
      <c r="E3438" t="s">
        <v>2004</v>
      </c>
      <c r="F3438">
        <v>934</v>
      </c>
      <c r="G3438" t="s">
        <v>1982</v>
      </c>
      <c r="H3438">
        <v>35886</v>
      </c>
      <c r="I3438">
        <v>19030311</v>
      </c>
      <c r="J3438" t="s">
        <v>1855</v>
      </c>
      <c r="K3438" t="s">
        <v>2005</v>
      </c>
      <c r="L3438">
        <v>0</v>
      </c>
      <c r="M3438">
        <v>0</v>
      </c>
      <c r="N3438" t="s">
        <v>1858</v>
      </c>
      <c r="O3438" t="s">
        <v>1859</v>
      </c>
      <c r="P3438">
        <v>210</v>
      </c>
      <c r="Q3438">
        <v>11</v>
      </c>
      <c r="R3438" t="s">
        <v>2042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 t="s">
        <v>1985</v>
      </c>
      <c r="AA3438" t="s">
        <v>1889</v>
      </c>
      <c r="AB3438">
        <v>1</v>
      </c>
      <c r="AC3438">
        <v>1</v>
      </c>
      <c r="AD3438" t="s">
        <v>1863</v>
      </c>
      <c r="AE3438">
        <v>19030311</v>
      </c>
      <c r="AF3438" t="s">
        <v>653</v>
      </c>
      <c r="AG3438" t="s">
        <v>653</v>
      </c>
      <c r="AI3438" t="s">
        <v>1964</v>
      </c>
      <c r="AJ3438" t="s">
        <v>2042</v>
      </c>
      <c r="AL3438" t="s">
        <v>1864</v>
      </c>
      <c r="AN3438">
        <v>27.602739726027398</v>
      </c>
      <c r="AO3438" t="s">
        <v>1890</v>
      </c>
      <c r="AP3438" t="s">
        <v>2006</v>
      </c>
      <c r="AQ3438">
        <v>100009209</v>
      </c>
      <c r="AT3438" t="s">
        <v>1892</v>
      </c>
      <c r="AU3438" t="s">
        <v>1893</v>
      </c>
      <c r="AV3438" t="s">
        <v>1857</v>
      </c>
      <c r="AW3438" t="s">
        <v>1870</v>
      </c>
      <c r="AX3438" t="s">
        <v>2068</v>
      </c>
    </row>
    <row r="3439" spans="1:50" x14ac:dyDescent="0.35">
      <c r="A3439" s="18">
        <v>45961</v>
      </c>
      <c r="B3439" t="s">
        <v>1852</v>
      </c>
      <c r="C3439" t="s">
        <v>5</v>
      </c>
      <c r="D3439">
        <v>58000015</v>
      </c>
      <c r="E3439" t="s">
        <v>2872</v>
      </c>
      <c r="F3439">
        <v>44</v>
      </c>
      <c r="G3439" t="s">
        <v>2613</v>
      </c>
      <c r="H3439">
        <v>42751</v>
      </c>
      <c r="I3439">
        <v>19030339</v>
      </c>
      <c r="J3439" t="s">
        <v>1885</v>
      </c>
      <c r="K3439" t="s">
        <v>2869</v>
      </c>
      <c r="L3439">
        <v>0</v>
      </c>
      <c r="M3439">
        <v>0</v>
      </c>
      <c r="N3439" t="s">
        <v>1858</v>
      </c>
      <c r="O3439" t="s">
        <v>1859</v>
      </c>
      <c r="P3439">
        <v>210</v>
      </c>
      <c r="Q3439">
        <v>12</v>
      </c>
      <c r="R3439" t="s">
        <v>2124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 t="s">
        <v>2614</v>
      </c>
      <c r="AA3439" t="s">
        <v>1889</v>
      </c>
      <c r="AB3439">
        <v>1</v>
      </c>
      <c r="AC3439">
        <v>1</v>
      </c>
      <c r="AD3439" t="s">
        <v>1863</v>
      </c>
      <c r="AE3439">
        <v>19030339</v>
      </c>
      <c r="AF3439" t="s">
        <v>653</v>
      </c>
      <c r="AG3439" t="s">
        <v>653</v>
      </c>
      <c r="AI3439" t="s">
        <v>2066</v>
      </c>
      <c r="AJ3439" t="s">
        <v>2130</v>
      </c>
      <c r="AL3439" t="s">
        <v>1878</v>
      </c>
      <c r="AN3439">
        <v>8.794520547945206</v>
      </c>
      <c r="AO3439" t="s">
        <v>1890</v>
      </c>
      <c r="AP3439" t="s">
        <v>2873</v>
      </c>
      <c r="AQ3439">
        <v>100010114</v>
      </c>
      <c r="AT3439" t="s">
        <v>1880</v>
      </c>
      <c r="AU3439" t="s">
        <v>2084</v>
      </c>
      <c r="AV3439" t="s">
        <v>2084</v>
      </c>
      <c r="AW3439" t="s">
        <v>1870</v>
      </c>
      <c r="AX3439" t="s">
        <v>2085</v>
      </c>
    </row>
    <row r="3440" spans="1:50" x14ac:dyDescent="0.35">
      <c r="A3440" s="18">
        <v>45961</v>
      </c>
      <c r="B3440" t="s">
        <v>1852</v>
      </c>
      <c r="C3440" t="s">
        <v>5</v>
      </c>
      <c r="D3440">
        <v>46023200</v>
      </c>
      <c r="E3440" t="s">
        <v>2120</v>
      </c>
      <c r="F3440">
        <v>23</v>
      </c>
      <c r="G3440" t="s">
        <v>2134</v>
      </c>
      <c r="H3440">
        <v>39244</v>
      </c>
      <c r="I3440">
        <v>19030339</v>
      </c>
      <c r="J3440" t="s">
        <v>1885</v>
      </c>
      <c r="K3440" t="s">
        <v>2869</v>
      </c>
      <c r="L3440">
        <v>0</v>
      </c>
      <c r="M3440">
        <v>0</v>
      </c>
      <c r="N3440" t="s">
        <v>1858</v>
      </c>
      <c r="O3440" t="s">
        <v>1859</v>
      </c>
      <c r="P3440">
        <v>210</v>
      </c>
      <c r="Q3440">
        <v>12</v>
      </c>
      <c r="R3440" t="s">
        <v>2124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 t="s">
        <v>2135</v>
      </c>
      <c r="AA3440" t="s">
        <v>1915</v>
      </c>
      <c r="AB3440">
        <v>1</v>
      </c>
      <c r="AC3440">
        <v>1</v>
      </c>
      <c r="AD3440" t="s">
        <v>1863</v>
      </c>
      <c r="AE3440">
        <v>19030339</v>
      </c>
      <c r="AF3440" t="s">
        <v>653</v>
      </c>
      <c r="AG3440" t="s">
        <v>653</v>
      </c>
      <c r="AI3440" t="s">
        <v>2066</v>
      </c>
      <c r="AJ3440" t="s">
        <v>2130</v>
      </c>
      <c r="AL3440" t="s">
        <v>1878</v>
      </c>
      <c r="AN3440">
        <v>18.402739726027399</v>
      </c>
      <c r="AO3440" t="s">
        <v>1890</v>
      </c>
      <c r="AP3440" t="s">
        <v>2121</v>
      </c>
      <c r="AQ3440">
        <v>100011590</v>
      </c>
      <c r="AT3440" t="s">
        <v>1880</v>
      </c>
      <c r="AU3440" t="s">
        <v>2084</v>
      </c>
      <c r="AV3440" t="s">
        <v>2084</v>
      </c>
      <c r="AW3440" t="s">
        <v>1870</v>
      </c>
      <c r="AX3440" t="s">
        <v>2085</v>
      </c>
    </row>
    <row r="3441" spans="1:50" x14ac:dyDescent="0.35">
      <c r="A3441" s="18">
        <v>45961</v>
      </c>
      <c r="B3441" t="s">
        <v>1852</v>
      </c>
      <c r="C3441" t="s">
        <v>5</v>
      </c>
      <c r="D3441">
        <v>24015250</v>
      </c>
      <c r="E3441" t="s">
        <v>1904</v>
      </c>
      <c r="F3441">
        <v>105</v>
      </c>
      <c r="G3441" t="s">
        <v>1905</v>
      </c>
      <c r="H3441">
        <v>38033</v>
      </c>
      <c r="I3441">
        <v>19030201</v>
      </c>
      <c r="J3441" t="s">
        <v>1906</v>
      </c>
      <c r="K3441" t="s">
        <v>1907</v>
      </c>
      <c r="L3441">
        <v>0</v>
      </c>
      <c r="M3441">
        <v>0</v>
      </c>
      <c r="N3441" t="s">
        <v>1858</v>
      </c>
      <c r="O3441" t="s">
        <v>1859</v>
      </c>
      <c r="P3441">
        <v>210</v>
      </c>
      <c r="Q3441">
        <v>11</v>
      </c>
      <c r="R3441" t="s">
        <v>2895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 t="s">
        <v>1909</v>
      </c>
      <c r="AA3441" t="s">
        <v>1889</v>
      </c>
      <c r="AB3441">
        <v>1</v>
      </c>
      <c r="AC3441">
        <v>1</v>
      </c>
      <c r="AD3441" t="s">
        <v>1863</v>
      </c>
      <c r="AE3441">
        <v>19030201</v>
      </c>
      <c r="AF3441" t="s">
        <v>653</v>
      </c>
      <c r="AG3441" t="s">
        <v>630</v>
      </c>
      <c r="AI3441" t="s">
        <v>1910</v>
      </c>
      <c r="AJ3441" t="s">
        <v>2895</v>
      </c>
      <c r="AL3441" t="s">
        <v>1864</v>
      </c>
      <c r="AN3441">
        <v>21.720547945205478</v>
      </c>
      <c r="AO3441" t="s">
        <v>1890</v>
      </c>
      <c r="AP3441" t="s">
        <v>1911</v>
      </c>
      <c r="AQ3441">
        <v>100009688</v>
      </c>
      <c r="AT3441" t="s">
        <v>1892</v>
      </c>
      <c r="AU3441" t="s">
        <v>1893</v>
      </c>
      <c r="AV3441" t="s">
        <v>1857</v>
      </c>
      <c r="AW3441" t="s">
        <v>1870</v>
      </c>
      <c r="AX3441" t="s">
        <v>2068</v>
      </c>
    </row>
    <row r="3442" spans="1:50" x14ac:dyDescent="0.35">
      <c r="A3442" s="18">
        <v>45961</v>
      </c>
      <c r="B3442" t="s">
        <v>1852</v>
      </c>
      <c r="C3442" t="s">
        <v>5</v>
      </c>
      <c r="D3442">
        <v>29009470</v>
      </c>
      <c r="E3442" t="s">
        <v>1912</v>
      </c>
      <c r="F3442">
        <v>1066</v>
      </c>
      <c r="G3442" t="s">
        <v>1913</v>
      </c>
      <c r="H3442">
        <v>37663</v>
      </c>
      <c r="I3442">
        <v>19030201</v>
      </c>
      <c r="J3442" t="s">
        <v>1906</v>
      </c>
      <c r="K3442" t="s">
        <v>1907</v>
      </c>
      <c r="L3442">
        <v>0</v>
      </c>
      <c r="M3442">
        <v>0</v>
      </c>
      <c r="N3442" t="s">
        <v>1858</v>
      </c>
      <c r="O3442" t="s">
        <v>1859</v>
      </c>
      <c r="P3442">
        <v>210</v>
      </c>
      <c r="Q3442">
        <v>11</v>
      </c>
      <c r="R3442" t="s">
        <v>2895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 t="s">
        <v>1914</v>
      </c>
      <c r="AA3442" t="s">
        <v>1915</v>
      </c>
      <c r="AB3442">
        <v>1</v>
      </c>
      <c r="AC3442">
        <v>1</v>
      </c>
      <c r="AD3442" t="s">
        <v>1863</v>
      </c>
      <c r="AE3442">
        <v>19030201</v>
      </c>
      <c r="AF3442" t="s">
        <v>653</v>
      </c>
      <c r="AG3442" t="s">
        <v>630</v>
      </c>
      <c r="AI3442" t="s">
        <v>1910</v>
      </c>
      <c r="AJ3442" t="s">
        <v>2895</v>
      </c>
      <c r="AL3442" t="s">
        <v>1864</v>
      </c>
      <c r="AN3442">
        <v>22.734246575342464</v>
      </c>
      <c r="AO3442" t="s">
        <v>1890</v>
      </c>
      <c r="AP3442" t="s">
        <v>1916</v>
      </c>
      <c r="AQ3442">
        <v>100011096</v>
      </c>
      <c r="AT3442" t="s">
        <v>1892</v>
      </c>
      <c r="AU3442" t="s">
        <v>1893</v>
      </c>
      <c r="AV3442" t="s">
        <v>1857</v>
      </c>
      <c r="AW3442" t="s">
        <v>1870</v>
      </c>
      <c r="AX3442" t="s">
        <v>2068</v>
      </c>
    </row>
    <row r="3443" spans="1:50" x14ac:dyDescent="0.35">
      <c r="A3443" s="18">
        <v>45961</v>
      </c>
      <c r="B3443" t="s">
        <v>1852</v>
      </c>
      <c r="C3443" t="s">
        <v>5</v>
      </c>
      <c r="D3443">
        <v>46040682</v>
      </c>
      <c r="E3443" t="s">
        <v>1917</v>
      </c>
      <c r="F3443">
        <v>1065</v>
      </c>
      <c r="G3443" t="s">
        <v>1918</v>
      </c>
      <c r="H3443">
        <v>42163</v>
      </c>
      <c r="I3443">
        <v>19030201</v>
      </c>
      <c r="J3443" t="s">
        <v>1906</v>
      </c>
      <c r="K3443" t="s">
        <v>1907</v>
      </c>
      <c r="L3443">
        <v>0</v>
      </c>
      <c r="M3443">
        <v>0</v>
      </c>
      <c r="N3443" t="s">
        <v>1858</v>
      </c>
      <c r="O3443" t="s">
        <v>1859</v>
      </c>
      <c r="P3443">
        <v>210</v>
      </c>
      <c r="Q3443">
        <v>11</v>
      </c>
      <c r="R3443" t="s">
        <v>2895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 t="s">
        <v>1919</v>
      </c>
      <c r="AA3443" t="s">
        <v>1889</v>
      </c>
      <c r="AB3443">
        <v>1</v>
      </c>
      <c r="AC3443">
        <v>1</v>
      </c>
      <c r="AD3443" t="s">
        <v>1863</v>
      </c>
      <c r="AE3443">
        <v>19030201</v>
      </c>
      <c r="AF3443" t="s">
        <v>653</v>
      </c>
      <c r="AG3443" t="s">
        <v>630</v>
      </c>
      <c r="AI3443" t="s">
        <v>1910</v>
      </c>
      <c r="AJ3443" t="s">
        <v>2895</v>
      </c>
      <c r="AL3443" t="s">
        <v>1864</v>
      </c>
      <c r="AN3443">
        <v>10.405479452054795</v>
      </c>
      <c r="AO3443" t="s">
        <v>1890</v>
      </c>
      <c r="AP3443" t="s">
        <v>1920</v>
      </c>
      <c r="AQ3443">
        <v>100010099</v>
      </c>
      <c r="AT3443" t="s">
        <v>1892</v>
      </c>
      <c r="AU3443" t="s">
        <v>1893</v>
      </c>
      <c r="AV3443" t="s">
        <v>1857</v>
      </c>
      <c r="AW3443" t="s">
        <v>1870</v>
      </c>
      <c r="AX3443" t="s">
        <v>2068</v>
      </c>
    </row>
    <row r="3444" spans="1:50" x14ac:dyDescent="0.35">
      <c r="A3444" s="18">
        <v>45961</v>
      </c>
      <c r="B3444" t="s">
        <v>1852</v>
      </c>
      <c r="C3444" t="s">
        <v>5</v>
      </c>
      <c r="D3444">
        <v>24029710</v>
      </c>
      <c r="E3444" t="s">
        <v>1939</v>
      </c>
      <c r="F3444">
        <v>106</v>
      </c>
      <c r="G3444" t="s">
        <v>1926</v>
      </c>
      <c r="H3444">
        <v>40269</v>
      </c>
      <c r="I3444">
        <v>19030213</v>
      </c>
      <c r="J3444" t="s">
        <v>1906</v>
      </c>
      <c r="K3444" t="s">
        <v>1940</v>
      </c>
      <c r="L3444">
        <v>0</v>
      </c>
      <c r="M3444">
        <v>0</v>
      </c>
      <c r="N3444" t="s">
        <v>1858</v>
      </c>
      <c r="O3444" t="s">
        <v>1859</v>
      </c>
      <c r="P3444">
        <v>210</v>
      </c>
      <c r="Q3444">
        <v>11</v>
      </c>
      <c r="R3444" t="s">
        <v>2967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 t="s">
        <v>1927</v>
      </c>
      <c r="AA3444" t="s">
        <v>1915</v>
      </c>
      <c r="AB3444">
        <v>1</v>
      </c>
      <c r="AC3444">
        <v>1</v>
      </c>
      <c r="AD3444" t="s">
        <v>1863</v>
      </c>
      <c r="AE3444">
        <v>19030213</v>
      </c>
      <c r="AF3444" t="s">
        <v>653</v>
      </c>
      <c r="AG3444" t="s">
        <v>630</v>
      </c>
      <c r="AI3444" t="s">
        <v>1910</v>
      </c>
      <c r="AJ3444" t="s">
        <v>2967</v>
      </c>
      <c r="AL3444" t="s">
        <v>1864</v>
      </c>
      <c r="AN3444">
        <v>15.594520547945205</v>
      </c>
      <c r="AO3444" t="s">
        <v>1890</v>
      </c>
      <c r="AP3444" t="s">
        <v>1942</v>
      </c>
      <c r="AQ3444">
        <v>100010719</v>
      </c>
      <c r="AT3444" t="s">
        <v>1880</v>
      </c>
      <c r="AU3444" t="s">
        <v>630</v>
      </c>
      <c r="AV3444" t="s">
        <v>630</v>
      </c>
      <c r="AW3444" t="s">
        <v>1870</v>
      </c>
      <c r="AX3444" t="s">
        <v>1943</v>
      </c>
    </row>
    <row r="3445" spans="1:50" x14ac:dyDescent="0.35">
      <c r="A3445" s="18">
        <v>45961</v>
      </c>
      <c r="B3445" t="s">
        <v>1852</v>
      </c>
      <c r="C3445" t="s">
        <v>5</v>
      </c>
      <c r="D3445">
        <v>46040586</v>
      </c>
      <c r="E3445" t="s">
        <v>1947</v>
      </c>
      <c r="F3445">
        <v>726</v>
      </c>
      <c r="G3445" t="s">
        <v>1922</v>
      </c>
      <c r="H3445">
        <v>41821</v>
      </c>
      <c r="I3445">
        <v>19030213</v>
      </c>
      <c r="J3445" t="s">
        <v>1906</v>
      </c>
      <c r="K3445" t="s">
        <v>1940</v>
      </c>
      <c r="L3445">
        <v>0</v>
      </c>
      <c r="M3445">
        <v>0</v>
      </c>
      <c r="N3445" t="s">
        <v>1858</v>
      </c>
      <c r="O3445" t="s">
        <v>1859</v>
      </c>
      <c r="P3445">
        <v>210</v>
      </c>
      <c r="Q3445">
        <v>11</v>
      </c>
      <c r="R3445" t="s">
        <v>2967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 t="s">
        <v>1923</v>
      </c>
      <c r="AA3445" t="s">
        <v>1915</v>
      </c>
      <c r="AB3445">
        <v>1</v>
      </c>
      <c r="AC3445">
        <v>1</v>
      </c>
      <c r="AD3445" t="s">
        <v>1863</v>
      </c>
      <c r="AE3445">
        <v>19030213</v>
      </c>
      <c r="AF3445" t="s">
        <v>653</v>
      </c>
      <c r="AG3445" t="s">
        <v>630</v>
      </c>
      <c r="AI3445" t="s">
        <v>1910</v>
      </c>
      <c r="AJ3445" t="s">
        <v>2967</v>
      </c>
      <c r="AL3445" t="s">
        <v>1864</v>
      </c>
      <c r="AN3445">
        <v>11.342465753424657</v>
      </c>
      <c r="AO3445" t="s">
        <v>1890</v>
      </c>
      <c r="AP3445" t="s">
        <v>1948</v>
      </c>
      <c r="AQ3445">
        <v>100009941</v>
      </c>
      <c r="AT3445" t="s">
        <v>1880</v>
      </c>
      <c r="AU3445" t="s">
        <v>630</v>
      </c>
      <c r="AV3445" t="s">
        <v>630</v>
      </c>
      <c r="AW3445" t="s">
        <v>1870</v>
      </c>
      <c r="AX3445" t="s">
        <v>1943</v>
      </c>
    </row>
    <row r="3446" spans="1:50" x14ac:dyDescent="0.35">
      <c r="A3446" s="18">
        <v>45961</v>
      </c>
      <c r="B3446" t="s">
        <v>1852</v>
      </c>
      <c r="C3446" t="s">
        <v>5</v>
      </c>
      <c r="D3446">
        <v>46040703</v>
      </c>
      <c r="E3446" t="s">
        <v>1949</v>
      </c>
      <c r="F3446">
        <v>68</v>
      </c>
      <c r="G3446" t="s">
        <v>2362</v>
      </c>
      <c r="H3446">
        <v>42261</v>
      </c>
      <c r="I3446">
        <v>19030201</v>
      </c>
      <c r="J3446" t="s">
        <v>1906</v>
      </c>
      <c r="K3446" t="s">
        <v>1907</v>
      </c>
      <c r="L3446">
        <v>0</v>
      </c>
      <c r="M3446">
        <v>0</v>
      </c>
      <c r="N3446" t="s">
        <v>1858</v>
      </c>
      <c r="O3446" t="s">
        <v>1859</v>
      </c>
      <c r="P3446">
        <v>210</v>
      </c>
      <c r="Q3446">
        <v>11</v>
      </c>
      <c r="R3446" t="s">
        <v>2895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 t="s">
        <v>2364</v>
      </c>
      <c r="AA3446" t="s">
        <v>1915</v>
      </c>
      <c r="AB3446">
        <v>1</v>
      </c>
      <c r="AC3446">
        <v>1</v>
      </c>
      <c r="AD3446" t="s">
        <v>1863</v>
      </c>
      <c r="AE3446">
        <v>19030201</v>
      </c>
      <c r="AF3446" t="s">
        <v>653</v>
      </c>
      <c r="AG3446" t="s">
        <v>630</v>
      </c>
      <c r="AI3446" t="s">
        <v>1910</v>
      </c>
      <c r="AJ3446" t="s">
        <v>2895</v>
      </c>
      <c r="AL3446" t="s">
        <v>1864</v>
      </c>
      <c r="AN3446">
        <v>10.136986301369863</v>
      </c>
      <c r="AO3446" t="s">
        <v>1865</v>
      </c>
      <c r="AP3446" t="s">
        <v>1950</v>
      </c>
      <c r="AQ3446">
        <v>100010281</v>
      </c>
      <c r="AT3446" t="s">
        <v>1892</v>
      </c>
      <c r="AU3446" t="s">
        <v>1893</v>
      </c>
      <c r="AV3446" t="s">
        <v>1857</v>
      </c>
      <c r="AW3446" t="s">
        <v>1870</v>
      </c>
      <c r="AX3446" t="s">
        <v>2068</v>
      </c>
    </row>
    <row r="3447" spans="1:50" x14ac:dyDescent="0.35">
      <c r="A3447" s="18">
        <v>45961</v>
      </c>
      <c r="B3447" t="s">
        <v>1852</v>
      </c>
      <c r="C3447" t="s">
        <v>5</v>
      </c>
      <c r="D3447">
        <v>46040718</v>
      </c>
      <c r="E3447" t="s">
        <v>2076</v>
      </c>
      <c r="F3447">
        <v>14343</v>
      </c>
      <c r="G3447" t="s">
        <v>1978</v>
      </c>
      <c r="H3447">
        <v>42430</v>
      </c>
      <c r="I3447">
        <v>19030319</v>
      </c>
      <c r="J3447" t="s">
        <v>1855</v>
      </c>
      <c r="K3447" t="s">
        <v>2071</v>
      </c>
      <c r="L3447">
        <v>0</v>
      </c>
      <c r="M3447">
        <v>0</v>
      </c>
      <c r="N3447" t="s">
        <v>1858</v>
      </c>
      <c r="O3447" t="s">
        <v>1859</v>
      </c>
      <c r="P3447">
        <v>210</v>
      </c>
      <c r="Q3447">
        <v>12</v>
      </c>
      <c r="R3447" t="s">
        <v>1853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 t="s">
        <v>2077</v>
      </c>
      <c r="AA3447" t="s">
        <v>1877</v>
      </c>
      <c r="AB3447">
        <v>1</v>
      </c>
      <c r="AC3447">
        <v>1</v>
      </c>
      <c r="AD3447" t="s">
        <v>1863</v>
      </c>
      <c r="AE3447">
        <v>19030319</v>
      </c>
      <c r="AF3447" t="s">
        <v>653</v>
      </c>
      <c r="AG3447" t="s">
        <v>630</v>
      </c>
      <c r="AI3447" t="s">
        <v>1860</v>
      </c>
      <c r="AJ3447" t="s">
        <v>1853</v>
      </c>
      <c r="AL3447" t="s">
        <v>1864</v>
      </c>
      <c r="AN3447">
        <v>9.6739726027397257</v>
      </c>
      <c r="AO3447" t="s">
        <v>1865</v>
      </c>
      <c r="AP3447" t="s">
        <v>2078</v>
      </c>
      <c r="AQ3447">
        <v>100011362</v>
      </c>
      <c r="AT3447" t="s">
        <v>1880</v>
      </c>
      <c r="AU3447" t="s">
        <v>2074</v>
      </c>
      <c r="AV3447" t="s">
        <v>1962</v>
      </c>
      <c r="AW3447" t="s">
        <v>1870</v>
      </c>
      <c r="AX3447" t="s">
        <v>2075</v>
      </c>
    </row>
    <row r="3448" spans="1:50" x14ac:dyDescent="0.35">
      <c r="A3448" s="18">
        <v>45961</v>
      </c>
      <c r="B3448" t="s">
        <v>1852</v>
      </c>
      <c r="C3448" t="s">
        <v>5</v>
      </c>
      <c r="D3448">
        <v>46039760</v>
      </c>
      <c r="E3448" t="s">
        <v>1955</v>
      </c>
      <c r="F3448">
        <v>388</v>
      </c>
      <c r="G3448" t="s">
        <v>1956</v>
      </c>
      <c r="H3448">
        <v>41589</v>
      </c>
      <c r="I3448">
        <v>19030300</v>
      </c>
      <c r="J3448" t="s">
        <v>1957</v>
      </c>
      <c r="K3448" t="s">
        <v>1958</v>
      </c>
      <c r="L3448">
        <v>0</v>
      </c>
      <c r="M3448">
        <v>0</v>
      </c>
      <c r="N3448" t="s">
        <v>1858</v>
      </c>
      <c r="O3448" t="s">
        <v>1859</v>
      </c>
      <c r="P3448">
        <v>210</v>
      </c>
      <c r="Q3448">
        <v>12</v>
      </c>
      <c r="R3448" t="s">
        <v>1860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 t="s">
        <v>1959</v>
      </c>
      <c r="AA3448" t="s">
        <v>1915</v>
      </c>
      <c r="AB3448">
        <v>1</v>
      </c>
      <c r="AC3448">
        <v>1</v>
      </c>
      <c r="AD3448" t="s">
        <v>1863</v>
      </c>
      <c r="AE3448">
        <v>19030300</v>
      </c>
      <c r="AF3448" t="s">
        <v>653</v>
      </c>
      <c r="AG3448" t="s">
        <v>653</v>
      </c>
      <c r="AI3448" t="s">
        <v>1860</v>
      </c>
      <c r="AJ3448" t="s">
        <v>1860</v>
      </c>
      <c r="AL3448" t="s">
        <v>1878</v>
      </c>
      <c r="AN3448">
        <v>11.978082191780821</v>
      </c>
      <c r="AO3448" t="s">
        <v>1890</v>
      </c>
      <c r="AP3448" t="s">
        <v>1960</v>
      </c>
      <c r="AQ3448">
        <v>100011477</v>
      </c>
      <c r="AT3448" t="s">
        <v>1880</v>
      </c>
      <c r="AU3448" t="s">
        <v>1961</v>
      </c>
      <c r="AV3448" t="s">
        <v>1962</v>
      </c>
      <c r="AW3448" t="s">
        <v>1870</v>
      </c>
      <c r="AX3448" t="s">
        <v>1963</v>
      </c>
    </row>
    <row r="3449" spans="1:50" x14ac:dyDescent="0.35">
      <c r="A3449" s="18">
        <v>45961</v>
      </c>
      <c r="B3449" t="s">
        <v>1852</v>
      </c>
      <c r="C3449" t="s">
        <v>5</v>
      </c>
      <c r="D3449">
        <v>24001680</v>
      </c>
      <c r="E3449" t="s">
        <v>2079</v>
      </c>
      <c r="F3449">
        <v>168</v>
      </c>
      <c r="G3449" t="s">
        <v>1968</v>
      </c>
      <c r="H3449">
        <v>35898</v>
      </c>
      <c r="I3449">
        <v>19030323</v>
      </c>
      <c r="J3449" t="s">
        <v>2080</v>
      </c>
      <c r="K3449" t="s">
        <v>2081</v>
      </c>
      <c r="L3449">
        <v>0</v>
      </c>
      <c r="M3449">
        <v>0</v>
      </c>
      <c r="N3449" t="s">
        <v>1858</v>
      </c>
      <c r="O3449" t="s">
        <v>1859</v>
      </c>
      <c r="P3449">
        <v>210</v>
      </c>
      <c r="Q3449">
        <v>11</v>
      </c>
      <c r="R3449" t="s">
        <v>2064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 t="s">
        <v>1972</v>
      </c>
      <c r="AA3449" t="s">
        <v>1889</v>
      </c>
      <c r="AB3449">
        <v>1</v>
      </c>
      <c r="AC3449">
        <v>1</v>
      </c>
      <c r="AD3449" t="s">
        <v>1863</v>
      </c>
      <c r="AE3449">
        <v>19030323</v>
      </c>
      <c r="AF3449" t="s">
        <v>653</v>
      </c>
      <c r="AG3449" t="s">
        <v>2082</v>
      </c>
      <c r="AI3449" t="s">
        <v>2066</v>
      </c>
      <c r="AJ3449" t="s">
        <v>2064</v>
      </c>
      <c r="AL3449" t="s">
        <v>1864</v>
      </c>
      <c r="AN3449">
        <v>27.56986301369863</v>
      </c>
      <c r="AO3449" t="s">
        <v>1890</v>
      </c>
      <c r="AP3449" t="s">
        <v>2083</v>
      </c>
      <c r="AQ3449">
        <v>100011454</v>
      </c>
      <c r="AT3449" t="s">
        <v>1880</v>
      </c>
      <c r="AU3449" t="s">
        <v>2084</v>
      </c>
      <c r="AV3449" t="s">
        <v>2084</v>
      </c>
      <c r="AW3449" t="s">
        <v>1870</v>
      </c>
      <c r="AX3449" t="s">
        <v>2085</v>
      </c>
    </row>
    <row r="3450" spans="1:50" x14ac:dyDescent="0.35">
      <c r="A3450" s="18">
        <v>45961</v>
      </c>
      <c r="B3450" t="s">
        <v>1852</v>
      </c>
      <c r="C3450" t="s">
        <v>5</v>
      </c>
      <c r="D3450">
        <v>24007130</v>
      </c>
      <c r="E3450" t="s">
        <v>2090</v>
      </c>
      <c r="F3450">
        <v>200</v>
      </c>
      <c r="G3450" t="s">
        <v>2105</v>
      </c>
      <c r="H3450">
        <v>37398</v>
      </c>
      <c r="I3450">
        <v>19030323</v>
      </c>
      <c r="J3450" t="s">
        <v>2080</v>
      </c>
      <c r="K3450" t="s">
        <v>2081</v>
      </c>
      <c r="L3450">
        <v>0</v>
      </c>
      <c r="M3450">
        <v>0</v>
      </c>
      <c r="N3450" t="s">
        <v>1858</v>
      </c>
      <c r="O3450" t="s">
        <v>1859</v>
      </c>
      <c r="P3450">
        <v>210</v>
      </c>
      <c r="Q3450">
        <v>12</v>
      </c>
      <c r="R3450" t="s">
        <v>2064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 t="s">
        <v>2106</v>
      </c>
      <c r="AA3450" t="s">
        <v>1915</v>
      </c>
      <c r="AB3450">
        <v>1</v>
      </c>
      <c r="AC3450">
        <v>1</v>
      </c>
      <c r="AD3450" t="s">
        <v>1863</v>
      </c>
      <c r="AE3450">
        <v>19030323</v>
      </c>
      <c r="AF3450" t="s">
        <v>653</v>
      </c>
      <c r="AG3450" t="s">
        <v>2082</v>
      </c>
      <c r="AI3450" t="s">
        <v>2066</v>
      </c>
      <c r="AJ3450" t="s">
        <v>2064</v>
      </c>
      <c r="AL3450" t="s">
        <v>1864</v>
      </c>
      <c r="AN3450">
        <v>23.460273972602739</v>
      </c>
      <c r="AO3450" t="s">
        <v>1890</v>
      </c>
      <c r="AP3450" t="s">
        <v>2093</v>
      </c>
      <c r="AQ3450">
        <v>100010569</v>
      </c>
      <c r="AT3450" t="s">
        <v>1880</v>
      </c>
      <c r="AU3450" t="s">
        <v>2084</v>
      </c>
      <c r="AV3450" t="s">
        <v>2084</v>
      </c>
      <c r="AW3450" t="s">
        <v>1870</v>
      </c>
      <c r="AX3450" t="s">
        <v>2085</v>
      </c>
    </row>
    <row r="3451" spans="1:50" x14ac:dyDescent="0.35">
      <c r="A3451" s="18">
        <v>45961</v>
      </c>
      <c r="B3451" t="s">
        <v>1852</v>
      </c>
      <c r="C3451" t="s">
        <v>5</v>
      </c>
      <c r="D3451">
        <v>29015700</v>
      </c>
      <c r="E3451" t="s">
        <v>2110</v>
      </c>
      <c r="F3451">
        <v>858</v>
      </c>
      <c r="G3451" t="s">
        <v>2091</v>
      </c>
      <c r="H3451">
        <v>38145</v>
      </c>
      <c r="I3451">
        <v>19030323</v>
      </c>
      <c r="J3451" t="s">
        <v>2080</v>
      </c>
      <c r="K3451" t="s">
        <v>2081</v>
      </c>
      <c r="L3451">
        <v>0</v>
      </c>
      <c r="M3451">
        <v>0</v>
      </c>
      <c r="N3451" t="s">
        <v>1858</v>
      </c>
      <c r="O3451" t="s">
        <v>1859</v>
      </c>
      <c r="P3451">
        <v>210</v>
      </c>
      <c r="Q3451">
        <v>12</v>
      </c>
      <c r="R3451" t="s">
        <v>2064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 t="s">
        <v>2092</v>
      </c>
      <c r="AA3451" t="s">
        <v>1889</v>
      </c>
      <c r="AB3451">
        <v>1</v>
      </c>
      <c r="AC3451">
        <v>1</v>
      </c>
      <c r="AD3451" t="s">
        <v>1863</v>
      </c>
      <c r="AE3451">
        <v>19030323</v>
      </c>
      <c r="AF3451" t="s">
        <v>653</v>
      </c>
      <c r="AG3451" t="s">
        <v>2082</v>
      </c>
      <c r="AI3451" t="s">
        <v>2066</v>
      </c>
      <c r="AJ3451" t="s">
        <v>2064</v>
      </c>
      <c r="AL3451" t="s">
        <v>1864</v>
      </c>
      <c r="AN3451">
        <v>21.413698630136988</v>
      </c>
      <c r="AO3451" t="s">
        <v>1890</v>
      </c>
      <c r="AP3451" t="s">
        <v>2111</v>
      </c>
      <c r="AQ3451">
        <v>100011549</v>
      </c>
      <c r="AT3451" t="s">
        <v>1880</v>
      </c>
      <c r="AU3451" t="s">
        <v>2084</v>
      </c>
      <c r="AV3451" t="s">
        <v>2084</v>
      </c>
      <c r="AW3451" t="s">
        <v>1870</v>
      </c>
      <c r="AX3451" t="s">
        <v>2085</v>
      </c>
    </row>
    <row r="3452" spans="1:50" x14ac:dyDescent="0.35">
      <c r="A3452" s="18">
        <v>45961</v>
      </c>
      <c r="B3452" t="s">
        <v>1852</v>
      </c>
      <c r="C3452" t="s">
        <v>5</v>
      </c>
      <c r="D3452">
        <v>24023900</v>
      </c>
      <c r="E3452" t="s">
        <v>2097</v>
      </c>
      <c r="F3452">
        <v>909</v>
      </c>
      <c r="G3452" t="s">
        <v>2087</v>
      </c>
      <c r="H3452">
        <v>39274</v>
      </c>
      <c r="I3452">
        <v>19030323</v>
      </c>
      <c r="J3452" t="s">
        <v>2080</v>
      </c>
      <c r="K3452" t="s">
        <v>2081</v>
      </c>
      <c r="L3452">
        <v>0</v>
      </c>
      <c r="M3452">
        <v>0</v>
      </c>
      <c r="N3452" t="s">
        <v>1858</v>
      </c>
      <c r="O3452" t="s">
        <v>1859</v>
      </c>
      <c r="P3452">
        <v>210</v>
      </c>
      <c r="Q3452">
        <v>11</v>
      </c>
      <c r="R3452" t="s">
        <v>2098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 t="s">
        <v>2088</v>
      </c>
      <c r="AA3452" t="s">
        <v>1915</v>
      </c>
      <c r="AB3452">
        <v>1</v>
      </c>
      <c r="AC3452">
        <v>1</v>
      </c>
      <c r="AD3452" t="s">
        <v>1863</v>
      </c>
      <c r="AE3452">
        <v>19030323</v>
      </c>
      <c r="AF3452" t="s">
        <v>653</v>
      </c>
      <c r="AG3452" t="s">
        <v>2082</v>
      </c>
      <c r="AI3452" t="s">
        <v>2066</v>
      </c>
      <c r="AJ3452" t="s">
        <v>2098</v>
      </c>
      <c r="AL3452" t="s">
        <v>1864</v>
      </c>
      <c r="AN3452">
        <v>18.32054794520548</v>
      </c>
      <c r="AO3452" t="s">
        <v>1890</v>
      </c>
      <c r="AP3452" t="s">
        <v>2099</v>
      </c>
      <c r="AQ3452">
        <v>100010129</v>
      </c>
      <c r="AT3452" t="s">
        <v>1880</v>
      </c>
      <c r="AU3452" t="s">
        <v>2084</v>
      </c>
      <c r="AV3452" t="s">
        <v>2084</v>
      </c>
      <c r="AW3452" t="s">
        <v>1870</v>
      </c>
      <c r="AX3452" t="s">
        <v>2085</v>
      </c>
    </row>
    <row r="3453" spans="1:50" x14ac:dyDescent="0.35">
      <c r="A3453" s="18">
        <v>45961</v>
      </c>
      <c r="B3453" t="s">
        <v>1852</v>
      </c>
      <c r="C3453" t="s">
        <v>5</v>
      </c>
      <c r="D3453">
        <v>24005130</v>
      </c>
      <c r="E3453" t="s">
        <v>2228</v>
      </c>
      <c r="F3453">
        <v>858</v>
      </c>
      <c r="G3453" t="s">
        <v>2091</v>
      </c>
      <c r="H3453">
        <v>37165</v>
      </c>
      <c r="I3453">
        <v>19030302</v>
      </c>
      <c r="J3453" t="s">
        <v>2080</v>
      </c>
      <c r="K3453" t="s">
        <v>2874</v>
      </c>
      <c r="L3453">
        <v>0</v>
      </c>
      <c r="M3453">
        <v>0</v>
      </c>
      <c r="N3453" t="s">
        <v>1858</v>
      </c>
      <c r="O3453" t="s">
        <v>1859</v>
      </c>
      <c r="P3453">
        <v>210</v>
      </c>
      <c r="Q3453">
        <v>12</v>
      </c>
      <c r="R3453" t="s">
        <v>2034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 t="s">
        <v>2092</v>
      </c>
      <c r="AA3453" t="s">
        <v>1889</v>
      </c>
      <c r="AB3453">
        <v>1</v>
      </c>
      <c r="AC3453">
        <v>1</v>
      </c>
      <c r="AD3453" t="s">
        <v>1863</v>
      </c>
      <c r="AE3453">
        <v>19030302</v>
      </c>
      <c r="AF3453" t="s">
        <v>653</v>
      </c>
      <c r="AG3453" t="s">
        <v>2082</v>
      </c>
      <c r="AI3453" t="s">
        <v>1964</v>
      </c>
      <c r="AJ3453" t="s">
        <v>2034</v>
      </c>
      <c r="AL3453" t="s">
        <v>1864</v>
      </c>
      <c r="AN3453">
        <v>24.098630136986301</v>
      </c>
      <c r="AO3453" t="s">
        <v>1890</v>
      </c>
      <c r="AP3453" t="s">
        <v>2229</v>
      </c>
      <c r="AQ3453">
        <v>100011684</v>
      </c>
      <c r="AT3453" t="s">
        <v>1892</v>
      </c>
      <c r="AU3453" t="s">
        <v>1893</v>
      </c>
      <c r="AV3453" t="s">
        <v>1857</v>
      </c>
      <c r="AW3453" t="s">
        <v>1870</v>
      </c>
      <c r="AX3453" t="s">
        <v>2068</v>
      </c>
    </row>
    <row r="3454" spans="1:50" x14ac:dyDescent="0.35">
      <c r="A3454" s="18">
        <v>45961</v>
      </c>
      <c r="B3454" t="s">
        <v>1852</v>
      </c>
      <c r="C3454" t="s">
        <v>5</v>
      </c>
      <c r="D3454">
        <v>29012170</v>
      </c>
      <c r="E3454" t="s">
        <v>1987</v>
      </c>
      <c r="F3454">
        <v>607</v>
      </c>
      <c r="G3454" t="s">
        <v>1988</v>
      </c>
      <c r="H3454">
        <v>37746</v>
      </c>
      <c r="I3454">
        <v>19030307</v>
      </c>
      <c r="J3454" t="s">
        <v>1957</v>
      </c>
      <c r="K3454" t="s">
        <v>1983</v>
      </c>
      <c r="L3454">
        <v>0</v>
      </c>
      <c r="M3454">
        <v>0</v>
      </c>
      <c r="N3454" t="s">
        <v>1858</v>
      </c>
      <c r="O3454" t="s">
        <v>1859</v>
      </c>
      <c r="P3454">
        <v>210</v>
      </c>
      <c r="Q3454">
        <v>11</v>
      </c>
      <c r="R3454" t="s">
        <v>1984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 t="s">
        <v>1989</v>
      </c>
      <c r="AA3454" t="s">
        <v>1889</v>
      </c>
      <c r="AB3454">
        <v>1</v>
      </c>
      <c r="AC3454">
        <v>1</v>
      </c>
      <c r="AD3454" t="s">
        <v>1863</v>
      </c>
      <c r="AE3454">
        <v>19030307</v>
      </c>
      <c r="AF3454" t="s">
        <v>653</v>
      </c>
      <c r="AG3454" t="s">
        <v>653</v>
      </c>
      <c r="AI3454" t="s">
        <v>1964</v>
      </c>
      <c r="AJ3454" t="s">
        <v>1984</v>
      </c>
      <c r="AL3454" t="s">
        <v>1864</v>
      </c>
      <c r="AN3454">
        <v>22.506849315068493</v>
      </c>
      <c r="AO3454" t="s">
        <v>1890</v>
      </c>
      <c r="AP3454" t="s">
        <v>1990</v>
      </c>
      <c r="AQ3454">
        <v>100009026</v>
      </c>
      <c r="AT3454" t="s">
        <v>1892</v>
      </c>
      <c r="AU3454" t="s">
        <v>1893</v>
      </c>
      <c r="AV3454" t="s">
        <v>1857</v>
      </c>
      <c r="AW3454" t="s">
        <v>1870</v>
      </c>
      <c r="AX3454" t="s">
        <v>2068</v>
      </c>
    </row>
    <row r="3455" spans="1:50" x14ac:dyDescent="0.35">
      <c r="A3455" s="18">
        <v>45961</v>
      </c>
      <c r="B3455" t="s">
        <v>1852</v>
      </c>
      <c r="C3455" t="s">
        <v>5</v>
      </c>
      <c r="D3455">
        <v>46015870</v>
      </c>
      <c r="E3455" t="s">
        <v>1995</v>
      </c>
      <c r="F3455">
        <v>9160</v>
      </c>
      <c r="G3455" t="s">
        <v>1996</v>
      </c>
      <c r="H3455">
        <v>38180</v>
      </c>
      <c r="I3455">
        <v>19030307</v>
      </c>
      <c r="J3455" t="s">
        <v>1957</v>
      </c>
      <c r="K3455" t="s">
        <v>1983</v>
      </c>
      <c r="L3455">
        <v>0</v>
      </c>
      <c r="M3455">
        <v>0</v>
      </c>
      <c r="N3455" t="s">
        <v>1858</v>
      </c>
      <c r="O3455" t="s">
        <v>1859</v>
      </c>
      <c r="P3455">
        <v>210</v>
      </c>
      <c r="Q3455">
        <v>11</v>
      </c>
      <c r="R3455" t="s">
        <v>1984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 t="s">
        <v>1997</v>
      </c>
      <c r="AA3455" t="s">
        <v>1889</v>
      </c>
      <c r="AB3455">
        <v>1</v>
      </c>
      <c r="AC3455">
        <v>1</v>
      </c>
      <c r="AD3455" t="s">
        <v>1863</v>
      </c>
      <c r="AE3455">
        <v>19030307</v>
      </c>
      <c r="AF3455" t="s">
        <v>653</v>
      </c>
      <c r="AG3455" t="s">
        <v>653</v>
      </c>
      <c r="AI3455" t="s">
        <v>1964</v>
      </c>
      <c r="AJ3455" t="s">
        <v>1984</v>
      </c>
      <c r="AL3455" t="s">
        <v>1864</v>
      </c>
      <c r="AN3455">
        <v>21.317808219178083</v>
      </c>
      <c r="AO3455" t="s">
        <v>1890</v>
      </c>
      <c r="AP3455" t="s">
        <v>1998</v>
      </c>
      <c r="AQ3455">
        <v>100010188</v>
      </c>
      <c r="AT3455" t="s">
        <v>1892</v>
      </c>
      <c r="AU3455" t="s">
        <v>1893</v>
      </c>
      <c r="AV3455" t="s">
        <v>1857</v>
      </c>
      <c r="AW3455" t="s">
        <v>1870</v>
      </c>
      <c r="AX3455" t="s">
        <v>2068</v>
      </c>
    </row>
    <row r="3456" spans="1:50" x14ac:dyDescent="0.35">
      <c r="A3456" s="18">
        <v>45961</v>
      </c>
      <c r="B3456" t="s">
        <v>1852</v>
      </c>
      <c r="C3456" t="s">
        <v>5</v>
      </c>
      <c r="D3456">
        <v>24006070</v>
      </c>
      <c r="E3456" t="s">
        <v>2086</v>
      </c>
      <c r="F3456">
        <v>909</v>
      </c>
      <c r="G3456" t="s">
        <v>2087</v>
      </c>
      <c r="H3456">
        <v>37347</v>
      </c>
      <c r="I3456">
        <v>19030323</v>
      </c>
      <c r="J3456" t="s">
        <v>2080</v>
      </c>
      <c r="K3456" t="s">
        <v>2081</v>
      </c>
      <c r="L3456">
        <v>0</v>
      </c>
      <c r="M3456">
        <v>0</v>
      </c>
      <c r="N3456" t="s">
        <v>1858</v>
      </c>
      <c r="O3456" t="s">
        <v>1859</v>
      </c>
      <c r="P3456">
        <v>210</v>
      </c>
      <c r="Q3456">
        <v>11</v>
      </c>
      <c r="R3456" t="s">
        <v>2064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 t="s">
        <v>2088</v>
      </c>
      <c r="AA3456" t="s">
        <v>1915</v>
      </c>
      <c r="AB3456">
        <v>1</v>
      </c>
      <c r="AC3456">
        <v>1</v>
      </c>
      <c r="AD3456" t="s">
        <v>1863</v>
      </c>
      <c r="AE3456">
        <v>19030323</v>
      </c>
      <c r="AF3456" t="s">
        <v>653</v>
      </c>
      <c r="AG3456" t="s">
        <v>2082</v>
      </c>
      <c r="AI3456" t="s">
        <v>2066</v>
      </c>
      <c r="AJ3456" t="s">
        <v>2064</v>
      </c>
      <c r="AL3456" t="s">
        <v>1864</v>
      </c>
      <c r="AN3456">
        <v>23.6</v>
      </c>
      <c r="AO3456" t="s">
        <v>1890</v>
      </c>
      <c r="AP3456" t="s">
        <v>2089</v>
      </c>
      <c r="AQ3456">
        <v>100009866</v>
      </c>
      <c r="AT3456" t="s">
        <v>1880</v>
      </c>
      <c r="AU3456" t="s">
        <v>2084</v>
      </c>
      <c r="AV3456" t="s">
        <v>2084</v>
      </c>
      <c r="AW3456" t="s">
        <v>1870</v>
      </c>
      <c r="AX3456" t="s">
        <v>2085</v>
      </c>
    </row>
    <row r="3457" spans="1:50" x14ac:dyDescent="0.35">
      <c r="A3457" s="18">
        <v>45961</v>
      </c>
      <c r="B3457" t="s">
        <v>1852</v>
      </c>
      <c r="C3457" t="s">
        <v>5</v>
      </c>
      <c r="D3457">
        <v>24013250</v>
      </c>
      <c r="E3457" t="s">
        <v>2094</v>
      </c>
      <c r="F3457">
        <v>858</v>
      </c>
      <c r="G3457" t="s">
        <v>2091</v>
      </c>
      <c r="H3457">
        <v>37852</v>
      </c>
      <c r="I3457">
        <v>19030323</v>
      </c>
      <c r="J3457" t="s">
        <v>2080</v>
      </c>
      <c r="K3457" t="s">
        <v>2081</v>
      </c>
      <c r="L3457">
        <v>0</v>
      </c>
      <c r="M3457">
        <v>0</v>
      </c>
      <c r="N3457" t="s">
        <v>1858</v>
      </c>
      <c r="O3457" t="s">
        <v>1859</v>
      </c>
      <c r="P3457">
        <v>210</v>
      </c>
      <c r="Q3457">
        <v>12</v>
      </c>
      <c r="R3457" t="s">
        <v>2095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 t="s">
        <v>2092</v>
      </c>
      <c r="AA3457" t="s">
        <v>1889</v>
      </c>
      <c r="AB3457">
        <v>1</v>
      </c>
      <c r="AC3457">
        <v>1</v>
      </c>
      <c r="AD3457" t="s">
        <v>1863</v>
      </c>
      <c r="AE3457">
        <v>19030323</v>
      </c>
      <c r="AF3457" t="s">
        <v>653</v>
      </c>
      <c r="AG3457" t="s">
        <v>2082</v>
      </c>
      <c r="AI3457" t="s">
        <v>2066</v>
      </c>
      <c r="AJ3457" t="s">
        <v>2095</v>
      </c>
      <c r="AL3457" t="s">
        <v>1864</v>
      </c>
      <c r="AN3457">
        <v>22.216438356164385</v>
      </c>
      <c r="AO3457" t="s">
        <v>1890</v>
      </c>
      <c r="AP3457" t="s">
        <v>2096</v>
      </c>
      <c r="AQ3457">
        <v>100009453</v>
      </c>
      <c r="AT3457" t="s">
        <v>1880</v>
      </c>
      <c r="AU3457" t="s">
        <v>2084</v>
      </c>
      <c r="AV3457" t="s">
        <v>2084</v>
      </c>
      <c r="AW3457" t="s">
        <v>1870</v>
      </c>
      <c r="AX3457" t="s">
        <v>2085</v>
      </c>
    </row>
    <row r="3458" spans="1:50" x14ac:dyDescent="0.35">
      <c r="A3458" s="18">
        <v>45961</v>
      </c>
      <c r="B3458" t="s">
        <v>1852</v>
      </c>
      <c r="C3458" t="s">
        <v>5</v>
      </c>
      <c r="D3458">
        <v>29014900</v>
      </c>
      <c r="E3458" t="s">
        <v>2108</v>
      </c>
      <c r="F3458">
        <v>858</v>
      </c>
      <c r="G3458" t="s">
        <v>2091</v>
      </c>
      <c r="H3458">
        <v>37942</v>
      </c>
      <c r="I3458">
        <v>19030323</v>
      </c>
      <c r="J3458" t="s">
        <v>2080</v>
      </c>
      <c r="K3458" t="s">
        <v>2081</v>
      </c>
      <c r="L3458">
        <v>0</v>
      </c>
      <c r="M3458">
        <v>0</v>
      </c>
      <c r="N3458" t="s">
        <v>1858</v>
      </c>
      <c r="O3458" t="s">
        <v>1859</v>
      </c>
      <c r="P3458">
        <v>210</v>
      </c>
      <c r="Q3458">
        <v>12</v>
      </c>
      <c r="R3458" t="s">
        <v>2095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 t="s">
        <v>2092</v>
      </c>
      <c r="AA3458" t="s">
        <v>1889</v>
      </c>
      <c r="AB3458">
        <v>1</v>
      </c>
      <c r="AC3458">
        <v>1</v>
      </c>
      <c r="AD3458" t="s">
        <v>1863</v>
      </c>
      <c r="AE3458">
        <v>19030323</v>
      </c>
      <c r="AF3458" t="s">
        <v>653</v>
      </c>
      <c r="AG3458" t="s">
        <v>2082</v>
      </c>
      <c r="AI3458" t="s">
        <v>2066</v>
      </c>
      <c r="AJ3458" t="s">
        <v>2095</v>
      </c>
      <c r="AL3458" t="s">
        <v>1864</v>
      </c>
      <c r="AN3458">
        <v>21.969863013698632</v>
      </c>
      <c r="AO3458" t="s">
        <v>1890</v>
      </c>
      <c r="AP3458" t="s">
        <v>2109</v>
      </c>
      <c r="AQ3458">
        <v>100009993</v>
      </c>
      <c r="AT3458" t="s">
        <v>1880</v>
      </c>
      <c r="AU3458" t="s">
        <v>2084</v>
      </c>
      <c r="AV3458" t="s">
        <v>2084</v>
      </c>
      <c r="AW3458" t="s">
        <v>1870</v>
      </c>
      <c r="AX3458" t="s">
        <v>2085</v>
      </c>
    </row>
    <row r="3459" spans="1:50" x14ac:dyDescent="0.35">
      <c r="A3459" s="18">
        <v>45961</v>
      </c>
      <c r="B3459" t="s">
        <v>1852</v>
      </c>
      <c r="C3459" t="s">
        <v>5</v>
      </c>
      <c r="D3459">
        <v>31012940</v>
      </c>
      <c r="E3459" t="s">
        <v>2112</v>
      </c>
      <c r="F3459">
        <v>708</v>
      </c>
      <c r="G3459" t="s">
        <v>2113</v>
      </c>
      <c r="H3459">
        <v>37844</v>
      </c>
      <c r="I3459">
        <v>19030323</v>
      </c>
      <c r="J3459" t="s">
        <v>2080</v>
      </c>
      <c r="K3459" t="s">
        <v>2081</v>
      </c>
      <c r="L3459">
        <v>0</v>
      </c>
      <c r="M3459">
        <v>0</v>
      </c>
      <c r="N3459" t="s">
        <v>1858</v>
      </c>
      <c r="O3459" t="s">
        <v>1859</v>
      </c>
      <c r="P3459">
        <v>210</v>
      </c>
      <c r="Q3459">
        <v>12</v>
      </c>
      <c r="R3459" t="s">
        <v>2114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 t="s">
        <v>2115</v>
      </c>
      <c r="AA3459" t="s">
        <v>1915</v>
      </c>
      <c r="AB3459">
        <v>1</v>
      </c>
      <c r="AC3459">
        <v>1</v>
      </c>
      <c r="AD3459" t="s">
        <v>1863</v>
      </c>
      <c r="AE3459">
        <v>19030323</v>
      </c>
      <c r="AF3459" t="s">
        <v>653</v>
      </c>
      <c r="AG3459" t="s">
        <v>2082</v>
      </c>
      <c r="AI3459" t="s">
        <v>2066</v>
      </c>
      <c r="AJ3459" t="s">
        <v>2114</v>
      </c>
      <c r="AL3459" t="s">
        <v>1878</v>
      </c>
      <c r="AN3459">
        <v>22.238356164383561</v>
      </c>
      <c r="AO3459" t="s">
        <v>1890</v>
      </c>
      <c r="AP3459" t="s">
        <v>2116</v>
      </c>
      <c r="AQ3459">
        <v>100011214</v>
      </c>
      <c r="AT3459" t="s">
        <v>1880</v>
      </c>
      <c r="AU3459" t="s">
        <v>2084</v>
      </c>
      <c r="AV3459" t="s">
        <v>2084</v>
      </c>
      <c r="AW3459" t="s">
        <v>1870</v>
      </c>
      <c r="AX3459" t="s">
        <v>2085</v>
      </c>
    </row>
    <row r="3460" spans="1:50" x14ac:dyDescent="0.35">
      <c r="A3460" s="18">
        <v>45961</v>
      </c>
      <c r="B3460" t="s">
        <v>1852</v>
      </c>
      <c r="C3460" t="s">
        <v>5</v>
      </c>
      <c r="D3460">
        <v>29009600</v>
      </c>
      <c r="E3460" t="s">
        <v>2104</v>
      </c>
      <c r="F3460">
        <v>200</v>
      </c>
      <c r="G3460" t="s">
        <v>2105</v>
      </c>
      <c r="H3460">
        <v>37664</v>
      </c>
      <c r="I3460">
        <v>19030323</v>
      </c>
      <c r="J3460" t="s">
        <v>2080</v>
      </c>
      <c r="K3460" t="s">
        <v>2081</v>
      </c>
      <c r="L3460">
        <v>0</v>
      </c>
      <c r="M3460">
        <v>0</v>
      </c>
      <c r="N3460" t="s">
        <v>1858</v>
      </c>
      <c r="O3460" t="s">
        <v>1859</v>
      </c>
      <c r="P3460">
        <v>210</v>
      </c>
      <c r="Q3460">
        <v>12</v>
      </c>
      <c r="R3460" t="s">
        <v>2095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 t="s">
        <v>2106</v>
      </c>
      <c r="AA3460" t="s">
        <v>1915</v>
      </c>
      <c r="AB3460">
        <v>1</v>
      </c>
      <c r="AC3460">
        <v>1</v>
      </c>
      <c r="AD3460" t="s">
        <v>1863</v>
      </c>
      <c r="AE3460">
        <v>19030323</v>
      </c>
      <c r="AF3460" t="s">
        <v>653</v>
      </c>
      <c r="AG3460" t="s">
        <v>2082</v>
      </c>
      <c r="AI3460" t="s">
        <v>2066</v>
      </c>
      <c r="AJ3460" t="s">
        <v>2095</v>
      </c>
      <c r="AL3460" t="s">
        <v>1864</v>
      </c>
      <c r="AN3460">
        <v>22.731506849315068</v>
      </c>
      <c r="AO3460" t="s">
        <v>1890</v>
      </c>
      <c r="AP3460" t="s">
        <v>2107</v>
      </c>
      <c r="AQ3460">
        <v>100009580</v>
      </c>
      <c r="AT3460" t="s">
        <v>1880</v>
      </c>
      <c r="AU3460" t="s">
        <v>2084</v>
      </c>
      <c r="AV3460" t="s">
        <v>2084</v>
      </c>
      <c r="AW3460" t="s">
        <v>1870</v>
      </c>
      <c r="AX3460" t="s">
        <v>2085</v>
      </c>
    </row>
    <row r="3461" spans="1:50" x14ac:dyDescent="0.35">
      <c r="A3461" s="18">
        <v>45961</v>
      </c>
      <c r="B3461" t="s">
        <v>1852</v>
      </c>
      <c r="C3461" t="s">
        <v>5</v>
      </c>
      <c r="D3461">
        <v>46039040</v>
      </c>
      <c r="E3461" t="s">
        <v>2122</v>
      </c>
      <c r="F3461">
        <v>200</v>
      </c>
      <c r="G3461" t="s">
        <v>2105</v>
      </c>
      <c r="H3461">
        <v>41491</v>
      </c>
      <c r="I3461">
        <v>19030323</v>
      </c>
      <c r="J3461" t="s">
        <v>2080</v>
      </c>
      <c r="K3461" t="s">
        <v>2081</v>
      </c>
      <c r="L3461">
        <v>0</v>
      </c>
      <c r="M3461">
        <v>0</v>
      </c>
      <c r="N3461" t="s">
        <v>1858</v>
      </c>
      <c r="O3461" t="s">
        <v>1859</v>
      </c>
      <c r="P3461">
        <v>210</v>
      </c>
      <c r="Q3461">
        <v>12</v>
      </c>
      <c r="R3461" t="s">
        <v>2095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 t="s">
        <v>2106</v>
      </c>
      <c r="AA3461" t="s">
        <v>1915</v>
      </c>
      <c r="AB3461">
        <v>1</v>
      </c>
      <c r="AC3461">
        <v>1</v>
      </c>
      <c r="AD3461" t="s">
        <v>1863</v>
      </c>
      <c r="AE3461">
        <v>19030323</v>
      </c>
      <c r="AF3461" t="s">
        <v>653</v>
      </c>
      <c r="AG3461" t="s">
        <v>2082</v>
      </c>
      <c r="AI3461" t="s">
        <v>2066</v>
      </c>
      <c r="AJ3461" t="s">
        <v>2095</v>
      </c>
      <c r="AL3461" t="s">
        <v>1864</v>
      </c>
      <c r="AN3461">
        <v>12.246575342465754</v>
      </c>
      <c r="AO3461" t="s">
        <v>1890</v>
      </c>
      <c r="AP3461" t="s">
        <v>2123</v>
      </c>
      <c r="AQ3461">
        <v>100010711</v>
      </c>
      <c r="AT3461" t="s">
        <v>1880</v>
      </c>
      <c r="AU3461" t="s">
        <v>2084</v>
      </c>
      <c r="AV3461" t="s">
        <v>2084</v>
      </c>
      <c r="AW3461" t="s">
        <v>1870</v>
      </c>
      <c r="AX3461" t="s">
        <v>2085</v>
      </c>
    </row>
    <row r="3462" spans="1:50" x14ac:dyDescent="0.35">
      <c r="A3462" s="18">
        <v>45961</v>
      </c>
      <c r="B3462" t="s">
        <v>1852</v>
      </c>
      <c r="C3462" t="s">
        <v>5</v>
      </c>
      <c r="D3462">
        <v>24001470</v>
      </c>
      <c r="E3462" t="s">
        <v>2007</v>
      </c>
      <c r="F3462">
        <v>101</v>
      </c>
      <c r="G3462" t="s">
        <v>1930</v>
      </c>
      <c r="H3462">
        <v>35886</v>
      </c>
      <c r="I3462">
        <v>19030311</v>
      </c>
      <c r="J3462" t="s">
        <v>1855</v>
      </c>
      <c r="K3462" t="s">
        <v>2005</v>
      </c>
      <c r="L3462">
        <v>0</v>
      </c>
      <c r="M3462">
        <v>0</v>
      </c>
      <c r="N3462" t="s">
        <v>1858</v>
      </c>
      <c r="O3462" t="s">
        <v>1859</v>
      </c>
      <c r="P3462">
        <v>210</v>
      </c>
      <c r="Q3462">
        <v>11</v>
      </c>
      <c r="R3462" t="s">
        <v>2042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 t="s">
        <v>1931</v>
      </c>
      <c r="AA3462" t="s">
        <v>1889</v>
      </c>
      <c r="AB3462">
        <v>1</v>
      </c>
      <c r="AC3462">
        <v>1</v>
      </c>
      <c r="AD3462" t="s">
        <v>1863</v>
      </c>
      <c r="AE3462">
        <v>19030311</v>
      </c>
      <c r="AF3462" t="s">
        <v>653</v>
      </c>
      <c r="AG3462" t="s">
        <v>653</v>
      </c>
      <c r="AI3462" t="s">
        <v>1964</v>
      </c>
      <c r="AJ3462" t="s">
        <v>2042</v>
      </c>
      <c r="AL3462" t="s">
        <v>1864</v>
      </c>
      <c r="AN3462">
        <v>27.602739726027398</v>
      </c>
      <c r="AO3462" t="s">
        <v>1890</v>
      </c>
      <c r="AP3462" t="s">
        <v>2008</v>
      </c>
      <c r="AQ3462">
        <v>100011456</v>
      </c>
      <c r="AT3462" t="s">
        <v>1892</v>
      </c>
      <c r="AU3462" t="s">
        <v>1893</v>
      </c>
      <c r="AV3462" t="s">
        <v>1857</v>
      </c>
      <c r="AW3462" t="s">
        <v>1870</v>
      </c>
      <c r="AX3462" t="s">
        <v>2068</v>
      </c>
    </row>
    <row r="3463" spans="1:50" x14ac:dyDescent="0.35">
      <c r="A3463" s="18">
        <v>45961</v>
      </c>
      <c r="B3463" t="s">
        <v>1852</v>
      </c>
      <c r="C3463" t="s">
        <v>5</v>
      </c>
      <c r="D3463">
        <v>24003060</v>
      </c>
      <c r="E3463" t="s">
        <v>1981</v>
      </c>
      <c r="F3463">
        <v>934</v>
      </c>
      <c r="G3463" t="s">
        <v>1982</v>
      </c>
      <c r="H3463">
        <v>36787</v>
      </c>
      <c r="I3463">
        <v>19030311</v>
      </c>
      <c r="J3463" t="s">
        <v>1855</v>
      </c>
      <c r="K3463" t="s">
        <v>2005</v>
      </c>
      <c r="L3463">
        <v>0</v>
      </c>
      <c r="M3463">
        <v>0</v>
      </c>
      <c r="N3463" t="s">
        <v>1858</v>
      </c>
      <c r="O3463" t="s">
        <v>1859</v>
      </c>
      <c r="P3463">
        <v>210</v>
      </c>
      <c r="Q3463">
        <v>11</v>
      </c>
      <c r="R3463" t="s">
        <v>1984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 t="s">
        <v>1985</v>
      </c>
      <c r="AA3463" t="s">
        <v>1889</v>
      </c>
      <c r="AB3463">
        <v>1</v>
      </c>
      <c r="AC3463">
        <v>1</v>
      </c>
      <c r="AD3463" t="s">
        <v>1863</v>
      </c>
      <c r="AE3463">
        <v>19030311</v>
      </c>
      <c r="AF3463" t="s">
        <v>653</v>
      </c>
      <c r="AG3463" t="s">
        <v>653</v>
      </c>
      <c r="AI3463" t="s">
        <v>1964</v>
      </c>
      <c r="AJ3463" t="s">
        <v>1984</v>
      </c>
      <c r="AL3463" t="s">
        <v>1864</v>
      </c>
      <c r="AN3463">
        <v>25.134246575342466</v>
      </c>
      <c r="AO3463" t="s">
        <v>1890</v>
      </c>
      <c r="AP3463" t="s">
        <v>1986</v>
      </c>
      <c r="AQ3463">
        <v>100009524</v>
      </c>
      <c r="AT3463" t="s">
        <v>1892</v>
      </c>
      <c r="AU3463" t="s">
        <v>1893</v>
      </c>
      <c r="AV3463" t="s">
        <v>1857</v>
      </c>
      <c r="AW3463" t="s">
        <v>1870</v>
      </c>
      <c r="AX3463" t="s">
        <v>2068</v>
      </c>
    </row>
    <row r="3464" spans="1:50" x14ac:dyDescent="0.35">
      <c r="A3464" s="18">
        <v>45961</v>
      </c>
      <c r="B3464" t="s">
        <v>1852</v>
      </c>
      <c r="C3464" t="s">
        <v>5</v>
      </c>
      <c r="D3464">
        <v>24008990</v>
      </c>
      <c r="E3464" t="s">
        <v>2017</v>
      </c>
      <c r="F3464">
        <v>884</v>
      </c>
      <c r="G3464" t="s">
        <v>2257</v>
      </c>
      <c r="H3464">
        <v>37515</v>
      </c>
      <c r="I3464">
        <v>19030311</v>
      </c>
      <c r="J3464" t="s">
        <v>1855</v>
      </c>
      <c r="K3464" t="s">
        <v>2005</v>
      </c>
      <c r="L3464">
        <v>0</v>
      </c>
      <c r="M3464">
        <v>0</v>
      </c>
      <c r="N3464" t="s">
        <v>1858</v>
      </c>
      <c r="O3464" t="s">
        <v>1859</v>
      </c>
      <c r="P3464">
        <v>210</v>
      </c>
      <c r="Q3464">
        <v>12</v>
      </c>
      <c r="R3464" t="s">
        <v>2042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 t="s">
        <v>2259</v>
      </c>
      <c r="AA3464" t="s">
        <v>1915</v>
      </c>
      <c r="AB3464">
        <v>1</v>
      </c>
      <c r="AC3464">
        <v>1</v>
      </c>
      <c r="AD3464" t="s">
        <v>1863</v>
      </c>
      <c r="AE3464">
        <v>19030311</v>
      </c>
      <c r="AF3464" t="s">
        <v>653</v>
      </c>
      <c r="AG3464" t="s">
        <v>653</v>
      </c>
      <c r="AI3464" t="s">
        <v>1964</v>
      </c>
      <c r="AJ3464" t="s">
        <v>2042</v>
      </c>
      <c r="AL3464" t="s">
        <v>1864</v>
      </c>
      <c r="AN3464">
        <v>23.139726027397259</v>
      </c>
      <c r="AO3464" t="s">
        <v>1890</v>
      </c>
      <c r="AP3464" t="s">
        <v>2020</v>
      </c>
      <c r="AQ3464">
        <v>100010688</v>
      </c>
      <c r="AT3464" t="s">
        <v>1892</v>
      </c>
      <c r="AU3464" t="s">
        <v>1893</v>
      </c>
      <c r="AV3464" t="s">
        <v>1857</v>
      </c>
      <c r="AW3464" t="s">
        <v>1870</v>
      </c>
      <c r="AX3464" t="s">
        <v>2068</v>
      </c>
    </row>
    <row r="3465" spans="1:50" x14ac:dyDescent="0.35">
      <c r="A3465" s="18">
        <v>45961</v>
      </c>
      <c r="B3465" t="s">
        <v>1852</v>
      </c>
      <c r="C3465" t="s">
        <v>5</v>
      </c>
      <c r="D3465">
        <v>24018090</v>
      </c>
      <c r="E3465" t="s">
        <v>2021</v>
      </c>
      <c r="F3465">
        <v>882984</v>
      </c>
      <c r="G3465" t="s">
        <v>2022</v>
      </c>
      <c r="H3465">
        <v>36983</v>
      </c>
      <c r="I3465">
        <v>19030311</v>
      </c>
      <c r="J3465" t="s">
        <v>1855</v>
      </c>
      <c r="K3465" t="s">
        <v>2005</v>
      </c>
      <c r="L3465">
        <v>0</v>
      </c>
      <c r="M3465">
        <v>0</v>
      </c>
      <c r="N3465" t="s">
        <v>1858</v>
      </c>
      <c r="O3465" t="s">
        <v>1859</v>
      </c>
      <c r="P3465">
        <v>210</v>
      </c>
      <c r="Q3465">
        <v>11</v>
      </c>
      <c r="R3465" t="s">
        <v>2042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 t="s">
        <v>2023</v>
      </c>
      <c r="AA3465" t="s">
        <v>1915</v>
      </c>
      <c r="AB3465">
        <v>1</v>
      </c>
      <c r="AC3465">
        <v>1</v>
      </c>
      <c r="AD3465" t="s">
        <v>1863</v>
      </c>
      <c r="AE3465">
        <v>19030311</v>
      </c>
      <c r="AF3465" t="s">
        <v>653</v>
      </c>
      <c r="AG3465" t="s">
        <v>653</v>
      </c>
      <c r="AI3465" t="s">
        <v>1964</v>
      </c>
      <c r="AJ3465" t="s">
        <v>2042</v>
      </c>
      <c r="AL3465" t="s">
        <v>1864</v>
      </c>
      <c r="AN3465">
        <v>24.597260273972601</v>
      </c>
      <c r="AO3465" t="s">
        <v>1890</v>
      </c>
      <c r="AP3465" t="s">
        <v>2024</v>
      </c>
      <c r="AQ3465">
        <v>100009108</v>
      </c>
      <c r="AT3465" t="s">
        <v>1892</v>
      </c>
      <c r="AU3465" t="s">
        <v>1893</v>
      </c>
      <c r="AV3465" t="s">
        <v>1857</v>
      </c>
      <c r="AW3465" t="s">
        <v>1870</v>
      </c>
      <c r="AX3465" t="s">
        <v>2068</v>
      </c>
    </row>
    <row r="3466" spans="1:50" x14ac:dyDescent="0.35">
      <c r="A3466" s="18">
        <v>45961</v>
      </c>
      <c r="B3466" t="s">
        <v>1852</v>
      </c>
      <c r="C3466" t="s">
        <v>5</v>
      </c>
      <c r="D3466">
        <v>46036500</v>
      </c>
      <c r="E3466" t="s">
        <v>2038</v>
      </c>
      <c r="F3466">
        <v>154</v>
      </c>
      <c r="G3466" t="s">
        <v>2039</v>
      </c>
      <c r="H3466">
        <v>41220</v>
      </c>
      <c r="I3466">
        <v>19030311</v>
      </c>
      <c r="J3466" t="s">
        <v>1855</v>
      </c>
      <c r="K3466" t="s">
        <v>2005</v>
      </c>
      <c r="L3466">
        <v>0</v>
      </c>
      <c r="M3466">
        <v>0</v>
      </c>
      <c r="N3466" t="s">
        <v>1858</v>
      </c>
      <c r="O3466" t="s">
        <v>1859</v>
      </c>
      <c r="P3466">
        <v>210</v>
      </c>
      <c r="Q3466">
        <v>11</v>
      </c>
      <c r="R3466" t="s">
        <v>2042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 t="s">
        <v>2040</v>
      </c>
      <c r="AA3466" t="s">
        <v>1889</v>
      </c>
      <c r="AB3466">
        <v>1</v>
      </c>
      <c r="AC3466">
        <v>1</v>
      </c>
      <c r="AD3466" t="s">
        <v>1863</v>
      </c>
      <c r="AE3466">
        <v>19030311</v>
      </c>
      <c r="AF3466" t="s">
        <v>653</v>
      </c>
      <c r="AG3466" t="s">
        <v>653</v>
      </c>
      <c r="AI3466" t="s">
        <v>1964</v>
      </c>
      <c r="AJ3466" t="s">
        <v>2042</v>
      </c>
      <c r="AL3466" t="s">
        <v>1864</v>
      </c>
      <c r="AN3466">
        <v>12.989041095890411</v>
      </c>
      <c r="AO3466" t="s">
        <v>1890</v>
      </c>
      <c r="AP3466" t="s">
        <v>2041</v>
      </c>
      <c r="AQ3466">
        <v>100010381</v>
      </c>
      <c r="AT3466" t="s">
        <v>1892</v>
      </c>
      <c r="AU3466" t="s">
        <v>1893</v>
      </c>
      <c r="AV3466" t="s">
        <v>1857</v>
      </c>
      <c r="AW3466" t="s">
        <v>1870</v>
      </c>
      <c r="AX3466" t="s">
        <v>2068</v>
      </c>
    </row>
    <row r="3467" spans="1:50" x14ac:dyDescent="0.35">
      <c r="A3467" s="18">
        <v>45961</v>
      </c>
      <c r="B3467" t="s">
        <v>1852</v>
      </c>
      <c r="C3467" t="s">
        <v>5</v>
      </c>
      <c r="D3467">
        <v>24040619</v>
      </c>
      <c r="E3467" t="s">
        <v>2029</v>
      </c>
      <c r="F3467">
        <v>101</v>
      </c>
      <c r="G3467" t="s">
        <v>1930</v>
      </c>
      <c r="H3467">
        <v>41841</v>
      </c>
      <c r="I3467">
        <v>19030311</v>
      </c>
      <c r="J3467" t="s">
        <v>1855</v>
      </c>
      <c r="K3467" t="s">
        <v>2005</v>
      </c>
      <c r="L3467">
        <v>0</v>
      </c>
      <c r="M3467">
        <v>0</v>
      </c>
      <c r="N3467" t="s">
        <v>1858</v>
      </c>
      <c r="O3467" t="s">
        <v>1859</v>
      </c>
      <c r="P3467">
        <v>210</v>
      </c>
      <c r="Q3467">
        <v>11</v>
      </c>
      <c r="R3467" t="s">
        <v>2042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 t="s">
        <v>1931</v>
      </c>
      <c r="AA3467" t="s">
        <v>1889</v>
      </c>
      <c r="AB3467">
        <v>1</v>
      </c>
      <c r="AC3467">
        <v>1</v>
      </c>
      <c r="AD3467" t="s">
        <v>1863</v>
      </c>
      <c r="AE3467">
        <v>19030311</v>
      </c>
      <c r="AF3467" t="s">
        <v>653</v>
      </c>
      <c r="AG3467" t="s">
        <v>653</v>
      </c>
      <c r="AI3467" t="s">
        <v>1964</v>
      </c>
      <c r="AJ3467" t="s">
        <v>2042</v>
      </c>
      <c r="AL3467" t="s">
        <v>1864</v>
      </c>
      <c r="AN3467">
        <v>10.227397260273973</v>
      </c>
      <c r="AO3467" t="s">
        <v>1890</v>
      </c>
      <c r="AP3467" t="s">
        <v>2030</v>
      </c>
      <c r="AQ3467">
        <v>100009770</v>
      </c>
      <c r="AT3467" t="s">
        <v>1892</v>
      </c>
      <c r="AU3467" t="s">
        <v>1893</v>
      </c>
      <c r="AV3467" t="s">
        <v>1857</v>
      </c>
      <c r="AW3467" t="s">
        <v>1870</v>
      </c>
      <c r="AX3467" t="s">
        <v>2068</v>
      </c>
    </row>
    <row r="3468" spans="1:50" x14ac:dyDescent="0.35">
      <c r="A3468" s="18">
        <v>45961</v>
      </c>
      <c r="B3468" t="s">
        <v>1852</v>
      </c>
      <c r="C3468" t="s">
        <v>5</v>
      </c>
      <c r="D3468">
        <v>24001580</v>
      </c>
      <c r="E3468" t="s">
        <v>2009</v>
      </c>
      <c r="F3468">
        <v>883</v>
      </c>
      <c r="G3468" t="s">
        <v>2010</v>
      </c>
      <c r="H3468">
        <v>35891</v>
      </c>
      <c r="I3468">
        <v>19030311</v>
      </c>
      <c r="J3468" t="s">
        <v>1855</v>
      </c>
      <c r="K3468" t="s">
        <v>2005</v>
      </c>
      <c r="L3468">
        <v>0</v>
      </c>
      <c r="M3468">
        <v>0</v>
      </c>
      <c r="N3468" t="s">
        <v>1858</v>
      </c>
      <c r="O3468" t="s">
        <v>1859</v>
      </c>
      <c r="P3468">
        <v>210</v>
      </c>
      <c r="Q3468">
        <v>11</v>
      </c>
      <c r="R3468" t="s">
        <v>2042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 t="s">
        <v>2011</v>
      </c>
      <c r="AA3468" t="s">
        <v>1889</v>
      </c>
      <c r="AB3468">
        <v>1</v>
      </c>
      <c r="AC3468">
        <v>1</v>
      </c>
      <c r="AD3468" t="s">
        <v>1863</v>
      </c>
      <c r="AE3468">
        <v>19030311</v>
      </c>
      <c r="AF3468" t="s">
        <v>653</v>
      </c>
      <c r="AG3468" t="s">
        <v>653</v>
      </c>
      <c r="AI3468" t="s">
        <v>1964</v>
      </c>
      <c r="AJ3468" t="s">
        <v>2042</v>
      </c>
      <c r="AL3468" t="s">
        <v>1864</v>
      </c>
      <c r="AN3468">
        <v>27.589041095890412</v>
      </c>
      <c r="AO3468" t="s">
        <v>1890</v>
      </c>
      <c r="AP3468" t="s">
        <v>2012</v>
      </c>
      <c r="AQ3468">
        <v>100010880</v>
      </c>
      <c r="AT3468" t="s">
        <v>1892</v>
      </c>
      <c r="AU3468" t="s">
        <v>1893</v>
      </c>
      <c r="AV3468" t="s">
        <v>1857</v>
      </c>
      <c r="AW3468" t="s">
        <v>1870</v>
      </c>
      <c r="AX3468" t="s">
        <v>2068</v>
      </c>
    </row>
    <row r="3469" spans="1:50" x14ac:dyDescent="0.35">
      <c r="A3469" s="18">
        <v>45961</v>
      </c>
      <c r="B3469" t="s">
        <v>1852</v>
      </c>
      <c r="C3469" t="s">
        <v>5</v>
      </c>
      <c r="D3469">
        <v>46024780</v>
      </c>
      <c r="E3469" t="s">
        <v>2036</v>
      </c>
      <c r="F3469">
        <v>1527</v>
      </c>
      <c r="G3469" t="s">
        <v>2018</v>
      </c>
      <c r="H3469">
        <v>39454</v>
      </c>
      <c r="I3469">
        <v>19030311</v>
      </c>
      <c r="J3469" t="s">
        <v>1855</v>
      </c>
      <c r="K3469" t="s">
        <v>2005</v>
      </c>
      <c r="L3469">
        <v>0</v>
      </c>
      <c r="M3469">
        <v>0</v>
      </c>
      <c r="N3469" t="s">
        <v>1858</v>
      </c>
      <c r="O3469" t="s">
        <v>1859</v>
      </c>
      <c r="P3469">
        <v>210</v>
      </c>
      <c r="Q3469">
        <v>12</v>
      </c>
      <c r="R3469" t="s">
        <v>2042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 t="s">
        <v>2019</v>
      </c>
      <c r="AA3469" t="s">
        <v>1915</v>
      </c>
      <c r="AB3469">
        <v>1</v>
      </c>
      <c r="AC3469">
        <v>1</v>
      </c>
      <c r="AD3469" t="s">
        <v>1863</v>
      </c>
      <c r="AE3469">
        <v>19030311</v>
      </c>
      <c r="AF3469" t="s">
        <v>653</v>
      </c>
      <c r="AG3469" t="s">
        <v>653</v>
      </c>
      <c r="AI3469" t="s">
        <v>1964</v>
      </c>
      <c r="AJ3469" t="s">
        <v>2042</v>
      </c>
      <c r="AL3469" t="s">
        <v>1864</v>
      </c>
      <c r="AN3469">
        <v>17.827397260273973</v>
      </c>
      <c r="AO3469" t="s">
        <v>1890</v>
      </c>
      <c r="AP3469" t="s">
        <v>2037</v>
      </c>
      <c r="AQ3469">
        <v>100011095</v>
      </c>
      <c r="AT3469" t="s">
        <v>1892</v>
      </c>
      <c r="AU3469" t="s">
        <v>1893</v>
      </c>
      <c r="AV3469" t="s">
        <v>1857</v>
      </c>
      <c r="AW3469" t="s">
        <v>1870</v>
      </c>
      <c r="AX3469" t="s">
        <v>2068</v>
      </c>
    </row>
    <row r="3470" spans="1:50" x14ac:dyDescent="0.35">
      <c r="A3470" s="18">
        <v>45961</v>
      </c>
      <c r="B3470" t="s">
        <v>1852</v>
      </c>
      <c r="C3470" t="s">
        <v>5</v>
      </c>
      <c r="D3470">
        <v>24004520</v>
      </c>
      <c r="E3470" t="s">
        <v>2013</v>
      </c>
      <c r="F3470">
        <v>933</v>
      </c>
      <c r="G3470" t="s">
        <v>2014</v>
      </c>
      <c r="H3470">
        <v>37053</v>
      </c>
      <c r="I3470">
        <v>19030311</v>
      </c>
      <c r="J3470" t="s">
        <v>1855</v>
      </c>
      <c r="K3470" t="s">
        <v>2005</v>
      </c>
      <c r="L3470">
        <v>0</v>
      </c>
      <c r="M3470">
        <v>0</v>
      </c>
      <c r="N3470" t="s">
        <v>1858</v>
      </c>
      <c r="O3470" t="s">
        <v>1859</v>
      </c>
      <c r="P3470">
        <v>210</v>
      </c>
      <c r="Q3470">
        <v>11</v>
      </c>
      <c r="R3470" t="s">
        <v>2042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 t="s">
        <v>2015</v>
      </c>
      <c r="AA3470" t="s">
        <v>1889</v>
      </c>
      <c r="AB3470">
        <v>1</v>
      </c>
      <c r="AC3470">
        <v>1</v>
      </c>
      <c r="AD3470" t="s">
        <v>1863</v>
      </c>
      <c r="AE3470">
        <v>19030311</v>
      </c>
      <c r="AF3470" t="s">
        <v>653</v>
      </c>
      <c r="AG3470" t="s">
        <v>653</v>
      </c>
      <c r="AI3470" t="s">
        <v>1964</v>
      </c>
      <c r="AJ3470" t="s">
        <v>2042</v>
      </c>
      <c r="AL3470" t="s">
        <v>1864</v>
      </c>
      <c r="AN3470">
        <v>24.405479452054795</v>
      </c>
      <c r="AO3470" t="s">
        <v>1890</v>
      </c>
      <c r="AP3470" t="s">
        <v>2016</v>
      </c>
      <c r="AQ3470">
        <v>100009145</v>
      </c>
      <c r="AT3470" t="s">
        <v>1892</v>
      </c>
      <c r="AU3470" t="s">
        <v>1893</v>
      </c>
      <c r="AV3470" t="s">
        <v>1857</v>
      </c>
      <c r="AW3470" t="s">
        <v>1870</v>
      </c>
      <c r="AX3470" t="s">
        <v>2068</v>
      </c>
    </row>
    <row r="3471" spans="1:50" x14ac:dyDescent="0.35">
      <c r="A3471" s="18">
        <v>45961</v>
      </c>
      <c r="B3471" t="s">
        <v>1852</v>
      </c>
      <c r="C3471" t="s">
        <v>5</v>
      </c>
      <c r="D3471">
        <v>24179589</v>
      </c>
      <c r="E3471" t="s">
        <v>2031</v>
      </c>
      <c r="F3471">
        <v>168</v>
      </c>
      <c r="G3471" t="s">
        <v>1968</v>
      </c>
      <c r="H3471">
        <v>32701</v>
      </c>
      <c r="I3471">
        <v>19030311</v>
      </c>
      <c r="J3471" t="s">
        <v>1855</v>
      </c>
      <c r="K3471" t="s">
        <v>2005</v>
      </c>
      <c r="L3471">
        <v>0</v>
      </c>
      <c r="M3471">
        <v>0</v>
      </c>
      <c r="N3471" t="s">
        <v>1858</v>
      </c>
      <c r="O3471" t="s">
        <v>1859</v>
      </c>
      <c r="P3471">
        <v>210</v>
      </c>
      <c r="Q3471">
        <v>11</v>
      </c>
      <c r="R3471" t="s">
        <v>2042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 t="s">
        <v>1972</v>
      </c>
      <c r="AA3471" t="s">
        <v>1889</v>
      </c>
      <c r="AB3471">
        <v>1</v>
      </c>
      <c r="AC3471">
        <v>1</v>
      </c>
      <c r="AD3471" t="s">
        <v>1863</v>
      </c>
      <c r="AE3471">
        <v>19030311</v>
      </c>
      <c r="AF3471" t="s">
        <v>653</v>
      </c>
      <c r="AG3471" t="s">
        <v>653</v>
      </c>
      <c r="AI3471" t="s">
        <v>1964</v>
      </c>
      <c r="AJ3471" t="s">
        <v>2042</v>
      </c>
      <c r="AL3471" t="s">
        <v>1864</v>
      </c>
      <c r="AN3471">
        <v>36.328767123287669</v>
      </c>
      <c r="AO3471" t="s">
        <v>1890</v>
      </c>
      <c r="AP3471" t="s">
        <v>2032</v>
      </c>
      <c r="AQ3471">
        <v>100010902</v>
      </c>
      <c r="AT3471" t="s">
        <v>1892</v>
      </c>
      <c r="AU3471" t="s">
        <v>1893</v>
      </c>
      <c r="AV3471" t="s">
        <v>1857</v>
      </c>
      <c r="AW3471" t="s">
        <v>1870</v>
      </c>
      <c r="AX3471" t="s">
        <v>2068</v>
      </c>
    </row>
    <row r="3472" spans="1:50" x14ac:dyDescent="0.35">
      <c r="A3472" s="18">
        <v>45961</v>
      </c>
      <c r="B3472" t="s">
        <v>1852</v>
      </c>
      <c r="C3472" t="s">
        <v>8</v>
      </c>
      <c r="D3472">
        <v>46009100</v>
      </c>
      <c r="E3472" t="s">
        <v>2069</v>
      </c>
      <c r="F3472">
        <v>2455</v>
      </c>
      <c r="G3472" t="s">
        <v>2875</v>
      </c>
      <c r="H3472">
        <v>37530</v>
      </c>
      <c r="I3472" t="s">
        <v>2876</v>
      </c>
      <c r="J3472" t="s">
        <v>2262</v>
      </c>
      <c r="K3472" t="s">
        <v>2579</v>
      </c>
      <c r="L3472">
        <v>0</v>
      </c>
      <c r="M3472">
        <v>0</v>
      </c>
      <c r="N3472" t="s">
        <v>1858</v>
      </c>
      <c r="O3472" t="s">
        <v>1859</v>
      </c>
      <c r="P3472">
        <v>220</v>
      </c>
      <c r="Q3472">
        <v>9</v>
      </c>
      <c r="R3472" t="s">
        <v>1860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 t="s">
        <v>2877</v>
      </c>
      <c r="AA3472" t="s">
        <v>1862</v>
      </c>
      <c r="AB3472">
        <v>1</v>
      </c>
      <c r="AC3472">
        <v>1</v>
      </c>
      <c r="AD3472" t="s">
        <v>1863</v>
      </c>
      <c r="AE3472">
        <v>14030309</v>
      </c>
      <c r="AF3472" t="s">
        <v>653</v>
      </c>
      <c r="AG3472" t="s">
        <v>653</v>
      </c>
      <c r="AI3472" t="s">
        <v>1860</v>
      </c>
      <c r="AJ3472" t="s">
        <v>1860</v>
      </c>
      <c r="AL3472" t="s">
        <v>1864</v>
      </c>
      <c r="AN3472">
        <v>23.098630136986301</v>
      </c>
      <c r="AO3472" t="s">
        <v>1865</v>
      </c>
      <c r="AP3472" t="s">
        <v>2073</v>
      </c>
      <c r="AQ3472">
        <v>100009596</v>
      </c>
      <c r="AT3472" t="s">
        <v>1892</v>
      </c>
      <c r="AU3472" t="s">
        <v>1893</v>
      </c>
      <c r="AV3472" t="s">
        <v>1857</v>
      </c>
      <c r="AW3472" t="s">
        <v>1870</v>
      </c>
      <c r="AX3472" t="s">
        <v>2867</v>
      </c>
    </row>
    <row r="3473" spans="1:50" x14ac:dyDescent="0.35">
      <c r="A3473" s="18">
        <v>45961</v>
      </c>
      <c r="B3473" t="s">
        <v>1852</v>
      </c>
      <c r="C3473" t="s">
        <v>5</v>
      </c>
      <c r="D3473">
        <v>40166217</v>
      </c>
      <c r="E3473" t="s">
        <v>2064</v>
      </c>
      <c r="F3473">
        <v>940</v>
      </c>
      <c r="G3473" t="s">
        <v>2240</v>
      </c>
      <c r="H3473">
        <v>40330</v>
      </c>
      <c r="I3473">
        <v>19030323</v>
      </c>
      <c r="J3473" t="s">
        <v>2080</v>
      </c>
      <c r="K3473" t="s">
        <v>2081</v>
      </c>
      <c r="L3473">
        <v>0</v>
      </c>
      <c r="M3473">
        <v>0</v>
      </c>
      <c r="N3473" t="s">
        <v>1858</v>
      </c>
      <c r="O3473" t="s">
        <v>1859</v>
      </c>
      <c r="P3473">
        <v>210</v>
      </c>
      <c r="Q3473">
        <v>11</v>
      </c>
      <c r="R3473" t="s">
        <v>2066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 t="s">
        <v>2241</v>
      </c>
      <c r="AA3473" t="s">
        <v>1915</v>
      </c>
      <c r="AB3473">
        <v>1</v>
      </c>
      <c r="AC3473">
        <v>1</v>
      </c>
      <c r="AD3473" t="s">
        <v>1863</v>
      </c>
      <c r="AE3473">
        <v>19030323</v>
      </c>
      <c r="AF3473" t="s">
        <v>653</v>
      </c>
      <c r="AG3473" t="s">
        <v>2082</v>
      </c>
      <c r="AI3473" t="s">
        <v>1860</v>
      </c>
      <c r="AJ3473" t="s">
        <v>2066</v>
      </c>
      <c r="AL3473" t="s">
        <v>1864</v>
      </c>
      <c r="AN3473">
        <v>15.427397260273972</v>
      </c>
      <c r="AO3473" t="s">
        <v>1865</v>
      </c>
      <c r="AP3473" t="s">
        <v>2067</v>
      </c>
      <c r="AQ3473">
        <v>100009734</v>
      </c>
      <c r="AT3473" t="s">
        <v>1880</v>
      </c>
      <c r="AU3473" t="s">
        <v>2084</v>
      </c>
      <c r="AV3473" t="s">
        <v>2084</v>
      </c>
      <c r="AW3473" t="s">
        <v>1870</v>
      </c>
      <c r="AX3473" t="s">
        <v>2085</v>
      </c>
    </row>
    <row r="3474" spans="1:50" x14ac:dyDescent="0.35">
      <c r="A3474" s="18">
        <v>45961</v>
      </c>
      <c r="B3474" t="s">
        <v>1852</v>
      </c>
      <c r="C3474" t="s">
        <v>5</v>
      </c>
      <c r="D3474">
        <v>46021570</v>
      </c>
      <c r="E3474" t="s">
        <v>2095</v>
      </c>
      <c r="F3474">
        <v>316</v>
      </c>
      <c r="G3474" t="s">
        <v>2117</v>
      </c>
      <c r="H3474">
        <v>39153</v>
      </c>
      <c r="I3474">
        <v>19030323</v>
      </c>
      <c r="J3474" t="s">
        <v>2080</v>
      </c>
      <c r="K3474" t="s">
        <v>2081</v>
      </c>
      <c r="L3474">
        <v>0</v>
      </c>
      <c r="M3474">
        <v>0</v>
      </c>
      <c r="N3474" t="s">
        <v>1858</v>
      </c>
      <c r="O3474" t="s">
        <v>1859</v>
      </c>
      <c r="P3474">
        <v>210</v>
      </c>
      <c r="Q3474">
        <v>12</v>
      </c>
      <c r="R3474" t="s">
        <v>2066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 t="s">
        <v>2118</v>
      </c>
      <c r="AA3474" t="s">
        <v>1902</v>
      </c>
      <c r="AB3474">
        <v>1</v>
      </c>
      <c r="AC3474">
        <v>1</v>
      </c>
      <c r="AD3474" t="s">
        <v>1863</v>
      </c>
      <c r="AE3474">
        <v>19030323</v>
      </c>
      <c r="AF3474" t="s">
        <v>653</v>
      </c>
      <c r="AG3474" t="s">
        <v>2082</v>
      </c>
      <c r="AI3474" t="s">
        <v>1860</v>
      </c>
      <c r="AJ3474" t="s">
        <v>2066</v>
      </c>
      <c r="AL3474" t="s">
        <v>1878</v>
      </c>
      <c r="AN3474">
        <v>18.652054794520549</v>
      </c>
      <c r="AO3474" t="s">
        <v>1865</v>
      </c>
      <c r="AP3474" t="s">
        <v>2119</v>
      </c>
      <c r="AQ3474">
        <v>100009589</v>
      </c>
      <c r="AT3474" t="s">
        <v>1880</v>
      </c>
      <c r="AU3474" t="s">
        <v>2084</v>
      </c>
      <c r="AV3474" t="s">
        <v>2084</v>
      </c>
      <c r="AW3474" t="s">
        <v>1870</v>
      </c>
      <c r="AX3474" t="s">
        <v>2085</v>
      </c>
    </row>
    <row r="3475" spans="1:50" x14ac:dyDescent="0.35">
      <c r="A3475" s="18">
        <v>45961</v>
      </c>
      <c r="B3475" t="s">
        <v>1852</v>
      </c>
      <c r="C3475" t="s">
        <v>5</v>
      </c>
      <c r="D3475">
        <v>58000158</v>
      </c>
      <c r="E3475" t="s">
        <v>2133</v>
      </c>
      <c r="F3475">
        <v>23</v>
      </c>
      <c r="G3475" t="s">
        <v>2134</v>
      </c>
      <c r="H3475">
        <v>43017</v>
      </c>
      <c r="I3475">
        <v>19030323</v>
      </c>
      <c r="J3475" t="s">
        <v>2080</v>
      </c>
      <c r="K3475" t="s">
        <v>2081</v>
      </c>
      <c r="L3475">
        <v>0</v>
      </c>
      <c r="M3475">
        <v>0</v>
      </c>
      <c r="N3475" t="s">
        <v>1858</v>
      </c>
      <c r="O3475" t="s">
        <v>1859</v>
      </c>
      <c r="P3475">
        <v>210</v>
      </c>
      <c r="Q3475">
        <v>12</v>
      </c>
      <c r="R3475" t="s">
        <v>2114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 t="s">
        <v>2135</v>
      </c>
      <c r="AA3475" t="s">
        <v>1915</v>
      </c>
      <c r="AB3475">
        <v>1</v>
      </c>
      <c r="AC3475">
        <v>1</v>
      </c>
      <c r="AD3475" t="s">
        <v>1863</v>
      </c>
      <c r="AE3475">
        <v>19030323</v>
      </c>
      <c r="AF3475" t="s">
        <v>653</v>
      </c>
      <c r="AG3475" t="s">
        <v>2082</v>
      </c>
      <c r="AI3475" t="s">
        <v>2066</v>
      </c>
      <c r="AJ3475" t="s">
        <v>2114</v>
      </c>
      <c r="AL3475" t="s">
        <v>1878</v>
      </c>
      <c r="AN3475">
        <v>8.0657534246575349</v>
      </c>
      <c r="AO3475" t="s">
        <v>1890</v>
      </c>
      <c r="AP3475" t="s">
        <v>2136</v>
      </c>
      <c r="AQ3475">
        <v>100009394</v>
      </c>
      <c r="AT3475" t="s">
        <v>1880</v>
      </c>
      <c r="AU3475" t="s">
        <v>2084</v>
      </c>
      <c r="AV3475" t="s">
        <v>2084</v>
      </c>
      <c r="AW3475" t="s">
        <v>1870</v>
      </c>
      <c r="AX3475" t="s">
        <v>2085</v>
      </c>
    </row>
    <row r="3476" spans="1:50" x14ac:dyDescent="0.35">
      <c r="A3476" s="18">
        <v>45961</v>
      </c>
      <c r="B3476" t="s">
        <v>1852</v>
      </c>
      <c r="C3476" t="s">
        <v>5</v>
      </c>
      <c r="D3476">
        <v>46040589</v>
      </c>
      <c r="E3476" t="s">
        <v>2207</v>
      </c>
      <c r="F3476">
        <v>108</v>
      </c>
      <c r="G3476" t="s">
        <v>2208</v>
      </c>
      <c r="H3476">
        <v>41827</v>
      </c>
      <c r="I3476">
        <v>19030414</v>
      </c>
      <c r="J3476" t="s">
        <v>1885</v>
      </c>
      <c r="K3476" t="s">
        <v>2209</v>
      </c>
      <c r="L3476">
        <v>0</v>
      </c>
      <c r="M3476">
        <v>0</v>
      </c>
      <c r="N3476" t="s">
        <v>1858</v>
      </c>
      <c r="O3476" t="s">
        <v>1859</v>
      </c>
      <c r="P3476">
        <v>210</v>
      </c>
      <c r="Q3476">
        <v>12</v>
      </c>
      <c r="R3476" t="s">
        <v>2210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 t="s">
        <v>2211</v>
      </c>
      <c r="AA3476" t="s">
        <v>1915</v>
      </c>
      <c r="AB3476">
        <v>1</v>
      </c>
      <c r="AC3476">
        <v>1</v>
      </c>
      <c r="AD3476" t="s">
        <v>1863</v>
      </c>
      <c r="AE3476">
        <v>19030414</v>
      </c>
      <c r="AF3476" t="s">
        <v>653</v>
      </c>
      <c r="AG3476" t="s">
        <v>2082</v>
      </c>
      <c r="AI3476" t="s">
        <v>2066</v>
      </c>
      <c r="AJ3476" t="s">
        <v>2210</v>
      </c>
      <c r="AL3476" t="s">
        <v>1864</v>
      </c>
      <c r="AN3476">
        <v>11.326027397260274</v>
      </c>
      <c r="AO3476" t="s">
        <v>1890</v>
      </c>
      <c r="AP3476" t="s">
        <v>2213</v>
      </c>
      <c r="AQ3476">
        <v>100010415</v>
      </c>
      <c r="AT3476" t="s">
        <v>1880</v>
      </c>
      <c r="AU3476" t="s">
        <v>2084</v>
      </c>
      <c r="AV3476" t="s">
        <v>2084</v>
      </c>
      <c r="AW3476" t="s">
        <v>1870</v>
      </c>
      <c r="AX3476" t="s">
        <v>2085</v>
      </c>
    </row>
    <row r="3477" spans="1:50" x14ac:dyDescent="0.35">
      <c r="A3477" s="18">
        <v>45961</v>
      </c>
      <c r="B3477" t="s">
        <v>1852</v>
      </c>
      <c r="C3477" t="s">
        <v>5</v>
      </c>
      <c r="D3477">
        <v>46040794</v>
      </c>
      <c r="E3477" t="s">
        <v>2124</v>
      </c>
      <c r="F3477">
        <v>318</v>
      </c>
      <c r="G3477" t="s">
        <v>2214</v>
      </c>
      <c r="H3477">
        <v>42583</v>
      </c>
      <c r="I3477">
        <v>19030323</v>
      </c>
      <c r="J3477" t="s">
        <v>2080</v>
      </c>
      <c r="K3477" t="s">
        <v>2081</v>
      </c>
      <c r="L3477">
        <v>0</v>
      </c>
      <c r="M3477">
        <v>0</v>
      </c>
      <c r="N3477" t="s">
        <v>1858</v>
      </c>
      <c r="O3477" t="s">
        <v>1859</v>
      </c>
      <c r="P3477">
        <v>210</v>
      </c>
      <c r="Q3477">
        <v>12</v>
      </c>
      <c r="R3477" t="s">
        <v>2130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 t="s">
        <v>2215</v>
      </c>
      <c r="AA3477" t="s">
        <v>1902</v>
      </c>
      <c r="AB3477">
        <v>1</v>
      </c>
      <c r="AC3477">
        <v>1</v>
      </c>
      <c r="AD3477" t="s">
        <v>1863</v>
      </c>
      <c r="AE3477">
        <v>19030323</v>
      </c>
      <c r="AF3477" t="s">
        <v>653</v>
      </c>
      <c r="AG3477" t="s">
        <v>2082</v>
      </c>
      <c r="AI3477" t="s">
        <v>2066</v>
      </c>
      <c r="AJ3477" t="s">
        <v>2130</v>
      </c>
      <c r="AL3477" t="s">
        <v>1864</v>
      </c>
      <c r="AN3477">
        <v>9.2547945205479447</v>
      </c>
      <c r="AO3477" t="s">
        <v>1865</v>
      </c>
      <c r="AP3477" t="s">
        <v>2127</v>
      </c>
      <c r="AQ3477">
        <v>100011311</v>
      </c>
      <c r="AT3477" t="s">
        <v>1880</v>
      </c>
      <c r="AU3477" t="s">
        <v>2084</v>
      </c>
      <c r="AV3477" t="s">
        <v>2084</v>
      </c>
      <c r="AW3477" t="s">
        <v>1870</v>
      </c>
      <c r="AX3477" t="s">
        <v>2085</v>
      </c>
    </row>
    <row r="3478" spans="1:50" x14ac:dyDescent="0.35">
      <c r="A3478" s="18">
        <v>45961</v>
      </c>
      <c r="B3478" t="s">
        <v>1852</v>
      </c>
      <c r="C3478" t="s">
        <v>5</v>
      </c>
      <c r="D3478">
        <v>24002230</v>
      </c>
      <c r="E3478" t="s">
        <v>2224</v>
      </c>
      <c r="F3478">
        <v>909</v>
      </c>
      <c r="G3478" t="s">
        <v>2087</v>
      </c>
      <c r="H3478">
        <v>36404</v>
      </c>
      <c r="I3478">
        <v>19030701</v>
      </c>
      <c r="J3478" t="s">
        <v>2225</v>
      </c>
      <c r="K3478" t="s">
        <v>2226</v>
      </c>
      <c r="L3478">
        <v>0</v>
      </c>
      <c r="M3478">
        <v>0</v>
      </c>
      <c r="N3478" t="s">
        <v>1858</v>
      </c>
      <c r="O3478" t="s">
        <v>1859</v>
      </c>
      <c r="P3478">
        <v>210</v>
      </c>
      <c r="Q3478">
        <v>11</v>
      </c>
      <c r="R3478" t="s">
        <v>2034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 t="s">
        <v>2088</v>
      </c>
      <c r="AA3478" t="s">
        <v>1915</v>
      </c>
      <c r="AB3478">
        <v>1</v>
      </c>
      <c r="AC3478">
        <v>1</v>
      </c>
      <c r="AD3478" t="s">
        <v>1863</v>
      </c>
      <c r="AE3478">
        <v>19030701</v>
      </c>
      <c r="AF3478" t="s">
        <v>653</v>
      </c>
      <c r="AG3478" t="s">
        <v>2082</v>
      </c>
      <c r="AI3478" t="s">
        <v>1964</v>
      </c>
      <c r="AJ3478" t="s">
        <v>2034</v>
      </c>
      <c r="AL3478" t="s">
        <v>1864</v>
      </c>
      <c r="AN3478">
        <v>26.183561643835617</v>
      </c>
      <c r="AO3478" t="s">
        <v>1890</v>
      </c>
      <c r="AP3478" t="s">
        <v>2227</v>
      </c>
      <c r="AQ3478">
        <v>100009977</v>
      </c>
      <c r="AT3478" t="s">
        <v>1892</v>
      </c>
      <c r="AU3478" t="s">
        <v>1893</v>
      </c>
      <c r="AV3478" t="s">
        <v>1857</v>
      </c>
      <c r="AW3478" t="s">
        <v>1870</v>
      </c>
      <c r="AX3478" t="s">
        <v>2068</v>
      </c>
    </row>
    <row r="3479" spans="1:50" x14ac:dyDescent="0.35">
      <c r="A3479" s="18">
        <v>45961</v>
      </c>
      <c r="B3479" t="s">
        <v>1852</v>
      </c>
      <c r="C3479" t="s">
        <v>5</v>
      </c>
      <c r="D3479">
        <v>29009700</v>
      </c>
      <c r="E3479" t="s">
        <v>2230</v>
      </c>
      <c r="F3479">
        <v>858</v>
      </c>
      <c r="G3479" t="s">
        <v>2091</v>
      </c>
      <c r="H3479">
        <v>37663</v>
      </c>
      <c r="I3479">
        <v>19030701</v>
      </c>
      <c r="J3479" t="s">
        <v>2225</v>
      </c>
      <c r="K3479" t="s">
        <v>2226</v>
      </c>
      <c r="L3479">
        <v>0</v>
      </c>
      <c r="M3479">
        <v>0</v>
      </c>
      <c r="N3479" t="s">
        <v>1858</v>
      </c>
      <c r="O3479" t="s">
        <v>1859</v>
      </c>
      <c r="P3479">
        <v>210</v>
      </c>
      <c r="Q3479">
        <v>12</v>
      </c>
      <c r="R3479" t="s">
        <v>1964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 t="s">
        <v>2092</v>
      </c>
      <c r="AA3479" t="s">
        <v>1889</v>
      </c>
      <c r="AB3479">
        <v>1</v>
      </c>
      <c r="AC3479">
        <v>1</v>
      </c>
      <c r="AD3479" t="s">
        <v>1863</v>
      </c>
      <c r="AE3479">
        <v>19030701</v>
      </c>
      <c r="AF3479" t="s">
        <v>653</v>
      </c>
      <c r="AG3479" t="s">
        <v>2082</v>
      </c>
      <c r="AI3479" t="s">
        <v>1860</v>
      </c>
      <c r="AJ3479" t="s">
        <v>1964</v>
      </c>
      <c r="AL3479" t="s">
        <v>1864</v>
      </c>
      <c r="AN3479">
        <v>22.734246575342464</v>
      </c>
      <c r="AO3479" t="s">
        <v>1890</v>
      </c>
      <c r="AP3479" t="s">
        <v>2231</v>
      </c>
      <c r="AQ3479">
        <v>100009452</v>
      </c>
      <c r="AT3479" t="s">
        <v>1892</v>
      </c>
      <c r="AU3479" t="s">
        <v>1893</v>
      </c>
      <c r="AV3479" t="s">
        <v>1857</v>
      </c>
      <c r="AW3479" t="s">
        <v>1870</v>
      </c>
      <c r="AX3479" t="s">
        <v>2068</v>
      </c>
    </row>
    <row r="3480" spans="1:50" x14ac:dyDescent="0.35">
      <c r="A3480" s="18">
        <v>45961</v>
      </c>
      <c r="B3480" t="s">
        <v>1852</v>
      </c>
      <c r="C3480" t="s">
        <v>5</v>
      </c>
      <c r="D3480">
        <v>24021000</v>
      </c>
      <c r="E3480" t="s">
        <v>2025</v>
      </c>
      <c r="F3480">
        <v>881437</v>
      </c>
      <c r="G3480" t="s">
        <v>1975</v>
      </c>
      <c r="H3480">
        <v>39104</v>
      </c>
      <c r="I3480">
        <v>19030304</v>
      </c>
      <c r="J3480" t="s">
        <v>1969</v>
      </c>
      <c r="K3480" t="s">
        <v>2878</v>
      </c>
      <c r="L3480">
        <v>0</v>
      </c>
      <c r="M3480">
        <v>0</v>
      </c>
      <c r="N3480" t="s">
        <v>1858</v>
      </c>
      <c r="O3480" t="s">
        <v>1859</v>
      </c>
      <c r="P3480">
        <v>210</v>
      </c>
      <c r="Q3480">
        <v>12</v>
      </c>
      <c r="R3480" t="s">
        <v>1964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 t="s">
        <v>1976</v>
      </c>
      <c r="AA3480" t="s">
        <v>1902</v>
      </c>
      <c r="AB3480">
        <v>1</v>
      </c>
      <c r="AC3480">
        <v>1</v>
      </c>
      <c r="AD3480" t="s">
        <v>1863</v>
      </c>
      <c r="AE3480">
        <v>19030304</v>
      </c>
      <c r="AF3480" t="s">
        <v>653</v>
      </c>
      <c r="AG3480" t="s">
        <v>653</v>
      </c>
      <c r="AI3480" t="s">
        <v>1860</v>
      </c>
      <c r="AJ3480" t="s">
        <v>1964</v>
      </c>
      <c r="AL3480" t="s">
        <v>1864</v>
      </c>
      <c r="AN3480">
        <v>8.6602739726027398</v>
      </c>
      <c r="AO3480" t="s">
        <v>1865</v>
      </c>
      <c r="AP3480" t="s">
        <v>2026</v>
      </c>
      <c r="AQ3480">
        <v>100010717</v>
      </c>
      <c r="AT3480" t="s">
        <v>1892</v>
      </c>
      <c r="AU3480" t="s">
        <v>1893</v>
      </c>
      <c r="AV3480" t="s">
        <v>1857</v>
      </c>
      <c r="AW3480" t="s">
        <v>1870</v>
      </c>
      <c r="AX3480" t="s">
        <v>2068</v>
      </c>
    </row>
    <row r="3481" spans="1:50" x14ac:dyDescent="0.35">
      <c r="A3481" s="18">
        <v>45961</v>
      </c>
      <c r="B3481" t="s">
        <v>1852</v>
      </c>
      <c r="C3481" t="s">
        <v>5</v>
      </c>
      <c r="D3481">
        <v>29017210</v>
      </c>
      <c r="E3481" t="s">
        <v>1991</v>
      </c>
      <c r="F3481">
        <v>5070</v>
      </c>
      <c r="G3481" t="s">
        <v>2914</v>
      </c>
      <c r="H3481">
        <v>38212</v>
      </c>
      <c r="I3481">
        <v>19030307</v>
      </c>
      <c r="J3481" t="s">
        <v>1957</v>
      </c>
      <c r="K3481" t="s">
        <v>1983</v>
      </c>
      <c r="L3481">
        <v>0</v>
      </c>
      <c r="M3481">
        <v>0</v>
      </c>
      <c r="N3481" t="s">
        <v>1858</v>
      </c>
      <c r="O3481" t="s">
        <v>1859</v>
      </c>
      <c r="P3481">
        <v>210</v>
      </c>
      <c r="Q3481">
        <v>11</v>
      </c>
      <c r="R3481" t="s">
        <v>1984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 t="s">
        <v>2915</v>
      </c>
      <c r="AA3481" t="s">
        <v>2916</v>
      </c>
      <c r="AB3481">
        <v>1</v>
      </c>
      <c r="AC3481">
        <v>1</v>
      </c>
      <c r="AD3481" t="s">
        <v>1863</v>
      </c>
      <c r="AE3481">
        <v>19030307</v>
      </c>
      <c r="AF3481" t="s">
        <v>653</v>
      </c>
      <c r="AG3481" t="s">
        <v>653</v>
      </c>
      <c r="AI3481" t="s">
        <v>1964</v>
      </c>
      <c r="AJ3481" t="s">
        <v>1984</v>
      </c>
      <c r="AL3481" t="s">
        <v>1864</v>
      </c>
      <c r="AN3481">
        <v>21.230136986301371</v>
      </c>
      <c r="AO3481" t="s">
        <v>1890</v>
      </c>
      <c r="AP3481" t="s">
        <v>1994</v>
      </c>
      <c r="AQ3481">
        <v>100010797</v>
      </c>
      <c r="AT3481" t="s">
        <v>1892</v>
      </c>
      <c r="AU3481" t="s">
        <v>1893</v>
      </c>
      <c r="AV3481" t="s">
        <v>1857</v>
      </c>
      <c r="AW3481" t="s">
        <v>1870</v>
      </c>
      <c r="AX3481" t="s">
        <v>2068</v>
      </c>
    </row>
    <row r="3482" spans="1:50" x14ac:dyDescent="0.35">
      <c r="A3482" s="18">
        <v>45961</v>
      </c>
      <c r="B3482" t="s">
        <v>1852</v>
      </c>
      <c r="C3482" t="s">
        <v>5</v>
      </c>
      <c r="D3482">
        <v>24023610</v>
      </c>
      <c r="E3482" t="s">
        <v>1967</v>
      </c>
      <c r="F3482">
        <v>607</v>
      </c>
      <c r="G3482" t="s">
        <v>1988</v>
      </c>
      <c r="H3482">
        <v>39258</v>
      </c>
      <c r="I3482">
        <v>19030305</v>
      </c>
      <c r="J3482" t="s">
        <v>1969</v>
      </c>
      <c r="K3482" t="s">
        <v>1970</v>
      </c>
      <c r="L3482">
        <v>0</v>
      </c>
      <c r="M3482">
        <v>0</v>
      </c>
      <c r="N3482" t="s">
        <v>1858</v>
      </c>
      <c r="O3482" t="s">
        <v>1859</v>
      </c>
      <c r="P3482">
        <v>210</v>
      </c>
      <c r="Q3482">
        <v>11</v>
      </c>
      <c r="R3482" t="s">
        <v>2042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 t="s">
        <v>1989</v>
      </c>
      <c r="AA3482" t="s">
        <v>1889</v>
      </c>
      <c r="AB3482">
        <v>1</v>
      </c>
      <c r="AC3482">
        <v>1</v>
      </c>
      <c r="AD3482" t="s">
        <v>1863</v>
      </c>
      <c r="AE3482">
        <v>19030305</v>
      </c>
      <c r="AF3482" t="s">
        <v>653</v>
      </c>
      <c r="AG3482" t="s">
        <v>653</v>
      </c>
      <c r="AI3482" t="s">
        <v>1964</v>
      </c>
      <c r="AJ3482" t="s">
        <v>2042</v>
      </c>
      <c r="AL3482" t="s">
        <v>1864</v>
      </c>
      <c r="AN3482">
        <v>18.364383561643837</v>
      </c>
      <c r="AO3482" t="s">
        <v>1890</v>
      </c>
      <c r="AP3482" t="s">
        <v>1973</v>
      </c>
      <c r="AQ3482">
        <v>100010858</v>
      </c>
      <c r="AT3482" t="s">
        <v>1892</v>
      </c>
      <c r="AU3482" t="s">
        <v>1893</v>
      </c>
      <c r="AV3482" t="s">
        <v>1857</v>
      </c>
      <c r="AW3482" t="s">
        <v>1870</v>
      </c>
      <c r="AX3482" t="s">
        <v>2068</v>
      </c>
    </row>
    <row r="3483" spans="1:50" x14ac:dyDescent="0.35">
      <c r="A3483" s="18">
        <v>45961</v>
      </c>
      <c r="B3483" t="s">
        <v>1852</v>
      </c>
      <c r="C3483" t="s">
        <v>5</v>
      </c>
      <c r="D3483">
        <v>29010950</v>
      </c>
      <c r="E3483" t="s">
        <v>1974</v>
      </c>
      <c r="F3483">
        <v>881437</v>
      </c>
      <c r="G3483" t="s">
        <v>1975</v>
      </c>
      <c r="H3483">
        <v>37714</v>
      </c>
      <c r="I3483">
        <v>19030305</v>
      </c>
      <c r="J3483" t="s">
        <v>1969</v>
      </c>
      <c r="K3483" t="s">
        <v>1970</v>
      </c>
      <c r="L3483">
        <v>0</v>
      </c>
      <c r="M3483">
        <v>0</v>
      </c>
      <c r="N3483" t="s">
        <v>1858</v>
      </c>
      <c r="O3483" t="s">
        <v>1859</v>
      </c>
      <c r="P3483">
        <v>210</v>
      </c>
      <c r="Q3483">
        <v>12</v>
      </c>
      <c r="R3483" t="s">
        <v>1964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 t="s">
        <v>1976</v>
      </c>
      <c r="AA3483" t="s">
        <v>1902</v>
      </c>
      <c r="AB3483">
        <v>1</v>
      </c>
      <c r="AC3483">
        <v>1</v>
      </c>
      <c r="AD3483" t="s">
        <v>1863</v>
      </c>
      <c r="AE3483">
        <v>19030305</v>
      </c>
      <c r="AF3483" t="s">
        <v>653</v>
      </c>
      <c r="AG3483" t="s">
        <v>653</v>
      </c>
      <c r="AI3483" t="s">
        <v>1860</v>
      </c>
      <c r="AJ3483" t="s">
        <v>1964</v>
      </c>
      <c r="AL3483" t="s">
        <v>1864</v>
      </c>
      <c r="AN3483">
        <v>22.594520547945205</v>
      </c>
      <c r="AO3483" t="s">
        <v>1865</v>
      </c>
      <c r="AP3483" t="s">
        <v>1977</v>
      </c>
      <c r="AQ3483">
        <v>100009042</v>
      </c>
      <c r="AT3483" t="s">
        <v>1892</v>
      </c>
      <c r="AU3483" t="s">
        <v>1893</v>
      </c>
      <c r="AV3483" t="s">
        <v>1857</v>
      </c>
      <c r="AW3483" t="s">
        <v>1870</v>
      </c>
      <c r="AX3483" t="s">
        <v>2068</v>
      </c>
    </row>
    <row r="3484" spans="1:50" x14ac:dyDescent="0.35">
      <c r="A3484" s="18">
        <v>45961</v>
      </c>
      <c r="B3484" t="s">
        <v>1852</v>
      </c>
      <c r="C3484" t="s">
        <v>5</v>
      </c>
      <c r="D3484">
        <v>24034020</v>
      </c>
      <c r="E3484" t="s">
        <v>2100</v>
      </c>
      <c r="F3484">
        <v>858</v>
      </c>
      <c r="G3484" t="s">
        <v>2091</v>
      </c>
      <c r="H3484">
        <v>40910</v>
      </c>
      <c r="I3484">
        <v>19030323</v>
      </c>
      <c r="J3484" t="s">
        <v>2080</v>
      </c>
      <c r="K3484" t="s">
        <v>2081</v>
      </c>
      <c r="L3484">
        <v>0</v>
      </c>
      <c r="M3484">
        <v>0</v>
      </c>
      <c r="N3484" t="s">
        <v>1858</v>
      </c>
      <c r="O3484" t="s">
        <v>1859</v>
      </c>
      <c r="P3484">
        <v>210</v>
      </c>
      <c r="Q3484">
        <v>12</v>
      </c>
      <c r="R3484" t="s">
        <v>2095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 t="s">
        <v>2092</v>
      </c>
      <c r="AA3484" t="s">
        <v>1889</v>
      </c>
      <c r="AB3484">
        <v>1</v>
      </c>
      <c r="AC3484">
        <v>1</v>
      </c>
      <c r="AD3484" t="s">
        <v>1863</v>
      </c>
      <c r="AE3484">
        <v>19030323</v>
      </c>
      <c r="AF3484" t="s">
        <v>653</v>
      </c>
      <c r="AG3484" t="s">
        <v>2082</v>
      </c>
      <c r="AI3484" t="s">
        <v>2066</v>
      </c>
      <c r="AJ3484" t="s">
        <v>2095</v>
      </c>
      <c r="AL3484" t="s">
        <v>1864</v>
      </c>
      <c r="AN3484">
        <v>13.838356164383562</v>
      </c>
      <c r="AO3484" t="s">
        <v>1890</v>
      </c>
      <c r="AP3484" t="s">
        <v>2101</v>
      </c>
      <c r="AQ3484">
        <v>100009611</v>
      </c>
      <c r="AT3484" t="s">
        <v>1880</v>
      </c>
      <c r="AU3484" t="s">
        <v>2084</v>
      </c>
      <c r="AV3484" t="s">
        <v>2084</v>
      </c>
      <c r="AW3484" t="s">
        <v>1870</v>
      </c>
      <c r="AX3484" t="s">
        <v>2085</v>
      </c>
    </row>
    <row r="3485" spans="1:50" x14ac:dyDescent="0.35">
      <c r="A3485" s="18">
        <v>45961</v>
      </c>
      <c r="B3485" t="s">
        <v>1852</v>
      </c>
      <c r="C3485" t="s">
        <v>5</v>
      </c>
      <c r="D3485">
        <v>58000033</v>
      </c>
      <c r="E3485" t="s">
        <v>2128</v>
      </c>
      <c r="F3485">
        <v>858</v>
      </c>
      <c r="G3485" t="s">
        <v>2091</v>
      </c>
      <c r="H3485">
        <v>42781</v>
      </c>
      <c r="I3485">
        <v>19030323</v>
      </c>
      <c r="J3485" t="s">
        <v>2080</v>
      </c>
      <c r="K3485" t="s">
        <v>2081</v>
      </c>
      <c r="L3485">
        <v>0</v>
      </c>
      <c r="M3485">
        <v>0</v>
      </c>
      <c r="N3485" t="s">
        <v>1858</v>
      </c>
      <c r="O3485" t="s">
        <v>1859</v>
      </c>
      <c r="P3485">
        <v>210</v>
      </c>
      <c r="Q3485">
        <v>12</v>
      </c>
      <c r="R3485" t="s">
        <v>2064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 t="s">
        <v>2092</v>
      </c>
      <c r="AA3485" t="s">
        <v>1889</v>
      </c>
      <c r="AB3485">
        <v>1</v>
      </c>
      <c r="AC3485">
        <v>1</v>
      </c>
      <c r="AD3485" t="s">
        <v>1863</v>
      </c>
      <c r="AE3485">
        <v>19030323</v>
      </c>
      <c r="AF3485" t="s">
        <v>653</v>
      </c>
      <c r="AG3485" t="s">
        <v>2082</v>
      </c>
      <c r="AI3485" t="s">
        <v>2066</v>
      </c>
      <c r="AJ3485" t="s">
        <v>2064</v>
      </c>
      <c r="AL3485" t="s">
        <v>1864</v>
      </c>
      <c r="AN3485">
        <v>8.712328767123287</v>
      </c>
      <c r="AO3485" t="s">
        <v>1890</v>
      </c>
      <c r="AP3485" t="s">
        <v>2132</v>
      </c>
      <c r="AQ3485">
        <v>100011450</v>
      </c>
      <c r="AT3485" t="s">
        <v>1880</v>
      </c>
      <c r="AU3485" t="s">
        <v>2084</v>
      </c>
      <c r="AV3485" t="s">
        <v>2084</v>
      </c>
      <c r="AW3485" t="s">
        <v>1870</v>
      </c>
      <c r="AX3485" t="s">
        <v>2085</v>
      </c>
    </row>
    <row r="3486" spans="1:50" x14ac:dyDescent="0.35">
      <c r="A3486" s="18">
        <v>45961</v>
      </c>
      <c r="B3486" t="s">
        <v>1852</v>
      </c>
      <c r="C3486" t="s">
        <v>5</v>
      </c>
      <c r="D3486">
        <v>29010520</v>
      </c>
      <c r="E3486" t="s">
        <v>2033</v>
      </c>
      <c r="F3486">
        <v>168</v>
      </c>
      <c r="G3486" t="s">
        <v>1968</v>
      </c>
      <c r="H3486">
        <v>37697</v>
      </c>
      <c r="I3486">
        <v>19030311</v>
      </c>
      <c r="J3486" t="s">
        <v>1855</v>
      </c>
      <c r="K3486" t="s">
        <v>2005</v>
      </c>
      <c r="L3486">
        <v>0</v>
      </c>
      <c r="M3486">
        <v>0</v>
      </c>
      <c r="N3486" t="s">
        <v>1858</v>
      </c>
      <c r="O3486" t="s">
        <v>1859</v>
      </c>
      <c r="P3486">
        <v>210</v>
      </c>
      <c r="Q3486">
        <v>11</v>
      </c>
      <c r="R3486" t="s">
        <v>2034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 t="s">
        <v>1972</v>
      </c>
      <c r="AA3486" t="s">
        <v>1889</v>
      </c>
      <c r="AB3486">
        <v>1</v>
      </c>
      <c r="AC3486">
        <v>1</v>
      </c>
      <c r="AD3486" t="s">
        <v>1863</v>
      </c>
      <c r="AE3486">
        <v>19030311</v>
      </c>
      <c r="AF3486" t="s">
        <v>653</v>
      </c>
      <c r="AG3486" t="s">
        <v>653</v>
      </c>
      <c r="AI3486" t="s">
        <v>1964</v>
      </c>
      <c r="AJ3486" t="s">
        <v>2034</v>
      </c>
      <c r="AL3486" t="s">
        <v>1864</v>
      </c>
      <c r="AN3486">
        <v>22.641095890410959</v>
      </c>
      <c r="AO3486" t="s">
        <v>1890</v>
      </c>
      <c r="AP3486" t="s">
        <v>2035</v>
      </c>
      <c r="AQ3486">
        <v>100010241</v>
      </c>
      <c r="AT3486" t="s">
        <v>1892</v>
      </c>
      <c r="AU3486" t="s">
        <v>1893</v>
      </c>
      <c r="AV3486" t="s">
        <v>1857</v>
      </c>
      <c r="AW3486" t="s">
        <v>1870</v>
      </c>
      <c r="AX3486" t="s">
        <v>2068</v>
      </c>
    </row>
    <row r="3487" spans="1:50" x14ac:dyDescent="0.35">
      <c r="A3487" s="18">
        <v>45961</v>
      </c>
      <c r="B3487" t="s">
        <v>1852</v>
      </c>
      <c r="C3487" t="s">
        <v>5</v>
      </c>
      <c r="D3487">
        <v>24026760</v>
      </c>
      <c r="E3487" t="s">
        <v>2027</v>
      </c>
      <c r="F3487">
        <v>607</v>
      </c>
      <c r="G3487" t="s">
        <v>1988</v>
      </c>
      <c r="H3487">
        <v>39722</v>
      </c>
      <c r="I3487">
        <v>19030311</v>
      </c>
      <c r="J3487" t="s">
        <v>1855</v>
      </c>
      <c r="K3487" t="s">
        <v>2005</v>
      </c>
      <c r="L3487">
        <v>0</v>
      </c>
      <c r="M3487">
        <v>0</v>
      </c>
      <c r="N3487" t="s">
        <v>1858</v>
      </c>
      <c r="O3487" t="s">
        <v>1859</v>
      </c>
      <c r="P3487">
        <v>210</v>
      </c>
      <c r="Q3487">
        <v>11</v>
      </c>
      <c r="R3487" t="s">
        <v>2042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 t="s">
        <v>1989</v>
      </c>
      <c r="AA3487" t="s">
        <v>1889</v>
      </c>
      <c r="AB3487">
        <v>1</v>
      </c>
      <c r="AC3487">
        <v>1</v>
      </c>
      <c r="AD3487" t="s">
        <v>1863</v>
      </c>
      <c r="AE3487">
        <v>19030311</v>
      </c>
      <c r="AF3487" t="s">
        <v>653</v>
      </c>
      <c r="AG3487" t="s">
        <v>653</v>
      </c>
      <c r="AI3487" t="s">
        <v>1964</v>
      </c>
      <c r="AJ3487" t="s">
        <v>2042</v>
      </c>
      <c r="AL3487" t="s">
        <v>1864</v>
      </c>
      <c r="AN3487">
        <v>17.093150684931508</v>
      </c>
      <c r="AO3487" t="s">
        <v>1890</v>
      </c>
      <c r="AP3487" t="s">
        <v>2028</v>
      </c>
      <c r="AQ3487">
        <v>100010973</v>
      </c>
      <c r="AT3487" t="s">
        <v>1892</v>
      </c>
      <c r="AU3487" t="s">
        <v>1893</v>
      </c>
      <c r="AV3487" t="s">
        <v>1857</v>
      </c>
      <c r="AW3487" t="s">
        <v>1870</v>
      </c>
      <c r="AX3487" t="s">
        <v>2068</v>
      </c>
    </row>
    <row r="3488" spans="1:50" x14ac:dyDescent="0.35">
      <c r="A3488" s="18">
        <v>45961</v>
      </c>
      <c r="B3488" t="s">
        <v>1852</v>
      </c>
      <c r="C3488" t="s">
        <v>7</v>
      </c>
      <c r="D3488">
        <v>12212</v>
      </c>
      <c r="E3488" t="s">
        <v>2450</v>
      </c>
      <c r="F3488">
        <v>1527</v>
      </c>
      <c r="G3488" t="s">
        <v>2018</v>
      </c>
      <c r="H3488">
        <v>36952</v>
      </c>
      <c r="I3488">
        <v>39031201</v>
      </c>
      <c r="J3488" t="s">
        <v>1855</v>
      </c>
      <c r="K3488" t="s">
        <v>2446</v>
      </c>
      <c r="L3488">
        <v>0</v>
      </c>
      <c r="M3488">
        <v>0</v>
      </c>
      <c r="N3488" t="s">
        <v>1858</v>
      </c>
      <c r="O3488" t="s">
        <v>1859</v>
      </c>
      <c r="P3488">
        <v>200</v>
      </c>
      <c r="Q3488">
        <v>3</v>
      </c>
      <c r="R3488" t="s">
        <v>2430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 t="s">
        <v>2019</v>
      </c>
      <c r="AA3488" t="s">
        <v>1915</v>
      </c>
      <c r="AB3488">
        <v>1</v>
      </c>
      <c r="AC3488">
        <v>1</v>
      </c>
      <c r="AD3488" t="s">
        <v>1863</v>
      </c>
      <c r="AE3488">
        <v>39031201</v>
      </c>
      <c r="AF3488" t="s">
        <v>653</v>
      </c>
      <c r="AG3488" t="s">
        <v>653</v>
      </c>
      <c r="AI3488" t="s">
        <v>2431</v>
      </c>
      <c r="AJ3488" t="s">
        <v>2430</v>
      </c>
      <c r="AL3488" t="s">
        <v>1864</v>
      </c>
      <c r="AN3488">
        <v>24.682191780821917</v>
      </c>
      <c r="AO3488" t="s">
        <v>1890</v>
      </c>
      <c r="AP3488" t="s">
        <v>2451</v>
      </c>
      <c r="AQ3488">
        <v>100010960</v>
      </c>
      <c r="AT3488" t="s">
        <v>1892</v>
      </c>
      <c r="AU3488" t="s">
        <v>1893</v>
      </c>
      <c r="AV3488" t="s">
        <v>1857</v>
      </c>
      <c r="AW3488" t="s">
        <v>1870</v>
      </c>
      <c r="AX3488" t="s">
        <v>2866</v>
      </c>
    </row>
    <row r="3489" spans="1:50" x14ac:dyDescent="0.35">
      <c r="A3489" s="18">
        <v>45961</v>
      </c>
      <c r="B3489" t="s">
        <v>1852</v>
      </c>
      <c r="C3489" t="s">
        <v>5</v>
      </c>
      <c r="D3489">
        <v>13219</v>
      </c>
      <c r="E3489" t="s">
        <v>1964</v>
      </c>
      <c r="F3489">
        <v>2528</v>
      </c>
      <c r="G3489" t="s">
        <v>1854</v>
      </c>
      <c r="H3489">
        <v>39126</v>
      </c>
      <c r="I3489">
        <v>19030301</v>
      </c>
      <c r="J3489" t="s">
        <v>1957</v>
      </c>
      <c r="K3489" t="s">
        <v>1965</v>
      </c>
      <c r="L3489">
        <v>0</v>
      </c>
      <c r="M3489">
        <v>0</v>
      </c>
      <c r="N3489" t="s">
        <v>1858</v>
      </c>
      <c r="O3489" t="s">
        <v>1859</v>
      </c>
      <c r="P3489">
        <v>210</v>
      </c>
      <c r="Q3489">
        <v>12</v>
      </c>
      <c r="R3489" t="s">
        <v>1860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 t="s">
        <v>1861</v>
      </c>
      <c r="AA3489" t="s">
        <v>1862</v>
      </c>
      <c r="AB3489">
        <v>1</v>
      </c>
      <c r="AC3489">
        <v>1</v>
      </c>
      <c r="AD3489" t="s">
        <v>1863</v>
      </c>
      <c r="AE3489">
        <v>19030301</v>
      </c>
      <c r="AF3489" t="s">
        <v>653</v>
      </c>
      <c r="AG3489" t="s">
        <v>653</v>
      </c>
      <c r="AI3489" t="s">
        <v>1860</v>
      </c>
      <c r="AJ3489" t="s">
        <v>1860</v>
      </c>
      <c r="AL3489" t="s">
        <v>1864</v>
      </c>
      <c r="AN3489">
        <v>18.726027397260275</v>
      </c>
      <c r="AO3489" t="s">
        <v>1865</v>
      </c>
      <c r="AP3489" t="s">
        <v>1966</v>
      </c>
      <c r="AQ3489">
        <v>100011361</v>
      </c>
      <c r="AT3489" t="s">
        <v>1892</v>
      </c>
      <c r="AU3489" t="s">
        <v>1893</v>
      </c>
      <c r="AV3489" t="s">
        <v>1857</v>
      </c>
      <c r="AW3489" t="s">
        <v>1870</v>
      </c>
      <c r="AX3489" t="s">
        <v>2068</v>
      </c>
    </row>
    <row r="3490" spans="1:50" x14ac:dyDescent="0.35">
      <c r="A3490" s="18">
        <v>45961</v>
      </c>
      <c r="B3490" t="s">
        <v>1852</v>
      </c>
      <c r="C3490" t="s">
        <v>7</v>
      </c>
      <c r="D3490">
        <v>11593</v>
      </c>
      <c r="E3490" t="s">
        <v>2361</v>
      </c>
      <c r="F3490">
        <v>68</v>
      </c>
      <c r="G3490" t="s">
        <v>2362</v>
      </c>
      <c r="H3490">
        <v>35583</v>
      </c>
      <c r="I3490">
        <v>32431004</v>
      </c>
      <c r="J3490" t="s">
        <v>1906</v>
      </c>
      <c r="K3490" t="s">
        <v>2363</v>
      </c>
      <c r="L3490">
        <v>0</v>
      </c>
      <c r="M3490">
        <v>0</v>
      </c>
      <c r="N3490" t="s">
        <v>1858</v>
      </c>
      <c r="O3490" t="s">
        <v>1859</v>
      </c>
      <c r="P3490">
        <v>200</v>
      </c>
      <c r="Q3490">
        <v>2</v>
      </c>
      <c r="R3490" t="s">
        <v>2355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 t="s">
        <v>2364</v>
      </c>
      <c r="AA3490" t="s">
        <v>1915</v>
      </c>
      <c r="AB3490">
        <v>1</v>
      </c>
      <c r="AC3490">
        <v>1</v>
      </c>
      <c r="AD3490" t="s">
        <v>1863</v>
      </c>
      <c r="AE3490">
        <v>32431004</v>
      </c>
      <c r="AF3490" t="s">
        <v>653</v>
      </c>
      <c r="AG3490" t="s">
        <v>630</v>
      </c>
      <c r="AI3490" t="s">
        <v>1860</v>
      </c>
      <c r="AJ3490" t="s">
        <v>2355</v>
      </c>
      <c r="AL3490" t="s">
        <v>1864</v>
      </c>
      <c r="AN3490">
        <v>28.432876712328767</v>
      </c>
      <c r="AO3490" t="s">
        <v>1865</v>
      </c>
      <c r="AP3490" t="s">
        <v>2365</v>
      </c>
      <c r="AQ3490">
        <v>100011687</v>
      </c>
      <c r="AT3490" t="s">
        <v>1892</v>
      </c>
      <c r="AU3490" t="s">
        <v>1893</v>
      </c>
      <c r="AV3490" t="s">
        <v>1857</v>
      </c>
      <c r="AW3490" t="s">
        <v>1870</v>
      </c>
      <c r="AX3490" t="s">
        <v>2866</v>
      </c>
    </row>
    <row r="3491" spans="1:50" x14ac:dyDescent="0.35">
      <c r="A3491" s="18">
        <v>45961</v>
      </c>
      <c r="B3491" t="s">
        <v>1852</v>
      </c>
      <c r="C3491" t="s">
        <v>7</v>
      </c>
      <c r="D3491">
        <v>119753</v>
      </c>
      <c r="E3491" t="s">
        <v>2366</v>
      </c>
      <c r="F3491">
        <v>157</v>
      </c>
      <c r="G3491" t="s">
        <v>2367</v>
      </c>
      <c r="H3491">
        <v>34092</v>
      </c>
      <c r="I3491">
        <v>32431004</v>
      </c>
      <c r="J3491" t="s">
        <v>1906</v>
      </c>
      <c r="K3491" t="s">
        <v>2363</v>
      </c>
      <c r="L3491">
        <v>0</v>
      </c>
      <c r="M3491">
        <v>0</v>
      </c>
      <c r="N3491" t="s">
        <v>1858</v>
      </c>
      <c r="O3491" t="s">
        <v>1859</v>
      </c>
      <c r="P3491">
        <v>200</v>
      </c>
      <c r="Q3491">
        <v>2</v>
      </c>
      <c r="R3491" t="s">
        <v>2361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 t="s">
        <v>2368</v>
      </c>
      <c r="AA3491" t="s">
        <v>1889</v>
      </c>
      <c r="AB3491">
        <v>1</v>
      </c>
      <c r="AC3491">
        <v>1</v>
      </c>
      <c r="AD3491" t="s">
        <v>1863</v>
      </c>
      <c r="AE3491">
        <v>32431004</v>
      </c>
      <c r="AF3491" t="s">
        <v>653</v>
      </c>
      <c r="AG3491" t="s">
        <v>630</v>
      </c>
      <c r="AI3491" t="s">
        <v>1860</v>
      </c>
      <c r="AJ3491" t="s">
        <v>2355</v>
      </c>
      <c r="AL3491" t="s">
        <v>1864</v>
      </c>
      <c r="AN3491">
        <v>32.517808219178079</v>
      </c>
      <c r="AO3491" t="s">
        <v>1890</v>
      </c>
      <c r="AP3491" t="s">
        <v>2369</v>
      </c>
      <c r="AQ3491">
        <v>100011273</v>
      </c>
      <c r="AT3491" t="s">
        <v>1892</v>
      </c>
      <c r="AU3491" t="s">
        <v>1893</v>
      </c>
      <c r="AV3491" t="s">
        <v>1857</v>
      </c>
      <c r="AW3491" t="s">
        <v>1870</v>
      </c>
      <c r="AX3491" t="s">
        <v>2866</v>
      </c>
    </row>
    <row r="3492" spans="1:50" x14ac:dyDescent="0.35">
      <c r="A3492" s="18">
        <v>45961</v>
      </c>
      <c r="B3492" t="s">
        <v>1852</v>
      </c>
      <c r="C3492" t="s">
        <v>7</v>
      </c>
      <c r="D3492">
        <v>138499</v>
      </c>
      <c r="E3492" t="s">
        <v>2520</v>
      </c>
      <c r="F3492">
        <v>918</v>
      </c>
      <c r="G3492" t="s">
        <v>2917</v>
      </c>
      <c r="H3492">
        <v>39486</v>
      </c>
      <c r="I3492">
        <v>39031218</v>
      </c>
      <c r="J3492" t="s">
        <v>1969</v>
      </c>
      <c r="K3492" t="s">
        <v>2518</v>
      </c>
      <c r="L3492">
        <v>0</v>
      </c>
      <c r="M3492">
        <v>0</v>
      </c>
      <c r="N3492" t="s">
        <v>1858</v>
      </c>
      <c r="O3492" t="s">
        <v>1859</v>
      </c>
      <c r="P3492">
        <v>200</v>
      </c>
      <c r="Q3492">
        <v>2</v>
      </c>
      <c r="R3492" t="s">
        <v>2430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 t="s">
        <v>2918</v>
      </c>
      <c r="AA3492" t="s">
        <v>1915</v>
      </c>
      <c r="AB3492">
        <v>1</v>
      </c>
      <c r="AC3492">
        <v>1</v>
      </c>
      <c r="AD3492" t="s">
        <v>1863</v>
      </c>
      <c r="AE3492">
        <v>39031218</v>
      </c>
      <c r="AF3492" t="s">
        <v>653</v>
      </c>
      <c r="AG3492" t="s">
        <v>653</v>
      </c>
      <c r="AI3492" t="s">
        <v>2431</v>
      </c>
      <c r="AJ3492" t="s">
        <v>2430</v>
      </c>
      <c r="AL3492" t="s">
        <v>1864</v>
      </c>
      <c r="AN3492">
        <v>17.739726027397261</v>
      </c>
      <c r="AO3492" t="s">
        <v>1890</v>
      </c>
      <c r="AP3492" t="s">
        <v>2522</v>
      </c>
      <c r="AQ3492">
        <v>100009279</v>
      </c>
      <c r="AT3492" t="s">
        <v>1892</v>
      </c>
      <c r="AU3492" t="s">
        <v>1893</v>
      </c>
      <c r="AV3492" t="s">
        <v>1857</v>
      </c>
      <c r="AW3492" t="s">
        <v>1870</v>
      </c>
      <c r="AX3492" t="s">
        <v>2866</v>
      </c>
    </row>
    <row r="3493" spans="1:50" x14ac:dyDescent="0.35">
      <c r="A3493" s="18">
        <v>45961</v>
      </c>
      <c r="B3493" t="s">
        <v>1852</v>
      </c>
      <c r="C3493" t="s">
        <v>7</v>
      </c>
      <c r="D3493">
        <v>134400</v>
      </c>
      <c r="E3493" t="s">
        <v>2454</v>
      </c>
      <c r="F3493">
        <v>1695</v>
      </c>
      <c r="G3493" t="s">
        <v>2296</v>
      </c>
      <c r="H3493">
        <v>37704</v>
      </c>
      <c r="I3493">
        <v>39031201</v>
      </c>
      <c r="J3493" t="s">
        <v>1855</v>
      </c>
      <c r="K3493" t="s">
        <v>2446</v>
      </c>
      <c r="L3493">
        <v>0</v>
      </c>
      <c r="M3493">
        <v>0</v>
      </c>
      <c r="N3493" t="s">
        <v>1858</v>
      </c>
      <c r="O3493" t="s">
        <v>1859</v>
      </c>
      <c r="P3493">
        <v>200</v>
      </c>
      <c r="Q3493">
        <v>3</v>
      </c>
      <c r="R3493" t="s">
        <v>2430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 t="s">
        <v>2297</v>
      </c>
      <c r="AA3493" t="s">
        <v>1889</v>
      </c>
      <c r="AB3493">
        <v>1</v>
      </c>
      <c r="AC3493">
        <v>1</v>
      </c>
      <c r="AD3493" t="s">
        <v>1863</v>
      </c>
      <c r="AE3493">
        <v>39031201</v>
      </c>
      <c r="AF3493" t="s">
        <v>653</v>
      </c>
      <c r="AG3493" t="s">
        <v>653</v>
      </c>
      <c r="AI3493" t="s">
        <v>2431</v>
      </c>
      <c r="AJ3493" t="s">
        <v>2430</v>
      </c>
      <c r="AL3493" t="s">
        <v>1864</v>
      </c>
      <c r="AN3493">
        <v>22.621917808219177</v>
      </c>
      <c r="AO3493" t="s">
        <v>1890</v>
      </c>
      <c r="AP3493" t="s">
        <v>2455</v>
      </c>
      <c r="AQ3493">
        <v>100010296</v>
      </c>
      <c r="AT3493" t="s">
        <v>1892</v>
      </c>
      <c r="AU3493" t="s">
        <v>1893</v>
      </c>
      <c r="AV3493" t="s">
        <v>1857</v>
      </c>
      <c r="AW3493" t="s">
        <v>1870</v>
      </c>
      <c r="AX3493" t="s">
        <v>2866</v>
      </c>
    </row>
    <row r="3494" spans="1:50" x14ac:dyDescent="0.35">
      <c r="A3494" s="18">
        <v>45961</v>
      </c>
      <c r="B3494" t="s">
        <v>1852</v>
      </c>
      <c r="C3494" t="s">
        <v>7</v>
      </c>
      <c r="D3494">
        <v>12077</v>
      </c>
      <c r="E3494" t="s">
        <v>2448</v>
      </c>
      <c r="F3494">
        <v>1527</v>
      </c>
      <c r="G3494" t="s">
        <v>2018</v>
      </c>
      <c r="H3494">
        <v>36718</v>
      </c>
      <c r="I3494">
        <v>39031201</v>
      </c>
      <c r="J3494" t="s">
        <v>1855</v>
      </c>
      <c r="K3494" t="s">
        <v>2446</v>
      </c>
      <c r="L3494">
        <v>0</v>
      </c>
      <c r="M3494">
        <v>0</v>
      </c>
      <c r="N3494" t="s">
        <v>1858</v>
      </c>
      <c r="O3494" t="s">
        <v>1859</v>
      </c>
      <c r="P3494">
        <v>200</v>
      </c>
      <c r="Q3494">
        <v>3</v>
      </c>
      <c r="R3494" t="s">
        <v>2430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 t="s">
        <v>2019</v>
      </c>
      <c r="AA3494" t="s">
        <v>1915</v>
      </c>
      <c r="AB3494">
        <v>1</v>
      </c>
      <c r="AC3494">
        <v>1</v>
      </c>
      <c r="AD3494" t="s">
        <v>1863</v>
      </c>
      <c r="AE3494">
        <v>39031201</v>
      </c>
      <c r="AF3494" t="s">
        <v>653</v>
      </c>
      <c r="AG3494" t="s">
        <v>653</v>
      </c>
      <c r="AI3494" t="s">
        <v>2431</v>
      </c>
      <c r="AJ3494" t="s">
        <v>2430</v>
      </c>
      <c r="AL3494" t="s">
        <v>1864</v>
      </c>
      <c r="AN3494">
        <v>25.323287671232876</v>
      </c>
      <c r="AO3494" t="s">
        <v>1890</v>
      </c>
      <c r="AP3494" t="s">
        <v>2449</v>
      </c>
      <c r="AQ3494">
        <v>100011246</v>
      </c>
      <c r="AT3494" t="s">
        <v>1892</v>
      </c>
      <c r="AU3494" t="s">
        <v>1893</v>
      </c>
      <c r="AV3494" t="s">
        <v>1857</v>
      </c>
      <c r="AW3494" t="s">
        <v>1870</v>
      </c>
      <c r="AX3494" t="s">
        <v>2866</v>
      </c>
    </row>
    <row r="3495" spans="1:50" x14ac:dyDescent="0.35">
      <c r="A3495" s="18">
        <v>45961</v>
      </c>
      <c r="B3495" t="s">
        <v>1852</v>
      </c>
      <c r="C3495" t="s">
        <v>7</v>
      </c>
      <c r="D3495">
        <v>14231</v>
      </c>
      <c r="E3495" t="s">
        <v>2393</v>
      </c>
      <c r="F3495">
        <v>513</v>
      </c>
      <c r="G3495" t="s">
        <v>2060</v>
      </c>
      <c r="H3495">
        <v>39602</v>
      </c>
      <c r="I3495">
        <v>39031100</v>
      </c>
      <c r="J3495" t="s">
        <v>2331</v>
      </c>
      <c r="K3495" t="s">
        <v>2944</v>
      </c>
      <c r="L3495">
        <v>0</v>
      </c>
      <c r="M3495">
        <v>0</v>
      </c>
      <c r="N3495" t="s">
        <v>1858</v>
      </c>
      <c r="O3495" t="s">
        <v>1859</v>
      </c>
      <c r="P3495">
        <v>200</v>
      </c>
      <c r="Q3495">
        <v>3</v>
      </c>
      <c r="R3495" t="s">
        <v>1860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 t="s">
        <v>2062</v>
      </c>
      <c r="AA3495" t="s">
        <v>1915</v>
      </c>
      <c r="AB3495">
        <v>1</v>
      </c>
      <c r="AC3495">
        <v>1</v>
      </c>
      <c r="AD3495" t="s">
        <v>1863</v>
      </c>
      <c r="AE3495">
        <v>39031100</v>
      </c>
      <c r="AF3495" t="s">
        <v>653</v>
      </c>
      <c r="AG3495" t="s">
        <v>653</v>
      </c>
      <c r="AI3495" t="s">
        <v>1860</v>
      </c>
      <c r="AJ3495" t="s">
        <v>1860</v>
      </c>
      <c r="AL3495" t="s">
        <v>1864</v>
      </c>
      <c r="AN3495">
        <v>17.421917808219177</v>
      </c>
      <c r="AO3495" t="s">
        <v>1890</v>
      </c>
      <c r="AP3495" t="s">
        <v>2395</v>
      </c>
      <c r="AQ3495">
        <v>100011209</v>
      </c>
      <c r="AT3495" t="s">
        <v>1880</v>
      </c>
      <c r="AU3495" t="s">
        <v>1961</v>
      </c>
      <c r="AV3495" t="s">
        <v>1962</v>
      </c>
      <c r="AW3495" t="s">
        <v>1870</v>
      </c>
      <c r="AX3495" t="s">
        <v>1963</v>
      </c>
    </row>
    <row r="3496" spans="1:50" x14ac:dyDescent="0.35">
      <c r="A3496" s="18">
        <v>45961</v>
      </c>
      <c r="B3496" t="s">
        <v>1852</v>
      </c>
      <c r="C3496" t="s">
        <v>7</v>
      </c>
      <c r="D3496">
        <v>14291</v>
      </c>
      <c r="E3496" t="s">
        <v>2452</v>
      </c>
      <c r="F3496">
        <v>1527</v>
      </c>
      <c r="G3496" t="s">
        <v>2018</v>
      </c>
      <c r="H3496">
        <v>39631</v>
      </c>
      <c r="I3496">
        <v>39031201</v>
      </c>
      <c r="J3496" t="s">
        <v>1855</v>
      </c>
      <c r="K3496" t="s">
        <v>2446</v>
      </c>
      <c r="L3496">
        <v>0</v>
      </c>
      <c r="M3496">
        <v>0</v>
      </c>
      <c r="N3496" t="s">
        <v>1858</v>
      </c>
      <c r="O3496" t="s">
        <v>1859</v>
      </c>
      <c r="P3496">
        <v>200</v>
      </c>
      <c r="Q3496">
        <v>3</v>
      </c>
      <c r="R3496" t="s">
        <v>2430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 t="s">
        <v>2019</v>
      </c>
      <c r="AA3496" t="s">
        <v>1915</v>
      </c>
      <c r="AB3496">
        <v>1</v>
      </c>
      <c r="AC3496">
        <v>1</v>
      </c>
      <c r="AD3496" t="s">
        <v>1863</v>
      </c>
      <c r="AE3496">
        <v>39031201</v>
      </c>
      <c r="AF3496" t="s">
        <v>653</v>
      </c>
      <c r="AG3496" t="s">
        <v>653</v>
      </c>
      <c r="AI3496" t="s">
        <v>2431</v>
      </c>
      <c r="AJ3496" t="s">
        <v>2430</v>
      </c>
      <c r="AL3496" t="s">
        <v>1864</v>
      </c>
      <c r="AN3496">
        <v>17.342465753424658</v>
      </c>
      <c r="AO3496" t="s">
        <v>1890</v>
      </c>
      <c r="AP3496" t="s">
        <v>2453</v>
      </c>
      <c r="AQ3496">
        <v>100011449</v>
      </c>
      <c r="AT3496" t="s">
        <v>1892</v>
      </c>
      <c r="AU3496" t="s">
        <v>1893</v>
      </c>
      <c r="AV3496" t="s">
        <v>1857</v>
      </c>
      <c r="AW3496" t="s">
        <v>1870</v>
      </c>
      <c r="AX3496" t="s">
        <v>2866</v>
      </c>
    </row>
    <row r="3497" spans="1:50" x14ac:dyDescent="0.35">
      <c r="A3497" s="18">
        <v>45961</v>
      </c>
      <c r="B3497" t="s">
        <v>1852</v>
      </c>
      <c r="C3497" t="s">
        <v>7</v>
      </c>
      <c r="D3497">
        <v>141392</v>
      </c>
      <c r="E3497" t="s">
        <v>2377</v>
      </c>
      <c r="F3497">
        <v>1473</v>
      </c>
      <c r="G3497" t="s">
        <v>2189</v>
      </c>
      <c r="H3497">
        <v>39650</v>
      </c>
      <c r="I3497">
        <v>39030807</v>
      </c>
      <c r="J3497" t="s">
        <v>2378</v>
      </c>
      <c r="K3497" t="s">
        <v>2071</v>
      </c>
      <c r="L3497">
        <v>0</v>
      </c>
      <c r="M3497">
        <v>0</v>
      </c>
      <c r="N3497" t="s">
        <v>1858</v>
      </c>
      <c r="O3497" t="s">
        <v>1859</v>
      </c>
      <c r="P3497">
        <v>200</v>
      </c>
      <c r="Q3497">
        <v>3</v>
      </c>
      <c r="R3497" t="s">
        <v>2076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 t="s">
        <v>2191</v>
      </c>
      <c r="AA3497" t="s">
        <v>1915</v>
      </c>
      <c r="AB3497">
        <v>1</v>
      </c>
      <c r="AC3497">
        <v>1</v>
      </c>
      <c r="AD3497" t="s">
        <v>1863</v>
      </c>
      <c r="AE3497">
        <v>39030807</v>
      </c>
      <c r="AF3497" t="s">
        <v>653</v>
      </c>
      <c r="AG3497" t="s">
        <v>653</v>
      </c>
      <c r="AI3497" t="s">
        <v>1853</v>
      </c>
      <c r="AJ3497" t="s">
        <v>2076</v>
      </c>
      <c r="AL3497" t="s">
        <v>1864</v>
      </c>
      <c r="AN3497">
        <v>17.290410958904111</v>
      </c>
      <c r="AO3497" t="s">
        <v>1890</v>
      </c>
      <c r="AP3497" t="s">
        <v>2379</v>
      </c>
      <c r="AQ3497">
        <v>100009932</v>
      </c>
      <c r="AT3497" t="s">
        <v>1880</v>
      </c>
      <c r="AU3497" t="s">
        <v>2074</v>
      </c>
      <c r="AV3497" t="s">
        <v>1962</v>
      </c>
      <c r="AW3497" t="s">
        <v>1870</v>
      </c>
      <c r="AX3497" t="s">
        <v>2075</v>
      </c>
    </row>
    <row r="3498" spans="1:50" x14ac:dyDescent="0.35">
      <c r="A3498" s="18">
        <v>45961</v>
      </c>
      <c r="B3498" t="s">
        <v>1852</v>
      </c>
      <c r="C3498" t="s">
        <v>7</v>
      </c>
      <c r="D3498">
        <v>14665</v>
      </c>
      <c r="E3498" t="s">
        <v>2403</v>
      </c>
      <c r="F3498">
        <v>909</v>
      </c>
      <c r="G3498" t="s">
        <v>2087</v>
      </c>
      <c r="H3498">
        <v>39561</v>
      </c>
      <c r="I3498">
        <v>39031145</v>
      </c>
      <c r="J3498" t="s">
        <v>2080</v>
      </c>
      <c r="K3498" t="s">
        <v>2401</v>
      </c>
      <c r="L3498">
        <v>0</v>
      </c>
      <c r="M3498">
        <v>0</v>
      </c>
      <c r="N3498" t="s">
        <v>1858</v>
      </c>
      <c r="O3498" t="s">
        <v>1859</v>
      </c>
      <c r="P3498">
        <v>200</v>
      </c>
      <c r="Q3498">
        <v>2</v>
      </c>
      <c r="R3498" t="s">
        <v>2114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 t="s">
        <v>2088</v>
      </c>
      <c r="AA3498" t="s">
        <v>1915</v>
      </c>
      <c r="AB3498">
        <v>1</v>
      </c>
      <c r="AC3498">
        <v>1</v>
      </c>
      <c r="AD3498" t="s">
        <v>1863</v>
      </c>
      <c r="AE3498">
        <v>39031145</v>
      </c>
      <c r="AF3498" t="s">
        <v>653</v>
      </c>
      <c r="AG3498" t="s">
        <v>2082</v>
      </c>
      <c r="AI3498" t="s">
        <v>2066</v>
      </c>
      <c r="AJ3498" t="s">
        <v>2114</v>
      </c>
      <c r="AL3498" t="s">
        <v>1878</v>
      </c>
      <c r="AN3498">
        <v>17.534246575342465</v>
      </c>
      <c r="AO3498" t="s">
        <v>1890</v>
      </c>
      <c r="AP3498" t="s">
        <v>2404</v>
      </c>
      <c r="AQ3498">
        <v>100010278</v>
      </c>
      <c r="AT3498" t="s">
        <v>1880</v>
      </c>
      <c r="AU3498" t="s">
        <v>2084</v>
      </c>
      <c r="AV3498" t="s">
        <v>2084</v>
      </c>
      <c r="AW3498" t="s">
        <v>1870</v>
      </c>
      <c r="AX3498" t="s">
        <v>2085</v>
      </c>
    </row>
    <row r="3499" spans="1:50" x14ac:dyDescent="0.35">
      <c r="A3499" s="18">
        <v>45961</v>
      </c>
      <c r="B3499" t="s">
        <v>1852</v>
      </c>
      <c r="C3499" t="s">
        <v>7</v>
      </c>
      <c r="D3499">
        <v>15262</v>
      </c>
      <c r="E3499" t="s">
        <v>2408</v>
      </c>
      <c r="F3499">
        <v>909</v>
      </c>
      <c r="G3499" t="s">
        <v>2087</v>
      </c>
      <c r="H3499">
        <v>40162</v>
      </c>
      <c r="I3499">
        <v>39031145</v>
      </c>
      <c r="J3499" t="s">
        <v>2080</v>
      </c>
      <c r="K3499" t="s">
        <v>2401</v>
      </c>
      <c r="L3499">
        <v>0</v>
      </c>
      <c r="M3499">
        <v>0</v>
      </c>
      <c r="N3499" t="s">
        <v>1858</v>
      </c>
      <c r="O3499" t="s">
        <v>1859</v>
      </c>
      <c r="P3499">
        <v>200</v>
      </c>
      <c r="Q3499">
        <v>2</v>
      </c>
      <c r="R3499" t="s">
        <v>2114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 t="s">
        <v>2088</v>
      </c>
      <c r="AA3499" t="s">
        <v>1915</v>
      </c>
      <c r="AB3499">
        <v>1</v>
      </c>
      <c r="AC3499">
        <v>1</v>
      </c>
      <c r="AD3499" t="s">
        <v>1863</v>
      </c>
      <c r="AE3499">
        <v>39031145</v>
      </c>
      <c r="AF3499" t="s">
        <v>653</v>
      </c>
      <c r="AG3499" t="s">
        <v>2082</v>
      </c>
      <c r="AI3499" t="s">
        <v>2066</v>
      </c>
      <c r="AJ3499" t="s">
        <v>2114</v>
      </c>
      <c r="AL3499" t="s">
        <v>1878</v>
      </c>
      <c r="AN3499">
        <v>15.887671232876713</v>
      </c>
      <c r="AO3499" t="s">
        <v>1890</v>
      </c>
      <c r="AP3499" t="s">
        <v>2409</v>
      </c>
      <c r="AQ3499">
        <v>100009477</v>
      </c>
      <c r="AT3499" t="s">
        <v>1880</v>
      </c>
      <c r="AU3499" t="s">
        <v>2084</v>
      </c>
      <c r="AV3499" t="s">
        <v>2084</v>
      </c>
      <c r="AW3499" t="s">
        <v>1870</v>
      </c>
      <c r="AX3499" t="s">
        <v>2085</v>
      </c>
    </row>
    <row r="3500" spans="1:50" x14ac:dyDescent="0.35">
      <c r="A3500" s="18">
        <v>45961</v>
      </c>
      <c r="B3500" t="s">
        <v>1852</v>
      </c>
      <c r="C3500" t="s">
        <v>7</v>
      </c>
      <c r="D3500">
        <v>15939</v>
      </c>
      <c r="E3500" t="s">
        <v>2410</v>
      </c>
      <c r="F3500">
        <v>200</v>
      </c>
      <c r="G3500" t="s">
        <v>2105</v>
      </c>
      <c r="H3500">
        <v>40546</v>
      </c>
      <c r="I3500">
        <v>39031145</v>
      </c>
      <c r="J3500" t="s">
        <v>2331</v>
      </c>
      <c r="K3500" t="s">
        <v>2933</v>
      </c>
      <c r="L3500">
        <v>0</v>
      </c>
      <c r="M3500">
        <v>0</v>
      </c>
      <c r="N3500" t="s">
        <v>1858</v>
      </c>
      <c r="O3500" t="s">
        <v>1859</v>
      </c>
      <c r="P3500">
        <v>200</v>
      </c>
      <c r="Q3500">
        <v>3</v>
      </c>
      <c r="R3500" t="s">
        <v>2406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 t="s">
        <v>2106</v>
      </c>
      <c r="AA3500" t="s">
        <v>1915</v>
      </c>
      <c r="AB3500">
        <v>1</v>
      </c>
      <c r="AC3500">
        <v>1</v>
      </c>
      <c r="AD3500" t="s">
        <v>1863</v>
      </c>
      <c r="AE3500">
        <v>39031145</v>
      </c>
      <c r="AF3500" t="s">
        <v>653</v>
      </c>
      <c r="AG3500" t="s">
        <v>653</v>
      </c>
      <c r="AI3500" t="s">
        <v>2066</v>
      </c>
      <c r="AJ3500" t="s">
        <v>2406</v>
      </c>
      <c r="AL3500" t="s">
        <v>1864</v>
      </c>
      <c r="AN3500">
        <v>14.835616438356164</v>
      </c>
      <c r="AO3500" t="s">
        <v>1890</v>
      </c>
      <c r="AP3500" t="s">
        <v>2411</v>
      </c>
      <c r="AQ3500">
        <v>100010618</v>
      </c>
      <c r="AT3500" t="s">
        <v>1880</v>
      </c>
      <c r="AU3500" t="s">
        <v>2084</v>
      </c>
      <c r="AV3500" t="s">
        <v>2084</v>
      </c>
      <c r="AW3500" t="s">
        <v>1870</v>
      </c>
      <c r="AX3500" t="s">
        <v>2085</v>
      </c>
    </row>
    <row r="3501" spans="1:50" x14ac:dyDescent="0.35">
      <c r="A3501" s="18">
        <v>45961</v>
      </c>
      <c r="B3501" t="s">
        <v>1852</v>
      </c>
      <c r="C3501" t="s">
        <v>7</v>
      </c>
      <c r="D3501">
        <v>1814</v>
      </c>
      <c r="E3501" t="s">
        <v>2445</v>
      </c>
      <c r="F3501">
        <v>1527</v>
      </c>
      <c r="G3501" t="s">
        <v>2018</v>
      </c>
      <c r="H3501">
        <v>30106</v>
      </c>
      <c r="I3501">
        <v>39031201</v>
      </c>
      <c r="J3501" t="s">
        <v>1855</v>
      </c>
      <c r="K3501" t="s">
        <v>2446</v>
      </c>
      <c r="L3501">
        <v>0</v>
      </c>
      <c r="M3501">
        <v>0</v>
      </c>
      <c r="N3501" t="s">
        <v>1858</v>
      </c>
      <c r="O3501" t="s">
        <v>1859</v>
      </c>
      <c r="P3501">
        <v>200</v>
      </c>
      <c r="Q3501">
        <v>3</v>
      </c>
      <c r="R3501" t="s">
        <v>2430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 t="s">
        <v>2019</v>
      </c>
      <c r="AA3501" t="s">
        <v>1915</v>
      </c>
      <c r="AB3501">
        <v>1</v>
      </c>
      <c r="AC3501">
        <v>1</v>
      </c>
      <c r="AD3501" t="s">
        <v>1863</v>
      </c>
      <c r="AE3501">
        <v>39031201</v>
      </c>
      <c r="AF3501" t="s">
        <v>653</v>
      </c>
      <c r="AG3501" t="s">
        <v>653</v>
      </c>
      <c r="AI3501" t="s">
        <v>2431</v>
      </c>
      <c r="AJ3501" t="s">
        <v>2430</v>
      </c>
      <c r="AL3501" t="s">
        <v>1864</v>
      </c>
      <c r="AN3501">
        <v>43.438356164383563</v>
      </c>
      <c r="AO3501" t="s">
        <v>1890</v>
      </c>
      <c r="AP3501" t="s">
        <v>2447</v>
      </c>
      <c r="AQ3501">
        <v>100011282</v>
      </c>
      <c r="AT3501" t="s">
        <v>1892</v>
      </c>
      <c r="AU3501" t="s">
        <v>1893</v>
      </c>
      <c r="AV3501" t="s">
        <v>1857</v>
      </c>
      <c r="AW3501" t="s">
        <v>1870</v>
      </c>
      <c r="AX3501" t="s">
        <v>2866</v>
      </c>
    </row>
    <row r="3502" spans="1:50" x14ac:dyDescent="0.35">
      <c r="A3502" s="18">
        <v>45961</v>
      </c>
      <c r="B3502" t="s">
        <v>1852</v>
      </c>
      <c r="C3502" t="s">
        <v>7</v>
      </c>
      <c r="D3502">
        <v>136623</v>
      </c>
      <c r="E3502" t="s">
        <v>2526</v>
      </c>
      <c r="F3502">
        <v>916</v>
      </c>
      <c r="G3502" t="s">
        <v>2521</v>
      </c>
      <c r="H3502">
        <v>38629</v>
      </c>
      <c r="I3502">
        <v>39031220</v>
      </c>
      <c r="J3502" t="s">
        <v>2225</v>
      </c>
      <c r="K3502" t="s">
        <v>2524</v>
      </c>
      <c r="L3502">
        <v>0</v>
      </c>
      <c r="M3502">
        <v>0</v>
      </c>
      <c r="N3502" t="s">
        <v>1858</v>
      </c>
      <c r="O3502" t="s">
        <v>1859</v>
      </c>
      <c r="P3502">
        <v>200</v>
      </c>
      <c r="Q3502">
        <v>2</v>
      </c>
      <c r="R3502" t="s">
        <v>2523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 t="s">
        <v>1997</v>
      </c>
      <c r="AA3502" t="s">
        <v>1889</v>
      </c>
      <c r="AB3502">
        <v>1</v>
      </c>
      <c r="AC3502">
        <v>1</v>
      </c>
      <c r="AD3502" t="s">
        <v>1863</v>
      </c>
      <c r="AE3502">
        <v>39031220</v>
      </c>
      <c r="AF3502" t="s">
        <v>653</v>
      </c>
      <c r="AG3502" t="s">
        <v>653</v>
      </c>
      <c r="AI3502" t="s">
        <v>2431</v>
      </c>
      <c r="AJ3502" t="s">
        <v>2527</v>
      </c>
      <c r="AL3502" t="s">
        <v>1864</v>
      </c>
      <c r="AN3502">
        <v>20.087671232876712</v>
      </c>
      <c r="AO3502" t="s">
        <v>1890</v>
      </c>
      <c r="AP3502" t="s">
        <v>2528</v>
      </c>
      <c r="AQ3502">
        <v>100010965</v>
      </c>
      <c r="AT3502" t="s">
        <v>1892</v>
      </c>
      <c r="AU3502" t="s">
        <v>1893</v>
      </c>
      <c r="AV3502" t="s">
        <v>1857</v>
      </c>
      <c r="AW3502" t="s">
        <v>1870</v>
      </c>
      <c r="AX3502" t="s">
        <v>2866</v>
      </c>
    </row>
    <row r="3503" spans="1:50" x14ac:dyDescent="0.35">
      <c r="A3503" s="18">
        <v>45961</v>
      </c>
      <c r="B3503" t="s">
        <v>1852</v>
      </c>
      <c r="C3503" t="s">
        <v>7</v>
      </c>
      <c r="D3503">
        <v>12506</v>
      </c>
      <c r="E3503" t="s">
        <v>2493</v>
      </c>
      <c r="F3503">
        <v>726</v>
      </c>
      <c r="G3503" t="s">
        <v>1922</v>
      </c>
      <c r="H3503">
        <v>35370</v>
      </c>
      <c r="I3503">
        <v>39031213</v>
      </c>
      <c r="J3503" t="s">
        <v>1906</v>
      </c>
      <c r="K3503" t="s">
        <v>2494</v>
      </c>
      <c r="L3503">
        <v>0</v>
      </c>
      <c r="M3503">
        <v>0</v>
      </c>
      <c r="N3503" t="s">
        <v>1858</v>
      </c>
      <c r="O3503" t="s">
        <v>1859</v>
      </c>
      <c r="P3503">
        <v>200</v>
      </c>
      <c r="Q3503">
        <v>2</v>
      </c>
      <c r="R3503" t="s">
        <v>2372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 t="s">
        <v>1923</v>
      </c>
      <c r="AA3503" t="s">
        <v>1915</v>
      </c>
      <c r="AB3503">
        <v>2</v>
      </c>
      <c r="AC3503">
        <v>1</v>
      </c>
      <c r="AD3503" t="s">
        <v>1863</v>
      </c>
      <c r="AE3503">
        <v>39031213</v>
      </c>
      <c r="AF3503" t="s">
        <v>653</v>
      </c>
      <c r="AG3503" t="s">
        <v>630</v>
      </c>
      <c r="AI3503" t="s">
        <v>1910</v>
      </c>
      <c r="AJ3503" t="s">
        <v>2372</v>
      </c>
      <c r="AL3503" t="s">
        <v>1864</v>
      </c>
      <c r="AN3503">
        <v>29.016438356164382</v>
      </c>
      <c r="AO3503" t="s">
        <v>1890</v>
      </c>
      <c r="AP3503" t="s">
        <v>2495</v>
      </c>
      <c r="AQ3503">
        <v>100010409</v>
      </c>
      <c r="AT3503" t="s">
        <v>1892</v>
      </c>
      <c r="AU3503" t="s">
        <v>1893</v>
      </c>
      <c r="AV3503" t="s">
        <v>1857</v>
      </c>
      <c r="AW3503" t="s">
        <v>1870</v>
      </c>
      <c r="AX3503" t="s">
        <v>2866</v>
      </c>
    </row>
    <row r="3504" spans="1:50" x14ac:dyDescent="0.35">
      <c r="A3504" s="18">
        <v>45961</v>
      </c>
      <c r="B3504" t="s">
        <v>1852</v>
      </c>
      <c r="C3504" t="s">
        <v>7</v>
      </c>
      <c r="D3504">
        <v>14509</v>
      </c>
      <c r="E3504" t="s">
        <v>2496</v>
      </c>
      <c r="F3504">
        <v>1065</v>
      </c>
      <c r="G3504" t="s">
        <v>1918</v>
      </c>
      <c r="H3504">
        <v>33344</v>
      </c>
      <c r="I3504">
        <v>39031213</v>
      </c>
      <c r="J3504" t="s">
        <v>1906</v>
      </c>
      <c r="K3504" t="s">
        <v>2494</v>
      </c>
      <c r="L3504">
        <v>0</v>
      </c>
      <c r="M3504">
        <v>0</v>
      </c>
      <c r="N3504" t="s">
        <v>1858</v>
      </c>
      <c r="O3504" t="s">
        <v>1859</v>
      </c>
      <c r="P3504">
        <v>200</v>
      </c>
      <c r="Q3504">
        <v>2</v>
      </c>
      <c r="R3504" t="s">
        <v>2372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 t="s">
        <v>1919</v>
      </c>
      <c r="AA3504" t="s">
        <v>1889</v>
      </c>
      <c r="AB3504">
        <v>2</v>
      </c>
      <c r="AC3504">
        <v>1</v>
      </c>
      <c r="AD3504" t="s">
        <v>1863</v>
      </c>
      <c r="AE3504">
        <v>39031213</v>
      </c>
      <c r="AF3504" t="s">
        <v>653</v>
      </c>
      <c r="AG3504" t="s">
        <v>630</v>
      </c>
      <c r="AI3504" t="s">
        <v>1910</v>
      </c>
      <c r="AJ3504" t="s">
        <v>2372</v>
      </c>
      <c r="AL3504" t="s">
        <v>1864</v>
      </c>
      <c r="AN3504">
        <v>34.56712328767123</v>
      </c>
      <c r="AO3504" t="s">
        <v>1890</v>
      </c>
      <c r="AP3504" t="s">
        <v>2497</v>
      </c>
      <c r="AQ3504">
        <v>100010369</v>
      </c>
      <c r="AT3504" t="s">
        <v>1892</v>
      </c>
      <c r="AU3504" t="s">
        <v>1893</v>
      </c>
      <c r="AV3504" t="s">
        <v>1857</v>
      </c>
      <c r="AW3504" t="s">
        <v>1870</v>
      </c>
      <c r="AX3504" t="s">
        <v>2866</v>
      </c>
    </row>
    <row r="3505" spans="1:50" x14ac:dyDescent="0.35">
      <c r="A3505" s="18">
        <v>45961</v>
      </c>
      <c r="B3505" t="s">
        <v>1852</v>
      </c>
      <c r="C3505" t="s">
        <v>7</v>
      </c>
      <c r="D3505">
        <v>16680</v>
      </c>
      <c r="E3505" t="s">
        <v>2498</v>
      </c>
      <c r="F3505">
        <v>1066</v>
      </c>
      <c r="G3505" t="s">
        <v>1913</v>
      </c>
      <c r="H3505">
        <v>41169</v>
      </c>
      <c r="I3505">
        <v>39031213</v>
      </c>
      <c r="J3505" t="s">
        <v>1906</v>
      </c>
      <c r="K3505" t="s">
        <v>2494</v>
      </c>
      <c r="L3505">
        <v>0</v>
      </c>
      <c r="M3505">
        <v>0</v>
      </c>
      <c r="N3505" t="s">
        <v>1858</v>
      </c>
      <c r="O3505" t="s">
        <v>1859</v>
      </c>
      <c r="P3505">
        <v>200</v>
      </c>
      <c r="Q3505">
        <v>2</v>
      </c>
      <c r="R3505" t="s">
        <v>2372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 t="s">
        <v>1914</v>
      </c>
      <c r="AA3505" t="s">
        <v>1915</v>
      </c>
      <c r="AB3505">
        <v>2</v>
      </c>
      <c r="AC3505">
        <v>1</v>
      </c>
      <c r="AD3505" t="s">
        <v>1863</v>
      </c>
      <c r="AE3505">
        <v>39031213</v>
      </c>
      <c r="AF3505" t="s">
        <v>653</v>
      </c>
      <c r="AG3505" t="s">
        <v>630</v>
      </c>
      <c r="AI3505" t="s">
        <v>1910</v>
      </c>
      <c r="AJ3505" t="s">
        <v>2372</v>
      </c>
      <c r="AL3505" t="s">
        <v>1864</v>
      </c>
      <c r="AN3505">
        <v>13.128767123287671</v>
      </c>
      <c r="AO3505" t="s">
        <v>1890</v>
      </c>
      <c r="AP3505" t="s">
        <v>2499</v>
      </c>
      <c r="AQ3505">
        <v>100009515</v>
      </c>
      <c r="AT3505" t="s">
        <v>1892</v>
      </c>
      <c r="AU3505" t="s">
        <v>1893</v>
      </c>
      <c r="AV3505" t="s">
        <v>1857</v>
      </c>
      <c r="AW3505" t="s">
        <v>1870</v>
      </c>
      <c r="AX3505" t="s">
        <v>2866</v>
      </c>
    </row>
    <row r="3506" spans="1:50" x14ac:dyDescent="0.35">
      <c r="A3506" s="18">
        <v>45961</v>
      </c>
      <c r="B3506" t="s">
        <v>1852</v>
      </c>
      <c r="C3506" t="s">
        <v>7</v>
      </c>
      <c r="D3506">
        <v>11232</v>
      </c>
      <c r="E3506" t="s">
        <v>2517</v>
      </c>
      <c r="F3506">
        <v>513</v>
      </c>
      <c r="G3506" t="s">
        <v>2060</v>
      </c>
      <c r="H3506">
        <v>34547</v>
      </c>
      <c r="I3506">
        <v>39031218</v>
      </c>
      <c r="J3506" t="s">
        <v>2331</v>
      </c>
      <c r="K3506" t="s">
        <v>2945</v>
      </c>
      <c r="L3506">
        <v>0</v>
      </c>
      <c r="M3506">
        <v>0</v>
      </c>
      <c r="N3506" t="s">
        <v>1858</v>
      </c>
      <c r="O3506" t="s">
        <v>1859</v>
      </c>
      <c r="P3506">
        <v>200</v>
      </c>
      <c r="Q3506">
        <v>3</v>
      </c>
      <c r="R3506" t="s">
        <v>2431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 t="s">
        <v>2062</v>
      </c>
      <c r="AA3506" t="s">
        <v>1915</v>
      </c>
      <c r="AB3506">
        <v>1</v>
      </c>
      <c r="AC3506">
        <v>1</v>
      </c>
      <c r="AD3506" t="s">
        <v>1863</v>
      </c>
      <c r="AE3506">
        <v>39031218</v>
      </c>
      <c r="AF3506" t="s">
        <v>653</v>
      </c>
      <c r="AG3506" t="s">
        <v>653</v>
      </c>
      <c r="AI3506" t="s">
        <v>1860</v>
      </c>
      <c r="AJ3506" t="s">
        <v>2431</v>
      </c>
      <c r="AL3506" t="s">
        <v>1864</v>
      </c>
      <c r="AN3506">
        <v>31.271232876712329</v>
      </c>
      <c r="AO3506" t="s">
        <v>1890</v>
      </c>
      <c r="AP3506" t="s">
        <v>2519</v>
      </c>
      <c r="AQ3506">
        <v>100009849</v>
      </c>
      <c r="AT3506" t="s">
        <v>1892</v>
      </c>
      <c r="AU3506" t="s">
        <v>1893</v>
      </c>
      <c r="AV3506" t="s">
        <v>1857</v>
      </c>
      <c r="AW3506" t="s">
        <v>1870</v>
      </c>
      <c r="AX3506" t="s">
        <v>2866</v>
      </c>
    </row>
    <row r="3507" spans="1:50" x14ac:dyDescent="0.35">
      <c r="A3507" s="18">
        <v>45961</v>
      </c>
      <c r="B3507" t="s">
        <v>1852</v>
      </c>
      <c r="C3507" t="s">
        <v>7</v>
      </c>
      <c r="D3507">
        <v>14207</v>
      </c>
      <c r="E3507" t="s">
        <v>2523</v>
      </c>
      <c r="F3507">
        <v>940</v>
      </c>
      <c r="G3507" t="s">
        <v>2240</v>
      </c>
      <c r="H3507">
        <v>39601</v>
      </c>
      <c r="I3507">
        <v>39031220</v>
      </c>
      <c r="J3507" t="s">
        <v>2225</v>
      </c>
      <c r="K3507" t="s">
        <v>2524</v>
      </c>
      <c r="L3507">
        <v>0</v>
      </c>
      <c r="M3507">
        <v>0</v>
      </c>
      <c r="N3507" t="s">
        <v>1858</v>
      </c>
      <c r="O3507" t="s">
        <v>1859</v>
      </c>
      <c r="P3507">
        <v>200</v>
      </c>
      <c r="Q3507">
        <v>2</v>
      </c>
      <c r="R3507" t="s">
        <v>2527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 t="s">
        <v>2241</v>
      </c>
      <c r="AA3507" t="s">
        <v>1915</v>
      </c>
      <c r="AB3507">
        <v>1</v>
      </c>
      <c r="AC3507">
        <v>1</v>
      </c>
      <c r="AD3507" t="s">
        <v>1863</v>
      </c>
      <c r="AE3507">
        <v>39031220</v>
      </c>
      <c r="AF3507" t="s">
        <v>653</v>
      </c>
      <c r="AG3507" t="s">
        <v>653</v>
      </c>
      <c r="AI3507" t="s">
        <v>2431</v>
      </c>
      <c r="AJ3507" t="s">
        <v>2527</v>
      </c>
      <c r="AL3507" t="s">
        <v>1864</v>
      </c>
      <c r="AN3507">
        <v>17.424657534246574</v>
      </c>
      <c r="AO3507" t="s">
        <v>1865</v>
      </c>
      <c r="AP3507" t="s">
        <v>2525</v>
      </c>
      <c r="AQ3507">
        <v>100009627</v>
      </c>
      <c r="AT3507" t="s">
        <v>1892</v>
      </c>
      <c r="AU3507" t="s">
        <v>1893</v>
      </c>
      <c r="AV3507" t="s">
        <v>1857</v>
      </c>
      <c r="AW3507" t="s">
        <v>1870</v>
      </c>
      <c r="AX3507" t="s">
        <v>2866</v>
      </c>
    </row>
    <row r="3508" spans="1:50" x14ac:dyDescent="0.35">
      <c r="A3508" s="18">
        <v>45961</v>
      </c>
      <c r="B3508" t="s">
        <v>1852</v>
      </c>
      <c r="C3508" t="s">
        <v>7</v>
      </c>
      <c r="D3508">
        <v>15599</v>
      </c>
      <c r="E3508" t="s">
        <v>2535</v>
      </c>
      <c r="F3508">
        <v>68</v>
      </c>
      <c r="G3508" t="s">
        <v>2362</v>
      </c>
      <c r="H3508">
        <v>40360</v>
      </c>
      <c r="I3508">
        <v>39031221</v>
      </c>
      <c r="J3508" t="s">
        <v>1906</v>
      </c>
      <c r="K3508" t="s">
        <v>2533</v>
      </c>
      <c r="L3508">
        <v>0</v>
      </c>
      <c r="M3508">
        <v>0</v>
      </c>
      <c r="N3508" t="s">
        <v>1858</v>
      </c>
      <c r="O3508" t="s">
        <v>1859</v>
      </c>
      <c r="P3508">
        <v>200</v>
      </c>
      <c r="Q3508">
        <v>2</v>
      </c>
      <c r="R3508" t="s">
        <v>1910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 t="s">
        <v>2364</v>
      </c>
      <c r="AA3508" t="s">
        <v>1915</v>
      </c>
      <c r="AB3508">
        <v>1</v>
      </c>
      <c r="AC3508">
        <v>1</v>
      </c>
      <c r="AD3508" t="s">
        <v>1863</v>
      </c>
      <c r="AE3508">
        <v>39031221</v>
      </c>
      <c r="AF3508" t="s">
        <v>653</v>
      </c>
      <c r="AG3508" t="s">
        <v>630</v>
      </c>
      <c r="AI3508" t="s">
        <v>1860</v>
      </c>
      <c r="AJ3508" t="s">
        <v>1910</v>
      </c>
      <c r="AL3508" t="s">
        <v>1864</v>
      </c>
      <c r="AN3508">
        <v>15.345205479452055</v>
      </c>
      <c r="AO3508" t="s">
        <v>1865</v>
      </c>
      <c r="AP3508" t="s">
        <v>2536</v>
      </c>
      <c r="AQ3508">
        <v>100009289</v>
      </c>
      <c r="AT3508" t="s">
        <v>1880</v>
      </c>
      <c r="AU3508" t="s">
        <v>630</v>
      </c>
      <c r="AV3508" t="s">
        <v>630</v>
      </c>
      <c r="AW3508" t="s">
        <v>1870</v>
      </c>
      <c r="AX3508" t="s">
        <v>1943</v>
      </c>
    </row>
    <row r="3509" spans="1:50" x14ac:dyDescent="0.35">
      <c r="A3509" s="18">
        <v>45961</v>
      </c>
      <c r="B3509" t="s">
        <v>1852</v>
      </c>
      <c r="C3509" t="s">
        <v>7</v>
      </c>
      <c r="D3509">
        <v>13375</v>
      </c>
      <c r="E3509" t="s">
        <v>2544</v>
      </c>
      <c r="F3509">
        <v>881453</v>
      </c>
      <c r="G3509" t="s">
        <v>2056</v>
      </c>
      <c r="H3509">
        <v>38355</v>
      </c>
      <c r="I3509">
        <v>39031405</v>
      </c>
      <c r="J3509" t="s">
        <v>1855</v>
      </c>
      <c r="K3509" t="s">
        <v>2074</v>
      </c>
      <c r="L3509">
        <v>0</v>
      </c>
      <c r="M3509">
        <v>0</v>
      </c>
      <c r="N3509" t="s">
        <v>1858</v>
      </c>
      <c r="O3509" t="s">
        <v>1859</v>
      </c>
      <c r="P3509">
        <v>200</v>
      </c>
      <c r="Q3509">
        <v>3</v>
      </c>
      <c r="R3509" t="s">
        <v>2431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 t="s">
        <v>2057</v>
      </c>
      <c r="AA3509" t="s">
        <v>1902</v>
      </c>
      <c r="AB3509">
        <v>1</v>
      </c>
      <c r="AC3509">
        <v>1</v>
      </c>
      <c r="AD3509" t="s">
        <v>1863</v>
      </c>
      <c r="AE3509">
        <v>39031405</v>
      </c>
      <c r="AF3509" t="s">
        <v>653</v>
      </c>
      <c r="AG3509" t="s">
        <v>630</v>
      </c>
      <c r="AI3509" t="s">
        <v>1860</v>
      </c>
      <c r="AJ3509" t="s">
        <v>2431</v>
      </c>
      <c r="AL3509" t="s">
        <v>1864</v>
      </c>
      <c r="AN3509">
        <v>20.838356164383562</v>
      </c>
      <c r="AO3509" t="s">
        <v>1890</v>
      </c>
      <c r="AP3509" t="s">
        <v>2545</v>
      </c>
      <c r="AQ3509">
        <v>100009929</v>
      </c>
      <c r="AT3509" t="s">
        <v>1892</v>
      </c>
      <c r="AU3509" t="s">
        <v>1893</v>
      </c>
      <c r="AV3509" t="s">
        <v>1857</v>
      </c>
      <c r="AW3509" t="s">
        <v>1870</v>
      </c>
      <c r="AX3509" t="s">
        <v>2866</v>
      </c>
    </row>
    <row r="3510" spans="1:50" x14ac:dyDescent="0.35">
      <c r="A3510" s="18">
        <v>45961</v>
      </c>
      <c r="B3510" t="s">
        <v>1852</v>
      </c>
      <c r="C3510" t="s">
        <v>7</v>
      </c>
      <c r="D3510">
        <v>53000018</v>
      </c>
      <c r="E3510" t="s">
        <v>2502</v>
      </c>
      <c r="F3510">
        <v>1066</v>
      </c>
      <c r="G3510" t="s">
        <v>1913</v>
      </c>
      <c r="H3510">
        <v>42857</v>
      </c>
      <c r="I3510">
        <v>39031213</v>
      </c>
      <c r="J3510" t="s">
        <v>1906</v>
      </c>
      <c r="K3510" t="s">
        <v>2494</v>
      </c>
      <c r="L3510">
        <v>0</v>
      </c>
      <c r="M3510">
        <v>0</v>
      </c>
      <c r="N3510" t="s">
        <v>1858</v>
      </c>
      <c r="O3510" t="s">
        <v>1859</v>
      </c>
      <c r="P3510">
        <v>200</v>
      </c>
      <c r="Q3510">
        <v>3</v>
      </c>
      <c r="R3510" t="s">
        <v>1910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 t="s">
        <v>1914</v>
      </c>
      <c r="AA3510" t="s">
        <v>1915</v>
      </c>
      <c r="AB3510">
        <v>2</v>
      </c>
      <c r="AC3510">
        <v>1</v>
      </c>
      <c r="AD3510" t="s">
        <v>1863</v>
      </c>
      <c r="AE3510">
        <v>39031213</v>
      </c>
      <c r="AF3510" t="s">
        <v>653</v>
      </c>
      <c r="AG3510" t="s">
        <v>630</v>
      </c>
      <c r="AI3510" t="s">
        <v>1860</v>
      </c>
      <c r="AJ3510" t="s">
        <v>1910</v>
      </c>
      <c r="AL3510" t="s">
        <v>1878</v>
      </c>
      <c r="AN3510">
        <v>8.5041095890410965</v>
      </c>
      <c r="AO3510" t="s">
        <v>1890</v>
      </c>
      <c r="AP3510" t="s">
        <v>2503</v>
      </c>
      <c r="AQ3510">
        <v>100011439</v>
      </c>
      <c r="AT3510" t="s">
        <v>1892</v>
      </c>
      <c r="AU3510" t="s">
        <v>1893</v>
      </c>
      <c r="AV3510" t="s">
        <v>1857</v>
      </c>
      <c r="AW3510" t="s">
        <v>1870</v>
      </c>
      <c r="AX3510" t="s">
        <v>2866</v>
      </c>
    </row>
    <row r="3511" spans="1:50" x14ac:dyDescent="0.35">
      <c r="A3511" s="18">
        <v>45961</v>
      </c>
      <c r="B3511" t="s">
        <v>1852</v>
      </c>
      <c r="C3511" t="s">
        <v>7</v>
      </c>
      <c r="D3511">
        <v>11887</v>
      </c>
      <c r="E3511" t="s">
        <v>2400</v>
      </c>
      <c r="F3511">
        <v>513</v>
      </c>
      <c r="G3511" t="s">
        <v>2060</v>
      </c>
      <c r="H3511">
        <v>36572</v>
      </c>
      <c r="I3511">
        <v>39031145</v>
      </c>
      <c r="J3511" t="s">
        <v>2331</v>
      </c>
      <c r="K3511" t="s">
        <v>2933</v>
      </c>
      <c r="L3511">
        <v>0</v>
      </c>
      <c r="M3511">
        <v>0</v>
      </c>
      <c r="N3511" t="s">
        <v>1858</v>
      </c>
      <c r="O3511" t="s">
        <v>1859</v>
      </c>
      <c r="P3511">
        <v>200</v>
      </c>
      <c r="Q3511">
        <v>3</v>
      </c>
      <c r="R3511" t="s">
        <v>2064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 t="s">
        <v>2062</v>
      </c>
      <c r="AA3511" t="s">
        <v>1915</v>
      </c>
      <c r="AB3511">
        <v>1</v>
      </c>
      <c r="AC3511">
        <v>1</v>
      </c>
      <c r="AD3511" t="s">
        <v>1863</v>
      </c>
      <c r="AE3511">
        <v>39031145</v>
      </c>
      <c r="AF3511" t="s">
        <v>653</v>
      </c>
      <c r="AG3511" t="s">
        <v>653</v>
      </c>
      <c r="AI3511" t="s">
        <v>2066</v>
      </c>
      <c r="AJ3511" t="s">
        <v>2064</v>
      </c>
      <c r="AL3511" t="s">
        <v>1864</v>
      </c>
      <c r="AN3511">
        <v>25.723287671232878</v>
      </c>
      <c r="AO3511" t="s">
        <v>1890</v>
      </c>
      <c r="AP3511" t="s">
        <v>2402</v>
      </c>
      <c r="AQ3511">
        <v>100009936</v>
      </c>
      <c r="AT3511" t="s">
        <v>1880</v>
      </c>
      <c r="AU3511" t="s">
        <v>2084</v>
      </c>
      <c r="AV3511" t="s">
        <v>2084</v>
      </c>
      <c r="AW3511" t="s">
        <v>1870</v>
      </c>
      <c r="AX3511" t="s">
        <v>2085</v>
      </c>
    </row>
    <row r="3512" spans="1:50" x14ac:dyDescent="0.35">
      <c r="A3512" s="18">
        <v>45961</v>
      </c>
      <c r="B3512" t="s">
        <v>1852</v>
      </c>
      <c r="C3512" t="s">
        <v>9</v>
      </c>
      <c r="D3512">
        <v>5012</v>
      </c>
      <c r="E3512" t="s">
        <v>2248</v>
      </c>
      <c r="F3512">
        <v>882121</v>
      </c>
      <c r="G3512" t="s">
        <v>1913</v>
      </c>
      <c r="H3512">
        <v>39134</v>
      </c>
      <c r="I3512">
        <v>36030202</v>
      </c>
      <c r="J3512" t="s">
        <v>1906</v>
      </c>
      <c r="K3512" t="s">
        <v>2244</v>
      </c>
      <c r="L3512">
        <v>0</v>
      </c>
      <c r="M3512">
        <v>0</v>
      </c>
      <c r="N3512" t="s">
        <v>1858</v>
      </c>
      <c r="O3512" t="s">
        <v>1859</v>
      </c>
      <c r="P3512">
        <v>220</v>
      </c>
      <c r="Q3512">
        <v>4</v>
      </c>
      <c r="R3512" t="s">
        <v>2245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 t="s">
        <v>2249</v>
      </c>
      <c r="AA3512" t="s">
        <v>1915</v>
      </c>
      <c r="AB3512">
        <v>1</v>
      </c>
      <c r="AC3512">
        <v>1</v>
      </c>
      <c r="AD3512" t="s">
        <v>1863</v>
      </c>
      <c r="AE3512">
        <v>36030202</v>
      </c>
      <c r="AF3512" t="s">
        <v>653</v>
      </c>
      <c r="AG3512" t="s">
        <v>630</v>
      </c>
      <c r="AI3512" t="s">
        <v>1860</v>
      </c>
      <c r="AJ3512" t="s">
        <v>2246</v>
      </c>
      <c r="AL3512" t="s">
        <v>1864</v>
      </c>
      <c r="AN3512">
        <v>18.704109589041096</v>
      </c>
      <c r="AO3512" t="s">
        <v>1890</v>
      </c>
      <c r="AP3512" t="s">
        <v>2250</v>
      </c>
      <c r="AQ3512">
        <v>100010362</v>
      </c>
      <c r="AT3512" t="s">
        <v>1892</v>
      </c>
      <c r="AU3512" t="s">
        <v>1893</v>
      </c>
      <c r="AV3512" t="s">
        <v>1857</v>
      </c>
      <c r="AW3512" t="s">
        <v>1870</v>
      </c>
      <c r="AX3512" t="s">
        <v>2865</v>
      </c>
    </row>
    <row r="3513" spans="1:50" x14ac:dyDescent="0.35">
      <c r="A3513" s="18">
        <v>45961</v>
      </c>
      <c r="B3513" t="s">
        <v>1852</v>
      </c>
      <c r="C3513" t="s">
        <v>9</v>
      </c>
      <c r="D3513">
        <v>2356</v>
      </c>
      <c r="E3513" t="s">
        <v>2243</v>
      </c>
      <c r="F3513">
        <v>1066</v>
      </c>
      <c r="G3513" t="s">
        <v>1913</v>
      </c>
      <c r="H3513">
        <v>37697</v>
      </c>
      <c r="I3513">
        <v>36030202</v>
      </c>
      <c r="J3513" t="s">
        <v>1906</v>
      </c>
      <c r="K3513" t="s">
        <v>2244</v>
      </c>
      <c r="L3513">
        <v>0</v>
      </c>
      <c r="M3513">
        <v>0</v>
      </c>
      <c r="N3513" t="s">
        <v>1858</v>
      </c>
      <c r="O3513" t="s">
        <v>1859</v>
      </c>
      <c r="P3513">
        <v>220</v>
      </c>
      <c r="Q3513">
        <v>4</v>
      </c>
      <c r="R3513" t="s">
        <v>2245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 t="s">
        <v>1914</v>
      </c>
      <c r="AA3513" t="s">
        <v>1915</v>
      </c>
      <c r="AB3513">
        <v>1</v>
      </c>
      <c r="AC3513">
        <v>1</v>
      </c>
      <c r="AD3513" t="s">
        <v>1863</v>
      </c>
      <c r="AE3513">
        <v>36030202</v>
      </c>
      <c r="AF3513" t="s">
        <v>653</v>
      </c>
      <c r="AG3513" t="s">
        <v>630</v>
      </c>
      <c r="AI3513" t="s">
        <v>1860</v>
      </c>
      <c r="AJ3513" t="s">
        <v>2246</v>
      </c>
      <c r="AL3513" t="s">
        <v>1864</v>
      </c>
      <c r="AN3513">
        <v>22.641095890410959</v>
      </c>
      <c r="AO3513" t="s">
        <v>1890</v>
      </c>
      <c r="AP3513" t="s">
        <v>2247</v>
      </c>
      <c r="AQ3513">
        <v>100011430</v>
      </c>
      <c r="AT3513" t="s">
        <v>1892</v>
      </c>
      <c r="AU3513" t="s">
        <v>1893</v>
      </c>
      <c r="AV3513" t="s">
        <v>1857</v>
      </c>
      <c r="AW3513" t="s">
        <v>1870</v>
      </c>
      <c r="AX3513" t="s">
        <v>2865</v>
      </c>
    </row>
    <row r="3514" spans="1:50" x14ac:dyDescent="0.35">
      <c r="A3514" s="18">
        <v>45961</v>
      </c>
      <c r="B3514" t="s">
        <v>1852</v>
      </c>
      <c r="C3514" t="s">
        <v>9</v>
      </c>
      <c r="D3514">
        <v>55000314</v>
      </c>
      <c r="E3514" t="s">
        <v>2267</v>
      </c>
      <c r="F3514">
        <v>884</v>
      </c>
      <c r="G3514" t="s">
        <v>2257</v>
      </c>
      <c r="H3514">
        <v>36713</v>
      </c>
      <c r="I3514">
        <v>36030301</v>
      </c>
      <c r="J3514" t="s">
        <v>1957</v>
      </c>
      <c r="K3514" t="s">
        <v>2258</v>
      </c>
      <c r="L3514">
        <v>0</v>
      </c>
      <c r="M3514">
        <v>0</v>
      </c>
      <c r="N3514" t="s">
        <v>1858</v>
      </c>
      <c r="O3514" t="s">
        <v>1859</v>
      </c>
      <c r="P3514">
        <v>220</v>
      </c>
      <c r="Q3514">
        <v>4</v>
      </c>
      <c r="R3514" t="s">
        <v>2246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 t="s">
        <v>2259</v>
      </c>
      <c r="AA3514" t="s">
        <v>1915</v>
      </c>
      <c r="AB3514">
        <v>1</v>
      </c>
      <c r="AC3514">
        <v>1</v>
      </c>
      <c r="AD3514" t="s">
        <v>1863</v>
      </c>
      <c r="AE3514">
        <v>36030301</v>
      </c>
      <c r="AF3514" t="s">
        <v>653</v>
      </c>
      <c r="AG3514" t="s">
        <v>653</v>
      </c>
      <c r="AI3514" t="s">
        <v>1860</v>
      </c>
      <c r="AJ3514" t="s">
        <v>2246</v>
      </c>
      <c r="AL3514" t="s">
        <v>1864</v>
      </c>
      <c r="AN3514">
        <v>25.336986301369862</v>
      </c>
      <c r="AO3514" t="s">
        <v>1865</v>
      </c>
      <c r="AP3514" t="s">
        <v>2270</v>
      </c>
      <c r="AQ3514">
        <v>100009738</v>
      </c>
      <c r="AT3514" t="s">
        <v>1892</v>
      </c>
      <c r="AU3514" t="s">
        <v>1893</v>
      </c>
      <c r="AV3514" t="s">
        <v>1857</v>
      </c>
      <c r="AW3514" t="s">
        <v>1870</v>
      </c>
      <c r="AX3514" t="s">
        <v>2865</v>
      </c>
    </row>
    <row r="3515" spans="1:50" x14ac:dyDescent="0.35">
      <c r="A3515" s="18">
        <v>45961</v>
      </c>
      <c r="B3515" t="s">
        <v>1852</v>
      </c>
      <c r="C3515" t="s">
        <v>9</v>
      </c>
      <c r="D3515">
        <v>6926</v>
      </c>
      <c r="E3515" t="s">
        <v>2245</v>
      </c>
      <c r="F3515">
        <v>881437</v>
      </c>
      <c r="G3515" t="s">
        <v>1975</v>
      </c>
      <c r="H3515">
        <v>40917</v>
      </c>
      <c r="I3515" t="s">
        <v>2261</v>
      </c>
      <c r="J3515" t="s">
        <v>2262</v>
      </c>
      <c r="K3515" t="s">
        <v>2258</v>
      </c>
      <c r="L3515">
        <v>0</v>
      </c>
      <c r="M3515">
        <v>0</v>
      </c>
      <c r="N3515" t="s">
        <v>1858</v>
      </c>
      <c r="O3515" t="s">
        <v>1859</v>
      </c>
      <c r="P3515">
        <v>220</v>
      </c>
      <c r="Q3515">
        <v>4</v>
      </c>
      <c r="R3515" t="s">
        <v>2246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 t="s">
        <v>1976</v>
      </c>
      <c r="AA3515" t="s">
        <v>1902</v>
      </c>
      <c r="AB3515">
        <v>1</v>
      </c>
      <c r="AC3515">
        <v>1</v>
      </c>
      <c r="AD3515" t="s">
        <v>1863</v>
      </c>
      <c r="AE3515">
        <v>36030301</v>
      </c>
      <c r="AF3515" t="s">
        <v>653</v>
      </c>
      <c r="AG3515" t="s">
        <v>653</v>
      </c>
      <c r="AI3515" t="s">
        <v>1860</v>
      </c>
      <c r="AJ3515" t="s">
        <v>2246</v>
      </c>
      <c r="AL3515" t="s">
        <v>1864</v>
      </c>
      <c r="AN3515">
        <v>13.819178082191781</v>
      </c>
      <c r="AO3515" t="s">
        <v>1865</v>
      </c>
      <c r="AP3515" t="s">
        <v>2263</v>
      </c>
      <c r="AQ3515">
        <v>100010611</v>
      </c>
      <c r="AT3515" t="s">
        <v>1892</v>
      </c>
      <c r="AU3515" t="s">
        <v>1893</v>
      </c>
      <c r="AV3515" t="s">
        <v>1857</v>
      </c>
      <c r="AW3515" t="s">
        <v>1870</v>
      </c>
      <c r="AX3515" t="s">
        <v>2865</v>
      </c>
    </row>
    <row r="3516" spans="1:50" x14ac:dyDescent="0.35">
      <c r="A3516" s="18">
        <v>45961</v>
      </c>
      <c r="B3516" t="s">
        <v>1852</v>
      </c>
      <c r="C3516" t="s">
        <v>9</v>
      </c>
      <c r="D3516">
        <v>2530</v>
      </c>
      <c r="E3516" t="s">
        <v>2277</v>
      </c>
      <c r="F3516">
        <v>200</v>
      </c>
      <c r="G3516" t="s">
        <v>2105</v>
      </c>
      <c r="H3516">
        <v>37712</v>
      </c>
      <c r="I3516">
        <v>36030308</v>
      </c>
      <c r="J3516" t="s">
        <v>2225</v>
      </c>
      <c r="K3516" t="s">
        <v>2274</v>
      </c>
      <c r="L3516">
        <v>0</v>
      </c>
      <c r="M3516">
        <v>0</v>
      </c>
      <c r="N3516" t="s">
        <v>1858</v>
      </c>
      <c r="O3516" t="s">
        <v>1859</v>
      </c>
      <c r="P3516">
        <v>220</v>
      </c>
      <c r="Q3516">
        <v>4</v>
      </c>
      <c r="R3516" t="s">
        <v>2271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 t="s">
        <v>2106</v>
      </c>
      <c r="AA3516" t="s">
        <v>1915</v>
      </c>
      <c r="AB3516">
        <v>1</v>
      </c>
      <c r="AC3516">
        <v>1</v>
      </c>
      <c r="AD3516" t="s">
        <v>1863</v>
      </c>
      <c r="AE3516">
        <v>36030308</v>
      </c>
      <c r="AF3516" t="s">
        <v>653</v>
      </c>
      <c r="AG3516" t="s">
        <v>2082</v>
      </c>
      <c r="AI3516" t="s">
        <v>1860</v>
      </c>
      <c r="AJ3516" t="s">
        <v>2246</v>
      </c>
      <c r="AL3516" t="s">
        <v>1864</v>
      </c>
      <c r="AN3516">
        <v>22.6</v>
      </c>
      <c r="AO3516" t="s">
        <v>1890</v>
      </c>
      <c r="AP3516" t="s">
        <v>2279</v>
      </c>
      <c r="AQ3516">
        <v>100009925</v>
      </c>
      <c r="AT3516" t="s">
        <v>1892</v>
      </c>
      <c r="AU3516" t="s">
        <v>1893</v>
      </c>
      <c r="AV3516" t="s">
        <v>1857</v>
      </c>
      <c r="AW3516" t="s">
        <v>1870</v>
      </c>
      <c r="AX3516" t="s">
        <v>2865</v>
      </c>
    </row>
    <row r="3517" spans="1:50" x14ac:dyDescent="0.35">
      <c r="A3517" s="18">
        <v>45961</v>
      </c>
      <c r="B3517" t="s">
        <v>1852</v>
      </c>
      <c r="C3517" t="s">
        <v>9</v>
      </c>
      <c r="D3517">
        <v>1342</v>
      </c>
      <c r="E3517" t="s">
        <v>2273</v>
      </c>
      <c r="F3517">
        <v>857</v>
      </c>
      <c r="G3517" t="s">
        <v>2129</v>
      </c>
      <c r="H3517">
        <v>37196</v>
      </c>
      <c r="I3517">
        <v>36030308</v>
      </c>
      <c r="J3517" t="s">
        <v>2225</v>
      </c>
      <c r="K3517" t="s">
        <v>2274</v>
      </c>
      <c r="L3517">
        <v>0</v>
      </c>
      <c r="M3517">
        <v>0</v>
      </c>
      <c r="N3517" t="s">
        <v>1858</v>
      </c>
      <c r="O3517" t="s">
        <v>1859</v>
      </c>
      <c r="P3517">
        <v>220</v>
      </c>
      <c r="Q3517">
        <v>4</v>
      </c>
      <c r="R3517" t="s">
        <v>2271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 t="s">
        <v>2131</v>
      </c>
      <c r="AA3517" t="s">
        <v>1889</v>
      </c>
      <c r="AB3517">
        <v>1</v>
      </c>
      <c r="AC3517">
        <v>1</v>
      </c>
      <c r="AD3517" t="s">
        <v>1863</v>
      </c>
      <c r="AE3517">
        <v>36030308</v>
      </c>
      <c r="AF3517" t="s">
        <v>653</v>
      </c>
      <c r="AG3517" t="s">
        <v>2082</v>
      </c>
      <c r="AI3517" t="s">
        <v>1860</v>
      </c>
      <c r="AJ3517" t="s">
        <v>2246</v>
      </c>
      <c r="AL3517" t="s">
        <v>1864</v>
      </c>
      <c r="AN3517">
        <v>24.013698630136986</v>
      </c>
      <c r="AO3517" t="s">
        <v>1890</v>
      </c>
      <c r="AP3517" t="s">
        <v>2276</v>
      </c>
      <c r="AQ3517">
        <v>100011640</v>
      </c>
      <c r="AT3517" t="s">
        <v>1892</v>
      </c>
      <c r="AU3517" t="s">
        <v>1893</v>
      </c>
      <c r="AV3517" t="s">
        <v>1857</v>
      </c>
      <c r="AW3517" t="s">
        <v>1870</v>
      </c>
      <c r="AX3517" t="s">
        <v>2865</v>
      </c>
    </row>
    <row r="3518" spans="1:50" x14ac:dyDescent="0.35">
      <c r="A3518" s="18">
        <v>45961</v>
      </c>
      <c r="B3518" t="s">
        <v>1852</v>
      </c>
      <c r="C3518" t="s">
        <v>9</v>
      </c>
      <c r="D3518">
        <v>2233</v>
      </c>
      <c r="E3518" t="s">
        <v>2342</v>
      </c>
      <c r="F3518">
        <v>909</v>
      </c>
      <c r="G3518" t="s">
        <v>2087</v>
      </c>
      <c r="H3518">
        <v>37685</v>
      </c>
      <c r="I3518">
        <v>36030715</v>
      </c>
      <c r="J3518" t="s">
        <v>2331</v>
      </c>
      <c r="K3518" t="s">
        <v>2343</v>
      </c>
      <c r="L3518">
        <v>0</v>
      </c>
      <c r="M3518">
        <v>0</v>
      </c>
      <c r="N3518" t="s">
        <v>1858</v>
      </c>
      <c r="O3518" t="s">
        <v>1859</v>
      </c>
      <c r="P3518">
        <v>220</v>
      </c>
      <c r="Q3518">
        <v>4</v>
      </c>
      <c r="R3518" t="s">
        <v>2095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 t="s">
        <v>2088</v>
      </c>
      <c r="AA3518" t="s">
        <v>1915</v>
      </c>
      <c r="AB3518">
        <v>1</v>
      </c>
      <c r="AC3518">
        <v>1</v>
      </c>
      <c r="AD3518" t="s">
        <v>1863</v>
      </c>
      <c r="AE3518">
        <v>36030715</v>
      </c>
      <c r="AF3518" t="s">
        <v>653</v>
      </c>
      <c r="AG3518" t="s">
        <v>653</v>
      </c>
      <c r="AI3518" t="s">
        <v>2066</v>
      </c>
      <c r="AJ3518" t="s">
        <v>2095</v>
      </c>
      <c r="AL3518" t="s">
        <v>1864</v>
      </c>
      <c r="AN3518">
        <v>22.673972602739727</v>
      </c>
      <c r="AO3518" t="s">
        <v>1890</v>
      </c>
      <c r="AP3518" t="s">
        <v>2344</v>
      </c>
      <c r="AQ3518">
        <v>100009888</v>
      </c>
      <c r="AT3518" t="s">
        <v>1880</v>
      </c>
      <c r="AU3518" t="s">
        <v>2084</v>
      </c>
      <c r="AV3518" t="s">
        <v>2084</v>
      </c>
      <c r="AW3518" t="s">
        <v>1870</v>
      </c>
      <c r="AX3518" t="s">
        <v>2085</v>
      </c>
    </row>
    <row r="3519" spans="1:50" x14ac:dyDescent="0.35">
      <c r="A3519" s="18">
        <v>45961</v>
      </c>
      <c r="B3519" t="s">
        <v>1852</v>
      </c>
      <c r="C3519" t="s">
        <v>9</v>
      </c>
      <c r="D3519">
        <v>55000192</v>
      </c>
      <c r="E3519" t="s">
        <v>2286</v>
      </c>
      <c r="F3519">
        <v>881437</v>
      </c>
      <c r="G3519" t="s">
        <v>1975</v>
      </c>
      <c r="H3519">
        <v>41323</v>
      </c>
      <c r="I3519">
        <v>36030311</v>
      </c>
      <c r="J3519" t="s">
        <v>1855</v>
      </c>
      <c r="K3519" t="s">
        <v>2287</v>
      </c>
      <c r="L3519">
        <v>0</v>
      </c>
      <c r="M3519">
        <v>0</v>
      </c>
      <c r="N3519" t="s">
        <v>1858</v>
      </c>
      <c r="O3519" t="s">
        <v>1859</v>
      </c>
      <c r="P3519">
        <v>220</v>
      </c>
      <c r="Q3519">
        <v>4</v>
      </c>
      <c r="R3519" t="s">
        <v>2246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 t="s">
        <v>1976</v>
      </c>
      <c r="AA3519" t="s">
        <v>1902</v>
      </c>
      <c r="AB3519">
        <v>1</v>
      </c>
      <c r="AC3519">
        <v>1</v>
      </c>
      <c r="AD3519" t="s">
        <v>1863</v>
      </c>
      <c r="AE3519">
        <v>36030311</v>
      </c>
      <c r="AF3519" t="s">
        <v>653</v>
      </c>
      <c r="AG3519" t="s">
        <v>653</v>
      </c>
      <c r="AI3519" t="s">
        <v>1860</v>
      </c>
      <c r="AJ3519" t="s">
        <v>2246</v>
      </c>
      <c r="AL3519" t="s">
        <v>1864</v>
      </c>
      <c r="AN3519">
        <v>12.706849315068494</v>
      </c>
      <c r="AO3519" t="s">
        <v>1865</v>
      </c>
      <c r="AP3519" t="s">
        <v>2288</v>
      </c>
      <c r="AQ3519">
        <v>100010928</v>
      </c>
      <c r="AT3519" t="s">
        <v>1892</v>
      </c>
      <c r="AU3519" t="s">
        <v>1893</v>
      </c>
      <c r="AV3519" t="s">
        <v>1857</v>
      </c>
      <c r="AW3519" t="s">
        <v>1870</v>
      </c>
      <c r="AX3519" t="s">
        <v>2865</v>
      </c>
    </row>
    <row r="3520" spans="1:50" x14ac:dyDescent="0.35">
      <c r="A3520" s="18">
        <v>45961</v>
      </c>
      <c r="B3520" t="s">
        <v>1852</v>
      </c>
      <c r="C3520" t="s">
        <v>9</v>
      </c>
      <c r="D3520">
        <v>55000454</v>
      </c>
      <c r="E3520" t="s">
        <v>2289</v>
      </c>
      <c r="F3520">
        <v>103</v>
      </c>
      <c r="G3520" t="s">
        <v>2047</v>
      </c>
      <c r="H3520">
        <v>41596</v>
      </c>
      <c r="I3520">
        <v>36030311</v>
      </c>
      <c r="J3520" t="s">
        <v>1855</v>
      </c>
      <c r="K3520" t="s">
        <v>2287</v>
      </c>
      <c r="L3520">
        <v>0</v>
      </c>
      <c r="M3520">
        <v>0</v>
      </c>
      <c r="N3520" t="s">
        <v>1858</v>
      </c>
      <c r="O3520" t="s">
        <v>1859</v>
      </c>
      <c r="P3520">
        <v>220</v>
      </c>
      <c r="Q3520">
        <v>4</v>
      </c>
      <c r="R3520" t="s">
        <v>2286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 t="s">
        <v>2048</v>
      </c>
      <c r="AA3520" t="s">
        <v>1915</v>
      </c>
      <c r="AB3520">
        <v>1</v>
      </c>
      <c r="AC3520">
        <v>1</v>
      </c>
      <c r="AD3520" t="s">
        <v>1863</v>
      </c>
      <c r="AE3520">
        <v>36030311</v>
      </c>
      <c r="AF3520" t="s">
        <v>653</v>
      </c>
      <c r="AG3520" t="s">
        <v>653</v>
      </c>
      <c r="AI3520" t="s">
        <v>1860</v>
      </c>
      <c r="AJ3520" t="s">
        <v>2246</v>
      </c>
      <c r="AL3520" t="s">
        <v>1864</v>
      </c>
      <c r="AN3520">
        <v>11.95890410958904</v>
      </c>
      <c r="AO3520" t="s">
        <v>1890</v>
      </c>
      <c r="AP3520" t="s">
        <v>2290</v>
      </c>
      <c r="AQ3520">
        <v>100011399</v>
      </c>
      <c r="AT3520" t="s">
        <v>1892</v>
      </c>
      <c r="AU3520" t="s">
        <v>1893</v>
      </c>
      <c r="AV3520" t="s">
        <v>1857</v>
      </c>
      <c r="AW3520" t="s">
        <v>1870</v>
      </c>
      <c r="AX3520" t="s">
        <v>2865</v>
      </c>
    </row>
    <row r="3521" spans="1:50" x14ac:dyDescent="0.35">
      <c r="A3521" s="18">
        <v>45961</v>
      </c>
      <c r="B3521" t="s">
        <v>1852</v>
      </c>
      <c r="C3521" t="s">
        <v>9</v>
      </c>
      <c r="D3521">
        <v>6855</v>
      </c>
      <c r="E3521" t="s">
        <v>2256</v>
      </c>
      <c r="F3521">
        <v>884</v>
      </c>
      <c r="G3521" t="s">
        <v>2257</v>
      </c>
      <c r="H3521">
        <v>40709</v>
      </c>
      <c r="I3521">
        <v>36030301</v>
      </c>
      <c r="J3521" t="s">
        <v>1957</v>
      </c>
      <c r="K3521" t="s">
        <v>2258</v>
      </c>
      <c r="L3521">
        <v>0</v>
      </c>
      <c r="M3521">
        <v>0</v>
      </c>
      <c r="N3521" t="s">
        <v>1858</v>
      </c>
      <c r="O3521" t="s">
        <v>1859</v>
      </c>
      <c r="P3521">
        <v>220</v>
      </c>
      <c r="Q3521">
        <v>4</v>
      </c>
      <c r="R3521" t="s">
        <v>2246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 t="s">
        <v>2259</v>
      </c>
      <c r="AA3521" t="s">
        <v>1915</v>
      </c>
      <c r="AB3521">
        <v>1</v>
      </c>
      <c r="AC3521">
        <v>1</v>
      </c>
      <c r="AD3521" t="s">
        <v>1863</v>
      </c>
      <c r="AE3521">
        <v>36030301</v>
      </c>
      <c r="AF3521" t="s">
        <v>653</v>
      </c>
      <c r="AG3521" t="s">
        <v>653</v>
      </c>
      <c r="AI3521" t="s">
        <v>1860</v>
      </c>
      <c r="AJ3521" t="s">
        <v>2246</v>
      </c>
      <c r="AL3521" t="s">
        <v>1864</v>
      </c>
      <c r="AN3521">
        <v>14.389041095890411</v>
      </c>
      <c r="AO3521" t="s">
        <v>1865</v>
      </c>
      <c r="AP3521" t="s">
        <v>2260</v>
      </c>
      <c r="AQ3521">
        <v>100009782</v>
      </c>
      <c r="AT3521" t="s">
        <v>1892</v>
      </c>
      <c r="AU3521" t="s">
        <v>1893</v>
      </c>
      <c r="AV3521" t="s">
        <v>1857</v>
      </c>
      <c r="AW3521" t="s">
        <v>1870</v>
      </c>
      <c r="AX3521" t="s">
        <v>2865</v>
      </c>
    </row>
    <row r="3522" spans="1:50" x14ac:dyDescent="0.35">
      <c r="A3522" s="18">
        <v>45961</v>
      </c>
      <c r="B3522" t="s">
        <v>1852</v>
      </c>
      <c r="C3522" t="s">
        <v>9</v>
      </c>
      <c r="D3522">
        <v>5333</v>
      </c>
      <c r="E3522" t="s">
        <v>2324</v>
      </c>
      <c r="F3522">
        <v>1752</v>
      </c>
      <c r="G3522" t="s">
        <v>2387</v>
      </c>
      <c r="H3522">
        <v>39195</v>
      </c>
      <c r="I3522">
        <v>36030408</v>
      </c>
      <c r="J3522" t="s">
        <v>2197</v>
      </c>
      <c r="K3522" t="s">
        <v>2326</v>
      </c>
      <c r="L3522">
        <v>0</v>
      </c>
      <c r="M3522">
        <v>0</v>
      </c>
      <c r="N3522" t="s">
        <v>1858</v>
      </c>
      <c r="O3522" t="s">
        <v>1859</v>
      </c>
      <c r="P3522">
        <v>220</v>
      </c>
      <c r="Q3522">
        <v>4</v>
      </c>
      <c r="R3522" t="s">
        <v>2130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 t="s">
        <v>2388</v>
      </c>
      <c r="AA3522" t="s">
        <v>1915</v>
      </c>
      <c r="AB3522">
        <v>1</v>
      </c>
      <c r="AC3522">
        <v>1</v>
      </c>
      <c r="AD3522" t="s">
        <v>1863</v>
      </c>
      <c r="AE3522">
        <v>36030408</v>
      </c>
      <c r="AF3522" t="s">
        <v>653</v>
      </c>
      <c r="AG3522" t="s">
        <v>2082</v>
      </c>
      <c r="AI3522" t="s">
        <v>2066</v>
      </c>
      <c r="AJ3522" t="s">
        <v>2130</v>
      </c>
      <c r="AL3522" t="s">
        <v>1864</v>
      </c>
      <c r="AN3522">
        <v>18.536986301369861</v>
      </c>
      <c r="AO3522" t="s">
        <v>1890</v>
      </c>
      <c r="AP3522" t="s">
        <v>2328</v>
      </c>
      <c r="AQ3522">
        <v>100009673</v>
      </c>
      <c r="AS3522" t="s">
        <v>1867</v>
      </c>
      <c r="AT3522" t="s">
        <v>2201</v>
      </c>
      <c r="AU3522" t="s">
        <v>2084</v>
      </c>
      <c r="AV3522" t="s">
        <v>2084</v>
      </c>
      <c r="AW3522" t="s">
        <v>1870</v>
      </c>
      <c r="AX3522" t="s">
        <v>2865</v>
      </c>
    </row>
    <row r="3523" spans="1:50" x14ac:dyDescent="0.35">
      <c r="A3523" s="18">
        <v>45961</v>
      </c>
      <c r="B3523" t="s">
        <v>1852</v>
      </c>
      <c r="C3523" t="s">
        <v>9</v>
      </c>
      <c r="D3523">
        <v>55000202</v>
      </c>
      <c r="E3523" t="s">
        <v>2345</v>
      </c>
      <c r="F3523">
        <v>200</v>
      </c>
      <c r="G3523" t="s">
        <v>2105</v>
      </c>
      <c r="H3523">
        <v>41337</v>
      </c>
      <c r="I3523">
        <v>36030715</v>
      </c>
      <c r="J3523" t="s">
        <v>2331</v>
      </c>
      <c r="K3523" t="s">
        <v>2343</v>
      </c>
      <c r="L3523">
        <v>0</v>
      </c>
      <c r="M3523">
        <v>0</v>
      </c>
      <c r="N3523" t="s">
        <v>1858</v>
      </c>
      <c r="O3523" t="s">
        <v>1859</v>
      </c>
      <c r="P3523">
        <v>220</v>
      </c>
      <c r="Q3523">
        <v>4</v>
      </c>
      <c r="R3523" t="s">
        <v>2064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 t="s">
        <v>2106</v>
      </c>
      <c r="AA3523" t="s">
        <v>1915</v>
      </c>
      <c r="AB3523">
        <v>1</v>
      </c>
      <c r="AC3523">
        <v>1</v>
      </c>
      <c r="AD3523" t="s">
        <v>1863</v>
      </c>
      <c r="AE3523">
        <v>36030715</v>
      </c>
      <c r="AF3523" t="s">
        <v>653</v>
      </c>
      <c r="AG3523" t="s">
        <v>653</v>
      </c>
      <c r="AI3523" t="s">
        <v>2066</v>
      </c>
      <c r="AJ3523" t="s">
        <v>2064</v>
      </c>
      <c r="AL3523" t="s">
        <v>1864</v>
      </c>
      <c r="AN3523">
        <v>12.668493150684931</v>
      </c>
      <c r="AO3523" t="s">
        <v>1890</v>
      </c>
      <c r="AP3523" t="s">
        <v>2346</v>
      </c>
      <c r="AQ3523">
        <v>100010180</v>
      </c>
      <c r="AT3523" t="s">
        <v>1880</v>
      </c>
      <c r="AU3523" t="s">
        <v>2084</v>
      </c>
      <c r="AV3523" t="s">
        <v>2084</v>
      </c>
      <c r="AW3523" t="s">
        <v>1870</v>
      </c>
      <c r="AX3523" t="s">
        <v>2085</v>
      </c>
    </row>
    <row r="3524" spans="1:50" x14ac:dyDescent="0.35">
      <c r="A3524" s="18">
        <v>45961</v>
      </c>
      <c r="B3524" t="s">
        <v>1852</v>
      </c>
      <c r="C3524" t="s">
        <v>9</v>
      </c>
      <c r="D3524">
        <v>55000082</v>
      </c>
      <c r="E3524" t="s">
        <v>2246</v>
      </c>
      <c r="F3524">
        <v>882884</v>
      </c>
      <c r="G3524" t="s">
        <v>2264</v>
      </c>
      <c r="H3524">
        <v>41183</v>
      </c>
      <c r="I3524" t="s">
        <v>2261</v>
      </c>
      <c r="J3524" t="s">
        <v>2262</v>
      </c>
      <c r="K3524" t="s">
        <v>2258</v>
      </c>
      <c r="L3524">
        <v>0</v>
      </c>
      <c r="M3524">
        <v>0</v>
      </c>
      <c r="N3524" t="s">
        <v>1858</v>
      </c>
      <c r="O3524" t="s">
        <v>1859</v>
      </c>
      <c r="P3524">
        <v>220</v>
      </c>
      <c r="Q3524">
        <v>4</v>
      </c>
      <c r="R3524" t="s">
        <v>1860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 t="s">
        <v>2265</v>
      </c>
      <c r="AA3524" t="s">
        <v>1877</v>
      </c>
      <c r="AB3524">
        <v>1</v>
      </c>
      <c r="AC3524">
        <v>1</v>
      </c>
      <c r="AD3524" t="s">
        <v>1863</v>
      </c>
      <c r="AE3524">
        <v>36030301</v>
      </c>
      <c r="AF3524" t="s">
        <v>653</v>
      </c>
      <c r="AG3524" t="s">
        <v>653</v>
      </c>
      <c r="AI3524" t="s">
        <v>1860</v>
      </c>
      <c r="AJ3524" t="s">
        <v>1860</v>
      </c>
      <c r="AL3524" t="s">
        <v>1864</v>
      </c>
      <c r="AN3524">
        <v>13.09041095890411</v>
      </c>
      <c r="AO3524" t="s">
        <v>1865</v>
      </c>
      <c r="AP3524" t="s">
        <v>2266</v>
      </c>
      <c r="AQ3524">
        <v>100010505</v>
      </c>
      <c r="AT3524" t="s">
        <v>1892</v>
      </c>
      <c r="AU3524" t="s">
        <v>1893</v>
      </c>
      <c r="AV3524" t="s">
        <v>1857</v>
      </c>
      <c r="AW3524" t="s">
        <v>1870</v>
      </c>
      <c r="AX3524" t="s">
        <v>2865</v>
      </c>
    </row>
    <row r="3525" spans="1:50" x14ac:dyDescent="0.35">
      <c r="A3525" s="18">
        <v>45961</v>
      </c>
      <c r="B3525" t="s">
        <v>1852</v>
      </c>
      <c r="C3525" t="s">
        <v>8</v>
      </c>
      <c r="D3525">
        <v>58000194</v>
      </c>
      <c r="E3525" t="s">
        <v>2641</v>
      </c>
      <c r="F3525">
        <v>513</v>
      </c>
      <c r="G3525" t="s">
        <v>2060</v>
      </c>
      <c r="H3525">
        <v>43150</v>
      </c>
      <c r="I3525">
        <v>14030321</v>
      </c>
      <c r="J3525" t="s">
        <v>1855</v>
      </c>
      <c r="K3525" t="s">
        <v>2005</v>
      </c>
      <c r="L3525">
        <v>0</v>
      </c>
      <c r="M3525">
        <v>0</v>
      </c>
      <c r="N3525" t="s">
        <v>1858</v>
      </c>
      <c r="O3525" t="s">
        <v>1859</v>
      </c>
      <c r="P3525">
        <v>220</v>
      </c>
      <c r="Q3525">
        <v>9</v>
      </c>
      <c r="R3525" t="s">
        <v>2619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 t="s">
        <v>2062</v>
      </c>
      <c r="AA3525" t="s">
        <v>1915</v>
      </c>
      <c r="AB3525">
        <v>1</v>
      </c>
      <c r="AC3525">
        <v>1</v>
      </c>
      <c r="AD3525" t="s">
        <v>1863</v>
      </c>
      <c r="AE3525">
        <v>14030321</v>
      </c>
      <c r="AF3525" t="s">
        <v>653</v>
      </c>
      <c r="AG3525" t="s">
        <v>653</v>
      </c>
      <c r="AI3525" t="s">
        <v>2069</v>
      </c>
      <c r="AJ3525" t="s">
        <v>2619</v>
      </c>
      <c r="AL3525" t="s">
        <v>1864</v>
      </c>
      <c r="AN3525">
        <v>7.7013698630136984</v>
      </c>
      <c r="AO3525" t="s">
        <v>1890</v>
      </c>
      <c r="AP3525" t="s">
        <v>2642</v>
      </c>
      <c r="AQ3525">
        <v>100009730</v>
      </c>
      <c r="AT3525" t="s">
        <v>1892</v>
      </c>
      <c r="AU3525" t="s">
        <v>1893</v>
      </c>
      <c r="AV3525" t="s">
        <v>1857</v>
      </c>
      <c r="AW3525" t="s">
        <v>1870</v>
      </c>
      <c r="AX3525" t="s">
        <v>2867</v>
      </c>
    </row>
    <row r="3526" spans="1:50" x14ac:dyDescent="0.35">
      <c r="A3526" s="18">
        <v>45961</v>
      </c>
      <c r="B3526" t="s">
        <v>1852</v>
      </c>
      <c r="C3526" t="s">
        <v>7</v>
      </c>
      <c r="D3526">
        <v>51000102</v>
      </c>
      <c r="E3526" t="s">
        <v>2414</v>
      </c>
      <c r="F3526">
        <v>858</v>
      </c>
      <c r="G3526" t="s">
        <v>2091</v>
      </c>
      <c r="H3526">
        <v>43150</v>
      </c>
      <c r="I3526">
        <v>39031145</v>
      </c>
      <c r="J3526" t="s">
        <v>2331</v>
      </c>
      <c r="K3526" t="s">
        <v>2933</v>
      </c>
      <c r="L3526">
        <v>0</v>
      </c>
      <c r="M3526">
        <v>0</v>
      </c>
      <c r="N3526" t="s">
        <v>1858</v>
      </c>
      <c r="O3526" t="s">
        <v>1859</v>
      </c>
      <c r="P3526">
        <v>200</v>
      </c>
      <c r="Q3526">
        <v>3</v>
      </c>
      <c r="R3526" t="s">
        <v>2406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 t="s">
        <v>2092</v>
      </c>
      <c r="AA3526" t="s">
        <v>1889</v>
      </c>
      <c r="AB3526">
        <v>1</v>
      </c>
      <c r="AC3526">
        <v>1</v>
      </c>
      <c r="AD3526" t="s">
        <v>1863</v>
      </c>
      <c r="AE3526">
        <v>39031145</v>
      </c>
      <c r="AF3526" t="s">
        <v>653</v>
      </c>
      <c r="AG3526" t="s">
        <v>653</v>
      </c>
      <c r="AI3526" t="s">
        <v>2066</v>
      </c>
      <c r="AJ3526" t="s">
        <v>2406</v>
      </c>
      <c r="AL3526" t="s">
        <v>1864</v>
      </c>
      <c r="AN3526">
        <v>7.7013698630136984</v>
      </c>
      <c r="AO3526" t="s">
        <v>1890</v>
      </c>
      <c r="AP3526" t="s">
        <v>2415</v>
      </c>
      <c r="AQ3526">
        <v>100011699</v>
      </c>
      <c r="AT3526" t="s">
        <v>1880</v>
      </c>
      <c r="AU3526" t="s">
        <v>2084</v>
      </c>
      <c r="AV3526" t="s">
        <v>2084</v>
      </c>
      <c r="AW3526" t="s">
        <v>1870</v>
      </c>
      <c r="AX3526" t="s">
        <v>2085</v>
      </c>
    </row>
    <row r="3527" spans="1:50" x14ac:dyDescent="0.35">
      <c r="A3527" s="18">
        <v>45961</v>
      </c>
      <c r="B3527" t="s">
        <v>1852</v>
      </c>
      <c r="C3527" t="s">
        <v>5</v>
      </c>
      <c r="D3527">
        <v>58000216</v>
      </c>
      <c r="E3527" t="s">
        <v>2137</v>
      </c>
      <c r="F3527">
        <v>200</v>
      </c>
      <c r="G3527" t="s">
        <v>2105</v>
      </c>
      <c r="H3527">
        <v>43206</v>
      </c>
      <c r="I3527">
        <v>19030323</v>
      </c>
      <c r="J3527" t="s">
        <v>2080</v>
      </c>
      <c r="K3527" t="s">
        <v>2081</v>
      </c>
      <c r="L3527">
        <v>0</v>
      </c>
      <c r="M3527">
        <v>0</v>
      </c>
      <c r="N3527" t="s">
        <v>1858</v>
      </c>
      <c r="O3527" t="s">
        <v>1859</v>
      </c>
      <c r="P3527">
        <v>210</v>
      </c>
      <c r="Q3527">
        <v>12</v>
      </c>
      <c r="R3527" t="s">
        <v>2064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 t="s">
        <v>2106</v>
      </c>
      <c r="AA3527" t="s">
        <v>1915</v>
      </c>
      <c r="AB3527">
        <v>1</v>
      </c>
      <c r="AC3527">
        <v>1</v>
      </c>
      <c r="AD3527" t="s">
        <v>1863</v>
      </c>
      <c r="AE3527">
        <v>19030323</v>
      </c>
      <c r="AF3527" t="s">
        <v>653</v>
      </c>
      <c r="AG3527" t="s">
        <v>2082</v>
      </c>
      <c r="AI3527" t="s">
        <v>2066</v>
      </c>
      <c r="AJ3527" t="s">
        <v>2064</v>
      </c>
      <c r="AL3527" t="s">
        <v>1878</v>
      </c>
      <c r="AN3527">
        <v>7.5479452054794525</v>
      </c>
      <c r="AO3527" t="s">
        <v>1890</v>
      </c>
      <c r="AP3527" t="s">
        <v>2138</v>
      </c>
      <c r="AQ3527">
        <v>100010628</v>
      </c>
      <c r="AT3527" t="s">
        <v>1880</v>
      </c>
      <c r="AU3527" t="s">
        <v>2084</v>
      </c>
      <c r="AV3527" t="s">
        <v>2084</v>
      </c>
      <c r="AW3527" t="s">
        <v>1870</v>
      </c>
      <c r="AX3527" t="s">
        <v>2085</v>
      </c>
    </row>
    <row r="3528" spans="1:50" x14ac:dyDescent="0.35">
      <c r="A3528" s="18">
        <v>45961</v>
      </c>
      <c r="B3528" t="s">
        <v>1852</v>
      </c>
      <c r="C3528" t="s">
        <v>9</v>
      </c>
      <c r="D3528">
        <v>55000774</v>
      </c>
      <c r="E3528" t="s">
        <v>2347</v>
      </c>
      <c r="F3528">
        <v>200</v>
      </c>
      <c r="G3528" t="s">
        <v>2105</v>
      </c>
      <c r="H3528">
        <v>43206</v>
      </c>
      <c r="I3528">
        <v>36030715</v>
      </c>
      <c r="J3528" t="s">
        <v>2331</v>
      </c>
      <c r="K3528" t="s">
        <v>2343</v>
      </c>
      <c r="L3528">
        <v>0</v>
      </c>
      <c r="M3528">
        <v>0</v>
      </c>
      <c r="N3528" t="s">
        <v>1858</v>
      </c>
      <c r="O3528" t="s">
        <v>1859</v>
      </c>
      <c r="P3528">
        <v>220</v>
      </c>
      <c r="Q3528">
        <v>4</v>
      </c>
      <c r="R3528" t="s">
        <v>2095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 t="s">
        <v>2106</v>
      </c>
      <c r="AA3528" t="s">
        <v>1915</v>
      </c>
      <c r="AB3528">
        <v>1</v>
      </c>
      <c r="AC3528">
        <v>1</v>
      </c>
      <c r="AD3528" t="s">
        <v>1863</v>
      </c>
      <c r="AE3528">
        <v>36030715</v>
      </c>
      <c r="AF3528" t="s">
        <v>653</v>
      </c>
      <c r="AG3528" t="s">
        <v>653</v>
      </c>
      <c r="AI3528" t="s">
        <v>2066</v>
      </c>
      <c r="AJ3528" t="s">
        <v>2095</v>
      </c>
      <c r="AL3528" t="s">
        <v>1864</v>
      </c>
      <c r="AN3528">
        <v>7.5479452054794525</v>
      </c>
      <c r="AO3528" t="s">
        <v>1890</v>
      </c>
      <c r="AP3528" t="s">
        <v>2348</v>
      </c>
      <c r="AQ3528">
        <v>100010771</v>
      </c>
      <c r="AT3528" t="s">
        <v>1880</v>
      </c>
      <c r="AU3528" t="s">
        <v>2084</v>
      </c>
      <c r="AV3528" t="s">
        <v>2084</v>
      </c>
      <c r="AW3528" t="s">
        <v>1870</v>
      </c>
      <c r="AX3528" t="s">
        <v>2085</v>
      </c>
    </row>
    <row r="3529" spans="1:50" x14ac:dyDescent="0.35">
      <c r="A3529" s="18">
        <v>45961</v>
      </c>
      <c r="B3529" t="s">
        <v>1852</v>
      </c>
      <c r="C3529" t="s">
        <v>8</v>
      </c>
      <c r="D3529">
        <v>59000150</v>
      </c>
      <c r="E3529" t="s">
        <v>2568</v>
      </c>
      <c r="F3529">
        <v>200</v>
      </c>
      <c r="G3529" t="s">
        <v>2105</v>
      </c>
      <c r="H3529">
        <v>43227</v>
      </c>
      <c r="I3529">
        <v>14030308</v>
      </c>
      <c r="J3529" t="s">
        <v>2225</v>
      </c>
      <c r="K3529" t="s">
        <v>2563</v>
      </c>
      <c r="L3529">
        <v>0</v>
      </c>
      <c r="M3529">
        <v>0</v>
      </c>
      <c r="N3529" t="s">
        <v>1858</v>
      </c>
      <c r="O3529" t="s">
        <v>1859</v>
      </c>
      <c r="P3529">
        <v>220</v>
      </c>
      <c r="Q3529">
        <v>9</v>
      </c>
      <c r="R3529" t="s">
        <v>2069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 t="s">
        <v>2106</v>
      </c>
      <c r="AA3529" t="s">
        <v>1915</v>
      </c>
      <c r="AB3529">
        <v>1</v>
      </c>
      <c r="AC3529">
        <v>1</v>
      </c>
      <c r="AD3529" t="s">
        <v>1863</v>
      </c>
      <c r="AE3529">
        <v>14030308</v>
      </c>
      <c r="AF3529" t="s">
        <v>653</v>
      </c>
      <c r="AG3529" t="s">
        <v>2082</v>
      </c>
      <c r="AI3529" t="s">
        <v>1860</v>
      </c>
      <c r="AJ3529" t="s">
        <v>2069</v>
      </c>
      <c r="AL3529" t="s">
        <v>1878</v>
      </c>
      <c r="AN3529">
        <v>7.4904109589041097</v>
      </c>
      <c r="AO3529" t="s">
        <v>1890</v>
      </c>
      <c r="AP3529" t="s">
        <v>2569</v>
      </c>
      <c r="AQ3529">
        <v>100010993</v>
      </c>
      <c r="AT3529" t="s">
        <v>1892</v>
      </c>
      <c r="AU3529" t="s">
        <v>1893</v>
      </c>
      <c r="AV3529" t="s">
        <v>1857</v>
      </c>
      <c r="AW3529" t="s">
        <v>1870</v>
      </c>
      <c r="AX3529" t="s">
        <v>2867</v>
      </c>
    </row>
    <row r="3530" spans="1:50" x14ac:dyDescent="0.35">
      <c r="A3530" s="18">
        <v>45961</v>
      </c>
      <c r="B3530" t="s">
        <v>1852</v>
      </c>
      <c r="C3530" t="s">
        <v>5</v>
      </c>
      <c r="D3530">
        <v>58000252</v>
      </c>
      <c r="E3530" t="s">
        <v>1951</v>
      </c>
      <c r="F3530">
        <v>726</v>
      </c>
      <c r="G3530" t="s">
        <v>1922</v>
      </c>
      <c r="H3530">
        <v>43325</v>
      </c>
      <c r="I3530">
        <v>19030213</v>
      </c>
      <c r="J3530" t="s">
        <v>1906</v>
      </c>
      <c r="K3530" t="s">
        <v>1940</v>
      </c>
      <c r="L3530">
        <v>0</v>
      </c>
      <c r="M3530">
        <v>0</v>
      </c>
      <c r="N3530" t="s">
        <v>1858</v>
      </c>
      <c r="O3530" t="s">
        <v>1859</v>
      </c>
      <c r="P3530">
        <v>210</v>
      </c>
      <c r="Q3530">
        <v>12</v>
      </c>
      <c r="R3530" t="s">
        <v>2967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 t="s">
        <v>1923</v>
      </c>
      <c r="AA3530" t="s">
        <v>1915</v>
      </c>
      <c r="AB3530">
        <v>1</v>
      </c>
      <c r="AC3530">
        <v>1</v>
      </c>
      <c r="AD3530" t="s">
        <v>1863</v>
      </c>
      <c r="AE3530">
        <v>19030213</v>
      </c>
      <c r="AF3530" t="s">
        <v>653</v>
      </c>
      <c r="AG3530" t="s">
        <v>630</v>
      </c>
      <c r="AI3530" t="s">
        <v>1910</v>
      </c>
      <c r="AJ3530" t="s">
        <v>2967</v>
      </c>
      <c r="AL3530" t="s">
        <v>1864</v>
      </c>
      <c r="AN3530">
        <v>7.2219178082191782</v>
      </c>
      <c r="AO3530" t="s">
        <v>1890</v>
      </c>
      <c r="AP3530" t="s">
        <v>1952</v>
      </c>
      <c r="AQ3530">
        <v>100010288</v>
      </c>
      <c r="AT3530" t="s">
        <v>1880</v>
      </c>
      <c r="AU3530" t="s">
        <v>630</v>
      </c>
      <c r="AV3530" t="s">
        <v>630</v>
      </c>
      <c r="AW3530" t="s">
        <v>1870</v>
      </c>
      <c r="AX3530" t="s">
        <v>1943</v>
      </c>
    </row>
    <row r="3531" spans="1:50" x14ac:dyDescent="0.35">
      <c r="A3531" s="18">
        <v>45961</v>
      </c>
      <c r="B3531" t="s">
        <v>1852</v>
      </c>
      <c r="C3531" t="s">
        <v>5</v>
      </c>
      <c r="D3531">
        <v>58000313</v>
      </c>
      <c r="E3531" t="s">
        <v>2139</v>
      </c>
      <c r="F3531">
        <v>858</v>
      </c>
      <c r="G3531" t="s">
        <v>2091</v>
      </c>
      <c r="H3531">
        <v>43409</v>
      </c>
      <c r="I3531">
        <v>19030323</v>
      </c>
      <c r="J3531" t="s">
        <v>2080</v>
      </c>
      <c r="K3531" t="s">
        <v>2081</v>
      </c>
      <c r="L3531">
        <v>0</v>
      </c>
      <c r="M3531">
        <v>0</v>
      </c>
      <c r="N3531" t="s">
        <v>1858</v>
      </c>
      <c r="O3531" t="s">
        <v>1859</v>
      </c>
      <c r="P3531">
        <v>210</v>
      </c>
      <c r="Q3531">
        <v>12</v>
      </c>
      <c r="R3531" t="s">
        <v>2114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 t="s">
        <v>2092</v>
      </c>
      <c r="AA3531" t="s">
        <v>1889</v>
      </c>
      <c r="AB3531">
        <v>1</v>
      </c>
      <c r="AC3531">
        <v>1</v>
      </c>
      <c r="AD3531" t="s">
        <v>1863</v>
      </c>
      <c r="AE3531">
        <v>19030323</v>
      </c>
      <c r="AF3531" t="s">
        <v>653</v>
      </c>
      <c r="AG3531" t="s">
        <v>2082</v>
      </c>
      <c r="AI3531" t="s">
        <v>2066</v>
      </c>
      <c r="AJ3531" t="s">
        <v>2114</v>
      </c>
      <c r="AL3531" t="s">
        <v>1864</v>
      </c>
      <c r="AN3531">
        <v>12.284931506849315</v>
      </c>
      <c r="AO3531" t="s">
        <v>1890</v>
      </c>
      <c r="AP3531" t="s">
        <v>2140</v>
      </c>
      <c r="AQ3531">
        <v>100009362</v>
      </c>
      <c r="AT3531" t="s">
        <v>1880</v>
      </c>
      <c r="AU3531" t="s">
        <v>2084</v>
      </c>
      <c r="AV3531" t="s">
        <v>2084</v>
      </c>
      <c r="AW3531" t="s">
        <v>1870</v>
      </c>
      <c r="AX3531" t="s">
        <v>2085</v>
      </c>
    </row>
    <row r="3532" spans="1:50" x14ac:dyDescent="0.35">
      <c r="A3532" s="18">
        <v>45961</v>
      </c>
      <c r="B3532" t="s">
        <v>1852</v>
      </c>
      <c r="C3532" t="s">
        <v>7</v>
      </c>
      <c r="D3532">
        <v>51000117</v>
      </c>
      <c r="E3532" t="s">
        <v>2539</v>
      </c>
      <c r="F3532">
        <v>726</v>
      </c>
      <c r="G3532" t="s">
        <v>1922</v>
      </c>
      <c r="H3532">
        <v>43423</v>
      </c>
      <c r="I3532">
        <v>39031221</v>
      </c>
      <c r="J3532" t="s">
        <v>1906</v>
      </c>
      <c r="K3532" t="s">
        <v>2533</v>
      </c>
      <c r="L3532">
        <v>0</v>
      </c>
      <c r="M3532">
        <v>0</v>
      </c>
      <c r="N3532" t="s">
        <v>1858</v>
      </c>
      <c r="O3532" t="s">
        <v>1859</v>
      </c>
      <c r="P3532">
        <v>200</v>
      </c>
      <c r="Q3532">
        <v>2</v>
      </c>
      <c r="R3532" t="s">
        <v>2967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 t="s">
        <v>1923</v>
      </c>
      <c r="AA3532" t="s">
        <v>1915</v>
      </c>
      <c r="AB3532">
        <v>1</v>
      </c>
      <c r="AC3532">
        <v>1</v>
      </c>
      <c r="AD3532" t="s">
        <v>1863</v>
      </c>
      <c r="AE3532">
        <v>39031221</v>
      </c>
      <c r="AF3532" t="s">
        <v>653</v>
      </c>
      <c r="AG3532" t="s">
        <v>630</v>
      </c>
      <c r="AI3532" t="s">
        <v>1910</v>
      </c>
      <c r="AJ3532" t="s">
        <v>2967</v>
      </c>
      <c r="AL3532" t="s">
        <v>1864</v>
      </c>
      <c r="AN3532">
        <v>6.9534246575342467</v>
      </c>
      <c r="AO3532" t="s">
        <v>1890</v>
      </c>
      <c r="AP3532" t="s">
        <v>2540</v>
      </c>
      <c r="AQ3532">
        <v>100011183</v>
      </c>
      <c r="AT3532" t="s">
        <v>1880</v>
      </c>
      <c r="AU3532" t="s">
        <v>630</v>
      </c>
      <c r="AV3532" t="s">
        <v>630</v>
      </c>
      <c r="AW3532" t="s">
        <v>1870</v>
      </c>
      <c r="AX3532" t="s">
        <v>1943</v>
      </c>
    </row>
    <row r="3533" spans="1:50" x14ac:dyDescent="0.35">
      <c r="A3533" s="18">
        <v>45961</v>
      </c>
      <c r="B3533" t="s">
        <v>1852</v>
      </c>
      <c r="C3533" t="s">
        <v>7</v>
      </c>
      <c r="D3533">
        <v>51000121</v>
      </c>
      <c r="E3533" t="s">
        <v>2470</v>
      </c>
      <c r="F3533">
        <v>883046</v>
      </c>
      <c r="G3533" t="s">
        <v>2471</v>
      </c>
      <c r="H3533">
        <v>43479</v>
      </c>
      <c r="I3533">
        <v>39031207</v>
      </c>
      <c r="J3533" t="s">
        <v>2331</v>
      </c>
      <c r="K3533" t="s">
        <v>2472</v>
      </c>
      <c r="L3533">
        <v>0</v>
      </c>
      <c r="M3533">
        <v>0</v>
      </c>
      <c r="N3533" t="s">
        <v>1858</v>
      </c>
      <c r="O3533" t="s">
        <v>1859</v>
      </c>
      <c r="P3533">
        <v>200</v>
      </c>
      <c r="Q3533">
        <v>2</v>
      </c>
      <c r="R3533" t="s">
        <v>2473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 t="s">
        <v>2474</v>
      </c>
      <c r="AA3533" t="s">
        <v>1915</v>
      </c>
      <c r="AB3533">
        <v>2</v>
      </c>
      <c r="AC3533">
        <v>1</v>
      </c>
      <c r="AD3533" t="s">
        <v>1863</v>
      </c>
      <c r="AE3533">
        <v>39031207</v>
      </c>
      <c r="AF3533" t="s">
        <v>653</v>
      </c>
      <c r="AG3533" t="s">
        <v>653</v>
      </c>
      <c r="AI3533" t="s">
        <v>2431</v>
      </c>
      <c r="AJ3533" t="s">
        <v>2473</v>
      </c>
      <c r="AL3533" t="s">
        <v>1864</v>
      </c>
      <c r="AN3533">
        <v>6.8</v>
      </c>
      <c r="AO3533" t="s">
        <v>1890</v>
      </c>
      <c r="AP3533" t="s">
        <v>2475</v>
      </c>
      <c r="AQ3533">
        <v>100009276</v>
      </c>
      <c r="AT3533" t="s">
        <v>1892</v>
      </c>
      <c r="AU3533" t="s">
        <v>1893</v>
      </c>
      <c r="AV3533" t="s">
        <v>1857</v>
      </c>
      <c r="AW3533" t="s">
        <v>1870</v>
      </c>
      <c r="AX3533" t="s">
        <v>2866</v>
      </c>
    </row>
    <row r="3534" spans="1:50" x14ac:dyDescent="0.35">
      <c r="A3534" s="18">
        <v>45961</v>
      </c>
      <c r="B3534" t="s">
        <v>1852</v>
      </c>
      <c r="C3534" t="s">
        <v>8</v>
      </c>
      <c r="D3534">
        <v>59000168</v>
      </c>
      <c r="E3534" t="s">
        <v>2557</v>
      </c>
      <c r="F3534">
        <v>157</v>
      </c>
      <c r="G3534" t="s">
        <v>2367</v>
      </c>
      <c r="H3534">
        <v>43556</v>
      </c>
      <c r="I3534">
        <v>14030202</v>
      </c>
      <c r="J3534" t="s">
        <v>1906</v>
      </c>
      <c r="K3534" t="s">
        <v>2551</v>
      </c>
      <c r="L3534">
        <v>0</v>
      </c>
      <c r="M3534">
        <v>0</v>
      </c>
      <c r="N3534" t="s">
        <v>1858</v>
      </c>
      <c r="O3534" t="s">
        <v>1859</v>
      </c>
      <c r="P3534">
        <v>220</v>
      </c>
      <c r="Q3534">
        <v>9</v>
      </c>
      <c r="R3534" t="s">
        <v>2278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 t="s">
        <v>2368</v>
      </c>
      <c r="AA3534" t="s">
        <v>1889</v>
      </c>
      <c r="AB3534">
        <v>1</v>
      </c>
      <c r="AC3534">
        <v>1</v>
      </c>
      <c r="AD3534" t="s">
        <v>1863</v>
      </c>
      <c r="AE3534">
        <v>14030202</v>
      </c>
      <c r="AF3534" t="s">
        <v>653</v>
      </c>
      <c r="AG3534" t="s">
        <v>630</v>
      </c>
      <c r="AI3534" t="s">
        <v>1910</v>
      </c>
      <c r="AJ3534" t="s">
        <v>2278</v>
      </c>
      <c r="AL3534" t="s">
        <v>1864</v>
      </c>
      <c r="AN3534">
        <v>6.5890410958904111</v>
      </c>
      <c r="AO3534" t="s">
        <v>1890</v>
      </c>
      <c r="AP3534" t="s">
        <v>2558</v>
      </c>
      <c r="AQ3534">
        <v>100010597</v>
      </c>
      <c r="AT3534" t="s">
        <v>1892</v>
      </c>
      <c r="AU3534" t="s">
        <v>1893</v>
      </c>
      <c r="AV3534" t="s">
        <v>1857</v>
      </c>
      <c r="AW3534" t="s">
        <v>1870</v>
      </c>
      <c r="AX3534" t="s">
        <v>2867</v>
      </c>
    </row>
    <row r="3535" spans="1:50" x14ac:dyDescent="0.35">
      <c r="A3535" s="18">
        <v>45961</v>
      </c>
      <c r="B3535" t="s">
        <v>1852</v>
      </c>
      <c r="C3535" t="s">
        <v>5</v>
      </c>
      <c r="D3535">
        <v>58000450</v>
      </c>
      <c r="E3535" t="s">
        <v>2130</v>
      </c>
      <c r="F3535">
        <v>882531</v>
      </c>
      <c r="G3535" t="s">
        <v>2946</v>
      </c>
      <c r="H3535">
        <v>43563</v>
      </c>
      <c r="I3535">
        <v>19030410</v>
      </c>
      <c r="J3535" t="s">
        <v>2197</v>
      </c>
      <c r="K3535" t="s">
        <v>2203</v>
      </c>
      <c r="L3535">
        <v>0</v>
      </c>
      <c r="M3535">
        <v>0</v>
      </c>
      <c r="N3535" t="s">
        <v>1858</v>
      </c>
      <c r="O3535" t="s">
        <v>1859</v>
      </c>
      <c r="P3535">
        <v>210</v>
      </c>
      <c r="Q3535">
        <v>11</v>
      </c>
      <c r="R3535" t="s">
        <v>2066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 t="s">
        <v>2947</v>
      </c>
      <c r="AA3535" t="s">
        <v>1877</v>
      </c>
      <c r="AB3535">
        <v>1</v>
      </c>
      <c r="AC3535">
        <v>1</v>
      </c>
      <c r="AD3535" t="s">
        <v>1863</v>
      </c>
      <c r="AE3535">
        <v>19030410</v>
      </c>
      <c r="AF3535" t="s">
        <v>653</v>
      </c>
      <c r="AG3535" t="s">
        <v>2082</v>
      </c>
      <c r="AI3535" t="s">
        <v>1860</v>
      </c>
      <c r="AJ3535" t="s">
        <v>2066</v>
      </c>
      <c r="AL3535" t="s">
        <v>1864</v>
      </c>
      <c r="AN3535">
        <v>6.5698630136986305</v>
      </c>
      <c r="AO3535" t="s">
        <v>1865</v>
      </c>
      <c r="AP3535" t="s">
        <v>2143</v>
      </c>
      <c r="AQ3535">
        <v>100010690</v>
      </c>
      <c r="AT3535" t="s">
        <v>1880</v>
      </c>
      <c r="AU3535" t="s">
        <v>2084</v>
      </c>
      <c r="AV3535" t="s">
        <v>2084</v>
      </c>
      <c r="AW3535" t="s">
        <v>1870</v>
      </c>
      <c r="AX3535" t="s">
        <v>2085</v>
      </c>
    </row>
    <row r="3536" spans="1:50" x14ac:dyDescent="0.35">
      <c r="A3536" s="18">
        <v>45961</v>
      </c>
      <c r="B3536" t="s">
        <v>1852</v>
      </c>
      <c r="C3536" t="s">
        <v>5</v>
      </c>
      <c r="D3536">
        <v>58000474</v>
      </c>
      <c r="E3536" t="s">
        <v>2042</v>
      </c>
      <c r="F3536">
        <v>881437</v>
      </c>
      <c r="G3536" t="s">
        <v>1975</v>
      </c>
      <c r="H3536">
        <v>43591</v>
      </c>
      <c r="I3536">
        <v>19030311</v>
      </c>
      <c r="J3536" t="s">
        <v>1855</v>
      </c>
      <c r="K3536" t="s">
        <v>2005</v>
      </c>
      <c r="L3536">
        <v>0</v>
      </c>
      <c r="M3536">
        <v>0</v>
      </c>
      <c r="N3536" t="s">
        <v>1858</v>
      </c>
      <c r="O3536" t="s">
        <v>1859</v>
      </c>
      <c r="P3536">
        <v>210</v>
      </c>
      <c r="Q3536">
        <v>12</v>
      </c>
      <c r="R3536" t="s">
        <v>1964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 t="s">
        <v>1976</v>
      </c>
      <c r="AA3536" t="s">
        <v>1902</v>
      </c>
      <c r="AB3536">
        <v>1</v>
      </c>
      <c r="AC3536">
        <v>1</v>
      </c>
      <c r="AD3536" t="s">
        <v>1863</v>
      </c>
      <c r="AE3536">
        <v>19030311</v>
      </c>
      <c r="AF3536" t="s">
        <v>653</v>
      </c>
      <c r="AG3536" t="s">
        <v>653</v>
      </c>
      <c r="AI3536" t="s">
        <v>1860</v>
      </c>
      <c r="AJ3536" t="s">
        <v>1964</v>
      </c>
      <c r="AL3536" t="s">
        <v>1864</v>
      </c>
      <c r="AN3536">
        <v>6.493150684931507</v>
      </c>
      <c r="AO3536" t="s">
        <v>1865</v>
      </c>
      <c r="AP3536" t="s">
        <v>2043</v>
      </c>
      <c r="AQ3536">
        <v>100011122</v>
      </c>
      <c r="AT3536" t="s">
        <v>1892</v>
      </c>
      <c r="AU3536" t="s">
        <v>1893</v>
      </c>
      <c r="AV3536" t="s">
        <v>1857</v>
      </c>
      <c r="AW3536" t="s">
        <v>1870</v>
      </c>
      <c r="AX3536" t="s">
        <v>2068</v>
      </c>
    </row>
    <row r="3537" spans="1:50" x14ac:dyDescent="0.35">
      <c r="A3537" s="18">
        <v>45961</v>
      </c>
      <c r="B3537" t="s">
        <v>1852</v>
      </c>
      <c r="C3537" t="s">
        <v>9</v>
      </c>
      <c r="D3537">
        <v>55000835</v>
      </c>
      <c r="E3537" t="s">
        <v>2349</v>
      </c>
      <c r="F3537">
        <v>200</v>
      </c>
      <c r="G3537" t="s">
        <v>2105</v>
      </c>
      <c r="H3537">
        <v>43619</v>
      </c>
      <c r="I3537">
        <v>36030715</v>
      </c>
      <c r="J3537" t="s">
        <v>2331</v>
      </c>
      <c r="K3537" t="s">
        <v>2343</v>
      </c>
      <c r="L3537">
        <v>0</v>
      </c>
      <c r="M3537">
        <v>0</v>
      </c>
      <c r="N3537" t="s">
        <v>1858</v>
      </c>
      <c r="O3537" t="s">
        <v>1859</v>
      </c>
      <c r="P3537">
        <v>220</v>
      </c>
      <c r="Q3537">
        <v>4</v>
      </c>
      <c r="R3537" t="s">
        <v>2064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 t="s">
        <v>2106</v>
      </c>
      <c r="AA3537" t="s">
        <v>1915</v>
      </c>
      <c r="AB3537">
        <v>1</v>
      </c>
      <c r="AC3537">
        <v>1</v>
      </c>
      <c r="AD3537" t="s">
        <v>1863</v>
      </c>
      <c r="AE3537">
        <v>36030715</v>
      </c>
      <c r="AF3537" t="s">
        <v>653</v>
      </c>
      <c r="AG3537" t="s">
        <v>653</v>
      </c>
      <c r="AI3537" t="s">
        <v>2066</v>
      </c>
      <c r="AJ3537" t="s">
        <v>2064</v>
      </c>
      <c r="AL3537" t="s">
        <v>1864</v>
      </c>
      <c r="AN3537">
        <v>6.4164383561643836</v>
      </c>
      <c r="AO3537" t="s">
        <v>1890</v>
      </c>
      <c r="AP3537" t="s">
        <v>2350</v>
      </c>
      <c r="AQ3537">
        <v>100010031</v>
      </c>
      <c r="AT3537" t="s">
        <v>1880</v>
      </c>
      <c r="AU3537" t="s">
        <v>2084</v>
      </c>
      <c r="AV3537" t="s">
        <v>2084</v>
      </c>
      <c r="AW3537" t="s">
        <v>1870</v>
      </c>
      <c r="AX3537" t="s">
        <v>2085</v>
      </c>
    </row>
    <row r="3538" spans="1:50" x14ac:dyDescent="0.35">
      <c r="A3538" s="18">
        <v>45961</v>
      </c>
      <c r="B3538" t="s">
        <v>1852</v>
      </c>
      <c r="C3538" t="s">
        <v>7</v>
      </c>
      <c r="D3538">
        <v>53000158</v>
      </c>
      <c r="E3538" t="s">
        <v>2504</v>
      </c>
      <c r="F3538">
        <v>726</v>
      </c>
      <c r="G3538" t="s">
        <v>1922</v>
      </c>
      <c r="H3538">
        <v>43647</v>
      </c>
      <c r="I3538">
        <v>39031213</v>
      </c>
      <c r="J3538" t="s">
        <v>1906</v>
      </c>
      <c r="K3538" t="s">
        <v>2494</v>
      </c>
      <c r="L3538">
        <v>0</v>
      </c>
      <c r="M3538">
        <v>0</v>
      </c>
      <c r="N3538" t="s">
        <v>1858</v>
      </c>
      <c r="O3538" t="s">
        <v>1859</v>
      </c>
      <c r="P3538">
        <v>200</v>
      </c>
      <c r="Q3538">
        <v>3</v>
      </c>
      <c r="R3538" t="s">
        <v>2372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 t="s">
        <v>1923</v>
      </c>
      <c r="AA3538" t="s">
        <v>1915</v>
      </c>
      <c r="AB3538">
        <v>2</v>
      </c>
      <c r="AC3538">
        <v>1</v>
      </c>
      <c r="AD3538" t="s">
        <v>1863</v>
      </c>
      <c r="AE3538">
        <v>39031213</v>
      </c>
      <c r="AF3538" t="s">
        <v>653</v>
      </c>
      <c r="AG3538" t="s">
        <v>630</v>
      </c>
      <c r="AI3538" t="s">
        <v>1910</v>
      </c>
      <c r="AJ3538" t="s">
        <v>2372</v>
      </c>
      <c r="AL3538" t="s">
        <v>1864</v>
      </c>
      <c r="AN3538">
        <v>6.3397260273972602</v>
      </c>
      <c r="AO3538" t="s">
        <v>1890</v>
      </c>
      <c r="AP3538" t="s">
        <v>2505</v>
      </c>
      <c r="AQ3538">
        <v>100010703</v>
      </c>
      <c r="AT3538" t="s">
        <v>1892</v>
      </c>
      <c r="AU3538" t="s">
        <v>1893</v>
      </c>
      <c r="AV3538" t="s">
        <v>1857</v>
      </c>
      <c r="AW3538" t="s">
        <v>1870</v>
      </c>
      <c r="AX3538" t="s">
        <v>2866</v>
      </c>
    </row>
    <row r="3539" spans="1:50" x14ac:dyDescent="0.35">
      <c r="A3539" s="18">
        <v>45961</v>
      </c>
      <c r="B3539" t="s">
        <v>1852</v>
      </c>
      <c r="C3539" t="s">
        <v>9</v>
      </c>
      <c r="D3539">
        <v>55000846</v>
      </c>
      <c r="E3539" t="s">
        <v>2295</v>
      </c>
      <c r="F3539">
        <v>1572</v>
      </c>
      <c r="G3539" t="s">
        <v>2292</v>
      </c>
      <c r="H3539">
        <v>43649</v>
      </c>
      <c r="I3539">
        <v>36030311</v>
      </c>
      <c r="J3539" t="s">
        <v>1855</v>
      </c>
      <c r="K3539" t="s">
        <v>2287</v>
      </c>
      <c r="L3539">
        <v>0</v>
      </c>
      <c r="M3539">
        <v>0</v>
      </c>
      <c r="N3539" t="s">
        <v>1858</v>
      </c>
      <c r="O3539" t="s">
        <v>1859</v>
      </c>
      <c r="P3539">
        <v>220</v>
      </c>
      <c r="Q3539">
        <v>4</v>
      </c>
      <c r="R3539" t="s">
        <v>2286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 t="s">
        <v>2293</v>
      </c>
      <c r="AA3539" t="s">
        <v>1889</v>
      </c>
      <c r="AB3539">
        <v>1</v>
      </c>
      <c r="AC3539">
        <v>1</v>
      </c>
      <c r="AD3539" t="s">
        <v>1863</v>
      </c>
      <c r="AE3539">
        <v>36030311</v>
      </c>
      <c r="AF3539" t="s">
        <v>653</v>
      </c>
      <c r="AG3539" t="s">
        <v>653</v>
      </c>
      <c r="AI3539" t="s">
        <v>1860</v>
      </c>
      <c r="AJ3539" t="s">
        <v>2246</v>
      </c>
      <c r="AL3539" t="s">
        <v>1864</v>
      </c>
      <c r="AN3539">
        <v>6.3342465753424655</v>
      </c>
      <c r="AO3539" t="s">
        <v>1890</v>
      </c>
      <c r="AP3539" t="s">
        <v>2298</v>
      </c>
      <c r="AQ3539">
        <v>100010358</v>
      </c>
      <c r="AT3539" t="s">
        <v>1892</v>
      </c>
      <c r="AU3539" t="s">
        <v>1893</v>
      </c>
      <c r="AV3539" t="s">
        <v>1857</v>
      </c>
      <c r="AW3539" t="s">
        <v>1870</v>
      </c>
      <c r="AX3539" t="s">
        <v>2865</v>
      </c>
    </row>
    <row r="3540" spans="1:50" x14ac:dyDescent="0.35">
      <c r="A3540" s="18">
        <v>45961</v>
      </c>
      <c r="B3540" t="s">
        <v>1852</v>
      </c>
      <c r="C3540" t="s">
        <v>8</v>
      </c>
      <c r="D3540">
        <v>59000203</v>
      </c>
      <c r="E3540" t="s">
        <v>2647</v>
      </c>
      <c r="F3540">
        <v>1572</v>
      </c>
      <c r="G3540" t="s">
        <v>2292</v>
      </c>
      <c r="H3540">
        <v>43682</v>
      </c>
      <c r="I3540">
        <v>14030321</v>
      </c>
      <c r="J3540" t="s">
        <v>1855</v>
      </c>
      <c r="K3540" t="s">
        <v>2005</v>
      </c>
      <c r="L3540">
        <v>0</v>
      </c>
      <c r="M3540">
        <v>0</v>
      </c>
      <c r="N3540" t="s">
        <v>1858</v>
      </c>
      <c r="O3540" t="s">
        <v>1859</v>
      </c>
      <c r="P3540">
        <v>220</v>
      </c>
      <c r="Q3540">
        <v>9</v>
      </c>
      <c r="R3540" t="s">
        <v>2069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 t="s">
        <v>2293</v>
      </c>
      <c r="AA3540" t="s">
        <v>1889</v>
      </c>
      <c r="AB3540">
        <v>1</v>
      </c>
      <c r="AC3540">
        <v>1</v>
      </c>
      <c r="AD3540" t="s">
        <v>1863</v>
      </c>
      <c r="AE3540">
        <v>14030321</v>
      </c>
      <c r="AF3540" t="s">
        <v>653</v>
      </c>
      <c r="AG3540" t="s">
        <v>653</v>
      </c>
      <c r="AI3540" t="s">
        <v>1860</v>
      </c>
      <c r="AJ3540" t="s">
        <v>2069</v>
      </c>
      <c r="AL3540" t="s">
        <v>1864</v>
      </c>
      <c r="AN3540">
        <v>6.2438356164383562</v>
      </c>
      <c r="AO3540" t="s">
        <v>1890</v>
      </c>
      <c r="AP3540" t="s">
        <v>2648</v>
      </c>
      <c r="AQ3540">
        <v>100009418</v>
      </c>
      <c r="AT3540" t="s">
        <v>1892</v>
      </c>
      <c r="AU3540" t="s">
        <v>1893</v>
      </c>
      <c r="AV3540" t="s">
        <v>1857</v>
      </c>
      <c r="AW3540" t="s">
        <v>1870</v>
      </c>
      <c r="AX3540" t="s">
        <v>2867</v>
      </c>
    </row>
    <row r="3541" spans="1:50" x14ac:dyDescent="0.35">
      <c r="A3541" s="18">
        <v>45961</v>
      </c>
      <c r="B3541" t="s">
        <v>1852</v>
      </c>
      <c r="C3541" t="s">
        <v>5</v>
      </c>
      <c r="D3541">
        <v>58000542</v>
      </c>
      <c r="E3541" t="s">
        <v>2879</v>
      </c>
      <c r="F3541">
        <v>23</v>
      </c>
      <c r="G3541" t="s">
        <v>2134</v>
      </c>
      <c r="H3541">
        <v>43717</v>
      </c>
      <c r="I3541">
        <v>19030339</v>
      </c>
      <c r="J3541" t="s">
        <v>1885</v>
      </c>
      <c r="K3541" t="s">
        <v>2869</v>
      </c>
      <c r="L3541">
        <v>0</v>
      </c>
      <c r="M3541">
        <v>0</v>
      </c>
      <c r="N3541" t="s">
        <v>1858</v>
      </c>
      <c r="O3541" t="s">
        <v>1859</v>
      </c>
      <c r="P3541">
        <v>210</v>
      </c>
      <c r="Q3541">
        <v>12</v>
      </c>
      <c r="R3541" t="s">
        <v>2124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 t="s">
        <v>2135</v>
      </c>
      <c r="AA3541" t="s">
        <v>1915</v>
      </c>
      <c r="AB3541">
        <v>1</v>
      </c>
      <c r="AC3541">
        <v>1</v>
      </c>
      <c r="AD3541" t="s">
        <v>1863</v>
      </c>
      <c r="AE3541">
        <v>19030339</v>
      </c>
      <c r="AF3541" t="s">
        <v>653</v>
      </c>
      <c r="AG3541" t="s">
        <v>653</v>
      </c>
      <c r="AI3541" t="s">
        <v>2066</v>
      </c>
      <c r="AJ3541" t="s">
        <v>2130</v>
      </c>
      <c r="AL3541" t="s">
        <v>1864</v>
      </c>
      <c r="AN3541">
        <v>6.1479452054794521</v>
      </c>
      <c r="AO3541" t="s">
        <v>1890</v>
      </c>
      <c r="AP3541" t="s">
        <v>2882</v>
      </c>
      <c r="AQ3541">
        <v>100009914</v>
      </c>
      <c r="AT3541" t="s">
        <v>1880</v>
      </c>
      <c r="AU3541" t="s">
        <v>2084</v>
      </c>
      <c r="AV3541" t="s">
        <v>2084</v>
      </c>
      <c r="AW3541" t="s">
        <v>1870</v>
      </c>
      <c r="AX3541" t="s">
        <v>2085</v>
      </c>
    </row>
    <row r="3542" spans="1:50" x14ac:dyDescent="0.35">
      <c r="A3542" s="18">
        <v>45961</v>
      </c>
      <c r="B3542" t="s">
        <v>1852</v>
      </c>
      <c r="C3542" t="s">
        <v>5</v>
      </c>
      <c r="D3542">
        <v>58000548</v>
      </c>
      <c r="E3542" t="s">
        <v>2205</v>
      </c>
      <c r="F3542">
        <v>909</v>
      </c>
      <c r="G3542" t="s">
        <v>2087</v>
      </c>
      <c r="H3542">
        <v>43724</v>
      </c>
      <c r="I3542">
        <v>19030410</v>
      </c>
      <c r="J3542" t="s">
        <v>2197</v>
      </c>
      <c r="K3542" t="s">
        <v>2203</v>
      </c>
      <c r="L3542">
        <v>0</v>
      </c>
      <c r="M3542">
        <v>0</v>
      </c>
      <c r="N3542" t="s">
        <v>1858</v>
      </c>
      <c r="O3542" t="s">
        <v>1859</v>
      </c>
      <c r="P3542">
        <v>210</v>
      </c>
      <c r="Q3542">
        <v>11</v>
      </c>
      <c r="R3542" t="s">
        <v>2130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 t="s">
        <v>2088</v>
      </c>
      <c r="AA3542" t="s">
        <v>1915</v>
      </c>
      <c r="AB3542">
        <v>1</v>
      </c>
      <c r="AC3542">
        <v>1</v>
      </c>
      <c r="AD3542" t="s">
        <v>1863</v>
      </c>
      <c r="AE3542">
        <v>19030410</v>
      </c>
      <c r="AF3542" t="s">
        <v>653</v>
      </c>
      <c r="AG3542" t="s">
        <v>2082</v>
      </c>
      <c r="AI3542" t="s">
        <v>2066</v>
      </c>
      <c r="AJ3542" t="s">
        <v>2130</v>
      </c>
      <c r="AL3542" t="s">
        <v>1878</v>
      </c>
      <c r="AN3542">
        <v>6.1287671232876715</v>
      </c>
      <c r="AO3542" t="s">
        <v>1890</v>
      </c>
      <c r="AP3542" t="s">
        <v>2206</v>
      </c>
      <c r="AQ3542">
        <v>100009480</v>
      </c>
      <c r="AT3542" t="s">
        <v>1880</v>
      </c>
      <c r="AU3542" t="s">
        <v>2084</v>
      </c>
      <c r="AV3542" t="s">
        <v>2084</v>
      </c>
      <c r="AW3542" t="s">
        <v>1870</v>
      </c>
      <c r="AX3542" t="s">
        <v>2085</v>
      </c>
    </row>
    <row r="3543" spans="1:50" x14ac:dyDescent="0.35">
      <c r="A3543" s="18">
        <v>45961</v>
      </c>
      <c r="B3543" t="s">
        <v>1852</v>
      </c>
      <c r="C3543" t="s">
        <v>7</v>
      </c>
      <c r="D3543">
        <v>51000203</v>
      </c>
      <c r="E3543" t="s">
        <v>2458</v>
      </c>
      <c r="F3543">
        <v>934</v>
      </c>
      <c r="G3543" t="s">
        <v>1982</v>
      </c>
      <c r="H3543">
        <v>43773</v>
      </c>
      <c r="I3543">
        <v>39031201</v>
      </c>
      <c r="J3543" t="s">
        <v>1855</v>
      </c>
      <c r="K3543" t="s">
        <v>2446</v>
      </c>
      <c r="L3543">
        <v>0</v>
      </c>
      <c r="M3543">
        <v>0</v>
      </c>
      <c r="N3543" t="s">
        <v>1858</v>
      </c>
      <c r="O3543" t="s">
        <v>1859</v>
      </c>
      <c r="P3543">
        <v>200</v>
      </c>
      <c r="Q3543">
        <v>3</v>
      </c>
      <c r="R3543" t="s">
        <v>2430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 t="s">
        <v>1985</v>
      </c>
      <c r="AA3543" t="s">
        <v>1889</v>
      </c>
      <c r="AB3543">
        <v>1</v>
      </c>
      <c r="AC3543">
        <v>1</v>
      </c>
      <c r="AD3543" t="s">
        <v>1863</v>
      </c>
      <c r="AE3543">
        <v>39031201</v>
      </c>
      <c r="AF3543" t="s">
        <v>653</v>
      </c>
      <c r="AG3543" t="s">
        <v>653</v>
      </c>
      <c r="AI3543" t="s">
        <v>2431</v>
      </c>
      <c r="AJ3543" t="s">
        <v>2430</v>
      </c>
      <c r="AL3543" t="s">
        <v>1864</v>
      </c>
      <c r="AN3543">
        <v>5.9945205479452053</v>
      </c>
      <c r="AO3543" t="s">
        <v>1890</v>
      </c>
      <c r="AP3543" t="s">
        <v>2459</v>
      </c>
      <c r="AQ3543">
        <v>100009632</v>
      </c>
      <c r="AT3543" t="s">
        <v>1892</v>
      </c>
      <c r="AU3543" t="s">
        <v>1893</v>
      </c>
      <c r="AV3543" t="s">
        <v>1857</v>
      </c>
      <c r="AW3543" t="s">
        <v>1870</v>
      </c>
      <c r="AX3543" t="s">
        <v>2866</v>
      </c>
    </row>
    <row r="3544" spans="1:50" x14ac:dyDescent="0.35">
      <c r="A3544" s="18">
        <v>45961</v>
      </c>
      <c r="B3544" t="s">
        <v>1852</v>
      </c>
      <c r="C3544" t="s">
        <v>7</v>
      </c>
      <c r="D3544">
        <v>58000562</v>
      </c>
      <c r="E3544" t="s">
        <v>2416</v>
      </c>
      <c r="F3544">
        <v>316</v>
      </c>
      <c r="G3544" t="s">
        <v>2117</v>
      </c>
      <c r="H3544">
        <v>43787</v>
      </c>
      <c r="I3544">
        <v>39031145</v>
      </c>
      <c r="J3544" t="s">
        <v>2331</v>
      </c>
      <c r="K3544" t="s">
        <v>2933</v>
      </c>
      <c r="L3544">
        <v>0</v>
      </c>
      <c r="M3544">
        <v>0</v>
      </c>
      <c r="N3544" t="s">
        <v>1858</v>
      </c>
      <c r="O3544" t="s">
        <v>1859</v>
      </c>
      <c r="P3544">
        <v>200</v>
      </c>
      <c r="Q3544">
        <v>3</v>
      </c>
      <c r="R3544" t="s">
        <v>2066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 t="s">
        <v>2118</v>
      </c>
      <c r="AA3544" t="s">
        <v>1902</v>
      </c>
      <c r="AB3544">
        <v>1</v>
      </c>
      <c r="AC3544">
        <v>1</v>
      </c>
      <c r="AD3544" t="s">
        <v>1863</v>
      </c>
      <c r="AE3544">
        <v>39031145</v>
      </c>
      <c r="AF3544" t="s">
        <v>653</v>
      </c>
      <c r="AG3544" t="s">
        <v>653</v>
      </c>
      <c r="AI3544" t="s">
        <v>1860</v>
      </c>
      <c r="AJ3544" t="s">
        <v>2066</v>
      </c>
      <c r="AL3544" t="s">
        <v>1864</v>
      </c>
      <c r="AN3544">
        <v>5.956164383561644</v>
      </c>
      <c r="AO3544" t="s">
        <v>1890</v>
      </c>
      <c r="AP3544" t="s">
        <v>2417</v>
      </c>
      <c r="AQ3544">
        <v>100010588</v>
      </c>
      <c r="AT3544" t="s">
        <v>1880</v>
      </c>
      <c r="AU3544" t="s">
        <v>2084</v>
      </c>
      <c r="AV3544" t="s">
        <v>2084</v>
      </c>
      <c r="AW3544" t="s">
        <v>1870</v>
      </c>
      <c r="AX3544" t="s">
        <v>2085</v>
      </c>
    </row>
    <row r="3545" spans="1:50" x14ac:dyDescent="0.35">
      <c r="A3545" s="18">
        <v>45961</v>
      </c>
      <c r="B3545" t="s">
        <v>1852</v>
      </c>
      <c r="C3545" t="s">
        <v>5</v>
      </c>
      <c r="D3545">
        <v>58000569</v>
      </c>
      <c r="E3545" t="s">
        <v>1984</v>
      </c>
      <c r="F3545">
        <v>881437</v>
      </c>
      <c r="G3545" t="s">
        <v>1975</v>
      </c>
      <c r="H3545">
        <v>43808</v>
      </c>
      <c r="I3545">
        <v>19030307</v>
      </c>
      <c r="J3545" t="s">
        <v>1957</v>
      </c>
      <c r="K3545" t="s">
        <v>1983</v>
      </c>
      <c r="L3545">
        <v>0</v>
      </c>
      <c r="M3545">
        <v>0</v>
      </c>
      <c r="N3545" t="s">
        <v>1858</v>
      </c>
      <c r="O3545" t="s">
        <v>1859</v>
      </c>
      <c r="P3545">
        <v>210</v>
      </c>
      <c r="Q3545">
        <v>12</v>
      </c>
      <c r="R3545" t="s">
        <v>1964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 t="s">
        <v>1976</v>
      </c>
      <c r="AA3545" t="s">
        <v>1902</v>
      </c>
      <c r="AB3545">
        <v>1</v>
      </c>
      <c r="AC3545">
        <v>1</v>
      </c>
      <c r="AD3545" t="s">
        <v>1863</v>
      </c>
      <c r="AE3545">
        <v>19030307</v>
      </c>
      <c r="AF3545" t="s">
        <v>653</v>
      </c>
      <c r="AG3545" t="s">
        <v>653</v>
      </c>
      <c r="AI3545" t="s">
        <v>1860</v>
      </c>
      <c r="AJ3545" t="s">
        <v>1964</v>
      </c>
      <c r="AL3545" t="s">
        <v>1864</v>
      </c>
      <c r="AN3545">
        <v>5.8986301369863012</v>
      </c>
      <c r="AO3545" t="s">
        <v>1865</v>
      </c>
      <c r="AP3545" t="s">
        <v>1999</v>
      </c>
      <c r="AQ3545">
        <v>100010504</v>
      </c>
      <c r="AT3545" t="s">
        <v>1892</v>
      </c>
      <c r="AU3545" t="s">
        <v>1893</v>
      </c>
      <c r="AV3545" t="s">
        <v>1857</v>
      </c>
      <c r="AW3545" t="s">
        <v>1870</v>
      </c>
      <c r="AX3545" t="s">
        <v>2068</v>
      </c>
    </row>
    <row r="3546" spans="1:50" x14ac:dyDescent="0.35">
      <c r="A3546" s="18">
        <v>45961</v>
      </c>
      <c r="B3546" t="s">
        <v>1852</v>
      </c>
      <c r="C3546" t="s">
        <v>5</v>
      </c>
      <c r="D3546">
        <v>58000577</v>
      </c>
      <c r="E3546" t="s">
        <v>2059</v>
      </c>
      <c r="F3546">
        <v>513</v>
      </c>
      <c r="G3546" t="s">
        <v>2060</v>
      </c>
      <c r="H3546">
        <v>43836</v>
      </c>
      <c r="I3546">
        <v>19030315</v>
      </c>
      <c r="J3546" t="s">
        <v>1855</v>
      </c>
      <c r="K3546" t="s">
        <v>2061</v>
      </c>
      <c r="L3546">
        <v>0</v>
      </c>
      <c r="M3546">
        <v>0</v>
      </c>
      <c r="N3546" t="s">
        <v>1858</v>
      </c>
      <c r="O3546" t="s">
        <v>1859</v>
      </c>
      <c r="P3546">
        <v>210</v>
      </c>
      <c r="Q3546">
        <v>12</v>
      </c>
      <c r="R3546" t="s">
        <v>2042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 t="s">
        <v>2062</v>
      </c>
      <c r="AA3546" t="s">
        <v>1915</v>
      </c>
      <c r="AB3546">
        <v>1</v>
      </c>
      <c r="AC3546">
        <v>1</v>
      </c>
      <c r="AD3546" t="s">
        <v>1863</v>
      </c>
      <c r="AE3546">
        <v>19030315</v>
      </c>
      <c r="AF3546" t="s">
        <v>653</v>
      </c>
      <c r="AG3546" t="s">
        <v>630</v>
      </c>
      <c r="AI3546" t="s">
        <v>1964</v>
      </c>
      <c r="AJ3546" t="s">
        <v>2042</v>
      </c>
      <c r="AL3546" t="s">
        <v>1864</v>
      </c>
      <c r="AN3546">
        <v>5.8219178082191778</v>
      </c>
      <c r="AO3546" t="s">
        <v>1890</v>
      </c>
      <c r="AP3546" t="s">
        <v>2063</v>
      </c>
      <c r="AQ3546">
        <v>100010649</v>
      </c>
      <c r="AT3546" t="s">
        <v>1892</v>
      </c>
      <c r="AU3546" t="s">
        <v>1893</v>
      </c>
      <c r="AV3546" t="s">
        <v>1857</v>
      </c>
      <c r="AW3546" t="s">
        <v>1870</v>
      </c>
      <c r="AX3546" t="s">
        <v>2068</v>
      </c>
    </row>
    <row r="3547" spans="1:50" x14ac:dyDescent="0.35">
      <c r="A3547" s="18">
        <v>45961</v>
      </c>
      <c r="B3547" t="s">
        <v>1852</v>
      </c>
      <c r="C3547" t="s">
        <v>5</v>
      </c>
      <c r="D3547">
        <v>58000593</v>
      </c>
      <c r="E3547" t="s">
        <v>2144</v>
      </c>
      <c r="F3547">
        <v>200</v>
      </c>
      <c r="G3547" t="s">
        <v>2105</v>
      </c>
      <c r="H3547">
        <v>43878</v>
      </c>
      <c r="I3547">
        <v>19030323</v>
      </c>
      <c r="J3547" t="s">
        <v>2080</v>
      </c>
      <c r="K3547" t="s">
        <v>2081</v>
      </c>
      <c r="L3547">
        <v>0</v>
      </c>
      <c r="M3547">
        <v>0</v>
      </c>
      <c r="N3547" t="s">
        <v>1858</v>
      </c>
      <c r="O3547" t="s">
        <v>1859</v>
      </c>
      <c r="P3547">
        <v>210</v>
      </c>
      <c r="Q3547">
        <v>12</v>
      </c>
      <c r="R3547" t="s">
        <v>2114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 t="s">
        <v>2106</v>
      </c>
      <c r="AA3547" t="s">
        <v>1915</v>
      </c>
      <c r="AB3547">
        <v>1</v>
      </c>
      <c r="AC3547">
        <v>1</v>
      </c>
      <c r="AD3547" t="s">
        <v>1863</v>
      </c>
      <c r="AE3547">
        <v>19030323</v>
      </c>
      <c r="AF3547" t="s">
        <v>653</v>
      </c>
      <c r="AG3547" t="s">
        <v>2082</v>
      </c>
      <c r="AI3547" t="s">
        <v>2066</v>
      </c>
      <c r="AJ3547" t="s">
        <v>2114</v>
      </c>
      <c r="AL3547" t="s">
        <v>1878</v>
      </c>
      <c r="AN3547">
        <v>5.7068493150684931</v>
      </c>
      <c r="AO3547" t="s">
        <v>1890</v>
      </c>
      <c r="AP3547" t="s">
        <v>2145</v>
      </c>
      <c r="AQ3547">
        <v>100010625</v>
      </c>
      <c r="AT3547" t="s">
        <v>1880</v>
      </c>
      <c r="AU3547" t="s">
        <v>2084</v>
      </c>
      <c r="AV3547" t="s">
        <v>2084</v>
      </c>
      <c r="AW3547" t="s">
        <v>1870</v>
      </c>
      <c r="AX3547" t="s">
        <v>2085</v>
      </c>
    </row>
    <row r="3548" spans="1:50" x14ac:dyDescent="0.35">
      <c r="A3548" s="18">
        <v>45961</v>
      </c>
      <c r="B3548" t="s">
        <v>1852</v>
      </c>
      <c r="C3548" t="s">
        <v>5</v>
      </c>
      <c r="D3548">
        <v>58000597</v>
      </c>
      <c r="E3548" t="s">
        <v>2146</v>
      </c>
      <c r="F3548">
        <v>857</v>
      </c>
      <c r="G3548" t="s">
        <v>2129</v>
      </c>
      <c r="H3548">
        <v>43878</v>
      </c>
      <c r="I3548">
        <v>19030323</v>
      </c>
      <c r="J3548" t="s">
        <v>2080</v>
      </c>
      <c r="K3548" t="s">
        <v>2081</v>
      </c>
      <c r="L3548">
        <v>0</v>
      </c>
      <c r="M3548">
        <v>0</v>
      </c>
      <c r="N3548" t="s">
        <v>1858</v>
      </c>
      <c r="O3548" t="s">
        <v>1859</v>
      </c>
      <c r="P3548">
        <v>210</v>
      </c>
      <c r="Q3548">
        <v>12</v>
      </c>
      <c r="R3548" t="s">
        <v>2114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 t="s">
        <v>2131</v>
      </c>
      <c r="AA3548" t="s">
        <v>1889</v>
      </c>
      <c r="AB3548">
        <v>1</v>
      </c>
      <c r="AC3548">
        <v>1</v>
      </c>
      <c r="AD3548" t="s">
        <v>1863</v>
      </c>
      <c r="AE3548">
        <v>19030323</v>
      </c>
      <c r="AF3548" t="s">
        <v>653</v>
      </c>
      <c r="AG3548" t="s">
        <v>2082</v>
      </c>
      <c r="AI3548" t="s">
        <v>2066</v>
      </c>
      <c r="AJ3548" t="s">
        <v>2114</v>
      </c>
      <c r="AL3548" t="s">
        <v>1878</v>
      </c>
      <c r="AN3548">
        <v>5.7068493150684931</v>
      </c>
      <c r="AO3548" t="s">
        <v>1890</v>
      </c>
      <c r="AP3548" t="s">
        <v>2956</v>
      </c>
      <c r="AQ3548">
        <v>100009332</v>
      </c>
      <c r="AT3548" t="s">
        <v>1880</v>
      </c>
      <c r="AU3548" t="s">
        <v>2084</v>
      </c>
      <c r="AV3548" t="s">
        <v>2084</v>
      </c>
      <c r="AW3548" t="s">
        <v>1870</v>
      </c>
      <c r="AX3548" t="s">
        <v>2085</v>
      </c>
    </row>
    <row r="3549" spans="1:50" x14ac:dyDescent="0.35">
      <c r="A3549" s="18">
        <v>45961</v>
      </c>
      <c r="B3549" t="s">
        <v>1852</v>
      </c>
      <c r="C3549" t="s">
        <v>5</v>
      </c>
      <c r="D3549">
        <v>58000614</v>
      </c>
      <c r="E3549" t="s">
        <v>1872</v>
      </c>
      <c r="F3549">
        <v>2700</v>
      </c>
      <c r="G3549" t="s">
        <v>1873</v>
      </c>
      <c r="H3549">
        <v>43990</v>
      </c>
      <c r="I3549">
        <v>11030607</v>
      </c>
      <c r="J3549" t="s">
        <v>1874</v>
      </c>
      <c r="K3549" t="s">
        <v>1875</v>
      </c>
      <c r="L3549">
        <v>0</v>
      </c>
      <c r="M3549">
        <v>0</v>
      </c>
      <c r="N3549" t="s">
        <v>1858</v>
      </c>
      <c r="O3549" t="s">
        <v>1859</v>
      </c>
      <c r="P3549">
        <v>210</v>
      </c>
      <c r="Q3549">
        <v>11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 t="s">
        <v>1876</v>
      </c>
      <c r="AA3549" t="s">
        <v>1877</v>
      </c>
      <c r="AB3549">
        <v>1</v>
      </c>
      <c r="AC3549">
        <v>1</v>
      </c>
      <c r="AD3549" t="s">
        <v>1863</v>
      </c>
      <c r="AE3549">
        <v>11030607</v>
      </c>
      <c r="AF3549" t="s">
        <v>653</v>
      </c>
      <c r="AG3549" t="s">
        <v>653</v>
      </c>
      <c r="AJ3549" t="s">
        <v>1872</v>
      </c>
      <c r="AL3549" t="s">
        <v>1878</v>
      </c>
      <c r="AN3549">
        <v>5.4</v>
      </c>
      <c r="AO3549" t="s">
        <v>1865</v>
      </c>
      <c r="AP3549" t="s">
        <v>1879</v>
      </c>
      <c r="AQ3549">
        <v>100011724</v>
      </c>
      <c r="AS3549" t="s">
        <v>1867</v>
      </c>
      <c r="AT3549" t="s">
        <v>1880</v>
      </c>
      <c r="AU3549" t="s">
        <v>679</v>
      </c>
      <c r="AV3549" t="s">
        <v>1881</v>
      </c>
      <c r="AW3549" t="s">
        <v>1870</v>
      </c>
      <c r="AX3549" t="s">
        <v>1882</v>
      </c>
    </row>
    <row r="3550" spans="1:50" x14ac:dyDescent="0.35">
      <c r="A3550" s="18">
        <v>45961</v>
      </c>
      <c r="B3550" t="s">
        <v>1852</v>
      </c>
      <c r="C3550" t="s">
        <v>5</v>
      </c>
      <c r="D3550">
        <v>58000615</v>
      </c>
      <c r="E3550" t="s">
        <v>1894</v>
      </c>
      <c r="F3550">
        <v>924</v>
      </c>
      <c r="G3550" t="s">
        <v>1884</v>
      </c>
      <c r="H3550">
        <v>43990</v>
      </c>
      <c r="I3550">
        <v>11030712</v>
      </c>
      <c r="J3550" t="s">
        <v>1885</v>
      </c>
      <c r="K3550" t="s">
        <v>1886</v>
      </c>
      <c r="L3550">
        <v>0</v>
      </c>
      <c r="M3550">
        <v>0</v>
      </c>
      <c r="N3550" t="s">
        <v>1858</v>
      </c>
      <c r="O3550" t="s">
        <v>1859</v>
      </c>
      <c r="P3550">
        <v>210</v>
      </c>
      <c r="Q3550">
        <v>11</v>
      </c>
      <c r="R3550" t="s">
        <v>1887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 t="s">
        <v>1888</v>
      </c>
      <c r="AA3550" t="s">
        <v>1889</v>
      </c>
      <c r="AB3550">
        <v>2</v>
      </c>
      <c r="AC3550">
        <v>1</v>
      </c>
      <c r="AD3550" t="s">
        <v>1863</v>
      </c>
      <c r="AE3550">
        <v>11030712</v>
      </c>
      <c r="AF3550" t="s">
        <v>653</v>
      </c>
      <c r="AG3550" t="s">
        <v>653</v>
      </c>
      <c r="AI3550" t="s">
        <v>1872</v>
      </c>
      <c r="AJ3550" t="s">
        <v>2484</v>
      </c>
      <c r="AL3550" t="s">
        <v>1864</v>
      </c>
      <c r="AN3550">
        <v>5.4</v>
      </c>
      <c r="AO3550" t="s">
        <v>1890</v>
      </c>
      <c r="AP3550" t="s">
        <v>1895</v>
      </c>
      <c r="AQ3550">
        <v>100011723</v>
      </c>
      <c r="AT3550" t="s">
        <v>1892</v>
      </c>
      <c r="AU3550" t="s">
        <v>1893</v>
      </c>
      <c r="AV3550" t="s">
        <v>1857</v>
      </c>
      <c r="AW3550" t="s">
        <v>1870</v>
      </c>
      <c r="AX3550" t="s">
        <v>2068</v>
      </c>
    </row>
    <row r="3551" spans="1:50" x14ac:dyDescent="0.35">
      <c r="A3551" s="18">
        <v>45961</v>
      </c>
      <c r="B3551" t="s">
        <v>1852</v>
      </c>
      <c r="C3551" t="s">
        <v>9</v>
      </c>
      <c r="D3551">
        <v>55000903</v>
      </c>
      <c r="E3551" t="s">
        <v>2251</v>
      </c>
      <c r="F3551">
        <v>882120</v>
      </c>
      <c r="G3551" t="s">
        <v>1918</v>
      </c>
      <c r="H3551">
        <v>43997</v>
      </c>
      <c r="I3551">
        <v>36030202</v>
      </c>
      <c r="J3551" t="s">
        <v>1906</v>
      </c>
      <c r="K3551" t="s">
        <v>2244</v>
      </c>
      <c r="L3551">
        <v>0</v>
      </c>
      <c r="M3551">
        <v>0</v>
      </c>
      <c r="N3551" t="s">
        <v>1858</v>
      </c>
      <c r="O3551" t="s">
        <v>1859</v>
      </c>
      <c r="P3551">
        <v>220</v>
      </c>
      <c r="Q3551">
        <v>4</v>
      </c>
      <c r="R3551" t="s">
        <v>2535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 t="s">
        <v>2252</v>
      </c>
      <c r="AA3551" t="s">
        <v>1889</v>
      </c>
      <c r="AB3551">
        <v>1</v>
      </c>
      <c r="AC3551">
        <v>1</v>
      </c>
      <c r="AD3551" t="s">
        <v>1863</v>
      </c>
      <c r="AE3551">
        <v>36030202</v>
      </c>
      <c r="AF3551" t="s">
        <v>653</v>
      </c>
      <c r="AG3551" t="s">
        <v>630</v>
      </c>
      <c r="AI3551" t="s">
        <v>1910</v>
      </c>
      <c r="AJ3551" t="s">
        <v>2535</v>
      </c>
      <c r="AL3551" t="s">
        <v>1864</v>
      </c>
      <c r="AN3551">
        <v>5.3808219178082188</v>
      </c>
      <c r="AO3551" t="s">
        <v>1890</v>
      </c>
      <c r="AP3551" t="s">
        <v>2253</v>
      </c>
      <c r="AQ3551">
        <v>100011713</v>
      </c>
      <c r="AT3551" t="s">
        <v>1892</v>
      </c>
      <c r="AU3551" t="s">
        <v>1893</v>
      </c>
      <c r="AV3551" t="s">
        <v>1857</v>
      </c>
      <c r="AW3551" t="s">
        <v>1870</v>
      </c>
      <c r="AX3551" t="s">
        <v>2865</v>
      </c>
    </row>
    <row r="3552" spans="1:50" x14ac:dyDescent="0.35">
      <c r="A3552" s="18">
        <v>45961</v>
      </c>
      <c r="B3552" t="s">
        <v>1852</v>
      </c>
      <c r="C3552" t="s">
        <v>7</v>
      </c>
      <c r="D3552">
        <v>51000217</v>
      </c>
      <c r="E3552" t="s">
        <v>2500</v>
      </c>
      <c r="F3552">
        <v>1065</v>
      </c>
      <c r="G3552" t="s">
        <v>1918</v>
      </c>
      <c r="H3552">
        <v>44053</v>
      </c>
      <c r="I3552">
        <v>39031213</v>
      </c>
      <c r="J3552" t="s">
        <v>1906</v>
      </c>
      <c r="K3552" t="s">
        <v>2494</v>
      </c>
      <c r="L3552">
        <v>0</v>
      </c>
      <c r="M3552">
        <v>0</v>
      </c>
      <c r="N3552" t="s">
        <v>1858</v>
      </c>
      <c r="O3552" t="s">
        <v>1859</v>
      </c>
      <c r="P3552">
        <v>200</v>
      </c>
      <c r="Q3552">
        <v>3</v>
      </c>
      <c r="R3552" t="s">
        <v>2372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 t="s">
        <v>1919</v>
      </c>
      <c r="AA3552" t="s">
        <v>1889</v>
      </c>
      <c r="AB3552">
        <v>2</v>
      </c>
      <c r="AC3552">
        <v>1</v>
      </c>
      <c r="AD3552" t="s">
        <v>1863</v>
      </c>
      <c r="AE3552">
        <v>39031213</v>
      </c>
      <c r="AF3552" t="s">
        <v>653</v>
      </c>
      <c r="AG3552" t="s">
        <v>630</v>
      </c>
      <c r="AI3552" t="s">
        <v>1910</v>
      </c>
      <c r="AJ3552" t="s">
        <v>2372</v>
      </c>
      <c r="AL3552" t="s">
        <v>1864</v>
      </c>
      <c r="AN3552">
        <v>5.2273972602739729</v>
      </c>
      <c r="AO3552" t="s">
        <v>1890</v>
      </c>
      <c r="AP3552" t="s">
        <v>2501</v>
      </c>
      <c r="AQ3552">
        <v>100009843</v>
      </c>
      <c r="AT3552" t="s">
        <v>1892</v>
      </c>
      <c r="AU3552" t="s">
        <v>1893</v>
      </c>
      <c r="AV3552" t="s">
        <v>1857</v>
      </c>
      <c r="AW3552" t="s">
        <v>1870</v>
      </c>
      <c r="AX3552" t="s">
        <v>2866</v>
      </c>
    </row>
    <row r="3553" spans="1:50" x14ac:dyDescent="0.35">
      <c r="A3553" s="18">
        <v>45961</v>
      </c>
      <c r="B3553" t="s">
        <v>1852</v>
      </c>
      <c r="C3553" t="s">
        <v>7</v>
      </c>
      <c r="D3553">
        <v>70000019</v>
      </c>
      <c r="E3553" t="s">
        <v>2418</v>
      </c>
      <c r="F3553">
        <v>858</v>
      </c>
      <c r="G3553" t="s">
        <v>2091</v>
      </c>
      <c r="H3553">
        <v>44089</v>
      </c>
      <c r="I3553">
        <v>39031145</v>
      </c>
      <c r="J3553" t="s">
        <v>2331</v>
      </c>
      <c r="K3553" t="s">
        <v>2933</v>
      </c>
      <c r="L3553">
        <v>0</v>
      </c>
      <c r="M3553">
        <v>0</v>
      </c>
      <c r="N3553" t="s">
        <v>1858</v>
      </c>
      <c r="O3553" t="s">
        <v>1859</v>
      </c>
      <c r="P3553">
        <v>200</v>
      </c>
      <c r="Q3553">
        <v>3</v>
      </c>
      <c r="R3553" t="s">
        <v>2406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 t="s">
        <v>2092</v>
      </c>
      <c r="AA3553" t="s">
        <v>1889</v>
      </c>
      <c r="AB3553">
        <v>1</v>
      </c>
      <c r="AC3553">
        <v>1</v>
      </c>
      <c r="AD3553" t="s">
        <v>1863</v>
      </c>
      <c r="AE3553">
        <v>39031145</v>
      </c>
      <c r="AF3553" t="s">
        <v>653</v>
      </c>
      <c r="AG3553" t="s">
        <v>653</v>
      </c>
      <c r="AI3553" t="s">
        <v>2066</v>
      </c>
      <c r="AJ3553" t="s">
        <v>2406</v>
      </c>
      <c r="AL3553" t="s">
        <v>1864</v>
      </c>
      <c r="AN3553">
        <v>5.1287671232876715</v>
      </c>
      <c r="AO3553" t="s">
        <v>1890</v>
      </c>
      <c r="AP3553" t="s">
        <v>2419</v>
      </c>
      <c r="AQ3553">
        <v>100023421</v>
      </c>
      <c r="AT3553" t="s">
        <v>1880</v>
      </c>
      <c r="AU3553" t="s">
        <v>2084</v>
      </c>
      <c r="AV3553" t="s">
        <v>2084</v>
      </c>
      <c r="AW3553" t="s">
        <v>1870</v>
      </c>
      <c r="AX3553" t="s">
        <v>2085</v>
      </c>
    </row>
    <row r="3554" spans="1:50" x14ac:dyDescent="0.35">
      <c r="A3554" s="18">
        <v>45961</v>
      </c>
      <c r="B3554" t="s">
        <v>1852</v>
      </c>
      <c r="C3554" t="s">
        <v>5</v>
      </c>
      <c r="D3554">
        <v>70000098</v>
      </c>
      <c r="E3554" t="s">
        <v>1896</v>
      </c>
      <c r="F3554">
        <v>924</v>
      </c>
      <c r="G3554" t="s">
        <v>1884</v>
      </c>
      <c r="H3554">
        <v>44109</v>
      </c>
      <c r="I3554">
        <v>11030712</v>
      </c>
      <c r="J3554" t="s">
        <v>1885</v>
      </c>
      <c r="K3554" t="s">
        <v>1886</v>
      </c>
      <c r="L3554">
        <v>0</v>
      </c>
      <c r="M3554">
        <v>0</v>
      </c>
      <c r="N3554" t="s">
        <v>1858</v>
      </c>
      <c r="O3554" t="s">
        <v>1859</v>
      </c>
      <c r="P3554">
        <v>210</v>
      </c>
      <c r="Q3554">
        <v>11</v>
      </c>
      <c r="R3554" t="s">
        <v>1887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 t="s">
        <v>1888</v>
      </c>
      <c r="AA3554" t="s">
        <v>1889</v>
      </c>
      <c r="AB3554">
        <v>2</v>
      </c>
      <c r="AC3554">
        <v>1</v>
      </c>
      <c r="AD3554" t="s">
        <v>1863</v>
      </c>
      <c r="AE3554">
        <v>11030712</v>
      </c>
      <c r="AF3554" t="s">
        <v>653</v>
      </c>
      <c r="AG3554" t="s">
        <v>653</v>
      </c>
      <c r="AI3554" t="s">
        <v>1872</v>
      </c>
      <c r="AJ3554" t="s">
        <v>2484</v>
      </c>
      <c r="AL3554" t="s">
        <v>1864</v>
      </c>
      <c r="AN3554">
        <v>5.0739726027397261</v>
      </c>
      <c r="AO3554" t="s">
        <v>1890</v>
      </c>
      <c r="AP3554" t="s">
        <v>1897</v>
      </c>
      <c r="AQ3554">
        <v>100023598</v>
      </c>
      <c r="AT3554" t="s">
        <v>1892</v>
      </c>
      <c r="AU3554" t="s">
        <v>1893</v>
      </c>
      <c r="AV3554" t="s">
        <v>1857</v>
      </c>
      <c r="AW3554" t="s">
        <v>1870</v>
      </c>
      <c r="AX3554" t="s">
        <v>2068</v>
      </c>
    </row>
    <row r="3555" spans="1:50" x14ac:dyDescent="0.35">
      <c r="A3555" s="18">
        <v>45961</v>
      </c>
      <c r="B3555" t="s">
        <v>1852</v>
      </c>
      <c r="C3555" t="s">
        <v>7</v>
      </c>
      <c r="D3555">
        <v>70000009</v>
      </c>
      <c r="E3555" t="s">
        <v>2460</v>
      </c>
      <c r="F3555">
        <v>101</v>
      </c>
      <c r="G3555" t="s">
        <v>1930</v>
      </c>
      <c r="H3555">
        <v>44123</v>
      </c>
      <c r="I3555">
        <v>39031201</v>
      </c>
      <c r="J3555" t="s">
        <v>1855</v>
      </c>
      <c r="K3555" t="s">
        <v>2446</v>
      </c>
      <c r="L3555">
        <v>0</v>
      </c>
      <c r="M3555">
        <v>0</v>
      </c>
      <c r="N3555" t="s">
        <v>1858</v>
      </c>
      <c r="O3555" t="s">
        <v>1859</v>
      </c>
      <c r="P3555">
        <v>200</v>
      </c>
      <c r="Q3555">
        <v>3</v>
      </c>
      <c r="R3555" t="s">
        <v>2430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 t="s">
        <v>1931</v>
      </c>
      <c r="AA3555" t="s">
        <v>1889</v>
      </c>
      <c r="AB3555">
        <v>1</v>
      </c>
      <c r="AC3555">
        <v>1</v>
      </c>
      <c r="AD3555" t="s">
        <v>1863</v>
      </c>
      <c r="AE3555">
        <v>39031201</v>
      </c>
      <c r="AF3555" t="s">
        <v>653</v>
      </c>
      <c r="AG3555" t="s">
        <v>653</v>
      </c>
      <c r="AI3555" t="s">
        <v>2431</v>
      </c>
      <c r="AJ3555" t="s">
        <v>2430</v>
      </c>
      <c r="AL3555" t="s">
        <v>1864</v>
      </c>
      <c r="AN3555">
        <v>5.0356164383561648</v>
      </c>
      <c r="AO3555" t="s">
        <v>1890</v>
      </c>
      <c r="AP3555" t="s">
        <v>2461</v>
      </c>
      <c r="AQ3555">
        <v>100010141</v>
      </c>
      <c r="AT3555" t="s">
        <v>1892</v>
      </c>
      <c r="AU3555" t="s">
        <v>1893</v>
      </c>
      <c r="AV3555" t="s">
        <v>1857</v>
      </c>
      <c r="AW3555" t="s">
        <v>1870</v>
      </c>
      <c r="AX3555" t="s">
        <v>2866</v>
      </c>
    </row>
    <row r="3556" spans="1:50" x14ac:dyDescent="0.35">
      <c r="A3556" s="18">
        <v>45961</v>
      </c>
      <c r="B3556" t="s">
        <v>1852</v>
      </c>
      <c r="C3556" t="s">
        <v>9</v>
      </c>
      <c r="D3556">
        <v>70000174</v>
      </c>
      <c r="E3556" t="s">
        <v>2299</v>
      </c>
      <c r="F3556">
        <v>1696</v>
      </c>
      <c r="G3556" t="s">
        <v>2300</v>
      </c>
      <c r="H3556">
        <v>44138</v>
      </c>
      <c r="I3556">
        <v>36030311</v>
      </c>
      <c r="J3556" t="s">
        <v>1855</v>
      </c>
      <c r="K3556" t="s">
        <v>2287</v>
      </c>
      <c r="L3556">
        <v>0</v>
      </c>
      <c r="M3556">
        <v>0</v>
      </c>
      <c r="N3556" t="s">
        <v>1858</v>
      </c>
      <c r="O3556" t="s">
        <v>1859</v>
      </c>
      <c r="P3556">
        <v>220</v>
      </c>
      <c r="Q3556">
        <v>4</v>
      </c>
      <c r="R3556" t="s">
        <v>2286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 t="s">
        <v>2301</v>
      </c>
      <c r="AA3556" t="s">
        <v>1915</v>
      </c>
      <c r="AB3556">
        <v>1</v>
      </c>
      <c r="AC3556">
        <v>1</v>
      </c>
      <c r="AD3556" t="s">
        <v>1863</v>
      </c>
      <c r="AE3556">
        <v>36030311</v>
      </c>
      <c r="AF3556" t="s">
        <v>653</v>
      </c>
      <c r="AG3556" t="s">
        <v>653</v>
      </c>
      <c r="AI3556" t="s">
        <v>1860</v>
      </c>
      <c r="AJ3556" t="s">
        <v>2246</v>
      </c>
      <c r="AL3556" t="s">
        <v>1878</v>
      </c>
      <c r="AN3556">
        <v>4.9945205479452053</v>
      </c>
      <c r="AO3556" t="s">
        <v>1890</v>
      </c>
      <c r="AP3556" t="s">
        <v>2302</v>
      </c>
      <c r="AQ3556">
        <v>100023745</v>
      </c>
      <c r="AT3556" t="s">
        <v>1892</v>
      </c>
      <c r="AU3556" t="s">
        <v>1893</v>
      </c>
      <c r="AV3556" t="s">
        <v>1857</v>
      </c>
      <c r="AW3556" t="s">
        <v>1870</v>
      </c>
      <c r="AX3556" t="s">
        <v>2865</v>
      </c>
    </row>
    <row r="3557" spans="1:50" x14ac:dyDescent="0.35">
      <c r="A3557" s="18">
        <v>45961</v>
      </c>
      <c r="B3557" t="s">
        <v>1852</v>
      </c>
      <c r="C3557" t="s">
        <v>5</v>
      </c>
      <c r="D3557">
        <v>70000178</v>
      </c>
      <c r="E3557" t="s">
        <v>2044</v>
      </c>
      <c r="F3557">
        <v>154</v>
      </c>
      <c r="G3557" t="s">
        <v>2039</v>
      </c>
      <c r="H3557">
        <v>44138</v>
      </c>
      <c r="I3557">
        <v>19030311</v>
      </c>
      <c r="J3557" t="s">
        <v>1855</v>
      </c>
      <c r="K3557" t="s">
        <v>2005</v>
      </c>
      <c r="L3557">
        <v>0</v>
      </c>
      <c r="M3557">
        <v>0</v>
      </c>
      <c r="N3557" t="s">
        <v>1858</v>
      </c>
      <c r="O3557" t="s">
        <v>1859</v>
      </c>
      <c r="P3557">
        <v>210</v>
      </c>
      <c r="Q3557">
        <v>11</v>
      </c>
      <c r="R3557" t="s">
        <v>2042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 t="s">
        <v>2040</v>
      </c>
      <c r="AA3557" t="s">
        <v>1889</v>
      </c>
      <c r="AB3557">
        <v>1</v>
      </c>
      <c r="AC3557">
        <v>1</v>
      </c>
      <c r="AD3557" t="s">
        <v>1863</v>
      </c>
      <c r="AE3557">
        <v>19030311</v>
      </c>
      <c r="AF3557" t="s">
        <v>653</v>
      </c>
      <c r="AG3557" t="s">
        <v>653</v>
      </c>
      <c r="AI3557" t="s">
        <v>1964</v>
      </c>
      <c r="AJ3557" t="s">
        <v>2042</v>
      </c>
      <c r="AL3557" t="s">
        <v>1864</v>
      </c>
      <c r="AN3557">
        <v>4.9945205479452053</v>
      </c>
      <c r="AO3557" t="s">
        <v>1890</v>
      </c>
      <c r="AP3557" t="s">
        <v>2045</v>
      </c>
      <c r="AQ3557">
        <v>100023756</v>
      </c>
      <c r="AT3557" t="s">
        <v>1892</v>
      </c>
      <c r="AU3557" t="s">
        <v>1893</v>
      </c>
      <c r="AV3557" t="s">
        <v>1857</v>
      </c>
      <c r="AW3557" t="s">
        <v>1870</v>
      </c>
      <c r="AX3557" t="s">
        <v>2068</v>
      </c>
    </row>
    <row r="3558" spans="1:50" x14ac:dyDescent="0.35">
      <c r="A3558" s="18">
        <v>45961</v>
      </c>
      <c r="B3558" t="s">
        <v>1852</v>
      </c>
      <c r="C3558" t="s">
        <v>7</v>
      </c>
      <c r="D3558">
        <v>70000267</v>
      </c>
      <c r="E3558" t="s">
        <v>2462</v>
      </c>
      <c r="F3558">
        <v>103</v>
      </c>
      <c r="G3558" t="s">
        <v>2047</v>
      </c>
      <c r="H3558">
        <v>44166</v>
      </c>
      <c r="I3558">
        <v>39031201</v>
      </c>
      <c r="J3558" t="s">
        <v>1855</v>
      </c>
      <c r="K3558" t="s">
        <v>2446</v>
      </c>
      <c r="L3558">
        <v>0</v>
      </c>
      <c r="M3558">
        <v>0</v>
      </c>
      <c r="N3558" t="s">
        <v>1858</v>
      </c>
      <c r="O3558" t="s">
        <v>1859</v>
      </c>
      <c r="P3558">
        <v>200</v>
      </c>
      <c r="Q3558">
        <v>3</v>
      </c>
      <c r="R3558" t="s">
        <v>2430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 t="s">
        <v>2048</v>
      </c>
      <c r="AA3558" t="s">
        <v>1915</v>
      </c>
      <c r="AB3558">
        <v>1</v>
      </c>
      <c r="AC3558">
        <v>1</v>
      </c>
      <c r="AD3558" t="s">
        <v>1863</v>
      </c>
      <c r="AE3558">
        <v>39031201</v>
      </c>
      <c r="AF3558" t="s">
        <v>653</v>
      </c>
      <c r="AG3558" t="s">
        <v>653</v>
      </c>
      <c r="AI3558" t="s">
        <v>2431</v>
      </c>
      <c r="AJ3558" t="s">
        <v>2430</v>
      </c>
      <c r="AL3558" t="s">
        <v>1864</v>
      </c>
      <c r="AN3558">
        <v>4.9178082191780819</v>
      </c>
      <c r="AO3558" t="s">
        <v>1890</v>
      </c>
      <c r="AP3558" t="s">
        <v>2463</v>
      </c>
      <c r="AQ3558">
        <v>100023924</v>
      </c>
      <c r="AT3558" t="s">
        <v>1892</v>
      </c>
      <c r="AU3558" t="s">
        <v>1893</v>
      </c>
      <c r="AV3558" t="s">
        <v>1857</v>
      </c>
      <c r="AW3558" t="s">
        <v>1870</v>
      </c>
      <c r="AX3558" t="s">
        <v>2866</v>
      </c>
    </row>
    <row r="3559" spans="1:50" x14ac:dyDescent="0.35">
      <c r="A3559" s="18">
        <v>45961</v>
      </c>
      <c r="B3559" t="s">
        <v>1852</v>
      </c>
      <c r="C3559" t="s">
        <v>5</v>
      </c>
      <c r="D3559">
        <v>70000292</v>
      </c>
      <c r="E3559" t="s">
        <v>2148</v>
      </c>
      <c r="F3559">
        <v>857</v>
      </c>
      <c r="G3559" t="s">
        <v>2129</v>
      </c>
      <c r="H3559">
        <v>44172</v>
      </c>
      <c r="I3559">
        <v>19030323</v>
      </c>
      <c r="J3559" t="s">
        <v>2080</v>
      </c>
      <c r="K3559" t="s">
        <v>2081</v>
      </c>
      <c r="L3559">
        <v>0</v>
      </c>
      <c r="M3559">
        <v>0</v>
      </c>
      <c r="N3559" t="s">
        <v>1858</v>
      </c>
      <c r="O3559" t="s">
        <v>1859</v>
      </c>
      <c r="P3559">
        <v>210</v>
      </c>
      <c r="Q3559">
        <v>12</v>
      </c>
      <c r="R3559" t="s">
        <v>2095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 t="s">
        <v>2131</v>
      </c>
      <c r="AA3559" t="s">
        <v>1889</v>
      </c>
      <c r="AB3559">
        <v>1</v>
      </c>
      <c r="AC3559">
        <v>1</v>
      </c>
      <c r="AD3559" t="s">
        <v>1863</v>
      </c>
      <c r="AE3559">
        <v>19030323</v>
      </c>
      <c r="AF3559" t="s">
        <v>653</v>
      </c>
      <c r="AG3559" t="s">
        <v>2082</v>
      </c>
      <c r="AI3559" t="s">
        <v>2066</v>
      </c>
      <c r="AJ3559" t="s">
        <v>2095</v>
      </c>
      <c r="AL3559" t="s">
        <v>1864</v>
      </c>
      <c r="AN3559">
        <v>4.9013698630136986</v>
      </c>
      <c r="AO3559" t="s">
        <v>1890</v>
      </c>
      <c r="AP3559" t="s">
        <v>2149</v>
      </c>
      <c r="AQ3559">
        <v>100009961</v>
      </c>
      <c r="AT3559" t="s">
        <v>1880</v>
      </c>
      <c r="AU3559" t="s">
        <v>2084</v>
      </c>
      <c r="AV3559" t="s">
        <v>2084</v>
      </c>
      <c r="AW3559" t="s">
        <v>1870</v>
      </c>
      <c r="AX3559" t="s">
        <v>2085</v>
      </c>
    </row>
    <row r="3560" spans="1:50" x14ac:dyDescent="0.35">
      <c r="A3560" s="18">
        <v>45961</v>
      </c>
      <c r="B3560" t="s">
        <v>1852</v>
      </c>
      <c r="C3560" t="s">
        <v>7</v>
      </c>
      <c r="D3560">
        <v>70000296</v>
      </c>
      <c r="E3560" t="s">
        <v>2957</v>
      </c>
      <c r="F3560">
        <v>119</v>
      </c>
      <c r="G3560" t="s">
        <v>2935</v>
      </c>
      <c r="H3560">
        <v>44172</v>
      </c>
      <c r="I3560">
        <v>39031229</v>
      </c>
      <c r="J3560" t="s">
        <v>2936</v>
      </c>
      <c r="K3560" t="s">
        <v>2937</v>
      </c>
      <c r="L3560">
        <v>0</v>
      </c>
      <c r="M3560">
        <v>0</v>
      </c>
      <c r="N3560" t="s">
        <v>1858</v>
      </c>
      <c r="O3560" t="s">
        <v>1859</v>
      </c>
      <c r="P3560">
        <v>200</v>
      </c>
      <c r="Q3560">
        <v>2</v>
      </c>
      <c r="R3560" t="s">
        <v>2484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 t="s">
        <v>2939</v>
      </c>
      <c r="AA3560" t="s">
        <v>1915</v>
      </c>
      <c r="AB3560">
        <v>1</v>
      </c>
      <c r="AC3560">
        <v>1</v>
      </c>
      <c r="AD3560" t="s">
        <v>1863</v>
      </c>
      <c r="AE3560">
        <v>39031229</v>
      </c>
      <c r="AF3560" t="s">
        <v>653</v>
      </c>
      <c r="AG3560" t="s">
        <v>653</v>
      </c>
      <c r="AI3560" t="s">
        <v>1872</v>
      </c>
      <c r="AJ3560" t="s">
        <v>2484</v>
      </c>
      <c r="AL3560" t="s">
        <v>1878</v>
      </c>
      <c r="AN3560">
        <v>4.9013698630136986</v>
      </c>
      <c r="AO3560" t="s">
        <v>1890</v>
      </c>
      <c r="AP3560" t="s">
        <v>2958</v>
      </c>
      <c r="AQ3560">
        <v>100023972</v>
      </c>
      <c r="AT3560" t="s">
        <v>1892</v>
      </c>
      <c r="AU3560" t="s">
        <v>2941</v>
      </c>
      <c r="AV3560" t="s">
        <v>1857</v>
      </c>
      <c r="AW3560" t="s">
        <v>1870</v>
      </c>
      <c r="AX3560">
        <v>0</v>
      </c>
    </row>
    <row r="3561" spans="1:50" x14ac:dyDescent="0.35">
      <c r="A3561" s="18">
        <v>45961</v>
      </c>
      <c r="B3561" t="s">
        <v>1852</v>
      </c>
      <c r="C3561" t="s">
        <v>5</v>
      </c>
      <c r="D3561">
        <v>70000308</v>
      </c>
      <c r="E3561" t="s">
        <v>2046</v>
      </c>
      <c r="F3561">
        <v>103</v>
      </c>
      <c r="G3561" t="s">
        <v>2047</v>
      </c>
      <c r="H3561">
        <v>44172</v>
      </c>
      <c r="I3561">
        <v>19030311</v>
      </c>
      <c r="J3561" t="s">
        <v>1855</v>
      </c>
      <c r="K3561" t="s">
        <v>2005</v>
      </c>
      <c r="L3561">
        <v>0</v>
      </c>
      <c r="M3561">
        <v>0</v>
      </c>
      <c r="N3561" t="s">
        <v>1858</v>
      </c>
      <c r="O3561" t="s">
        <v>1859</v>
      </c>
      <c r="P3561">
        <v>210</v>
      </c>
      <c r="Q3561">
        <v>11</v>
      </c>
      <c r="R3561" t="s">
        <v>2042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 t="s">
        <v>2048</v>
      </c>
      <c r="AA3561" t="s">
        <v>1915</v>
      </c>
      <c r="AB3561">
        <v>1</v>
      </c>
      <c r="AC3561">
        <v>1</v>
      </c>
      <c r="AD3561" t="s">
        <v>1863</v>
      </c>
      <c r="AE3561">
        <v>19030311</v>
      </c>
      <c r="AF3561" t="s">
        <v>653</v>
      </c>
      <c r="AG3561" t="s">
        <v>653</v>
      </c>
      <c r="AI3561" t="s">
        <v>1964</v>
      </c>
      <c r="AJ3561" t="s">
        <v>2042</v>
      </c>
      <c r="AL3561" t="s">
        <v>1864</v>
      </c>
      <c r="AN3561">
        <v>4.9013698630136986</v>
      </c>
      <c r="AO3561" t="s">
        <v>1890</v>
      </c>
      <c r="AP3561" t="s">
        <v>2049</v>
      </c>
      <c r="AQ3561">
        <v>100023986</v>
      </c>
      <c r="AT3561" t="s">
        <v>1892</v>
      </c>
      <c r="AU3561" t="s">
        <v>1893</v>
      </c>
      <c r="AV3561" t="s">
        <v>1857</v>
      </c>
      <c r="AW3561" t="s">
        <v>1870</v>
      </c>
      <c r="AX3561" t="s">
        <v>2068</v>
      </c>
    </row>
    <row r="3562" spans="1:50" x14ac:dyDescent="0.35">
      <c r="A3562" s="18">
        <v>45961</v>
      </c>
      <c r="B3562" t="s">
        <v>1852</v>
      </c>
      <c r="C3562" t="s">
        <v>5</v>
      </c>
      <c r="D3562">
        <v>70000328</v>
      </c>
      <c r="E3562" t="s">
        <v>2210</v>
      </c>
      <c r="F3562">
        <v>318</v>
      </c>
      <c r="G3562" t="s">
        <v>2214</v>
      </c>
      <c r="H3562">
        <v>44179</v>
      </c>
      <c r="I3562">
        <v>19030414</v>
      </c>
      <c r="J3562" t="s">
        <v>1885</v>
      </c>
      <c r="K3562" t="s">
        <v>2209</v>
      </c>
      <c r="L3562">
        <v>0</v>
      </c>
      <c r="M3562">
        <v>0</v>
      </c>
      <c r="N3562" t="s">
        <v>1858</v>
      </c>
      <c r="O3562" t="s">
        <v>1859</v>
      </c>
      <c r="P3562">
        <v>210</v>
      </c>
      <c r="Q3562">
        <v>12</v>
      </c>
      <c r="R3562" t="s">
        <v>2066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 t="s">
        <v>2215</v>
      </c>
      <c r="AA3562" t="s">
        <v>1902</v>
      </c>
      <c r="AB3562">
        <v>1</v>
      </c>
      <c r="AC3562">
        <v>1</v>
      </c>
      <c r="AD3562" t="s">
        <v>1863</v>
      </c>
      <c r="AE3562">
        <v>19030414</v>
      </c>
      <c r="AF3562" t="s">
        <v>653</v>
      </c>
      <c r="AG3562" t="s">
        <v>2082</v>
      </c>
      <c r="AI3562" t="s">
        <v>1860</v>
      </c>
      <c r="AJ3562" t="s">
        <v>2066</v>
      </c>
      <c r="AL3562" t="s">
        <v>1878</v>
      </c>
      <c r="AN3562">
        <v>4.882191780821918</v>
      </c>
      <c r="AO3562" t="s">
        <v>1865</v>
      </c>
      <c r="AP3562" t="s">
        <v>2216</v>
      </c>
      <c r="AQ3562">
        <v>100024021</v>
      </c>
      <c r="AT3562" t="s">
        <v>1880</v>
      </c>
      <c r="AU3562" t="s">
        <v>2084</v>
      </c>
      <c r="AV3562" t="s">
        <v>2084</v>
      </c>
      <c r="AW3562" t="s">
        <v>1870</v>
      </c>
      <c r="AX3562" t="s">
        <v>2085</v>
      </c>
    </row>
    <row r="3563" spans="1:50" x14ac:dyDescent="0.35">
      <c r="A3563" s="18">
        <v>45961</v>
      </c>
      <c r="B3563" t="s">
        <v>1852</v>
      </c>
      <c r="C3563" t="s">
        <v>7</v>
      </c>
      <c r="D3563">
        <v>70000770</v>
      </c>
      <c r="E3563" t="s">
        <v>2152</v>
      </c>
      <c r="F3563">
        <v>316</v>
      </c>
      <c r="G3563" t="s">
        <v>2117</v>
      </c>
      <c r="H3563">
        <v>44228</v>
      </c>
      <c r="I3563">
        <v>39031145</v>
      </c>
      <c r="J3563" t="s">
        <v>2331</v>
      </c>
      <c r="K3563" t="s">
        <v>2933</v>
      </c>
      <c r="L3563">
        <v>0</v>
      </c>
      <c r="M3563">
        <v>0</v>
      </c>
      <c r="N3563" t="s">
        <v>1858</v>
      </c>
      <c r="O3563" t="s">
        <v>1859</v>
      </c>
      <c r="P3563">
        <v>200</v>
      </c>
      <c r="Q3563">
        <v>3</v>
      </c>
      <c r="R3563" t="s">
        <v>2066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 t="s">
        <v>2118</v>
      </c>
      <c r="AA3563" t="s">
        <v>1902</v>
      </c>
      <c r="AB3563">
        <v>1</v>
      </c>
      <c r="AC3563">
        <v>1</v>
      </c>
      <c r="AD3563" t="s">
        <v>1863</v>
      </c>
      <c r="AE3563">
        <v>39031145</v>
      </c>
      <c r="AF3563" t="s">
        <v>653</v>
      </c>
      <c r="AG3563" t="s">
        <v>653</v>
      </c>
      <c r="AI3563" t="s">
        <v>1860</v>
      </c>
      <c r="AJ3563" t="s">
        <v>2066</v>
      </c>
      <c r="AL3563" t="s">
        <v>1864</v>
      </c>
      <c r="AN3563">
        <v>4.7479452054794518</v>
      </c>
      <c r="AO3563" t="s">
        <v>1865</v>
      </c>
      <c r="AP3563" t="s">
        <v>2153</v>
      </c>
      <c r="AQ3563">
        <v>100024434</v>
      </c>
      <c r="AT3563" t="s">
        <v>1880</v>
      </c>
      <c r="AU3563" t="s">
        <v>2084</v>
      </c>
      <c r="AV3563" t="s">
        <v>2084</v>
      </c>
      <c r="AW3563" t="s">
        <v>1870</v>
      </c>
      <c r="AX3563" t="s">
        <v>2085</v>
      </c>
    </row>
    <row r="3564" spans="1:50" x14ac:dyDescent="0.35">
      <c r="A3564" s="18">
        <v>45961</v>
      </c>
      <c r="B3564" t="s">
        <v>1852</v>
      </c>
      <c r="C3564" t="s">
        <v>5</v>
      </c>
      <c r="D3564">
        <v>70000786</v>
      </c>
      <c r="E3564" t="s">
        <v>2050</v>
      </c>
      <c r="F3564">
        <v>1527</v>
      </c>
      <c r="G3564" t="s">
        <v>2018</v>
      </c>
      <c r="H3564">
        <v>44228</v>
      </c>
      <c r="I3564">
        <v>19030311</v>
      </c>
      <c r="J3564" t="s">
        <v>1855</v>
      </c>
      <c r="K3564" t="s">
        <v>2005</v>
      </c>
      <c r="L3564">
        <v>0</v>
      </c>
      <c r="M3564">
        <v>0</v>
      </c>
      <c r="N3564" t="s">
        <v>1858</v>
      </c>
      <c r="O3564" t="s">
        <v>1859</v>
      </c>
      <c r="P3564">
        <v>210</v>
      </c>
      <c r="Q3564">
        <v>12</v>
      </c>
      <c r="R3564" t="s">
        <v>2042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 t="s">
        <v>2019</v>
      </c>
      <c r="AA3564" t="s">
        <v>1915</v>
      </c>
      <c r="AB3564">
        <v>1</v>
      </c>
      <c r="AC3564">
        <v>1</v>
      </c>
      <c r="AD3564" t="s">
        <v>1863</v>
      </c>
      <c r="AE3564">
        <v>19030311</v>
      </c>
      <c r="AF3564" t="s">
        <v>653</v>
      </c>
      <c r="AG3564" t="s">
        <v>653</v>
      </c>
      <c r="AI3564" t="s">
        <v>1964</v>
      </c>
      <c r="AJ3564" t="s">
        <v>2042</v>
      </c>
      <c r="AL3564" t="s">
        <v>1864</v>
      </c>
      <c r="AN3564">
        <v>4.7479452054794518</v>
      </c>
      <c r="AO3564" t="s">
        <v>1890</v>
      </c>
      <c r="AP3564" t="s">
        <v>2051</v>
      </c>
      <c r="AQ3564">
        <v>100024474</v>
      </c>
      <c r="AT3564" t="s">
        <v>1892</v>
      </c>
      <c r="AU3564" t="s">
        <v>1893</v>
      </c>
      <c r="AV3564" t="s">
        <v>1857</v>
      </c>
      <c r="AW3564" t="s">
        <v>1870</v>
      </c>
      <c r="AX3564" t="s">
        <v>2068</v>
      </c>
    </row>
    <row r="3565" spans="1:50" x14ac:dyDescent="0.35">
      <c r="A3565" s="18">
        <v>45961</v>
      </c>
      <c r="B3565" t="s">
        <v>1852</v>
      </c>
      <c r="C3565" t="s">
        <v>7</v>
      </c>
      <c r="D3565">
        <v>70000792</v>
      </c>
      <c r="E3565" t="s">
        <v>2420</v>
      </c>
      <c r="F3565">
        <v>200</v>
      </c>
      <c r="G3565" t="s">
        <v>2105</v>
      </c>
      <c r="H3565">
        <v>44235</v>
      </c>
      <c r="I3565">
        <v>39031145</v>
      </c>
      <c r="J3565" t="s">
        <v>2331</v>
      </c>
      <c r="K3565" t="s">
        <v>2933</v>
      </c>
      <c r="L3565">
        <v>0</v>
      </c>
      <c r="M3565">
        <v>0</v>
      </c>
      <c r="N3565" t="s">
        <v>1858</v>
      </c>
      <c r="O3565" t="s">
        <v>1859</v>
      </c>
      <c r="P3565">
        <v>200</v>
      </c>
      <c r="Q3565">
        <v>3</v>
      </c>
      <c r="R3565" t="s">
        <v>2114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 t="s">
        <v>2106</v>
      </c>
      <c r="AA3565" t="s">
        <v>1915</v>
      </c>
      <c r="AB3565">
        <v>1</v>
      </c>
      <c r="AC3565">
        <v>1</v>
      </c>
      <c r="AD3565" t="s">
        <v>1863</v>
      </c>
      <c r="AE3565">
        <v>39031145</v>
      </c>
      <c r="AF3565" t="s">
        <v>653</v>
      </c>
      <c r="AG3565" t="s">
        <v>653</v>
      </c>
      <c r="AI3565" t="s">
        <v>2066</v>
      </c>
      <c r="AJ3565" t="s">
        <v>2114</v>
      </c>
      <c r="AL3565" t="s">
        <v>1864</v>
      </c>
      <c r="AN3565">
        <v>4.7287671232876711</v>
      </c>
      <c r="AO3565" t="s">
        <v>1890</v>
      </c>
      <c r="AP3565" t="s">
        <v>2421</v>
      </c>
      <c r="AQ3565">
        <v>100007269</v>
      </c>
      <c r="AT3565" t="s">
        <v>1880</v>
      </c>
      <c r="AU3565" t="s">
        <v>2084</v>
      </c>
      <c r="AV3565" t="s">
        <v>2084</v>
      </c>
      <c r="AW3565" t="s">
        <v>1870</v>
      </c>
      <c r="AX3565" t="s">
        <v>2085</v>
      </c>
    </row>
    <row r="3566" spans="1:50" x14ac:dyDescent="0.35">
      <c r="A3566" s="18">
        <v>45961</v>
      </c>
      <c r="B3566" t="s">
        <v>1852</v>
      </c>
      <c r="C3566" t="s">
        <v>5</v>
      </c>
      <c r="D3566">
        <v>70000970</v>
      </c>
      <c r="E3566" t="s">
        <v>1929</v>
      </c>
      <c r="F3566">
        <v>105</v>
      </c>
      <c r="G3566" t="s">
        <v>1905</v>
      </c>
      <c r="H3566">
        <v>44256</v>
      </c>
      <c r="I3566">
        <v>19030201</v>
      </c>
      <c r="J3566" t="s">
        <v>1906</v>
      </c>
      <c r="K3566" t="s">
        <v>1907</v>
      </c>
      <c r="L3566">
        <v>0</v>
      </c>
      <c r="M3566">
        <v>0</v>
      </c>
      <c r="N3566" t="s">
        <v>1858</v>
      </c>
      <c r="O3566" t="s">
        <v>1859</v>
      </c>
      <c r="P3566">
        <v>210</v>
      </c>
      <c r="Q3566">
        <v>12</v>
      </c>
      <c r="R3566" t="s">
        <v>2895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 t="s">
        <v>1909</v>
      </c>
      <c r="AA3566" t="s">
        <v>1889</v>
      </c>
      <c r="AB3566">
        <v>1</v>
      </c>
      <c r="AC3566">
        <v>1</v>
      </c>
      <c r="AD3566" t="s">
        <v>1863</v>
      </c>
      <c r="AE3566">
        <v>19030201</v>
      </c>
      <c r="AF3566" t="s">
        <v>653</v>
      </c>
      <c r="AG3566" t="s">
        <v>630</v>
      </c>
      <c r="AI3566" t="s">
        <v>1910</v>
      </c>
      <c r="AJ3566" t="s">
        <v>2895</v>
      </c>
      <c r="AL3566" t="s">
        <v>1878</v>
      </c>
      <c r="AN3566">
        <v>4.6712328767123283</v>
      </c>
      <c r="AO3566" t="s">
        <v>1890</v>
      </c>
      <c r="AP3566" t="s">
        <v>1932</v>
      </c>
      <c r="AQ3566">
        <v>100030090</v>
      </c>
      <c r="AT3566" t="s">
        <v>1892</v>
      </c>
      <c r="AU3566" t="s">
        <v>1893</v>
      </c>
      <c r="AV3566" t="s">
        <v>1857</v>
      </c>
      <c r="AW3566" t="s">
        <v>1870</v>
      </c>
      <c r="AX3566" t="s">
        <v>2068</v>
      </c>
    </row>
    <row r="3567" spans="1:50" x14ac:dyDescent="0.35">
      <c r="A3567" s="18">
        <v>45961</v>
      </c>
      <c r="B3567" t="s">
        <v>1852</v>
      </c>
      <c r="C3567" t="s">
        <v>5</v>
      </c>
      <c r="D3567">
        <v>70001262</v>
      </c>
      <c r="E3567" t="s">
        <v>1933</v>
      </c>
      <c r="F3567">
        <v>161</v>
      </c>
      <c r="G3567" t="s">
        <v>1934</v>
      </c>
      <c r="H3567">
        <v>44326</v>
      </c>
      <c r="I3567">
        <v>19030201</v>
      </c>
      <c r="J3567" t="s">
        <v>1906</v>
      </c>
      <c r="K3567" t="s">
        <v>1907</v>
      </c>
      <c r="L3567">
        <v>0</v>
      </c>
      <c r="M3567">
        <v>0</v>
      </c>
      <c r="N3567" t="s">
        <v>1858</v>
      </c>
      <c r="O3567" t="s">
        <v>1859</v>
      </c>
      <c r="P3567">
        <v>210</v>
      </c>
      <c r="Q3567">
        <v>12</v>
      </c>
      <c r="R3567" t="s">
        <v>2895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 t="s">
        <v>1935</v>
      </c>
      <c r="AA3567" t="s">
        <v>1889</v>
      </c>
      <c r="AB3567">
        <v>1</v>
      </c>
      <c r="AC3567">
        <v>1</v>
      </c>
      <c r="AD3567" t="s">
        <v>1863</v>
      </c>
      <c r="AE3567">
        <v>19030201</v>
      </c>
      <c r="AF3567" t="s">
        <v>653</v>
      </c>
      <c r="AG3567" t="s">
        <v>630</v>
      </c>
      <c r="AI3567" t="s">
        <v>1910</v>
      </c>
      <c r="AJ3567" t="s">
        <v>2895</v>
      </c>
      <c r="AL3567" t="s">
        <v>1864</v>
      </c>
      <c r="AN3567">
        <v>4.4794520547945202</v>
      </c>
      <c r="AO3567" t="s">
        <v>1890</v>
      </c>
      <c r="AP3567" t="s">
        <v>1936</v>
      </c>
      <c r="AQ3567">
        <v>100010161</v>
      </c>
      <c r="AT3567" t="s">
        <v>1892</v>
      </c>
      <c r="AU3567" t="s">
        <v>1893</v>
      </c>
      <c r="AV3567" t="s">
        <v>1857</v>
      </c>
      <c r="AW3567" t="s">
        <v>1870</v>
      </c>
      <c r="AX3567" t="s">
        <v>2068</v>
      </c>
    </row>
    <row r="3568" spans="1:50" x14ac:dyDescent="0.35">
      <c r="A3568" s="18">
        <v>45961</v>
      </c>
      <c r="B3568" t="s">
        <v>1852</v>
      </c>
      <c r="C3568" t="s">
        <v>5</v>
      </c>
      <c r="D3568">
        <v>70001301</v>
      </c>
      <c r="E3568" t="s">
        <v>2154</v>
      </c>
      <c r="F3568">
        <v>858</v>
      </c>
      <c r="G3568" t="s">
        <v>2091</v>
      </c>
      <c r="H3568">
        <v>44333</v>
      </c>
      <c r="I3568">
        <v>19030323</v>
      </c>
      <c r="J3568" t="s">
        <v>2080</v>
      </c>
      <c r="K3568" t="s">
        <v>2081</v>
      </c>
      <c r="L3568">
        <v>0</v>
      </c>
      <c r="M3568">
        <v>0</v>
      </c>
      <c r="N3568" t="s">
        <v>1858</v>
      </c>
      <c r="O3568" t="s">
        <v>1859</v>
      </c>
      <c r="P3568">
        <v>210</v>
      </c>
      <c r="Q3568">
        <v>12</v>
      </c>
      <c r="R3568" t="s">
        <v>2095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 t="s">
        <v>2092</v>
      </c>
      <c r="AA3568" t="s">
        <v>1889</v>
      </c>
      <c r="AB3568">
        <v>1</v>
      </c>
      <c r="AC3568">
        <v>1</v>
      </c>
      <c r="AD3568" t="s">
        <v>1863</v>
      </c>
      <c r="AE3568">
        <v>19030323</v>
      </c>
      <c r="AF3568" t="s">
        <v>653</v>
      </c>
      <c r="AG3568" t="s">
        <v>2082</v>
      </c>
      <c r="AI3568" t="s">
        <v>2066</v>
      </c>
      <c r="AJ3568" t="s">
        <v>2095</v>
      </c>
      <c r="AL3568" t="s">
        <v>1864</v>
      </c>
      <c r="AN3568">
        <v>4.4602739726027396</v>
      </c>
      <c r="AO3568" t="s">
        <v>1890</v>
      </c>
      <c r="AP3568" t="s">
        <v>2155</v>
      </c>
      <c r="AQ3568">
        <v>100030943</v>
      </c>
      <c r="AT3568" t="s">
        <v>1880</v>
      </c>
      <c r="AU3568" t="s">
        <v>2084</v>
      </c>
      <c r="AV3568" t="s">
        <v>2084</v>
      </c>
      <c r="AW3568" t="s">
        <v>1870</v>
      </c>
      <c r="AX3568" t="s">
        <v>2085</v>
      </c>
    </row>
    <row r="3569" spans="1:50" x14ac:dyDescent="0.35">
      <c r="A3569" s="18">
        <v>45961</v>
      </c>
      <c r="B3569" t="s">
        <v>1852</v>
      </c>
      <c r="C3569" t="s">
        <v>7</v>
      </c>
      <c r="D3569">
        <v>70001393</v>
      </c>
      <c r="E3569" t="s">
        <v>2422</v>
      </c>
      <c r="F3569">
        <v>858</v>
      </c>
      <c r="G3569" t="s">
        <v>2091</v>
      </c>
      <c r="H3569">
        <v>44354</v>
      </c>
      <c r="I3569">
        <v>39031145</v>
      </c>
      <c r="J3569" t="s">
        <v>2331</v>
      </c>
      <c r="K3569" t="s">
        <v>2933</v>
      </c>
      <c r="L3569">
        <v>0</v>
      </c>
      <c r="M3569">
        <v>0</v>
      </c>
      <c r="N3569" t="s">
        <v>1858</v>
      </c>
      <c r="O3569" t="s">
        <v>1859</v>
      </c>
      <c r="P3569">
        <v>200</v>
      </c>
      <c r="Q3569">
        <v>3</v>
      </c>
      <c r="R3569" t="s">
        <v>2406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 t="s">
        <v>2092</v>
      </c>
      <c r="AA3569" t="s">
        <v>1889</v>
      </c>
      <c r="AB3569">
        <v>1</v>
      </c>
      <c r="AC3569">
        <v>1</v>
      </c>
      <c r="AD3569" t="s">
        <v>1863</v>
      </c>
      <c r="AE3569">
        <v>39031145</v>
      </c>
      <c r="AF3569" t="s">
        <v>653</v>
      </c>
      <c r="AG3569" t="s">
        <v>653</v>
      </c>
      <c r="AI3569" t="s">
        <v>2066</v>
      </c>
      <c r="AJ3569" t="s">
        <v>2406</v>
      </c>
      <c r="AL3569" t="s">
        <v>1864</v>
      </c>
      <c r="AN3569">
        <v>4.4027397260273968</v>
      </c>
      <c r="AO3569" t="s">
        <v>1890</v>
      </c>
      <c r="AP3569" t="s">
        <v>2423</v>
      </c>
      <c r="AQ3569">
        <v>100031218</v>
      </c>
      <c r="AT3569" t="s">
        <v>1880</v>
      </c>
      <c r="AU3569" t="s">
        <v>2084</v>
      </c>
      <c r="AV3569" t="s">
        <v>2084</v>
      </c>
      <c r="AW3569" t="s">
        <v>1870</v>
      </c>
      <c r="AX3569" t="s">
        <v>2085</v>
      </c>
    </row>
    <row r="3570" spans="1:50" x14ac:dyDescent="0.35">
      <c r="A3570" s="18">
        <v>45961</v>
      </c>
      <c r="B3570" t="s">
        <v>1852</v>
      </c>
      <c r="C3570" t="s">
        <v>5</v>
      </c>
      <c r="D3570">
        <v>70001418</v>
      </c>
      <c r="E3570" t="s">
        <v>2156</v>
      </c>
      <c r="F3570">
        <v>857</v>
      </c>
      <c r="G3570" t="s">
        <v>2129</v>
      </c>
      <c r="H3570">
        <v>44361</v>
      </c>
      <c r="I3570">
        <v>19030323</v>
      </c>
      <c r="J3570" t="s">
        <v>2080</v>
      </c>
      <c r="K3570" t="s">
        <v>2081</v>
      </c>
      <c r="L3570">
        <v>0</v>
      </c>
      <c r="M3570">
        <v>0</v>
      </c>
      <c r="N3570" t="s">
        <v>1858</v>
      </c>
      <c r="O3570" t="s">
        <v>1859</v>
      </c>
      <c r="P3570">
        <v>210</v>
      </c>
      <c r="Q3570">
        <v>12</v>
      </c>
      <c r="R3570" t="s">
        <v>2114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 t="s">
        <v>2131</v>
      </c>
      <c r="AA3570" t="s">
        <v>1889</v>
      </c>
      <c r="AB3570">
        <v>1</v>
      </c>
      <c r="AC3570">
        <v>1</v>
      </c>
      <c r="AD3570" t="s">
        <v>1863</v>
      </c>
      <c r="AE3570">
        <v>19030323</v>
      </c>
      <c r="AF3570" t="s">
        <v>653</v>
      </c>
      <c r="AG3570" t="s">
        <v>2082</v>
      </c>
      <c r="AI3570" t="s">
        <v>2066</v>
      </c>
      <c r="AJ3570" t="s">
        <v>2114</v>
      </c>
      <c r="AL3570" t="s">
        <v>1878</v>
      </c>
      <c r="AN3570">
        <v>4.3835616438356162</v>
      </c>
      <c r="AO3570" t="s">
        <v>1890</v>
      </c>
      <c r="AP3570" t="s">
        <v>2157</v>
      </c>
      <c r="AQ3570">
        <v>100031433</v>
      </c>
      <c r="AT3570" t="s">
        <v>1880</v>
      </c>
      <c r="AU3570" t="s">
        <v>2084</v>
      </c>
      <c r="AV3570" t="s">
        <v>2084</v>
      </c>
      <c r="AW3570" t="s">
        <v>1870</v>
      </c>
      <c r="AX3570" t="s">
        <v>2085</v>
      </c>
    </row>
    <row r="3571" spans="1:50" x14ac:dyDescent="0.35">
      <c r="A3571" s="18">
        <v>45961</v>
      </c>
      <c r="B3571" t="s">
        <v>1852</v>
      </c>
      <c r="C3571" t="s">
        <v>7</v>
      </c>
      <c r="D3571">
        <v>70001440</v>
      </c>
      <c r="E3571" t="s">
        <v>2380</v>
      </c>
      <c r="F3571">
        <v>200</v>
      </c>
      <c r="G3571" t="s">
        <v>2105</v>
      </c>
      <c r="H3571">
        <v>44382</v>
      </c>
      <c r="I3571">
        <v>39031145</v>
      </c>
      <c r="J3571" t="s">
        <v>2080</v>
      </c>
      <c r="K3571" t="s">
        <v>2401</v>
      </c>
      <c r="L3571">
        <v>0</v>
      </c>
      <c r="M3571">
        <v>0</v>
      </c>
      <c r="N3571" t="s">
        <v>1858</v>
      </c>
      <c r="O3571" t="s">
        <v>1859</v>
      </c>
      <c r="P3571">
        <v>200</v>
      </c>
      <c r="Q3571">
        <v>2</v>
      </c>
      <c r="R3571" t="s">
        <v>2152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 t="s">
        <v>2106</v>
      </c>
      <c r="AA3571" t="s">
        <v>1915</v>
      </c>
      <c r="AB3571">
        <v>1</v>
      </c>
      <c r="AC3571">
        <v>1</v>
      </c>
      <c r="AD3571" t="s">
        <v>1863</v>
      </c>
      <c r="AE3571">
        <v>39031145</v>
      </c>
      <c r="AF3571" t="s">
        <v>653</v>
      </c>
      <c r="AG3571" t="s">
        <v>2082</v>
      </c>
      <c r="AI3571" t="s">
        <v>2066</v>
      </c>
      <c r="AJ3571" t="s">
        <v>2152</v>
      </c>
      <c r="AL3571" t="s">
        <v>1864</v>
      </c>
      <c r="AN3571">
        <v>4.3260273972602743</v>
      </c>
      <c r="AO3571" t="s">
        <v>1890</v>
      </c>
      <c r="AP3571" t="s">
        <v>2382</v>
      </c>
      <c r="AQ3571">
        <v>100031566</v>
      </c>
      <c r="AT3571" t="s">
        <v>1880</v>
      </c>
      <c r="AU3571" t="s">
        <v>2084</v>
      </c>
      <c r="AV3571" t="s">
        <v>2084</v>
      </c>
      <c r="AW3571" t="s">
        <v>1870</v>
      </c>
      <c r="AX3571" t="s">
        <v>2085</v>
      </c>
    </row>
    <row r="3572" spans="1:50" x14ac:dyDescent="0.35">
      <c r="A3572" s="18">
        <v>45961</v>
      </c>
      <c r="B3572" t="s">
        <v>1852</v>
      </c>
      <c r="C3572" t="s">
        <v>9</v>
      </c>
      <c r="D3572">
        <v>70001448</v>
      </c>
      <c r="E3572" t="s">
        <v>2303</v>
      </c>
      <c r="F3572">
        <v>1572</v>
      </c>
      <c r="G3572" t="s">
        <v>2292</v>
      </c>
      <c r="H3572">
        <v>44382</v>
      </c>
      <c r="I3572">
        <v>36030311</v>
      </c>
      <c r="J3572" t="s">
        <v>1855</v>
      </c>
      <c r="K3572" t="s">
        <v>2287</v>
      </c>
      <c r="L3572">
        <v>0</v>
      </c>
      <c r="M3572">
        <v>0</v>
      </c>
      <c r="N3572" t="s">
        <v>1858</v>
      </c>
      <c r="O3572" t="s">
        <v>1859</v>
      </c>
      <c r="P3572">
        <v>220</v>
      </c>
      <c r="Q3572">
        <v>4</v>
      </c>
      <c r="R3572" t="s">
        <v>2286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 t="s">
        <v>2293</v>
      </c>
      <c r="AA3572" t="s">
        <v>1889</v>
      </c>
      <c r="AB3572">
        <v>1</v>
      </c>
      <c r="AC3572">
        <v>1</v>
      </c>
      <c r="AD3572" t="s">
        <v>1863</v>
      </c>
      <c r="AE3572">
        <v>36030311</v>
      </c>
      <c r="AF3572" t="s">
        <v>653</v>
      </c>
      <c r="AG3572" t="s">
        <v>653</v>
      </c>
      <c r="AI3572" t="s">
        <v>1860</v>
      </c>
      <c r="AJ3572" t="s">
        <v>2246</v>
      </c>
      <c r="AL3572" t="s">
        <v>1864</v>
      </c>
      <c r="AN3572">
        <v>4.3260273972602743</v>
      </c>
      <c r="AO3572" t="s">
        <v>1890</v>
      </c>
      <c r="AP3572" t="s">
        <v>2304</v>
      </c>
      <c r="AQ3572">
        <v>100031616</v>
      </c>
      <c r="AT3572" t="s">
        <v>1892</v>
      </c>
      <c r="AU3572" t="s">
        <v>1893</v>
      </c>
      <c r="AV3572" t="s">
        <v>1857</v>
      </c>
      <c r="AW3572" t="s">
        <v>1870</v>
      </c>
      <c r="AX3572" t="s">
        <v>2865</v>
      </c>
    </row>
    <row r="3573" spans="1:50" x14ac:dyDescent="0.35">
      <c r="A3573" s="18">
        <v>45961</v>
      </c>
      <c r="B3573" t="s">
        <v>1852</v>
      </c>
      <c r="C3573" t="s">
        <v>7</v>
      </c>
      <c r="D3573">
        <v>70001868</v>
      </c>
      <c r="E3573" t="s">
        <v>2430</v>
      </c>
      <c r="F3573">
        <v>881492</v>
      </c>
      <c r="G3573" t="s">
        <v>2896</v>
      </c>
      <c r="H3573">
        <v>44482</v>
      </c>
      <c r="I3573" t="s">
        <v>2546</v>
      </c>
      <c r="J3573" t="s">
        <v>2262</v>
      </c>
      <c r="K3573" t="s">
        <v>2074</v>
      </c>
      <c r="L3573">
        <v>0</v>
      </c>
      <c r="M3573">
        <v>0</v>
      </c>
      <c r="N3573" t="s">
        <v>1858</v>
      </c>
      <c r="O3573" t="s">
        <v>1859</v>
      </c>
      <c r="P3573">
        <v>200</v>
      </c>
      <c r="Q3573">
        <v>2</v>
      </c>
      <c r="R3573" t="s">
        <v>2431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 t="s">
        <v>2897</v>
      </c>
      <c r="AA3573" t="s">
        <v>1877</v>
      </c>
      <c r="AB3573">
        <v>1</v>
      </c>
      <c r="AC3573">
        <v>1</v>
      </c>
      <c r="AD3573" t="s">
        <v>1863</v>
      </c>
      <c r="AE3573">
        <v>39031405</v>
      </c>
      <c r="AF3573" t="s">
        <v>653</v>
      </c>
      <c r="AG3573" t="s">
        <v>630</v>
      </c>
      <c r="AI3573" t="s">
        <v>1860</v>
      </c>
      <c r="AJ3573" t="s">
        <v>2431</v>
      </c>
      <c r="AL3573" t="s">
        <v>1864</v>
      </c>
      <c r="AN3573">
        <v>4.0520547945205481</v>
      </c>
      <c r="AO3573" t="s">
        <v>1865</v>
      </c>
      <c r="AP3573" t="s">
        <v>2547</v>
      </c>
      <c r="AQ3573">
        <v>100033099</v>
      </c>
      <c r="AT3573" t="s">
        <v>1892</v>
      </c>
      <c r="AU3573" t="s">
        <v>1893</v>
      </c>
      <c r="AV3573" t="s">
        <v>1857</v>
      </c>
      <c r="AW3573" t="s">
        <v>1870</v>
      </c>
      <c r="AX3573" t="s">
        <v>2866</v>
      </c>
    </row>
    <row r="3574" spans="1:50" x14ac:dyDescent="0.35">
      <c r="A3574" s="18">
        <v>45961</v>
      </c>
      <c r="B3574" t="s">
        <v>1852</v>
      </c>
      <c r="C3574" t="s">
        <v>5</v>
      </c>
      <c r="D3574">
        <v>70001980</v>
      </c>
      <c r="E3574" t="s">
        <v>2158</v>
      </c>
      <c r="F3574">
        <v>857</v>
      </c>
      <c r="G3574" t="s">
        <v>2129</v>
      </c>
      <c r="H3574">
        <v>44503</v>
      </c>
      <c r="I3574">
        <v>19030323</v>
      </c>
      <c r="J3574" t="s">
        <v>2080</v>
      </c>
      <c r="K3574" t="s">
        <v>2081</v>
      </c>
      <c r="L3574">
        <v>0</v>
      </c>
      <c r="M3574">
        <v>0</v>
      </c>
      <c r="N3574" t="s">
        <v>1858</v>
      </c>
      <c r="O3574" t="s">
        <v>1859</v>
      </c>
      <c r="P3574">
        <v>210</v>
      </c>
      <c r="Q3574">
        <v>12</v>
      </c>
      <c r="R3574" t="s">
        <v>2095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 t="s">
        <v>2131</v>
      </c>
      <c r="AA3574" t="s">
        <v>1889</v>
      </c>
      <c r="AB3574">
        <v>1</v>
      </c>
      <c r="AC3574">
        <v>1</v>
      </c>
      <c r="AD3574" t="s">
        <v>1863</v>
      </c>
      <c r="AE3574">
        <v>19030323</v>
      </c>
      <c r="AF3574" t="s">
        <v>653</v>
      </c>
      <c r="AG3574" t="s">
        <v>2082</v>
      </c>
      <c r="AI3574" t="s">
        <v>2066</v>
      </c>
      <c r="AJ3574" t="s">
        <v>2095</v>
      </c>
      <c r="AL3574" t="s">
        <v>1878</v>
      </c>
      <c r="AN3574">
        <v>3.9945205479452053</v>
      </c>
      <c r="AO3574" t="s">
        <v>1890</v>
      </c>
      <c r="AP3574" t="s">
        <v>2159</v>
      </c>
      <c r="AQ3574">
        <v>100033328</v>
      </c>
      <c r="AT3574" t="s">
        <v>1880</v>
      </c>
      <c r="AU3574" t="s">
        <v>2084</v>
      </c>
      <c r="AV3574" t="s">
        <v>2084</v>
      </c>
      <c r="AW3574" t="s">
        <v>1870</v>
      </c>
      <c r="AX3574" t="s">
        <v>2085</v>
      </c>
    </row>
    <row r="3575" spans="1:50" x14ac:dyDescent="0.35">
      <c r="A3575" s="18">
        <v>45961</v>
      </c>
      <c r="B3575" t="s">
        <v>1852</v>
      </c>
      <c r="C3575" t="s">
        <v>5</v>
      </c>
      <c r="D3575">
        <v>70001986</v>
      </c>
      <c r="E3575" t="s">
        <v>2160</v>
      </c>
      <c r="F3575">
        <v>857</v>
      </c>
      <c r="G3575" t="s">
        <v>2129</v>
      </c>
      <c r="H3575">
        <v>44503</v>
      </c>
      <c r="I3575">
        <v>19030323</v>
      </c>
      <c r="J3575" t="s">
        <v>2080</v>
      </c>
      <c r="K3575" t="s">
        <v>2081</v>
      </c>
      <c r="L3575">
        <v>0</v>
      </c>
      <c r="M3575">
        <v>0</v>
      </c>
      <c r="N3575" t="s">
        <v>1858</v>
      </c>
      <c r="O3575" t="s">
        <v>1859</v>
      </c>
      <c r="P3575">
        <v>210</v>
      </c>
      <c r="Q3575">
        <v>12</v>
      </c>
      <c r="R3575" t="s">
        <v>2098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 t="s">
        <v>2131</v>
      </c>
      <c r="AA3575" t="s">
        <v>1889</v>
      </c>
      <c r="AB3575">
        <v>1</v>
      </c>
      <c r="AC3575">
        <v>1</v>
      </c>
      <c r="AD3575" t="s">
        <v>1863</v>
      </c>
      <c r="AE3575">
        <v>19030323</v>
      </c>
      <c r="AF3575" t="s">
        <v>653</v>
      </c>
      <c r="AG3575" t="s">
        <v>2082</v>
      </c>
      <c r="AI3575" t="s">
        <v>2066</v>
      </c>
      <c r="AJ3575" t="s">
        <v>2098</v>
      </c>
      <c r="AL3575" t="s">
        <v>1878</v>
      </c>
      <c r="AN3575">
        <v>3.9945205479452053</v>
      </c>
      <c r="AO3575" t="s">
        <v>1890</v>
      </c>
      <c r="AP3575" t="s">
        <v>2161</v>
      </c>
      <c r="AQ3575">
        <v>100009243</v>
      </c>
      <c r="AT3575" t="s">
        <v>1880</v>
      </c>
      <c r="AU3575" t="s">
        <v>2084</v>
      </c>
      <c r="AV3575" t="s">
        <v>2084</v>
      </c>
      <c r="AW3575" t="s">
        <v>1870</v>
      </c>
      <c r="AX3575" t="s">
        <v>2085</v>
      </c>
    </row>
    <row r="3576" spans="1:50" x14ac:dyDescent="0.35">
      <c r="A3576" s="18">
        <v>45961</v>
      </c>
      <c r="B3576" t="s">
        <v>1852</v>
      </c>
      <c r="C3576" t="s">
        <v>5</v>
      </c>
      <c r="D3576">
        <v>70002102</v>
      </c>
      <c r="E3576" t="s">
        <v>1937</v>
      </c>
      <c r="F3576">
        <v>106</v>
      </c>
      <c r="G3576" t="s">
        <v>1926</v>
      </c>
      <c r="H3576">
        <v>44536</v>
      </c>
      <c r="I3576">
        <v>19030201</v>
      </c>
      <c r="J3576" t="s">
        <v>1906</v>
      </c>
      <c r="K3576" t="s">
        <v>1907</v>
      </c>
      <c r="L3576">
        <v>0</v>
      </c>
      <c r="M3576">
        <v>0</v>
      </c>
      <c r="N3576" t="s">
        <v>1858</v>
      </c>
      <c r="O3576" t="s">
        <v>1859</v>
      </c>
      <c r="P3576">
        <v>210</v>
      </c>
      <c r="Q3576">
        <v>11</v>
      </c>
      <c r="R3576" t="s">
        <v>2895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 t="s">
        <v>1927</v>
      </c>
      <c r="AA3576" t="s">
        <v>1915</v>
      </c>
      <c r="AB3576">
        <v>1</v>
      </c>
      <c r="AC3576">
        <v>1</v>
      </c>
      <c r="AD3576" t="s">
        <v>1863</v>
      </c>
      <c r="AE3576">
        <v>19030201</v>
      </c>
      <c r="AF3576" t="s">
        <v>653</v>
      </c>
      <c r="AG3576" t="s">
        <v>630</v>
      </c>
      <c r="AI3576" t="s">
        <v>1910</v>
      </c>
      <c r="AJ3576" t="s">
        <v>2895</v>
      </c>
      <c r="AL3576" t="s">
        <v>1864</v>
      </c>
      <c r="AN3576">
        <v>3.904109589041096</v>
      </c>
      <c r="AO3576" t="s">
        <v>1890</v>
      </c>
      <c r="AP3576" t="s">
        <v>1938</v>
      </c>
      <c r="AQ3576">
        <v>100033719</v>
      </c>
      <c r="AT3576" t="s">
        <v>1892</v>
      </c>
      <c r="AU3576" t="s">
        <v>1893</v>
      </c>
      <c r="AV3576" t="s">
        <v>1857</v>
      </c>
      <c r="AW3576" t="s">
        <v>1870</v>
      </c>
      <c r="AX3576" t="s">
        <v>2068</v>
      </c>
    </row>
    <row r="3577" spans="1:50" x14ac:dyDescent="0.35">
      <c r="A3577" s="18">
        <v>45961</v>
      </c>
      <c r="B3577" t="s">
        <v>1852</v>
      </c>
      <c r="C3577" t="s">
        <v>5</v>
      </c>
      <c r="D3577">
        <v>70002114</v>
      </c>
      <c r="E3577" t="s">
        <v>2000</v>
      </c>
      <c r="F3577">
        <v>1572</v>
      </c>
      <c r="G3577" t="s">
        <v>2292</v>
      </c>
      <c r="H3577">
        <v>44538</v>
      </c>
      <c r="I3577">
        <v>19030307</v>
      </c>
      <c r="J3577" t="s">
        <v>1957</v>
      </c>
      <c r="K3577" t="s">
        <v>1983</v>
      </c>
      <c r="L3577">
        <v>0</v>
      </c>
      <c r="M3577">
        <v>0</v>
      </c>
      <c r="N3577" t="s">
        <v>1858</v>
      </c>
      <c r="O3577" t="s">
        <v>1859</v>
      </c>
      <c r="P3577">
        <v>210</v>
      </c>
      <c r="Q3577">
        <v>11</v>
      </c>
      <c r="R3577" t="s">
        <v>2042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 t="s">
        <v>2293</v>
      </c>
      <c r="AA3577" t="s">
        <v>1889</v>
      </c>
      <c r="AB3577">
        <v>1</v>
      </c>
      <c r="AC3577">
        <v>1</v>
      </c>
      <c r="AD3577" t="s">
        <v>1863</v>
      </c>
      <c r="AE3577">
        <v>19030307</v>
      </c>
      <c r="AF3577" t="s">
        <v>653</v>
      </c>
      <c r="AG3577" t="s">
        <v>653</v>
      </c>
      <c r="AI3577" t="s">
        <v>1964</v>
      </c>
      <c r="AJ3577" t="s">
        <v>2042</v>
      </c>
      <c r="AL3577" t="s">
        <v>1864</v>
      </c>
      <c r="AN3577">
        <v>3.8986301369863012</v>
      </c>
      <c r="AO3577" t="s">
        <v>1890</v>
      </c>
      <c r="AP3577" t="s">
        <v>2003</v>
      </c>
      <c r="AQ3577">
        <v>100033750</v>
      </c>
      <c r="AT3577" t="s">
        <v>1892</v>
      </c>
      <c r="AU3577" t="s">
        <v>1893</v>
      </c>
      <c r="AV3577" t="s">
        <v>1857</v>
      </c>
      <c r="AW3577" t="s">
        <v>1870</v>
      </c>
      <c r="AX3577" t="s">
        <v>2068</v>
      </c>
    </row>
    <row r="3578" spans="1:50" x14ac:dyDescent="0.35">
      <c r="A3578" s="18">
        <v>45961</v>
      </c>
      <c r="B3578" t="s">
        <v>1852</v>
      </c>
      <c r="C3578" t="s">
        <v>9</v>
      </c>
      <c r="D3578">
        <v>70002169</v>
      </c>
      <c r="E3578" t="s">
        <v>2271</v>
      </c>
      <c r="F3578">
        <v>884</v>
      </c>
      <c r="G3578" t="s">
        <v>2257</v>
      </c>
      <c r="H3578">
        <v>44564</v>
      </c>
      <c r="I3578">
        <v>36030301</v>
      </c>
      <c r="J3578" t="s">
        <v>1957</v>
      </c>
      <c r="K3578" t="s">
        <v>2258</v>
      </c>
      <c r="L3578">
        <v>0</v>
      </c>
      <c r="M3578">
        <v>0</v>
      </c>
      <c r="N3578" t="s">
        <v>1858</v>
      </c>
      <c r="O3578" t="s">
        <v>1859</v>
      </c>
      <c r="P3578">
        <v>220</v>
      </c>
      <c r="Q3578">
        <v>4</v>
      </c>
      <c r="R3578" t="s">
        <v>2246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 t="s">
        <v>2259</v>
      </c>
      <c r="AA3578" t="s">
        <v>1915</v>
      </c>
      <c r="AB3578">
        <v>1</v>
      </c>
      <c r="AC3578">
        <v>1</v>
      </c>
      <c r="AD3578" t="s">
        <v>1863</v>
      </c>
      <c r="AE3578">
        <v>36030301</v>
      </c>
      <c r="AF3578" t="s">
        <v>653</v>
      </c>
      <c r="AG3578" t="s">
        <v>653</v>
      </c>
      <c r="AI3578" t="s">
        <v>1860</v>
      </c>
      <c r="AJ3578" t="s">
        <v>2246</v>
      </c>
      <c r="AL3578" t="s">
        <v>1864</v>
      </c>
      <c r="AN3578">
        <v>3.8273972602739725</v>
      </c>
      <c r="AO3578" t="s">
        <v>1865</v>
      </c>
      <c r="AP3578" t="s">
        <v>2272</v>
      </c>
      <c r="AQ3578">
        <v>100033969</v>
      </c>
      <c r="AT3578" t="s">
        <v>1892</v>
      </c>
      <c r="AU3578" t="s">
        <v>1893</v>
      </c>
      <c r="AV3578" t="s">
        <v>1857</v>
      </c>
      <c r="AW3578" t="s">
        <v>1870</v>
      </c>
      <c r="AX3578" t="s">
        <v>2865</v>
      </c>
    </row>
    <row r="3579" spans="1:50" x14ac:dyDescent="0.35">
      <c r="A3579" s="18">
        <v>45961</v>
      </c>
      <c r="B3579" t="s">
        <v>1852</v>
      </c>
      <c r="C3579" t="s">
        <v>9</v>
      </c>
      <c r="D3579">
        <v>70002184</v>
      </c>
      <c r="E3579" t="s">
        <v>2305</v>
      </c>
      <c r="F3579">
        <v>101</v>
      </c>
      <c r="G3579" t="s">
        <v>1930</v>
      </c>
      <c r="H3579">
        <v>44564</v>
      </c>
      <c r="I3579">
        <v>36030311</v>
      </c>
      <c r="J3579" t="s">
        <v>1855</v>
      </c>
      <c r="K3579" t="s">
        <v>2287</v>
      </c>
      <c r="L3579">
        <v>0</v>
      </c>
      <c r="M3579">
        <v>0</v>
      </c>
      <c r="N3579" t="s">
        <v>1858</v>
      </c>
      <c r="O3579" t="s">
        <v>1859</v>
      </c>
      <c r="P3579">
        <v>220</v>
      </c>
      <c r="Q3579">
        <v>4</v>
      </c>
      <c r="R3579" t="s">
        <v>2286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 t="s">
        <v>1931</v>
      </c>
      <c r="AA3579" t="s">
        <v>1889</v>
      </c>
      <c r="AB3579">
        <v>1</v>
      </c>
      <c r="AC3579">
        <v>1</v>
      </c>
      <c r="AD3579" t="s">
        <v>1863</v>
      </c>
      <c r="AE3579">
        <v>36030311</v>
      </c>
      <c r="AF3579" t="s">
        <v>653</v>
      </c>
      <c r="AG3579" t="s">
        <v>653</v>
      </c>
      <c r="AI3579" t="s">
        <v>1860</v>
      </c>
      <c r="AJ3579" t="s">
        <v>2246</v>
      </c>
      <c r="AL3579" t="s">
        <v>1864</v>
      </c>
      <c r="AN3579">
        <v>3.8273972602739725</v>
      </c>
      <c r="AO3579" t="s">
        <v>1890</v>
      </c>
      <c r="AP3579" t="s">
        <v>2306</v>
      </c>
      <c r="AQ3579">
        <v>100034012</v>
      </c>
      <c r="AT3579" t="s">
        <v>1892</v>
      </c>
      <c r="AU3579" t="s">
        <v>1893</v>
      </c>
      <c r="AV3579" t="s">
        <v>1857</v>
      </c>
      <c r="AW3579" t="s">
        <v>1870</v>
      </c>
      <c r="AX3579" t="s">
        <v>2865</v>
      </c>
    </row>
    <row r="3580" spans="1:50" x14ac:dyDescent="0.35">
      <c r="A3580" s="18">
        <v>45961</v>
      </c>
      <c r="B3580" t="s">
        <v>1852</v>
      </c>
      <c r="C3580" t="s">
        <v>7</v>
      </c>
      <c r="D3580">
        <v>70002189</v>
      </c>
      <c r="E3580" t="s">
        <v>2473</v>
      </c>
      <c r="F3580">
        <v>313</v>
      </c>
      <c r="G3580" t="s">
        <v>2476</v>
      </c>
      <c r="H3580">
        <v>44564</v>
      </c>
      <c r="I3580">
        <v>39031207</v>
      </c>
      <c r="J3580" t="s">
        <v>2331</v>
      </c>
      <c r="K3580" t="s">
        <v>2472</v>
      </c>
      <c r="L3580">
        <v>0</v>
      </c>
      <c r="M3580">
        <v>0</v>
      </c>
      <c r="N3580" t="s">
        <v>1858</v>
      </c>
      <c r="O3580" t="s">
        <v>1859</v>
      </c>
      <c r="P3580">
        <v>200</v>
      </c>
      <c r="Q3580">
        <v>2</v>
      </c>
      <c r="R3580" t="s">
        <v>2431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 t="s">
        <v>2477</v>
      </c>
      <c r="AA3580" t="s">
        <v>1915</v>
      </c>
      <c r="AB3580">
        <v>2</v>
      </c>
      <c r="AC3580">
        <v>1</v>
      </c>
      <c r="AD3580" t="s">
        <v>1863</v>
      </c>
      <c r="AE3580">
        <v>39031207</v>
      </c>
      <c r="AF3580" t="s">
        <v>653</v>
      </c>
      <c r="AG3580" t="s">
        <v>653</v>
      </c>
      <c r="AI3580" t="s">
        <v>1860</v>
      </c>
      <c r="AJ3580" t="s">
        <v>2431</v>
      </c>
      <c r="AL3580" t="s">
        <v>1864</v>
      </c>
      <c r="AN3580">
        <v>3.8273972602739725</v>
      </c>
      <c r="AO3580" t="s">
        <v>1865</v>
      </c>
      <c r="AP3580" t="s">
        <v>2478</v>
      </c>
      <c r="AQ3580">
        <v>100034030</v>
      </c>
      <c r="AT3580" t="s">
        <v>1892</v>
      </c>
      <c r="AU3580" t="s">
        <v>1893</v>
      </c>
      <c r="AV3580" t="s">
        <v>1857</v>
      </c>
      <c r="AW3580" t="s">
        <v>1870</v>
      </c>
      <c r="AX3580" t="s">
        <v>2866</v>
      </c>
    </row>
    <row r="3581" spans="1:50" x14ac:dyDescent="0.35">
      <c r="A3581" s="18">
        <v>45961</v>
      </c>
      <c r="B3581" t="s">
        <v>1852</v>
      </c>
      <c r="C3581" t="s">
        <v>8</v>
      </c>
      <c r="D3581">
        <v>70002197</v>
      </c>
      <c r="E3581" t="s">
        <v>2571</v>
      </c>
      <c r="F3581">
        <v>857</v>
      </c>
      <c r="G3581" t="s">
        <v>2129</v>
      </c>
      <c r="H3581">
        <v>44571</v>
      </c>
      <c r="I3581">
        <v>14030308</v>
      </c>
      <c r="J3581" t="s">
        <v>2225</v>
      </c>
      <c r="K3581" t="s">
        <v>2563</v>
      </c>
      <c r="L3581">
        <v>0</v>
      </c>
      <c r="M3581">
        <v>0</v>
      </c>
      <c r="N3581" t="s">
        <v>1858</v>
      </c>
      <c r="O3581" t="s">
        <v>1859</v>
      </c>
      <c r="P3581">
        <v>220</v>
      </c>
      <c r="Q3581">
        <v>9</v>
      </c>
      <c r="R3581" t="s">
        <v>2069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 t="s">
        <v>2131</v>
      </c>
      <c r="AA3581" t="s">
        <v>1889</v>
      </c>
      <c r="AB3581">
        <v>1</v>
      </c>
      <c r="AC3581">
        <v>1</v>
      </c>
      <c r="AD3581" t="s">
        <v>1863</v>
      </c>
      <c r="AE3581">
        <v>14030308</v>
      </c>
      <c r="AF3581" t="s">
        <v>653</v>
      </c>
      <c r="AG3581" t="s">
        <v>2082</v>
      </c>
      <c r="AI3581" t="s">
        <v>1860</v>
      </c>
      <c r="AJ3581" t="s">
        <v>2069</v>
      </c>
      <c r="AL3581" t="s">
        <v>1864</v>
      </c>
      <c r="AN3581">
        <v>3.8082191780821919</v>
      </c>
      <c r="AO3581" t="s">
        <v>1890</v>
      </c>
      <c r="AP3581" t="s">
        <v>2572</v>
      </c>
      <c r="AQ3581">
        <v>100024636</v>
      </c>
      <c r="AT3581" t="s">
        <v>1892</v>
      </c>
      <c r="AU3581" t="s">
        <v>1893</v>
      </c>
      <c r="AV3581" t="s">
        <v>1857</v>
      </c>
      <c r="AW3581" t="s">
        <v>1870</v>
      </c>
      <c r="AX3581" t="s">
        <v>2867</v>
      </c>
    </row>
    <row r="3582" spans="1:50" x14ac:dyDescent="0.35">
      <c r="A3582" s="18">
        <v>45961</v>
      </c>
      <c r="B3582" t="s">
        <v>1852</v>
      </c>
      <c r="C3582" t="s">
        <v>7</v>
      </c>
      <c r="D3582">
        <v>70002287</v>
      </c>
      <c r="E3582" t="s">
        <v>2424</v>
      </c>
      <c r="F3582">
        <v>858</v>
      </c>
      <c r="G3582" t="s">
        <v>2091</v>
      </c>
      <c r="H3582">
        <v>44599</v>
      </c>
      <c r="I3582">
        <v>39031145</v>
      </c>
      <c r="J3582" t="s">
        <v>2331</v>
      </c>
      <c r="K3582" t="s">
        <v>2933</v>
      </c>
      <c r="L3582">
        <v>0</v>
      </c>
      <c r="M3582">
        <v>0</v>
      </c>
      <c r="N3582" t="s">
        <v>1858</v>
      </c>
      <c r="O3582" t="s">
        <v>1859</v>
      </c>
      <c r="P3582">
        <v>200</v>
      </c>
      <c r="Q3582">
        <v>3</v>
      </c>
      <c r="R3582" t="s">
        <v>2152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 t="s">
        <v>2092</v>
      </c>
      <c r="AA3582" t="s">
        <v>1889</v>
      </c>
      <c r="AB3582">
        <v>1</v>
      </c>
      <c r="AC3582">
        <v>1</v>
      </c>
      <c r="AD3582" t="s">
        <v>1863</v>
      </c>
      <c r="AE3582">
        <v>39031145</v>
      </c>
      <c r="AF3582" t="s">
        <v>653</v>
      </c>
      <c r="AG3582" t="s">
        <v>653</v>
      </c>
      <c r="AI3582" t="s">
        <v>2066</v>
      </c>
      <c r="AJ3582" t="s">
        <v>2152</v>
      </c>
      <c r="AL3582" t="s">
        <v>1864</v>
      </c>
      <c r="AN3582">
        <v>3.7315068493150685</v>
      </c>
      <c r="AO3582" t="s">
        <v>1890</v>
      </c>
      <c r="AP3582" t="s">
        <v>2425</v>
      </c>
      <c r="AQ3582">
        <v>100034525</v>
      </c>
      <c r="AT3582" t="s">
        <v>1880</v>
      </c>
      <c r="AU3582" t="s">
        <v>2084</v>
      </c>
      <c r="AV3582" t="s">
        <v>2084</v>
      </c>
      <c r="AW3582" t="s">
        <v>1870</v>
      </c>
      <c r="AX3582" t="s">
        <v>2085</v>
      </c>
    </row>
    <row r="3583" spans="1:50" x14ac:dyDescent="0.35">
      <c r="A3583" s="18">
        <v>45961</v>
      </c>
      <c r="B3583" t="s">
        <v>1852</v>
      </c>
      <c r="C3583" t="s">
        <v>8</v>
      </c>
      <c r="D3583">
        <v>70002293</v>
      </c>
      <c r="E3583" t="s">
        <v>2610</v>
      </c>
      <c r="F3583">
        <v>857</v>
      </c>
      <c r="G3583" t="s">
        <v>2129</v>
      </c>
      <c r="H3583">
        <v>44606</v>
      </c>
      <c r="I3583">
        <v>14030320</v>
      </c>
      <c r="J3583" t="s">
        <v>2225</v>
      </c>
      <c r="K3583" t="s">
        <v>2594</v>
      </c>
      <c r="L3583">
        <v>0</v>
      </c>
      <c r="M3583">
        <v>0</v>
      </c>
      <c r="N3583" t="s">
        <v>1858</v>
      </c>
      <c r="O3583" t="s">
        <v>1859</v>
      </c>
      <c r="P3583">
        <v>220</v>
      </c>
      <c r="Q3583">
        <v>9</v>
      </c>
      <c r="R3583" t="s">
        <v>2095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 t="s">
        <v>2131</v>
      </c>
      <c r="AA3583" t="s">
        <v>1889</v>
      </c>
      <c r="AB3583">
        <v>1</v>
      </c>
      <c r="AC3583">
        <v>1</v>
      </c>
      <c r="AD3583" t="s">
        <v>1863</v>
      </c>
      <c r="AE3583">
        <v>14030320</v>
      </c>
      <c r="AF3583" t="s">
        <v>653</v>
      </c>
      <c r="AG3583" t="s">
        <v>2082</v>
      </c>
      <c r="AI3583" t="s">
        <v>2066</v>
      </c>
      <c r="AJ3583" t="s">
        <v>2095</v>
      </c>
      <c r="AL3583" t="s">
        <v>1864</v>
      </c>
      <c r="AN3583">
        <v>3.7123287671232879</v>
      </c>
      <c r="AO3583" t="s">
        <v>1890</v>
      </c>
      <c r="AP3583" t="s">
        <v>2611</v>
      </c>
      <c r="AQ3583">
        <v>100034538</v>
      </c>
      <c r="AT3583" t="s">
        <v>1880</v>
      </c>
      <c r="AU3583" t="s">
        <v>2084</v>
      </c>
      <c r="AV3583" t="s">
        <v>2084</v>
      </c>
      <c r="AW3583" t="s">
        <v>1870</v>
      </c>
      <c r="AX3583" t="s">
        <v>2085</v>
      </c>
    </row>
    <row r="3584" spans="1:50" x14ac:dyDescent="0.35">
      <c r="A3584" s="18">
        <v>45961</v>
      </c>
      <c r="B3584" t="s">
        <v>1852</v>
      </c>
      <c r="C3584" t="s">
        <v>7</v>
      </c>
      <c r="D3584">
        <v>70002353</v>
      </c>
      <c r="E3584" t="s">
        <v>2426</v>
      </c>
      <c r="F3584">
        <v>909</v>
      </c>
      <c r="G3584" t="s">
        <v>2087</v>
      </c>
      <c r="H3584">
        <v>44627</v>
      </c>
      <c r="I3584">
        <v>39031145</v>
      </c>
      <c r="J3584" t="s">
        <v>2080</v>
      </c>
      <c r="K3584" t="s">
        <v>2401</v>
      </c>
      <c r="L3584">
        <v>0</v>
      </c>
      <c r="M3584">
        <v>0</v>
      </c>
      <c r="N3584" t="s">
        <v>1858</v>
      </c>
      <c r="O3584" t="s">
        <v>1859</v>
      </c>
      <c r="P3584">
        <v>200</v>
      </c>
      <c r="Q3584">
        <v>2</v>
      </c>
      <c r="R3584" t="s">
        <v>2152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 t="s">
        <v>2088</v>
      </c>
      <c r="AA3584" t="s">
        <v>1915</v>
      </c>
      <c r="AB3584">
        <v>1</v>
      </c>
      <c r="AC3584">
        <v>1</v>
      </c>
      <c r="AD3584" t="s">
        <v>1863</v>
      </c>
      <c r="AE3584">
        <v>39031145</v>
      </c>
      <c r="AF3584" t="s">
        <v>653</v>
      </c>
      <c r="AG3584" t="s">
        <v>2082</v>
      </c>
      <c r="AI3584" t="s">
        <v>2066</v>
      </c>
      <c r="AJ3584" t="s">
        <v>2152</v>
      </c>
      <c r="AL3584" t="s">
        <v>1864</v>
      </c>
      <c r="AN3584">
        <v>3.6547945205479451</v>
      </c>
      <c r="AO3584" t="s">
        <v>1890</v>
      </c>
      <c r="AP3584" t="s">
        <v>2427</v>
      </c>
      <c r="AQ3584">
        <v>100034920</v>
      </c>
      <c r="AT3584" t="s">
        <v>1880</v>
      </c>
      <c r="AU3584" t="s">
        <v>2084</v>
      </c>
      <c r="AV3584" t="s">
        <v>2084</v>
      </c>
      <c r="AW3584" t="s">
        <v>1870</v>
      </c>
      <c r="AX3584" t="s">
        <v>2085</v>
      </c>
    </row>
    <row r="3585" spans="1:50" x14ac:dyDescent="0.35">
      <c r="A3585" s="18">
        <v>45961</v>
      </c>
      <c r="B3585" t="s">
        <v>1852</v>
      </c>
      <c r="C3585" t="s">
        <v>9</v>
      </c>
      <c r="D3585">
        <v>70002423</v>
      </c>
      <c r="E3585" t="s">
        <v>2307</v>
      </c>
      <c r="F3585">
        <v>1572</v>
      </c>
      <c r="G3585" t="s">
        <v>2292</v>
      </c>
      <c r="H3585">
        <v>44641</v>
      </c>
      <c r="I3585">
        <v>36030311</v>
      </c>
      <c r="J3585" t="s">
        <v>1855</v>
      </c>
      <c r="K3585" t="s">
        <v>2287</v>
      </c>
      <c r="L3585">
        <v>0</v>
      </c>
      <c r="M3585">
        <v>0</v>
      </c>
      <c r="N3585" t="s">
        <v>1858</v>
      </c>
      <c r="O3585" t="s">
        <v>1859</v>
      </c>
      <c r="P3585">
        <v>220</v>
      </c>
      <c r="Q3585">
        <v>4</v>
      </c>
      <c r="R3585" t="s">
        <v>2286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 t="s">
        <v>2293</v>
      </c>
      <c r="AA3585" t="s">
        <v>1889</v>
      </c>
      <c r="AB3585">
        <v>1</v>
      </c>
      <c r="AC3585">
        <v>1</v>
      </c>
      <c r="AD3585" t="s">
        <v>1863</v>
      </c>
      <c r="AE3585">
        <v>36030311</v>
      </c>
      <c r="AF3585" t="s">
        <v>653</v>
      </c>
      <c r="AG3585" t="s">
        <v>653</v>
      </c>
      <c r="AI3585" t="s">
        <v>1860</v>
      </c>
      <c r="AJ3585" t="s">
        <v>2246</v>
      </c>
      <c r="AL3585" t="s">
        <v>1864</v>
      </c>
      <c r="AN3585">
        <v>3.6164383561643834</v>
      </c>
      <c r="AO3585" t="s">
        <v>1890</v>
      </c>
      <c r="AP3585" t="s">
        <v>2308</v>
      </c>
      <c r="AQ3585">
        <v>100035194</v>
      </c>
      <c r="AT3585" t="s">
        <v>1892</v>
      </c>
      <c r="AU3585" t="s">
        <v>1893</v>
      </c>
      <c r="AV3585" t="s">
        <v>1857</v>
      </c>
      <c r="AW3585" t="s">
        <v>1870</v>
      </c>
      <c r="AX3585" t="s">
        <v>2865</v>
      </c>
    </row>
    <row r="3586" spans="1:50" x14ac:dyDescent="0.35">
      <c r="A3586" s="18">
        <v>45961</v>
      </c>
      <c r="B3586" t="s">
        <v>1852</v>
      </c>
      <c r="C3586" t="s">
        <v>9</v>
      </c>
      <c r="D3586">
        <v>70002425</v>
      </c>
      <c r="E3586" t="s">
        <v>2309</v>
      </c>
      <c r="F3586">
        <v>607</v>
      </c>
      <c r="G3586" t="s">
        <v>1988</v>
      </c>
      <c r="H3586">
        <v>44641</v>
      </c>
      <c r="I3586">
        <v>36030311</v>
      </c>
      <c r="J3586" t="s">
        <v>1855</v>
      </c>
      <c r="K3586" t="s">
        <v>2287</v>
      </c>
      <c r="L3586">
        <v>0</v>
      </c>
      <c r="M3586">
        <v>0</v>
      </c>
      <c r="N3586" t="s">
        <v>1858</v>
      </c>
      <c r="O3586" t="s">
        <v>1859</v>
      </c>
      <c r="P3586">
        <v>220</v>
      </c>
      <c r="Q3586">
        <v>4</v>
      </c>
      <c r="R3586" t="s">
        <v>2286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 t="s">
        <v>1989</v>
      </c>
      <c r="AA3586" t="s">
        <v>1889</v>
      </c>
      <c r="AB3586">
        <v>1</v>
      </c>
      <c r="AC3586">
        <v>1</v>
      </c>
      <c r="AD3586" t="s">
        <v>1863</v>
      </c>
      <c r="AE3586">
        <v>36030311</v>
      </c>
      <c r="AF3586" t="s">
        <v>653</v>
      </c>
      <c r="AG3586" t="s">
        <v>653</v>
      </c>
      <c r="AI3586" t="s">
        <v>1860</v>
      </c>
      <c r="AJ3586" t="s">
        <v>2246</v>
      </c>
      <c r="AL3586" t="s">
        <v>1864</v>
      </c>
      <c r="AN3586">
        <v>3.6164383561643834</v>
      </c>
      <c r="AO3586" t="s">
        <v>1890</v>
      </c>
      <c r="AP3586" t="s">
        <v>2310</v>
      </c>
      <c r="AQ3586">
        <v>100011044</v>
      </c>
      <c r="AT3586" t="s">
        <v>1892</v>
      </c>
      <c r="AU3586" t="s">
        <v>1893</v>
      </c>
      <c r="AV3586" t="s">
        <v>1857</v>
      </c>
      <c r="AW3586" t="s">
        <v>1870</v>
      </c>
      <c r="AX3586" t="s">
        <v>2865</v>
      </c>
    </row>
    <row r="3587" spans="1:50" x14ac:dyDescent="0.35">
      <c r="A3587" s="18">
        <v>45961</v>
      </c>
      <c r="B3587" t="s">
        <v>1852</v>
      </c>
      <c r="C3587" t="s">
        <v>9</v>
      </c>
      <c r="D3587">
        <v>70002426</v>
      </c>
      <c r="E3587" t="s">
        <v>2311</v>
      </c>
      <c r="F3587">
        <v>607</v>
      </c>
      <c r="G3587" t="s">
        <v>1988</v>
      </c>
      <c r="H3587">
        <v>44641</v>
      </c>
      <c r="I3587">
        <v>36030311</v>
      </c>
      <c r="J3587" t="s">
        <v>1855</v>
      </c>
      <c r="K3587" t="s">
        <v>2287</v>
      </c>
      <c r="L3587">
        <v>0</v>
      </c>
      <c r="M3587">
        <v>0</v>
      </c>
      <c r="N3587" t="s">
        <v>1858</v>
      </c>
      <c r="O3587" t="s">
        <v>1859</v>
      </c>
      <c r="P3587">
        <v>220</v>
      </c>
      <c r="Q3587">
        <v>4</v>
      </c>
      <c r="R3587" t="s">
        <v>2286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 t="s">
        <v>1989</v>
      </c>
      <c r="AA3587" t="s">
        <v>1889</v>
      </c>
      <c r="AB3587">
        <v>1</v>
      </c>
      <c r="AC3587">
        <v>1</v>
      </c>
      <c r="AD3587" t="s">
        <v>1863</v>
      </c>
      <c r="AE3587">
        <v>36030311</v>
      </c>
      <c r="AF3587" t="s">
        <v>653</v>
      </c>
      <c r="AG3587" t="s">
        <v>653</v>
      </c>
      <c r="AI3587" t="s">
        <v>1860</v>
      </c>
      <c r="AJ3587" t="s">
        <v>2246</v>
      </c>
      <c r="AL3587" t="s">
        <v>1878</v>
      </c>
      <c r="AN3587">
        <v>3.6164383561643834</v>
      </c>
      <c r="AO3587" t="s">
        <v>1890</v>
      </c>
      <c r="AP3587" t="s">
        <v>2312</v>
      </c>
      <c r="AQ3587">
        <v>100010198</v>
      </c>
      <c r="AT3587" t="s">
        <v>1892</v>
      </c>
      <c r="AU3587" t="s">
        <v>1893</v>
      </c>
      <c r="AV3587" t="s">
        <v>1857</v>
      </c>
      <c r="AW3587" t="s">
        <v>1870</v>
      </c>
      <c r="AX3587" t="s">
        <v>2865</v>
      </c>
    </row>
    <row r="3588" spans="1:50" x14ac:dyDescent="0.35">
      <c r="A3588" s="18">
        <v>45961</v>
      </c>
      <c r="B3588" t="s">
        <v>1852</v>
      </c>
      <c r="C3588" t="s">
        <v>5</v>
      </c>
      <c r="D3588">
        <v>70002540</v>
      </c>
      <c r="E3588" t="s">
        <v>2162</v>
      </c>
      <c r="F3588">
        <v>316</v>
      </c>
      <c r="G3588" t="s">
        <v>2117</v>
      </c>
      <c r="H3588">
        <v>44663</v>
      </c>
      <c r="I3588">
        <v>19030323</v>
      </c>
      <c r="J3588" t="s">
        <v>2080</v>
      </c>
      <c r="K3588" t="s">
        <v>2081</v>
      </c>
      <c r="L3588">
        <v>0</v>
      </c>
      <c r="M3588">
        <v>0</v>
      </c>
      <c r="N3588" t="s">
        <v>1858</v>
      </c>
      <c r="O3588" t="s">
        <v>1859</v>
      </c>
      <c r="P3588">
        <v>210</v>
      </c>
      <c r="Q3588">
        <v>12</v>
      </c>
      <c r="R3588" t="s">
        <v>2066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 t="s">
        <v>2118</v>
      </c>
      <c r="AA3588" t="s">
        <v>1902</v>
      </c>
      <c r="AB3588">
        <v>1</v>
      </c>
      <c r="AC3588">
        <v>1</v>
      </c>
      <c r="AD3588" t="s">
        <v>1863</v>
      </c>
      <c r="AE3588">
        <v>19030323</v>
      </c>
      <c r="AF3588" t="s">
        <v>653</v>
      </c>
      <c r="AG3588" t="s">
        <v>2082</v>
      </c>
      <c r="AI3588" t="s">
        <v>1860</v>
      </c>
      <c r="AJ3588" t="s">
        <v>2066</v>
      </c>
      <c r="AL3588" t="s">
        <v>1864</v>
      </c>
      <c r="AN3588">
        <v>3.5561643835616437</v>
      </c>
      <c r="AO3588" t="s">
        <v>1890</v>
      </c>
      <c r="AP3588" t="s">
        <v>2163</v>
      </c>
      <c r="AQ3588">
        <v>100035667</v>
      </c>
      <c r="AT3588" t="s">
        <v>1880</v>
      </c>
      <c r="AU3588" t="s">
        <v>2084</v>
      </c>
      <c r="AV3588" t="s">
        <v>2084</v>
      </c>
      <c r="AW3588" t="s">
        <v>1870</v>
      </c>
      <c r="AX3588" t="s">
        <v>2085</v>
      </c>
    </row>
    <row r="3589" spans="1:50" x14ac:dyDescent="0.35">
      <c r="A3589" s="18">
        <v>45961</v>
      </c>
      <c r="B3589" t="s">
        <v>1852</v>
      </c>
      <c r="C3589" t="s">
        <v>8</v>
      </c>
      <c r="D3589">
        <v>70002558</v>
      </c>
      <c r="E3589" t="s">
        <v>2649</v>
      </c>
      <c r="F3589">
        <v>101</v>
      </c>
      <c r="G3589" t="s">
        <v>1930</v>
      </c>
      <c r="H3589">
        <v>44669</v>
      </c>
      <c r="I3589">
        <v>14030321</v>
      </c>
      <c r="J3589" t="s">
        <v>1855</v>
      </c>
      <c r="K3589" t="s">
        <v>2005</v>
      </c>
      <c r="L3589">
        <v>0</v>
      </c>
      <c r="M3589">
        <v>0</v>
      </c>
      <c r="N3589" t="s">
        <v>1858</v>
      </c>
      <c r="O3589" t="s">
        <v>1859</v>
      </c>
      <c r="P3589">
        <v>220</v>
      </c>
      <c r="Q3589">
        <v>9</v>
      </c>
      <c r="R3589" t="s">
        <v>2619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 t="s">
        <v>1931</v>
      </c>
      <c r="AA3589" t="s">
        <v>1889</v>
      </c>
      <c r="AB3589">
        <v>1</v>
      </c>
      <c r="AC3589">
        <v>1</v>
      </c>
      <c r="AD3589" t="s">
        <v>1863</v>
      </c>
      <c r="AE3589">
        <v>14030321</v>
      </c>
      <c r="AF3589" t="s">
        <v>653</v>
      </c>
      <c r="AG3589" t="s">
        <v>653</v>
      </c>
      <c r="AI3589" t="s">
        <v>2069</v>
      </c>
      <c r="AJ3589" t="s">
        <v>2619</v>
      </c>
      <c r="AL3589" t="s">
        <v>1878</v>
      </c>
      <c r="AN3589">
        <v>3.5397260273972604</v>
      </c>
      <c r="AO3589" t="s">
        <v>1890</v>
      </c>
      <c r="AP3589" t="s">
        <v>2650</v>
      </c>
      <c r="AQ3589">
        <v>100024627</v>
      </c>
      <c r="AT3589" t="s">
        <v>1892</v>
      </c>
      <c r="AU3589" t="s">
        <v>1893</v>
      </c>
      <c r="AV3589" t="s">
        <v>1857</v>
      </c>
      <c r="AW3589" t="s">
        <v>1870</v>
      </c>
      <c r="AX3589" t="s">
        <v>2867</v>
      </c>
    </row>
    <row r="3590" spans="1:50" x14ac:dyDescent="0.35">
      <c r="A3590" s="18">
        <v>45961</v>
      </c>
      <c r="B3590" t="s">
        <v>1852</v>
      </c>
      <c r="C3590" t="s">
        <v>7</v>
      </c>
      <c r="D3590">
        <v>70002555</v>
      </c>
      <c r="E3590" t="s">
        <v>2406</v>
      </c>
      <c r="F3590">
        <v>316</v>
      </c>
      <c r="G3590" t="s">
        <v>2117</v>
      </c>
      <c r="H3590">
        <v>44669</v>
      </c>
      <c r="I3590">
        <v>39031145</v>
      </c>
      <c r="J3590" t="s">
        <v>2331</v>
      </c>
      <c r="K3590" t="s">
        <v>2933</v>
      </c>
      <c r="L3590">
        <v>0</v>
      </c>
      <c r="M3590">
        <v>0</v>
      </c>
      <c r="N3590" t="s">
        <v>1858</v>
      </c>
      <c r="O3590" t="s">
        <v>1859</v>
      </c>
      <c r="P3590">
        <v>200</v>
      </c>
      <c r="Q3590">
        <v>3</v>
      </c>
      <c r="R3590" t="s">
        <v>2066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 t="s">
        <v>2118</v>
      </c>
      <c r="AA3590" t="s">
        <v>1902</v>
      </c>
      <c r="AB3590">
        <v>1</v>
      </c>
      <c r="AC3590">
        <v>1</v>
      </c>
      <c r="AD3590" t="s">
        <v>1863</v>
      </c>
      <c r="AE3590">
        <v>39031145</v>
      </c>
      <c r="AF3590" t="s">
        <v>653</v>
      </c>
      <c r="AG3590" t="s">
        <v>653</v>
      </c>
      <c r="AI3590" t="s">
        <v>1860</v>
      </c>
      <c r="AJ3590" t="s">
        <v>2066</v>
      </c>
      <c r="AL3590" t="s">
        <v>1864</v>
      </c>
      <c r="AN3590">
        <v>3.5397260273972604</v>
      </c>
      <c r="AO3590" t="s">
        <v>1865</v>
      </c>
      <c r="AP3590" t="s">
        <v>2428</v>
      </c>
      <c r="AQ3590">
        <v>100035719</v>
      </c>
      <c r="AT3590" t="s">
        <v>1880</v>
      </c>
      <c r="AU3590" t="s">
        <v>2084</v>
      </c>
      <c r="AV3590" t="s">
        <v>2084</v>
      </c>
      <c r="AW3590" t="s">
        <v>1870</v>
      </c>
      <c r="AX3590" t="s">
        <v>2085</v>
      </c>
    </row>
    <row r="3591" spans="1:50" x14ac:dyDescent="0.35">
      <c r="A3591" s="18">
        <v>45961</v>
      </c>
      <c r="B3591" t="s">
        <v>1852</v>
      </c>
      <c r="C3591" t="s">
        <v>8</v>
      </c>
      <c r="D3591">
        <v>70002556</v>
      </c>
      <c r="E3591" t="s">
        <v>2590</v>
      </c>
      <c r="F3591">
        <v>881437</v>
      </c>
      <c r="G3591" t="s">
        <v>1975</v>
      </c>
      <c r="H3591">
        <v>44669</v>
      </c>
      <c r="I3591">
        <v>14030316</v>
      </c>
      <c r="J3591" t="s">
        <v>1957</v>
      </c>
      <c r="K3591" t="s">
        <v>2589</v>
      </c>
      <c r="L3591">
        <v>0</v>
      </c>
      <c r="M3591">
        <v>0</v>
      </c>
      <c r="N3591" t="s">
        <v>1858</v>
      </c>
      <c r="O3591" t="s">
        <v>1859</v>
      </c>
      <c r="P3591">
        <v>220</v>
      </c>
      <c r="Q3591">
        <v>9</v>
      </c>
      <c r="R3591" t="s">
        <v>2069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 t="s">
        <v>1976</v>
      </c>
      <c r="AA3591" t="s">
        <v>1902</v>
      </c>
      <c r="AB3591">
        <v>1</v>
      </c>
      <c r="AC3591">
        <v>1</v>
      </c>
      <c r="AD3591" t="s">
        <v>1863</v>
      </c>
      <c r="AE3591">
        <v>14030316</v>
      </c>
      <c r="AF3591" t="s">
        <v>653</v>
      </c>
      <c r="AG3591" t="s">
        <v>653</v>
      </c>
      <c r="AI3591" t="s">
        <v>1860</v>
      </c>
      <c r="AJ3591" t="s">
        <v>2069</v>
      </c>
      <c r="AL3591" t="s">
        <v>1864</v>
      </c>
      <c r="AN3591">
        <v>3.5397260273972604</v>
      </c>
      <c r="AO3591" t="s">
        <v>1865</v>
      </c>
      <c r="AP3591" t="s">
        <v>2592</v>
      </c>
      <c r="AQ3591">
        <v>100035720</v>
      </c>
      <c r="AT3591" t="s">
        <v>1892</v>
      </c>
      <c r="AU3591" t="s">
        <v>1893</v>
      </c>
      <c r="AV3591" t="s">
        <v>1857</v>
      </c>
      <c r="AW3591" t="s">
        <v>1870</v>
      </c>
      <c r="AX3591" t="s">
        <v>2867</v>
      </c>
    </row>
    <row r="3592" spans="1:50" x14ac:dyDescent="0.35">
      <c r="A3592" s="18">
        <v>45961</v>
      </c>
      <c r="B3592" t="s">
        <v>1852</v>
      </c>
      <c r="C3592" t="s">
        <v>9</v>
      </c>
      <c r="D3592">
        <v>70002559</v>
      </c>
      <c r="E3592" t="s">
        <v>2283</v>
      </c>
      <c r="F3592">
        <v>858</v>
      </c>
      <c r="G3592" t="s">
        <v>2091</v>
      </c>
      <c r="H3592">
        <v>44669</v>
      </c>
      <c r="I3592">
        <v>36030308</v>
      </c>
      <c r="J3592" t="s">
        <v>2225</v>
      </c>
      <c r="K3592" t="s">
        <v>2274</v>
      </c>
      <c r="L3592">
        <v>0</v>
      </c>
      <c r="M3592">
        <v>0</v>
      </c>
      <c r="N3592" t="s">
        <v>1858</v>
      </c>
      <c r="O3592" t="s">
        <v>1859</v>
      </c>
      <c r="P3592">
        <v>220</v>
      </c>
      <c r="Q3592">
        <v>4</v>
      </c>
      <c r="R3592" t="s">
        <v>2271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 t="s">
        <v>2092</v>
      </c>
      <c r="AA3592" t="s">
        <v>1889</v>
      </c>
      <c r="AB3592">
        <v>1</v>
      </c>
      <c r="AC3592">
        <v>1</v>
      </c>
      <c r="AD3592" t="s">
        <v>1863</v>
      </c>
      <c r="AE3592">
        <v>36030308</v>
      </c>
      <c r="AF3592" t="s">
        <v>653</v>
      </c>
      <c r="AG3592" t="s">
        <v>2082</v>
      </c>
      <c r="AI3592" t="s">
        <v>1860</v>
      </c>
      <c r="AJ3592" t="s">
        <v>2246</v>
      </c>
      <c r="AL3592" t="s">
        <v>1864</v>
      </c>
      <c r="AN3592">
        <v>3.5397260273972604</v>
      </c>
      <c r="AO3592" t="s">
        <v>1890</v>
      </c>
      <c r="AP3592" t="s">
        <v>2284</v>
      </c>
      <c r="AQ3592">
        <v>100035723</v>
      </c>
      <c r="AT3592" t="s">
        <v>1892</v>
      </c>
      <c r="AU3592" t="s">
        <v>1893</v>
      </c>
      <c r="AV3592" t="s">
        <v>1857</v>
      </c>
      <c r="AW3592" t="s">
        <v>1870</v>
      </c>
      <c r="AX3592" t="s">
        <v>2865</v>
      </c>
    </row>
    <row r="3593" spans="1:50" x14ac:dyDescent="0.35">
      <c r="A3593" s="18">
        <v>45961</v>
      </c>
      <c r="B3593" t="s">
        <v>1852</v>
      </c>
      <c r="C3593" t="s">
        <v>7</v>
      </c>
      <c r="D3593">
        <v>70002714</v>
      </c>
      <c r="E3593" t="s">
        <v>2984</v>
      </c>
      <c r="F3593">
        <v>1527</v>
      </c>
      <c r="G3593" t="s">
        <v>2018</v>
      </c>
      <c r="H3593">
        <v>44718</v>
      </c>
      <c r="I3593">
        <v>39031201</v>
      </c>
      <c r="J3593" t="s">
        <v>1855</v>
      </c>
      <c r="K3593" t="s">
        <v>2446</v>
      </c>
      <c r="L3593">
        <v>0</v>
      </c>
      <c r="M3593">
        <v>0</v>
      </c>
      <c r="N3593" t="s">
        <v>1858</v>
      </c>
      <c r="O3593" t="s">
        <v>1859</v>
      </c>
      <c r="P3593">
        <v>200</v>
      </c>
      <c r="Q3593">
        <v>3</v>
      </c>
      <c r="R3593" t="s">
        <v>2430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 t="s">
        <v>2019</v>
      </c>
      <c r="AA3593" t="s">
        <v>1915</v>
      </c>
      <c r="AB3593">
        <v>1</v>
      </c>
      <c r="AC3593">
        <v>1</v>
      </c>
      <c r="AD3593" t="s">
        <v>1863</v>
      </c>
      <c r="AE3593">
        <v>39031201</v>
      </c>
      <c r="AF3593" t="s">
        <v>653</v>
      </c>
      <c r="AG3593" t="s">
        <v>653</v>
      </c>
      <c r="AI3593" t="s">
        <v>2431</v>
      </c>
      <c r="AJ3593" t="s">
        <v>2430</v>
      </c>
      <c r="AL3593" t="s">
        <v>1864</v>
      </c>
      <c r="AN3593">
        <v>3.4054794520547946</v>
      </c>
      <c r="AO3593" t="s">
        <v>1890</v>
      </c>
      <c r="AP3593" t="s">
        <v>2985</v>
      </c>
      <c r="AQ3593">
        <v>100036347</v>
      </c>
      <c r="AT3593" t="s">
        <v>1892</v>
      </c>
      <c r="AU3593" t="s">
        <v>1893</v>
      </c>
      <c r="AV3593" t="s">
        <v>1857</v>
      </c>
      <c r="AW3593" t="s">
        <v>1870</v>
      </c>
      <c r="AX3593" t="s">
        <v>2866</v>
      </c>
    </row>
    <row r="3594" spans="1:50" x14ac:dyDescent="0.35">
      <c r="A3594" s="18">
        <v>45961</v>
      </c>
      <c r="B3594" t="s">
        <v>1852</v>
      </c>
      <c r="C3594" t="s">
        <v>7</v>
      </c>
      <c r="D3594">
        <v>70002797</v>
      </c>
      <c r="E3594" t="s">
        <v>2429</v>
      </c>
      <c r="F3594">
        <v>200</v>
      </c>
      <c r="G3594" t="s">
        <v>2105</v>
      </c>
      <c r="H3594">
        <v>44725</v>
      </c>
      <c r="I3594">
        <v>39031220</v>
      </c>
      <c r="J3594" t="s">
        <v>2331</v>
      </c>
      <c r="K3594" t="s">
        <v>2959</v>
      </c>
      <c r="L3594">
        <v>0</v>
      </c>
      <c r="M3594">
        <v>0</v>
      </c>
      <c r="N3594" t="s">
        <v>1858</v>
      </c>
      <c r="O3594" t="s">
        <v>1859</v>
      </c>
      <c r="P3594">
        <v>200</v>
      </c>
      <c r="Q3594">
        <v>3</v>
      </c>
      <c r="R3594" t="s">
        <v>2523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 t="s">
        <v>2106</v>
      </c>
      <c r="AA3594" t="s">
        <v>1915</v>
      </c>
      <c r="AB3594">
        <v>1</v>
      </c>
      <c r="AC3594">
        <v>1</v>
      </c>
      <c r="AD3594" t="s">
        <v>1863</v>
      </c>
      <c r="AE3594">
        <v>39031220</v>
      </c>
      <c r="AF3594" t="s">
        <v>653</v>
      </c>
      <c r="AG3594" t="s">
        <v>653</v>
      </c>
      <c r="AI3594" t="s">
        <v>2431</v>
      </c>
      <c r="AJ3594" t="s">
        <v>2527</v>
      </c>
      <c r="AL3594" t="s">
        <v>1864</v>
      </c>
      <c r="AN3594">
        <v>3.3863013698630136</v>
      </c>
      <c r="AO3594" t="s">
        <v>1890</v>
      </c>
      <c r="AP3594" t="s">
        <v>2432</v>
      </c>
      <c r="AQ3594">
        <v>100036536</v>
      </c>
      <c r="AT3594" t="s">
        <v>1892</v>
      </c>
      <c r="AU3594" t="s">
        <v>1893</v>
      </c>
      <c r="AV3594" t="s">
        <v>1857</v>
      </c>
      <c r="AW3594" t="s">
        <v>1870</v>
      </c>
      <c r="AX3594" t="s">
        <v>2866</v>
      </c>
    </row>
    <row r="3595" spans="1:50" x14ac:dyDescent="0.35">
      <c r="A3595" s="18">
        <v>45961</v>
      </c>
      <c r="B3595" t="s">
        <v>1852</v>
      </c>
      <c r="C3595" t="s">
        <v>7</v>
      </c>
      <c r="D3595">
        <v>70002940</v>
      </c>
      <c r="E3595" t="s">
        <v>2529</v>
      </c>
      <c r="F3595">
        <v>200</v>
      </c>
      <c r="G3595" t="s">
        <v>2105</v>
      </c>
      <c r="H3595">
        <v>44746</v>
      </c>
      <c r="I3595">
        <v>39031220</v>
      </c>
      <c r="J3595" t="s">
        <v>2331</v>
      </c>
      <c r="K3595" t="s">
        <v>2959</v>
      </c>
      <c r="L3595">
        <v>0</v>
      </c>
      <c r="M3595">
        <v>0</v>
      </c>
      <c r="N3595" t="s">
        <v>1858</v>
      </c>
      <c r="O3595" t="s">
        <v>1859</v>
      </c>
      <c r="P3595">
        <v>200</v>
      </c>
      <c r="Q3595">
        <v>3</v>
      </c>
      <c r="R3595" t="s">
        <v>2523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 t="s">
        <v>2106</v>
      </c>
      <c r="AA3595" t="s">
        <v>1915</v>
      </c>
      <c r="AB3595">
        <v>1</v>
      </c>
      <c r="AC3595">
        <v>1</v>
      </c>
      <c r="AD3595" t="s">
        <v>1863</v>
      </c>
      <c r="AE3595">
        <v>39031220</v>
      </c>
      <c r="AF3595" t="s">
        <v>653</v>
      </c>
      <c r="AG3595" t="s">
        <v>653</v>
      </c>
      <c r="AI3595" t="s">
        <v>2431</v>
      </c>
      <c r="AJ3595" t="s">
        <v>2527</v>
      </c>
      <c r="AL3595" t="s">
        <v>1864</v>
      </c>
      <c r="AN3595">
        <v>3.3287671232876712</v>
      </c>
      <c r="AO3595" t="s">
        <v>1890</v>
      </c>
      <c r="AP3595" t="s">
        <v>2530</v>
      </c>
      <c r="AQ3595">
        <v>100036974</v>
      </c>
      <c r="AT3595" t="s">
        <v>1892</v>
      </c>
      <c r="AU3595" t="s">
        <v>1893</v>
      </c>
      <c r="AV3595" t="s">
        <v>1857</v>
      </c>
      <c r="AW3595" t="s">
        <v>1870</v>
      </c>
      <c r="AX3595" t="s">
        <v>2866</v>
      </c>
    </row>
    <row r="3596" spans="1:50" x14ac:dyDescent="0.35">
      <c r="A3596" s="18">
        <v>45961</v>
      </c>
      <c r="B3596" t="s">
        <v>1852</v>
      </c>
      <c r="C3596" t="s">
        <v>7</v>
      </c>
      <c r="D3596">
        <v>70002948</v>
      </c>
      <c r="E3596" t="s">
        <v>2466</v>
      </c>
      <c r="F3596">
        <v>1527</v>
      </c>
      <c r="G3596" t="s">
        <v>2018</v>
      </c>
      <c r="H3596">
        <v>44746</v>
      </c>
      <c r="I3596">
        <v>32431001</v>
      </c>
      <c r="J3596" t="s">
        <v>1969</v>
      </c>
      <c r="K3596" t="s">
        <v>2354</v>
      </c>
      <c r="L3596">
        <v>0</v>
      </c>
      <c r="M3596">
        <v>0</v>
      </c>
      <c r="N3596" t="s">
        <v>1858</v>
      </c>
      <c r="O3596" t="s">
        <v>1859</v>
      </c>
      <c r="P3596">
        <v>200</v>
      </c>
      <c r="Q3596">
        <v>3</v>
      </c>
      <c r="R3596" t="s">
        <v>2355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 t="s">
        <v>2019</v>
      </c>
      <c r="AA3596" t="s">
        <v>1915</v>
      </c>
      <c r="AB3596">
        <v>1</v>
      </c>
      <c r="AC3596">
        <v>1</v>
      </c>
      <c r="AD3596" t="s">
        <v>1863</v>
      </c>
      <c r="AE3596">
        <v>32431001</v>
      </c>
      <c r="AF3596" t="s">
        <v>653</v>
      </c>
      <c r="AG3596" t="s">
        <v>653</v>
      </c>
      <c r="AI3596" t="s">
        <v>1860</v>
      </c>
      <c r="AJ3596" t="s">
        <v>2355</v>
      </c>
      <c r="AL3596" t="s">
        <v>1864</v>
      </c>
      <c r="AN3596">
        <v>3.3287671232876712</v>
      </c>
      <c r="AO3596" t="s">
        <v>1890</v>
      </c>
      <c r="AP3596" t="s">
        <v>2467</v>
      </c>
      <c r="AQ3596">
        <v>100036982</v>
      </c>
      <c r="AT3596" t="s">
        <v>1892</v>
      </c>
      <c r="AU3596" t="s">
        <v>1893</v>
      </c>
      <c r="AV3596" t="s">
        <v>1857</v>
      </c>
      <c r="AW3596" t="s">
        <v>1870</v>
      </c>
      <c r="AX3596" t="s">
        <v>2866</v>
      </c>
    </row>
    <row r="3597" spans="1:50" x14ac:dyDescent="0.35">
      <c r="A3597" s="18">
        <v>45961</v>
      </c>
      <c r="B3597" t="s">
        <v>1852</v>
      </c>
      <c r="C3597" t="s">
        <v>5</v>
      </c>
      <c r="D3597">
        <v>70003006</v>
      </c>
      <c r="E3597" t="s">
        <v>2164</v>
      </c>
      <c r="F3597">
        <v>858</v>
      </c>
      <c r="G3597" t="s">
        <v>2091</v>
      </c>
      <c r="H3597">
        <v>44753</v>
      </c>
      <c r="I3597">
        <v>19030323</v>
      </c>
      <c r="J3597" t="s">
        <v>2080</v>
      </c>
      <c r="K3597" t="s">
        <v>2081</v>
      </c>
      <c r="L3597">
        <v>0</v>
      </c>
      <c r="M3597">
        <v>0</v>
      </c>
      <c r="N3597" t="s">
        <v>1858</v>
      </c>
      <c r="O3597" t="s">
        <v>1859</v>
      </c>
      <c r="P3597">
        <v>210</v>
      </c>
      <c r="Q3597">
        <v>12</v>
      </c>
      <c r="R3597" t="s">
        <v>2095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 t="s">
        <v>2092</v>
      </c>
      <c r="AA3597" t="s">
        <v>1889</v>
      </c>
      <c r="AB3597">
        <v>1</v>
      </c>
      <c r="AC3597">
        <v>1</v>
      </c>
      <c r="AD3597" t="s">
        <v>1863</v>
      </c>
      <c r="AE3597">
        <v>19030323</v>
      </c>
      <c r="AF3597" t="s">
        <v>653</v>
      </c>
      <c r="AG3597" t="s">
        <v>2082</v>
      </c>
      <c r="AI3597" t="s">
        <v>2066</v>
      </c>
      <c r="AJ3597" t="s">
        <v>2095</v>
      </c>
      <c r="AL3597" t="s">
        <v>1864</v>
      </c>
      <c r="AN3597">
        <v>3.3095890410958906</v>
      </c>
      <c r="AO3597" t="s">
        <v>1890</v>
      </c>
      <c r="AP3597" t="s">
        <v>2165</v>
      </c>
      <c r="AQ3597">
        <v>100037169</v>
      </c>
      <c r="AT3597" t="s">
        <v>1880</v>
      </c>
      <c r="AU3597" t="s">
        <v>2084</v>
      </c>
      <c r="AV3597" t="s">
        <v>2084</v>
      </c>
      <c r="AW3597" t="s">
        <v>1870</v>
      </c>
      <c r="AX3597" t="s">
        <v>2085</v>
      </c>
    </row>
    <row r="3598" spans="1:50" x14ac:dyDescent="0.35">
      <c r="A3598" s="18">
        <v>45961</v>
      </c>
      <c r="B3598" t="s">
        <v>1852</v>
      </c>
      <c r="C3598" t="s">
        <v>2927</v>
      </c>
      <c r="D3598">
        <v>70003008</v>
      </c>
      <c r="E3598" t="s">
        <v>2066</v>
      </c>
      <c r="F3598">
        <v>2492</v>
      </c>
      <c r="G3598" t="s">
        <v>2433</v>
      </c>
      <c r="H3598">
        <v>44753</v>
      </c>
      <c r="I3598">
        <v>39031151</v>
      </c>
      <c r="J3598" t="s">
        <v>2331</v>
      </c>
      <c r="K3598" t="s">
        <v>2960</v>
      </c>
      <c r="L3598">
        <v>0</v>
      </c>
      <c r="M3598">
        <v>0</v>
      </c>
      <c r="N3598" t="s">
        <v>1858</v>
      </c>
      <c r="O3598" t="s">
        <v>1859</v>
      </c>
      <c r="P3598">
        <v>200</v>
      </c>
      <c r="Q3598">
        <v>6</v>
      </c>
      <c r="R3598" t="s">
        <v>1860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 t="s">
        <v>2434</v>
      </c>
      <c r="AA3598" t="s">
        <v>1862</v>
      </c>
      <c r="AB3598">
        <v>1</v>
      </c>
      <c r="AC3598">
        <v>1</v>
      </c>
      <c r="AD3598" t="s">
        <v>1863</v>
      </c>
      <c r="AE3598">
        <v>39031151</v>
      </c>
      <c r="AF3598" t="s">
        <v>653</v>
      </c>
      <c r="AG3598" t="s">
        <v>653</v>
      </c>
      <c r="AI3598" t="s">
        <v>1860</v>
      </c>
      <c r="AJ3598" t="s">
        <v>1860</v>
      </c>
      <c r="AL3598" t="s">
        <v>1864</v>
      </c>
      <c r="AN3598">
        <v>3.3095890410958906</v>
      </c>
      <c r="AO3598" t="s">
        <v>1865</v>
      </c>
      <c r="AP3598" t="s">
        <v>2435</v>
      </c>
      <c r="AQ3598">
        <v>100037173</v>
      </c>
      <c r="AT3598" t="s">
        <v>1880</v>
      </c>
      <c r="AU3598" t="s">
        <v>2084</v>
      </c>
      <c r="AV3598" t="s">
        <v>2084</v>
      </c>
      <c r="AW3598" t="s">
        <v>1870</v>
      </c>
      <c r="AX3598" t="s">
        <v>2085</v>
      </c>
    </row>
    <row r="3599" spans="1:50" x14ac:dyDescent="0.35">
      <c r="A3599" s="18">
        <v>45961</v>
      </c>
      <c r="B3599" t="s">
        <v>1852</v>
      </c>
      <c r="C3599" t="s">
        <v>7</v>
      </c>
      <c r="D3599">
        <v>93000217</v>
      </c>
      <c r="E3599" t="s">
        <v>2515</v>
      </c>
      <c r="F3599">
        <v>1066</v>
      </c>
      <c r="G3599" t="s">
        <v>1913</v>
      </c>
      <c r="H3599">
        <v>44753</v>
      </c>
      <c r="I3599">
        <v>38031201</v>
      </c>
      <c r="J3599" t="s">
        <v>1969</v>
      </c>
      <c r="K3599" t="s">
        <v>2371</v>
      </c>
      <c r="L3599">
        <v>0</v>
      </c>
      <c r="M3599">
        <v>0</v>
      </c>
      <c r="N3599" t="s">
        <v>1858</v>
      </c>
      <c r="O3599" t="s">
        <v>1859</v>
      </c>
      <c r="P3599">
        <v>200</v>
      </c>
      <c r="Q3599">
        <v>2</v>
      </c>
      <c r="R3599" t="s">
        <v>2372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 t="s">
        <v>1914</v>
      </c>
      <c r="AA3599" t="s">
        <v>1915</v>
      </c>
      <c r="AB3599">
        <v>1</v>
      </c>
      <c r="AC3599">
        <v>1</v>
      </c>
      <c r="AD3599" t="s">
        <v>1863</v>
      </c>
      <c r="AE3599">
        <v>38031201</v>
      </c>
      <c r="AF3599" t="s">
        <v>653</v>
      </c>
      <c r="AG3599" t="s">
        <v>653</v>
      </c>
      <c r="AI3599" t="s">
        <v>1910</v>
      </c>
      <c r="AJ3599" t="s">
        <v>2372</v>
      </c>
      <c r="AL3599" t="s">
        <v>1864</v>
      </c>
      <c r="AN3599">
        <v>3.3095890410958906</v>
      </c>
      <c r="AO3599" t="s">
        <v>1890</v>
      </c>
      <c r="AP3599" t="s">
        <v>2516</v>
      </c>
      <c r="AQ3599">
        <v>100023474</v>
      </c>
      <c r="AT3599" t="s">
        <v>1892</v>
      </c>
      <c r="AU3599" t="s">
        <v>1893</v>
      </c>
      <c r="AV3599" t="s">
        <v>1857</v>
      </c>
      <c r="AW3599" t="s">
        <v>1870</v>
      </c>
      <c r="AX3599" t="s">
        <v>2866</v>
      </c>
    </row>
    <row r="3600" spans="1:50" x14ac:dyDescent="0.35">
      <c r="A3600" s="18">
        <v>45961</v>
      </c>
      <c r="B3600" t="s">
        <v>1852</v>
      </c>
      <c r="C3600" t="s">
        <v>7</v>
      </c>
      <c r="D3600">
        <v>70003023</v>
      </c>
      <c r="E3600" t="s">
        <v>2468</v>
      </c>
      <c r="F3600">
        <v>1695</v>
      </c>
      <c r="G3600" t="s">
        <v>2296</v>
      </c>
      <c r="H3600">
        <v>44753</v>
      </c>
      <c r="I3600">
        <v>39031201</v>
      </c>
      <c r="J3600" t="s">
        <v>1855</v>
      </c>
      <c r="K3600" t="s">
        <v>2446</v>
      </c>
      <c r="L3600">
        <v>0</v>
      </c>
      <c r="M3600">
        <v>0</v>
      </c>
      <c r="N3600" t="s">
        <v>1858</v>
      </c>
      <c r="O3600" t="s">
        <v>1859</v>
      </c>
      <c r="P3600">
        <v>200</v>
      </c>
      <c r="Q3600">
        <v>3</v>
      </c>
      <c r="R3600" t="s">
        <v>2430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 t="s">
        <v>2297</v>
      </c>
      <c r="AA3600" t="s">
        <v>1889</v>
      </c>
      <c r="AB3600">
        <v>1</v>
      </c>
      <c r="AC3600">
        <v>1</v>
      </c>
      <c r="AD3600" t="s">
        <v>1863</v>
      </c>
      <c r="AE3600">
        <v>39031201</v>
      </c>
      <c r="AF3600" t="s">
        <v>653</v>
      </c>
      <c r="AG3600" t="s">
        <v>653</v>
      </c>
      <c r="AI3600" t="s">
        <v>2431</v>
      </c>
      <c r="AJ3600" t="s">
        <v>2430</v>
      </c>
      <c r="AL3600" t="s">
        <v>1864</v>
      </c>
      <c r="AN3600">
        <v>3.3095890410958906</v>
      </c>
      <c r="AO3600" t="s">
        <v>1890</v>
      </c>
      <c r="AP3600" t="s">
        <v>2469</v>
      </c>
      <c r="AQ3600">
        <v>100037212</v>
      </c>
      <c r="AT3600" t="s">
        <v>1892</v>
      </c>
      <c r="AU3600" t="s">
        <v>1893</v>
      </c>
      <c r="AV3600" t="s">
        <v>1857</v>
      </c>
      <c r="AW3600" t="s">
        <v>1870</v>
      </c>
      <c r="AX3600" t="s">
        <v>2866</v>
      </c>
    </row>
    <row r="3601" spans="1:50" x14ac:dyDescent="0.35">
      <c r="A3601" s="18">
        <v>45961</v>
      </c>
      <c r="B3601" t="s">
        <v>1852</v>
      </c>
      <c r="C3601" t="s">
        <v>5</v>
      </c>
      <c r="D3601">
        <v>70003284</v>
      </c>
      <c r="E3601" t="s">
        <v>2052</v>
      </c>
      <c r="F3601">
        <v>105</v>
      </c>
      <c r="G3601" t="s">
        <v>1905</v>
      </c>
      <c r="H3601">
        <v>44816</v>
      </c>
      <c r="I3601">
        <v>19030201</v>
      </c>
      <c r="J3601" t="s">
        <v>1906</v>
      </c>
      <c r="K3601" t="s">
        <v>1907</v>
      </c>
      <c r="L3601">
        <v>0</v>
      </c>
      <c r="M3601">
        <v>0</v>
      </c>
      <c r="N3601" t="s">
        <v>1858</v>
      </c>
      <c r="O3601" t="s">
        <v>1859</v>
      </c>
      <c r="P3601">
        <v>210</v>
      </c>
      <c r="Q3601">
        <v>11</v>
      </c>
      <c r="R3601" t="s">
        <v>2895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 t="s">
        <v>1909</v>
      </c>
      <c r="AA3601" t="s">
        <v>1889</v>
      </c>
      <c r="AB3601">
        <v>1</v>
      </c>
      <c r="AC3601">
        <v>1</v>
      </c>
      <c r="AD3601" t="s">
        <v>1863</v>
      </c>
      <c r="AE3601">
        <v>19030201</v>
      </c>
      <c r="AF3601" t="s">
        <v>653</v>
      </c>
      <c r="AG3601" t="s">
        <v>630</v>
      </c>
      <c r="AI3601" t="s">
        <v>1910</v>
      </c>
      <c r="AJ3601" t="s">
        <v>2895</v>
      </c>
      <c r="AL3601" t="s">
        <v>1864</v>
      </c>
      <c r="AN3601">
        <v>9.5726027397260278</v>
      </c>
      <c r="AO3601" t="s">
        <v>1890</v>
      </c>
      <c r="AP3601" t="s">
        <v>2053</v>
      </c>
      <c r="AQ3601">
        <v>100038116</v>
      </c>
      <c r="AT3601" t="s">
        <v>1892</v>
      </c>
      <c r="AU3601" t="s">
        <v>1893</v>
      </c>
      <c r="AV3601" t="s">
        <v>1857</v>
      </c>
      <c r="AW3601" t="s">
        <v>1870</v>
      </c>
      <c r="AX3601" t="s">
        <v>2068</v>
      </c>
    </row>
    <row r="3602" spans="1:50" x14ac:dyDescent="0.35">
      <c r="A3602" s="18">
        <v>45961</v>
      </c>
      <c r="B3602" t="s">
        <v>1852</v>
      </c>
      <c r="C3602" t="s">
        <v>5</v>
      </c>
      <c r="D3602">
        <v>70003292</v>
      </c>
      <c r="E3602" t="s">
        <v>2166</v>
      </c>
      <c r="F3602">
        <v>909</v>
      </c>
      <c r="G3602" t="s">
        <v>2087</v>
      </c>
      <c r="H3602">
        <v>44816</v>
      </c>
      <c r="I3602">
        <v>19030323</v>
      </c>
      <c r="J3602" t="s">
        <v>2080</v>
      </c>
      <c r="K3602" t="s">
        <v>2081</v>
      </c>
      <c r="L3602">
        <v>0</v>
      </c>
      <c r="M3602">
        <v>0</v>
      </c>
      <c r="N3602" t="s">
        <v>1858</v>
      </c>
      <c r="O3602" t="s">
        <v>1859</v>
      </c>
      <c r="P3602">
        <v>210</v>
      </c>
      <c r="Q3602">
        <v>11</v>
      </c>
      <c r="R3602" t="s">
        <v>2130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 t="s">
        <v>2088</v>
      </c>
      <c r="AA3602" t="s">
        <v>1915</v>
      </c>
      <c r="AB3602">
        <v>1</v>
      </c>
      <c r="AC3602">
        <v>1</v>
      </c>
      <c r="AD3602" t="s">
        <v>1863</v>
      </c>
      <c r="AE3602">
        <v>19030323</v>
      </c>
      <c r="AF3602" t="s">
        <v>653</v>
      </c>
      <c r="AG3602" t="s">
        <v>2082</v>
      </c>
      <c r="AI3602" t="s">
        <v>2066</v>
      </c>
      <c r="AJ3602" t="s">
        <v>2130</v>
      </c>
      <c r="AL3602" t="s">
        <v>1864</v>
      </c>
      <c r="AN3602">
        <v>3.1369863013698631</v>
      </c>
      <c r="AO3602" t="s">
        <v>1890</v>
      </c>
      <c r="AP3602" t="s">
        <v>2168</v>
      </c>
      <c r="AQ3602">
        <v>100038125</v>
      </c>
      <c r="AT3602" t="s">
        <v>1880</v>
      </c>
      <c r="AU3602" t="s">
        <v>2084</v>
      </c>
      <c r="AV3602" t="s">
        <v>2084</v>
      </c>
      <c r="AW3602" t="s">
        <v>1870</v>
      </c>
      <c r="AX3602" t="s">
        <v>2085</v>
      </c>
    </row>
    <row r="3603" spans="1:50" x14ac:dyDescent="0.35">
      <c r="A3603" s="18">
        <v>45961</v>
      </c>
      <c r="B3603" t="s">
        <v>1852</v>
      </c>
      <c r="C3603" t="s">
        <v>5</v>
      </c>
      <c r="D3603">
        <v>70003295</v>
      </c>
      <c r="E3603" t="s">
        <v>2217</v>
      </c>
      <c r="F3603">
        <v>108</v>
      </c>
      <c r="G3603" t="s">
        <v>2208</v>
      </c>
      <c r="H3603">
        <v>44816</v>
      </c>
      <c r="I3603">
        <v>19030414</v>
      </c>
      <c r="J3603" t="s">
        <v>1885</v>
      </c>
      <c r="K3603" t="s">
        <v>2209</v>
      </c>
      <c r="L3603">
        <v>0</v>
      </c>
      <c r="M3603">
        <v>0</v>
      </c>
      <c r="N3603" t="s">
        <v>1858</v>
      </c>
      <c r="O3603" t="s">
        <v>1859</v>
      </c>
      <c r="P3603">
        <v>210</v>
      </c>
      <c r="Q3603">
        <v>12</v>
      </c>
      <c r="R3603" t="s">
        <v>2210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 t="s">
        <v>2211</v>
      </c>
      <c r="AA3603" t="s">
        <v>1915</v>
      </c>
      <c r="AB3603">
        <v>1</v>
      </c>
      <c r="AC3603">
        <v>1</v>
      </c>
      <c r="AD3603" t="s">
        <v>1863</v>
      </c>
      <c r="AE3603">
        <v>19030414</v>
      </c>
      <c r="AF3603" t="s">
        <v>653</v>
      </c>
      <c r="AG3603" t="s">
        <v>2082</v>
      </c>
      <c r="AI3603" t="s">
        <v>2066</v>
      </c>
      <c r="AJ3603" t="s">
        <v>2210</v>
      </c>
      <c r="AL3603" t="s">
        <v>1864</v>
      </c>
      <c r="AN3603">
        <v>3.1369863013698631</v>
      </c>
      <c r="AO3603" t="s">
        <v>1890</v>
      </c>
      <c r="AP3603" t="s">
        <v>2218</v>
      </c>
      <c r="AQ3603">
        <v>100038135</v>
      </c>
      <c r="AT3603" t="s">
        <v>1880</v>
      </c>
      <c r="AU3603" t="s">
        <v>2084</v>
      </c>
      <c r="AV3603" t="s">
        <v>2084</v>
      </c>
      <c r="AW3603" t="s">
        <v>1870</v>
      </c>
      <c r="AX3603" t="s">
        <v>2085</v>
      </c>
    </row>
    <row r="3604" spans="1:50" x14ac:dyDescent="0.35">
      <c r="A3604" s="18">
        <v>45961</v>
      </c>
      <c r="B3604" t="s">
        <v>1852</v>
      </c>
      <c r="C3604" t="s">
        <v>5</v>
      </c>
      <c r="D3604">
        <v>70003298</v>
      </c>
      <c r="E3604" t="s">
        <v>2236</v>
      </c>
      <c r="F3604">
        <v>909</v>
      </c>
      <c r="G3604" t="s">
        <v>2087</v>
      </c>
      <c r="H3604">
        <v>44816</v>
      </c>
      <c r="I3604">
        <v>19030701</v>
      </c>
      <c r="J3604" t="s">
        <v>2225</v>
      </c>
      <c r="K3604" t="s">
        <v>2226</v>
      </c>
      <c r="L3604">
        <v>0</v>
      </c>
      <c r="M3604">
        <v>0</v>
      </c>
      <c r="N3604" t="s">
        <v>1858</v>
      </c>
      <c r="O3604" t="s">
        <v>1859</v>
      </c>
      <c r="P3604">
        <v>210</v>
      </c>
      <c r="Q3604">
        <v>12</v>
      </c>
      <c r="R3604" t="s">
        <v>2034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 t="s">
        <v>2088</v>
      </c>
      <c r="AA3604" t="s">
        <v>1915</v>
      </c>
      <c r="AB3604">
        <v>1</v>
      </c>
      <c r="AC3604">
        <v>1</v>
      </c>
      <c r="AD3604" t="s">
        <v>1863</v>
      </c>
      <c r="AE3604">
        <v>19030701</v>
      </c>
      <c r="AF3604" t="s">
        <v>653</v>
      </c>
      <c r="AG3604" t="s">
        <v>2082</v>
      </c>
      <c r="AI3604" t="s">
        <v>1964</v>
      </c>
      <c r="AJ3604" t="s">
        <v>2034</v>
      </c>
      <c r="AL3604" t="s">
        <v>1864</v>
      </c>
      <c r="AN3604">
        <v>3.1369863013698631</v>
      </c>
      <c r="AO3604" t="s">
        <v>1890</v>
      </c>
      <c r="AP3604" t="s">
        <v>2237</v>
      </c>
      <c r="AQ3604">
        <v>100038138</v>
      </c>
      <c r="AT3604" t="s">
        <v>1892</v>
      </c>
      <c r="AU3604" t="s">
        <v>1893</v>
      </c>
      <c r="AV3604" t="s">
        <v>1857</v>
      </c>
      <c r="AW3604" t="s">
        <v>1870</v>
      </c>
      <c r="AX3604" t="s">
        <v>2068</v>
      </c>
    </row>
    <row r="3605" spans="1:50" x14ac:dyDescent="0.35">
      <c r="A3605" s="18">
        <v>45961</v>
      </c>
      <c r="B3605" t="s">
        <v>1852</v>
      </c>
      <c r="C3605" t="s">
        <v>7</v>
      </c>
      <c r="D3605">
        <v>70003382</v>
      </c>
      <c r="E3605" t="s">
        <v>2548</v>
      </c>
      <c r="F3605">
        <v>1695</v>
      </c>
      <c r="G3605" t="s">
        <v>2296</v>
      </c>
      <c r="H3605">
        <v>44837</v>
      </c>
      <c r="I3605">
        <v>39031405</v>
      </c>
      <c r="J3605" t="s">
        <v>1855</v>
      </c>
      <c r="K3605" t="s">
        <v>2074</v>
      </c>
      <c r="L3605">
        <v>0</v>
      </c>
      <c r="M3605">
        <v>0</v>
      </c>
      <c r="N3605" t="s">
        <v>1858</v>
      </c>
      <c r="O3605" t="s">
        <v>1859</v>
      </c>
      <c r="P3605">
        <v>200</v>
      </c>
      <c r="Q3605">
        <v>3</v>
      </c>
      <c r="R3605" t="s">
        <v>2430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 t="s">
        <v>2297</v>
      </c>
      <c r="AA3605" t="s">
        <v>1889</v>
      </c>
      <c r="AB3605">
        <v>1</v>
      </c>
      <c r="AC3605">
        <v>1</v>
      </c>
      <c r="AD3605" t="s">
        <v>1863</v>
      </c>
      <c r="AE3605">
        <v>39031405</v>
      </c>
      <c r="AF3605" t="s">
        <v>653</v>
      </c>
      <c r="AG3605" t="s">
        <v>630</v>
      </c>
      <c r="AI3605" t="s">
        <v>2431</v>
      </c>
      <c r="AJ3605" t="s">
        <v>2430</v>
      </c>
      <c r="AL3605" t="s">
        <v>1878</v>
      </c>
      <c r="AN3605">
        <v>3.0794520547945203</v>
      </c>
      <c r="AO3605" t="s">
        <v>1890</v>
      </c>
      <c r="AP3605" t="s">
        <v>2549</v>
      </c>
      <c r="AQ3605">
        <v>100038478</v>
      </c>
      <c r="AT3605" t="s">
        <v>1892</v>
      </c>
      <c r="AU3605" t="s">
        <v>1893</v>
      </c>
      <c r="AV3605" t="s">
        <v>1857</v>
      </c>
      <c r="AW3605" t="s">
        <v>1870</v>
      </c>
      <c r="AX3605" t="s">
        <v>2866</v>
      </c>
    </row>
    <row r="3606" spans="1:50" x14ac:dyDescent="0.35">
      <c r="A3606" s="18">
        <v>45961</v>
      </c>
      <c r="B3606" t="s">
        <v>1852</v>
      </c>
      <c r="C3606" t="s">
        <v>7</v>
      </c>
      <c r="D3606">
        <v>70003440</v>
      </c>
      <c r="E3606" t="s">
        <v>2436</v>
      </c>
      <c r="F3606">
        <v>857</v>
      </c>
      <c r="G3606" t="s">
        <v>2129</v>
      </c>
      <c r="H3606">
        <v>44844</v>
      </c>
      <c r="I3606">
        <v>39031145</v>
      </c>
      <c r="J3606" t="s">
        <v>2080</v>
      </c>
      <c r="K3606" t="s">
        <v>2401</v>
      </c>
      <c r="L3606">
        <v>0</v>
      </c>
      <c r="M3606">
        <v>0</v>
      </c>
      <c r="N3606" t="s">
        <v>1858</v>
      </c>
      <c r="O3606" t="s">
        <v>1859</v>
      </c>
      <c r="P3606">
        <v>200</v>
      </c>
      <c r="Q3606">
        <v>2</v>
      </c>
      <c r="R3606" t="s">
        <v>2406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 t="s">
        <v>2131</v>
      </c>
      <c r="AA3606" t="s">
        <v>1889</v>
      </c>
      <c r="AB3606">
        <v>1</v>
      </c>
      <c r="AC3606">
        <v>1</v>
      </c>
      <c r="AD3606" t="s">
        <v>1863</v>
      </c>
      <c r="AE3606">
        <v>39031145</v>
      </c>
      <c r="AF3606" t="s">
        <v>653</v>
      </c>
      <c r="AG3606" t="s">
        <v>2082</v>
      </c>
      <c r="AI3606" t="s">
        <v>2066</v>
      </c>
      <c r="AJ3606" t="s">
        <v>2406</v>
      </c>
      <c r="AL3606" t="s">
        <v>1864</v>
      </c>
      <c r="AN3606">
        <v>3.0602739726027397</v>
      </c>
      <c r="AO3606" t="s">
        <v>1890</v>
      </c>
      <c r="AP3606" t="s">
        <v>2437</v>
      </c>
      <c r="AQ3606">
        <v>100038601</v>
      </c>
      <c r="AT3606" t="s">
        <v>1880</v>
      </c>
      <c r="AU3606" t="s">
        <v>2084</v>
      </c>
      <c r="AV3606" t="s">
        <v>2084</v>
      </c>
      <c r="AW3606" t="s">
        <v>1870</v>
      </c>
      <c r="AX3606" t="s">
        <v>2085</v>
      </c>
    </row>
    <row r="3607" spans="1:50" x14ac:dyDescent="0.35">
      <c r="A3607" s="18">
        <v>45961</v>
      </c>
      <c r="B3607" t="s">
        <v>1852</v>
      </c>
      <c r="C3607" t="s">
        <v>8</v>
      </c>
      <c r="D3607">
        <v>70003624</v>
      </c>
      <c r="E3607" t="s">
        <v>2612</v>
      </c>
      <c r="F3607">
        <v>44</v>
      </c>
      <c r="G3607" t="s">
        <v>2613</v>
      </c>
      <c r="H3607">
        <v>44881</v>
      </c>
      <c r="I3607">
        <v>14030320</v>
      </c>
      <c r="J3607" t="s">
        <v>2225</v>
      </c>
      <c r="K3607" t="s">
        <v>2594</v>
      </c>
      <c r="L3607">
        <v>0</v>
      </c>
      <c r="M3607">
        <v>0</v>
      </c>
      <c r="N3607" t="s">
        <v>1858</v>
      </c>
      <c r="O3607" t="s">
        <v>1859</v>
      </c>
      <c r="P3607">
        <v>220</v>
      </c>
      <c r="Q3607">
        <v>9</v>
      </c>
      <c r="R3607" t="s">
        <v>2114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 t="s">
        <v>2614</v>
      </c>
      <c r="AA3607" t="s">
        <v>1889</v>
      </c>
      <c r="AB3607">
        <v>1</v>
      </c>
      <c r="AC3607">
        <v>1</v>
      </c>
      <c r="AD3607" t="s">
        <v>1863</v>
      </c>
      <c r="AE3607">
        <v>14030320</v>
      </c>
      <c r="AF3607" t="s">
        <v>653</v>
      </c>
      <c r="AG3607" t="s">
        <v>2082</v>
      </c>
      <c r="AI3607" t="s">
        <v>2066</v>
      </c>
      <c r="AJ3607" t="s">
        <v>2114</v>
      </c>
      <c r="AL3607" t="s">
        <v>1878</v>
      </c>
      <c r="AN3607">
        <v>2.9589041095890409</v>
      </c>
      <c r="AO3607" t="s">
        <v>1890</v>
      </c>
      <c r="AP3607" t="s">
        <v>2615</v>
      </c>
      <c r="AQ3607">
        <v>100010104</v>
      </c>
      <c r="AT3607" t="s">
        <v>1880</v>
      </c>
      <c r="AU3607" t="s">
        <v>2084</v>
      </c>
      <c r="AV3607" t="s">
        <v>2084</v>
      </c>
      <c r="AW3607" t="s">
        <v>1870</v>
      </c>
      <c r="AX3607" t="s">
        <v>2085</v>
      </c>
    </row>
    <row r="3608" spans="1:50" x14ac:dyDescent="0.35">
      <c r="A3608" s="18">
        <v>45961</v>
      </c>
      <c r="B3608" t="s">
        <v>1852</v>
      </c>
      <c r="C3608" t="s">
        <v>9</v>
      </c>
      <c r="D3608">
        <v>70003634</v>
      </c>
      <c r="E3608" t="s">
        <v>2313</v>
      </c>
      <c r="F3608">
        <v>607</v>
      </c>
      <c r="G3608" t="s">
        <v>1988</v>
      </c>
      <c r="H3608">
        <v>44881</v>
      </c>
      <c r="I3608">
        <v>36030311</v>
      </c>
      <c r="J3608" t="s">
        <v>1855</v>
      </c>
      <c r="K3608" t="s">
        <v>2287</v>
      </c>
      <c r="L3608">
        <v>0</v>
      </c>
      <c r="M3608">
        <v>0</v>
      </c>
      <c r="N3608" t="s">
        <v>1858</v>
      </c>
      <c r="O3608" t="s">
        <v>1859</v>
      </c>
      <c r="P3608">
        <v>220</v>
      </c>
      <c r="Q3608">
        <v>4</v>
      </c>
      <c r="R3608" t="s">
        <v>2286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 t="s">
        <v>1989</v>
      </c>
      <c r="AA3608" t="s">
        <v>1889</v>
      </c>
      <c r="AB3608">
        <v>1</v>
      </c>
      <c r="AC3608">
        <v>1</v>
      </c>
      <c r="AD3608" t="s">
        <v>1863</v>
      </c>
      <c r="AE3608">
        <v>36030311</v>
      </c>
      <c r="AF3608" t="s">
        <v>653</v>
      </c>
      <c r="AG3608" t="s">
        <v>653</v>
      </c>
      <c r="AI3608" t="s">
        <v>1860</v>
      </c>
      <c r="AJ3608" t="s">
        <v>2246</v>
      </c>
      <c r="AL3608" t="s">
        <v>1864</v>
      </c>
      <c r="AN3608">
        <v>2.9589041095890409</v>
      </c>
      <c r="AO3608" t="s">
        <v>1890</v>
      </c>
      <c r="AP3608" t="s">
        <v>2314</v>
      </c>
      <c r="AQ3608">
        <v>100010522</v>
      </c>
      <c r="AT3608" t="s">
        <v>1892</v>
      </c>
      <c r="AU3608" t="s">
        <v>1893</v>
      </c>
      <c r="AV3608" t="s">
        <v>1857</v>
      </c>
      <c r="AW3608" t="s">
        <v>1870</v>
      </c>
      <c r="AX3608" t="s">
        <v>2865</v>
      </c>
    </row>
    <row r="3609" spans="1:50" x14ac:dyDescent="0.35">
      <c r="A3609" s="18">
        <v>45961</v>
      </c>
      <c r="B3609" t="s">
        <v>1852</v>
      </c>
      <c r="C3609" t="s">
        <v>9</v>
      </c>
      <c r="D3609">
        <v>70003635</v>
      </c>
      <c r="E3609" t="s">
        <v>2319</v>
      </c>
      <c r="F3609">
        <v>882</v>
      </c>
      <c r="G3609" t="s">
        <v>2001</v>
      </c>
      <c r="H3609">
        <v>44881</v>
      </c>
      <c r="I3609">
        <v>36030315</v>
      </c>
      <c r="J3609" t="s">
        <v>1855</v>
      </c>
      <c r="K3609" t="s">
        <v>2320</v>
      </c>
      <c r="L3609">
        <v>0</v>
      </c>
      <c r="M3609">
        <v>0</v>
      </c>
      <c r="N3609" t="s">
        <v>1858</v>
      </c>
      <c r="O3609" t="s">
        <v>1859</v>
      </c>
      <c r="P3609">
        <v>220</v>
      </c>
      <c r="Q3609">
        <v>4</v>
      </c>
      <c r="R3609" t="s">
        <v>2286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 t="s">
        <v>2002</v>
      </c>
      <c r="AA3609" t="s">
        <v>1889</v>
      </c>
      <c r="AB3609">
        <v>1</v>
      </c>
      <c r="AC3609">
        <v>1</v>
      </c>
      <c r="AD3609" t="s">
        <v>1863</v>
      </c>
      <c r="AE3609">
        <v>36030315</v>
      </c>
      <c r="AF3609" t="s">
        <v>653</v>
      </c>
      <c r="AG3609" t="s">
        <v>630</v>
      </c>
      <c r="AI3609" t="s">
        <v>1860</v>
      </c>
      <c r="AJ3609" t="s">
        <v>2246</v>
      </c>
      <c r="AL3609" t="s">
        <v>1878</v>
      </c>
      <c r="AN3609">
        <v>2.9589041095890409</v>
      </c>
      <c r="AO3609" t="s">
        <v>1890</v>
      </c>
      <c r="AP3609" t="s">
        <v>2321</v>
      </c>
      <c r="AQ3609">
        <v>100032263</v>
      </c>
      <c r="AT3609" t="s">
        <v>1892</v>
      </c>
      <c r="AU3609" t="s">
        <v>1893</v>
      </c>
      <c r="AV3609" t="s">
        <v>1857</v>
      </c>
      <c r="AW3609" t="s">
        <v>1870</v>
      </c>
      <c r="AX3609" t="s">
        <v>2865</v>
      </c>
    </row>
    <row r="3610" spans="1:50" x14ac:dyDescent="0.35">
      <c r="A3610" s="18">
        <v>45961</v>
      </c>
      <c r="B3610" t="s">
        <v>1852</v>
      </c>
      <c r="C3610" t="s">
        <v>9</v>
      </c>
      <c r="D3610">
        <v>70003643</v>
      </c>
      <c r="E3610" t="s">
        <v>2329</v>
      </c>
      <c r="F3610">
        <v>923</v>
      </c>
      <c r="G3610" t="s">
        <v>2330</v>
      </c>
      <c r="H3610">
        <v>44881</v>
      </c>
      <c r="I3610">
        <v>36030712</v>
      </c>
      <c r="J3610" t="s">
        <v>2331</v>
      </c>
      <c r="K3610" t="s">
        <v>2332</v>
      </c>
      <c r="L3610">
        <v>0</v>
      </c>
      <c r="M3610">
        <v>0</v>
      </c>
      <c r="N3610" t="s">
        <v>1858</v>
      </c>
      <c r="O3610" t="s">
        <v>1859</v>
      </c>
      <c r="P3610">
        <v>220</v>
      </c>
      <c r="Q3610">
        <v>4</v>
      </c>
      <c r="R3610" t="s">
        <v>2333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 t="s">
        <v>2334</v>
      </c>
      <c r="AA3610" t="s">
        <v>1889</v>
      </c>
      <c r="AB3610">
        <v>2</v>
      </c>
      <c r="AC3610">
        <v>1</v>
      </c>
      <c r="AD3610" t="s">
        <v>1863</v>
      </c>
      <c r="AE3610">
        <v>36030712</v>
      </c>
      <c r="AF3610" t="s">
        <v>653</v>
      </c>
      <c r="AG3610" t="s">
        <v>653</v>
      </c>
      <c r="AI3610" t="s">
        <v>1872</v>
      </c>
      <c r="AJ3610" t="s">
        <v>2484</v>
      </c>
      <c r="AL3610" t="s">
        <v>1864</v>
      </c>
      <c r="AN3610">
        <v>2.9589041095890409</v>
      </c>
      <c r="AO3610" t="s">
        <v>1890</v>
      </c>
      <c r="AP3610" t="s">
        <v>2335</v>
      </c>
      <c r="AQ3610">
        <v>100009286</v>
      </c>
      <c r="AT3610" t="s">
        <v>1892</v>
      </c>
      <c r="AU3610" t="s">
        <v>1893</v>
      </c>
      <c r="AV3610" t="s">
        <v>1857</v>
      </c>
      <c r="AW3610" t="s">
        <v>1870</v>
      </c>
      <c r="AX3610" t="s">
        <v>2865</v>
      </c>
    </row>
    <row r="3611" spans="1:50" x14ac:dyDescent="0.35">
      <c r="A3611" s="18">
        <v>45961</v>
      </c>
      <c r="B3611" t="s">
        <v>1852</v>
      </c>
      <c r="C3611" t="s">
        <v>7</v>
      </c>
      <c r="D3611">
        <v>70003779</v>
      </c>
      <c r="E3611" t="s">
        <v>2506</v>
      </c>
      <c r="F3611">
        <v>1065</v>
      </c>
      <c r="G3611" t="s">
        <v>1918</v>
      </c>
      <c r="H3611">
        <v>44907</v>
      </c>
      <c r="I3611">
        <v>39031213</v>
      </c>
      <c r="J3611" t="s">
        <v>1906</v>
      </c>
      <c r="K3611" t="s">
        <v>2494</v>
      </c>
      <c r="L3611">
        <v>0</v>
      </c>
      <c r="M3611">
        <v>0</v>
      </c>
      <c r="N3611" t="s">
        <v>1858</v>
      </c>
      <c r="O3611" t="s">
        <v>1859</v>
      </c>
      <c r="P3611">
        <v>200</v>
      </c>
      <c r="Q3611">
        <v>2</v>
      </c>
      <c r="R3611" t="s">
        <v>2372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 t="s">
        <v>1919</v>
      </c>
      <c r="AA3611" t="s">
        <v>1889</v>
      </c>
      <c r="AB3611">
        <v>2</v>
      </c>
      <c r="AC3611">
        <v>1</v>
      </c>
      <c r="AD3611" t="s">
        <v>1863</v>
      </c>
      <c r="AE3611">
        <v>39031213</v>
      </c>
      <c r="AF3611" t="s">
        <v>653</v>
      </c>
      <c r="AG3611" t="s">
        <v>630</v>
      </c>
      <c r="AI3611" t="s">
        <v>1910</v>
      </c>
      <c r="AJ3611" t="s">
        <v>2372</v>
      </c>
      <c r="AL3611" t="s">
        <v>1864</v>
      </c>
      <c r="AN3611">
        <v>2.8876712328767122</v>
      </c>
      <c r="AO3611" t="s">
        <v>1890</v>
      </c>
      <c r="AP3611" t="s">
        <v>2509</v>
      </c>
      <c r="AQ3611">
        <v>100039677</v>
      </c>
      <c r="AT3611" t="s">
        <v>1892</v>
      </c>
      <c r="AU3611" t="s">
        <v>1893</v>
      </c>
      <c r="AV3611" t="s">
        <v>1857</v>
      </c>
      <c r="AW3611" t="s">
        <v>1870</v>
      </c>
      <c r="AX3611" t="s">
        <v>2866</v>
      </c>
    </row>
    <row r="3612" spans="1:50" x14ac:dyDescent="0.35">
      <c r="A3612" s="18">
        <v>45961</v>
      </c>
      <c r="B3612" t="s">
        <v>1852</v>
      </c>
      <c r="C3612" t="s">
        <v>7</v>
      </c>
      <c r="D3612">
        <v>70003773</v>
      </c>
      <c r="E3612" t="s">
        <v>2527</v>
      </c>
      <c r="F3612">
        <v>316</v>
      </c>
      <c r="G3612" t="s">
        <v>2117</v>
      </c>
      <c r="H3612">
        <v>44907</v>
      </c>
      <c r="I3612">
        <v>39031220</v>
      </c>
      <c r="J3612" t="s">
        <v>2331</v>
      </c>
      <c r="K3612" t="s">
        <v>2959</v>
      </c>
      <c r="L3612">
        <v>0</v>
      </c>
      <c r="M3612">
        <v>0</v>
      </c>
      <c r="N3612" t="s">
        <v>1858</v>
      </c>
      <c r="O3612" t="s">
        <v>1859</v>
      </c>
      <c r="P3612">
        <v>200</v>
      </c>
      <c r="Q3612">
        <v>3</v>
      </c>
      <c r="R3612" t="s">
        <v>2431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 t="s">
        <v>2118</v>
      </c>
      <c r="AA3612" t="s">
        <v>1902</v>
      </c>
      <c r="AB3612">
        <v>1</v>
      </c>
      <c r="AC3612">
        <v>1</v>
      </c>
      <c r="AD3612" t="s">
        <v>1863</v>
      </c>
      <c r="AE3612">
        <v>39031220</v>
      </c>
      <c r="AF3612" t="s">
        <v>653</v>
      </c>
      <c r="AG3612" t="s">
        <v>653</v>
      </c>
      <c r="AI3612" t="s">
        <v>1860</v>
      </c>
      <c r="AJ3612" t="s">
        <v>2431</v>
      </c>
      <c r="AL3612" t="s">
        <v>1864</v>
      </c>
      <c r="AN3612">
        <v>2.8876712328767122</v>
      </c>
      <c r="AO3612" t="s">
        <v>1865</v>
      </c>
      <c r="AP3612" t="s">
        <v>2531</v>
      </c>
      <c r="AQ3612">
        <v>100039671</v>
      </c>
      <c r="AT3612" t="s">
        <v>1892</v>
      </c>
      <c r="AU3612" t="s">
        <v>1893</v>
      </c>
      <c r="AV3612" t="s">
        <v>1857</v>
      </c>
      <c r="AW3612" t="s">
        <v>1870</v>
      </c>
      <c r="AX3612" t="s">
        <v>2866</v>
      </c>
    </row>
    <row r="3613" spans="1:50" x14ac:dyDescent="0.35">
      <c r="A3613" s="18">
        <v>45961</v>
      </c>
      <c r="B3613" t="s">
        <v>1852</v>
      </c>
      <c r="C3613" t="s">
        <v>7</v>
      </c>
      <c r="D3613">
        <v>70003846</v>
      </c>
      <c r="E3613" t="s">
        <v>1860</v>
      </c>
      <c r="F3613">
        <v>818</v>
      </c>
      <c r="G3613" t="s">
        <v>2396</v>
      </c>
      <c r="H3613">
        <v>44942</v>
      </c>
      <c r="I3613">
        <v>39031100</v>
      </c>
      <c r="J3613" t="s">
        <v>2331</v>
      </c>
      <c r="K3613" t="s">
        <v>2394</v>
      </c>
      <c r="L3613">
        <v>0</v>
      </c>
      <c r="M3613">
        <v>0</v>
      </c>
      <c r="N3613" t="s">
        <v>1858</v>
      </c>
      <c r="O3613" t="s">
        <v>1859</v>
      </c>
      <c r="P3613">
        <v>220</v>
      </c>
      <c r="Q3613">
        <v>2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 t="s">
        <v>2397</v>
      </c>
      <c r="AA3613" t="s">
        <v>2398</v>
      </c>
      <c r="AB3613">
        <v>1</v>
      </c>
      <c r="AC3613">
        <v>1</v>
      </c>
      <c r="AD3613" t="s">
        <v>1863</v>
      </c>
      <c r="AE3613">
        <v>39031100</v>
      </c>
      <c r="AF3613" t="s">
        <v>653</v>
      </c>
      <c r="AG3613" t="s">
        <v>653</v>
      </c>
      <c r="AI3613" t="s">
        <v>1860</v>
      </c>
      <c r="AJ3613" t="s">
        <v>1860</v>
      </c>
      <c r="AL3613" t="s">
        <v>1864</v>
      </c>
      <c r="AN3613">
        <v>2.7917808219178082</v>
      </c>
      <c r="AO3613" t="s">
        <v>1865</v>
      </c>
      <c r="AP3613" t="s">
        <v>2399</v>
      </c>
      <c r="AQ3613">
        <v>100039962</v>
      </c>
      <c r="AT3613" t="s">
        <v>1880</v>
      </c>
      <c r="AU3613" t="s">
        <v>1961</v>
      </c>
      <c r="AV3613" t="s">
        <v>1962</v>
      </c>
      <c r="AW3613" t="s">
        <v>1870</v>
      </c>
      <c r="AX3613" t="s">
        <v>1963</v>
      </c>
    </row>
    <row r="3614" spans="1:50" x14ac:dyDescent="0.35">
      <c r="A3614" s="18">
        <v>45961</v>
      </c>
      <c r="B3614" t="s">
        <v>1852</v>
      </c>
      <c r="C3614" t="s">
        <v>8</v>
      </c>
      <c r="D3614">
        <v>70003904</v>
      </c>
      <c r="E3614" t="s">
        <v>2651</v>
      </c>
      <c r="F3614">
        <v>884</v>
      </c>
      <c r="G3614" t="s">
        <v>2257</v>
      </c>
      <c r="H3614">
        <v>44942</v>
      </c>
      <c r="I3614">
        <v>14030323</v>
      </c>
      <c r="J3614" t="s">
        <v>2331</v>
      </c>
      <c r="K3614" t="s">
        <v>3069</v>
      </c>
      <c r="L3614">
        <v>0</v>
      </c>
      <c r="M3614">
        <v>0</v>
      </c>
      <c r="N3614" t="s">
        <v>1858</v>
      </c>
      <c r="O3614" t="s">
        <v>1859</v>
      </c>
      <c r="P3614">
        <v>220</v>
      </c>
      <c r="Q3614">
        <v>9</v>
      </c>
      <c r="R3614" t="s">
        <v>2069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 t="s">
        <v>2259</v>
      </c>
      <c r="AA3614" t="s">
        <v>1915</v>
      </c>
      <c r="AB3614">
        <v>1</v>
      </c>
      <c r="AC3614">
        <v>1</v>
      </c>
      <c r="AD3614" t="s">
        <v>1863</v>
      </c>
      <c r="AE3614">
        <v>14030323</v>
      </c>
      <c r="AF3614" t="s">
        <v>653</v>
      </c>
      <c r="AG3614" t="s">
        <v>653</v>
      </c>
      <c r="AI3614" t="s">
        <v>1860</v>
      </c>
      <c r="AJ3614" t="s">
        <v>2069</v>
      </c>
      <c r="AL3614" t="s">
        <v>1864</v>
      </c>
      <c r="AN3614">
        <v>2.7917808219178082</v>
      </c>
      <c r="AO3614" t="s">
        <v>1890</v>
      </c>
      <c r="AP3614" t="s">
        <v>2652</v>
      </c>
      <c r="AQ3614">
        <v>100040085</v>
      </c>
      <c r="AT3614" t="s">
        <v>1892</v>
      </c>
      <c r="AU3614" t="s">
        <v>1893</v>
      </c>
      <c r="AV3614" t="s">
        <v>1857</v>
      </c>
      <c r="AW3614" t="s">
        <v>1870</v>
      </c>
      <c r="AX3614" t="s">
        <v>2867</v>
      </c>
    </row>
    <row r="3615" spans="1:50" x14ac:dyDescent="0.35">
      <c r="A3615" s="18">
        <v>45961</v>
      </c>
      <c r="B3615" t="s">
        <v>1852</v>
      </c>
      <c r="C3615" t="s">
        <v>7</v>
      </c>
      <c r="D3615">
        <v>70003916</v>
      </c>
      <c r="E3615" t="s">
        <v>2482</v>
      </c>
      <c r="F3615">
        <v>924</v>
      </c>
      <c r="G3615" t="s">
        <v>1884</v>
      </c>
      <c r="H3615">
        <v>44942</v>
      </c>
      <c r="I3615">
        <v>39031212</v>
      </c>
      <c r="J3615" t="s">
        <v>2331</v>
      </c>
      <c r="K3615" t="s">
        <v>2483</v>
      </c>
      <c r="L3615">
        <v>0</v>
      </c>
      <c r="M3615">
        <v>0</v>
      </c>
      <c r="N3615" t="s">
        <v>1858</v>
      </c>
      <c r="O3615" t="s">
        <v>1859</v>
      </c>
      <c r="P3615">
        <v>200</v>
      </c>
      <c r="Q3615">
        <v>2</v>
      </c>
      <c r="R3615" t="s">
        <v>2484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 t="s">
        <v>1888</v>
      </c>
      <c r="AA3615" t="s">
        <v>1889</v>
      </c>
      <c r="AB3615">
        <v>1</v>
      </c>
      <c r="AC3615">
        <v>1</v>
      </c>
      <c r="AD3615" t="s">
        <v>1863</v>
      </c>
      <c r="AE3615">
        <v>39031212</v>
      </c>
      <c r="AF3615" t="s">
        <v>653</v>
      </c>
      <c r="AG3615" t="s">
        <v>653</v>
      </c>
      <c r="AI3615" t="s">
        <v>1872</v>
      </c>
      <c r="AJ3615" t="s">
        <v>2484</v>
      </c>
      <c r="AL3615" t="s">
        <v>1878</v>
      </c>
      <c r="AN3615">
        <v>2.7917808219178082</v>
      </c>
      <c r="AO3615" t="s">
        <v>1890</v>
      </c>
      <c r="AP3615" t="s">
        <v>2485</v>
      </c>
      <c r="AQ3615">
        <v>100024637</v>
      </c>
      <c r="AT3615" t="s">
        <v>1892</v>
      </c>
      <c r="AU3615" t="s">
        <v>1893</v>
      </c>
      <c r="AV3615" t="s">
        <v>1857</v>
      </c>
      <c r="AW3615" t="s">
        <v>1870</v>
      </c>
      <c r="AX3615" t="s">
        <v>2866</v>
      </c>
    </row>
    <row r="3616" spans="1:50" x14ac:dyDescent="0.35">
      <c r="A3616" s="18">
        <v>45961</v>
      </c>
      <c r="B3616" t="s">
        <v>1852</v>
      </c>
      <c r="C3616" t="s">
        <v>7</v>
      </c>
      <c r="D3616">
        <v>70003948</v>
      </c>
      <c r="E3616" t="s">
        <v>2438</v>
      </c>
      <c r="F3616">
        <v>858</v>
      </c>
      <c r="G3616" t="s">
        <v>2091</v>
      </c>
      <c r="H3616">
        <v>44963</v>
      </c>
      <c r="I3616">
        <v>39031145</v>
      </c>
      <c r="J3616" t="s">
        <v>2331</v>
      </c>
      <c r="K3616" t="s">
        <v>2933</v>
      </c>
      <c r="L3616">
        <v>0</v>
      </c>
      <c r="M3616">
        <v>0</v>
      </c>
      <c r="N3616" t="s">
        <v>1858</v>
      </c>
      <c r="O3616" t="s">
        <v>1859</v>
      </c>
      <c r="P3616">
        <v>200</v>
      </c>
      <c r="Q3616">
        <v>3</v>
      </c>
      <c r="R3616" t="s">
        <v>2406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 t="s">
        <v>2092</v>
      </c>
      <c r="AA3616" t="s">
        <v>1889</v>
      </c>
      <c r="AB3616">
        <v>1</v>
      </c>
      <c r="AC3616">
        <v>1</v>
      </c>
      <c r="AD3616" t="s">
        <v>1863</v>
      </c>
      <c r="AE3616">
        <v>39031145</v>
      </c>
      <c r="AF3616" t="s">
        <v>653</v>
      </c>
      <c r="AG3616" t="s">
        <v>653</v>
      </c>
      <c r="AI3616" t="s">
        <v>2066</v>
      </c>
      <c r="AJ3616" t="s">
        <v>2406</v>
      </c>
      <c r="AL3616" t="s">
        <v>1864</v>
      </c>
      <c r="AN3616">
        <v>9.5726027397260278</v>
      </c>
      <c r="AO3616" t="s">
        <v>1890</v>
      </c>
      <c r="AP3616" t="s">
        <v>2439</v>
      </c>
      <c r="AQ3616">
        <v>100040322</v>
      </c>
      <c r="AT3616" t="s">
        <v>1880</v>
      </c>
      <c r="AU3616" t="s">
        <v>2084</v>
      </c>
      <c r="AV3616" t="s">
        <v>2084</v>
      </c>
      <c r="AW3616" t="s">
        <v>1870</v>
      </c>
      <c r="AX3616" t="s">
        <v>2085</v>
      </c>
    </row>
    <row r="3617" spans="1:50" x14ac:dyDescent="0.35">
      <c r="A3617" s="18">
        <v>45961</v>
      </c>
      <c r="B3617" t="s">
        <v>1852</v>
      </c>
      <c r="C3617" t="s">
        <v>5</v>
      </c>
      <c r="D3617">
        <v>70003977</v>
      </c>
      <c r="E3617" t="s">
        <v>2169</v>
      </c>
      <c r="F3617">
        <v>858</v>
      </c>
      <c r="G3617" t="s">
        <v>2091</v>
      </c>
      <c r="H3617">
        <v>44963</v>
      </c>
      <c r="I3617">
        <v>19030323</v>
      </c>
      <c r="J3617" t="s">
        <v>2080</v>
      </c>
      <c r="K3617" t="s">
        <v>2081</v>
      </c>
      <c r="L3617">
        <v>0</v>
      </c>
      <c r="M3617">
        <v>0</v>
      </c>
      <c r="N3617" t="s">
        <v>1858</v>
      </c>
      <c r="O3617" t="s">
        <v>1859</v>
      </c>
      <c r="P3617">
        <v>210</v>
      </c>
      <c r="Q3617">
        <v>12</v>
      </c>
      <c r="R3617" t="s">
        <v>2095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 t="s">
        <v>2092</v>
      </c>
      <c r="AA3617" t="s">
        <v>1889</v>
      </c>
      <c r="AB3617">
        <v>1</v>
      </c>
      <c r="AC3617">
        <v>1</v>
      </c>
      <c r="AD3617" t="s">
        <v>1863</v>
      </c>
      <c r="AE3617">
        <v>19030323</v>
      </c>
      <c r="AF3617" t="s">
        <v>653</v>
      </c>
      <c r="AG3617" t="s">
        <v>2082</v>
      </c>
      <c r="AI3617" t="s">
        <v>2066</v>
      </c>
      <c r="AJ3617" t="s">
        <v>2095</v>
      </c>
      <c r="AL3617" t="s">
        <v>1864</v>
      </c>
      <c r="AN3617">
        <v>2.7342465753424658</v>
      </c>
      <c r="AO3617" t="s">
        <v>1890</v>
      </c>
      <c r="AP3617" t="s">
        <v>2170</v>
      </c>
      <c r="AQ3617">
        <v>100040463</v>
      </c>
      <c r="AT3617" t="s">
        <v>1880</v>
      </c>
      <c r="AU3617" t="s">
        <v>2084</v>
      </c>
      <c r="AV3617" t="s">
        <v>2084</v>
      </c>
      <c r="AW3617" t="s">
        <v>1870</v>
      </c>
      <c r="AX3617" t="s">
        <v>2085</v>
      </c>
    </row>
    <row r="3618" spans="1:50" x14ac:dyDescent="0.35">
      <c r="A3618" s="18">
        <v>45961</v>
      </c>
      <c r="B3618" t="s">
        <v>1852</v>
      </c>
      <c r="C3618" t="s">
        <v>5</v>
      </c>
      <c r="D3618">
        <v>70003979</v>
      </c>
      <c r="E3618" t="s">
        <v>2171</v>
      </c>
      <c r="F3618">
        <v>858</v>
      </c>
      <c r="G3618" t="s">
        <v>2091</v>
      </c>
      <c r="H3618">
        <v>44963</v>
      </c>
      <c r="I3618">
        <v>19030323</v>
      </c>
      <c r="J3618" t="s">
        <v>2080</v>
      </c>
      <c r="K3618" t="s">
        <v>2081</v>
      </c>
      <c r="L3618">
        <v>0</v>
      </c>
      <c r="M3618">
        <v>0</v>
      </c>
      <c r="N3618" t="s">
        <v>1858</v>
      </c>
      <c r="O3618" t="s">
        <v>1859</v>
      </c>
      <c r="P3618">
        <v>210</v>
      </c>
      <c r="Q3618">
        <v>12</v>
      </c>
      <c r="R3618" t="s">
        <v>2095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 t="s">
        <v>2092</v>
      </c>
      <c r="AA3618" t="s">
        <v>1889</v>
      </c>
      <c r="AB3618">
        <v>1</v>
      </c>
      <c r="AC3618">
        <v>1</v>
      </c>
      <c r="AD3618" t="s">
        <v>1863</v>
      </c>
      <c r="AE3618">
        <v>19030323</v>
      </c>
      <c r="AF3618" t="s">
        <v>653</v>
      </c>
      <c r="AG3618" t="s">
        <v>2082</v>
      </c>
      <c r="AI3618" t="s">
        <v>2066</v>
      </c>
      <c r="AJ3618" t="s">
        <v>2095</v>
      </c>
      <c r="AL3618" t="s">
        <v>1864</v>
      </c>
      <c r="AN3618">
        <v>2.7342465753424658</v>
      </c>
      <c r="AO3618" t="s">
        <v>1890</v>
      </c>
      <c r="AP3618" t="s">
        <v>2172</v>
      </c>
      <c r="AQ3618">
        <v>100040466</v>
      </c>
      <c r="AT3618" t="s">
        <v>1880</v>
      </c>
      <c r="AU3618" t="s">
        <v>2084</v>
      </c>
      <c r="AV3618" t="s">
        <v>2084</v>
      </c>
      <c r="AW3618" t="s">
        <v>1870</v>
      </c>
      <c r="AX3618" t="s">
        <v>2085</v>
      </c>
    </row>
    <row r="3619" spans="1:50" x14ac:dyDescent="0.35">
      <c r="A3619" s="18">
        <v>45961</v>
      </c>
      <c r="B3619" t="s">
        <v>1852</v>
      </c>
      <c r="C3619" t="s">
        <v>9</v>
      </c>
      <c r="D3619">
        <v>70004006</v>
      </c>
      <c r="E3619" t="s">
        <v>2317</v>
      </c>
      <c r="F3619">
        <v>934</v>
      </c>
      <c r="G3619" t="s">
        <v>1982</v>
      </c>
      <c r="H3619">
        <v>44963</v>
      </c>
      <c r="I3619">
        <v>36030311</v>
      </c>
      <c r="J3619" t="s">
        <v>1855</v>
      </c>
      <c r="K3619" t="s">
        <v>2287</v>
      </c>
      <c r="L3619">
        <v>0</v>
      </c>
      <c r="M3619">
        <v>0</v>
      </c>
      <c r="N3619" t="s">
        <v>1858</v>
      </c>
      <c r="O3619" t="s">
        <v>1859</v>
      </c>
      <c r="P3619">
        <v>220</v>
      </c>
      <c r="Q3619">
        <v>4</v>
      </c>
      <c r="R3619" t="s">
        <v>2275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 t="s">
        <v>1985</v>
      </c>
      <c r="AA3619" t="s">
        <v>1889</v>
      </c>
      <c r="AB3619">
        <v>1</v>
      </c>
      <c r="AC3619">
        <v>1</v>
      </c>
      <c r="AD3619" t="s">
        <v>1863</v>
      </c>
      <c r="AE3619">
        <v>36030311</v>
      </c>
      <c r="AF3619" t="s">
        <v>653</v>
      </c>
      <c r="AG3619" t="s">
        <v>653</v>
      </c>
      <c r="AI3619" t="s">
        <v>1860</v>
      </c>
      <c r="AJ3619" t="s">
        <v>2246</v>
      </c>
      <c r="AL3619" t="s">
        <v>1864</v>
      </c>
      <c r="AN3619">
        <v>2.7342465753424658</v>
      </c>
      <c r="AO3619" t="s">
        <v>1890</v>
      </c>
      <c r="AP3619" t="s">
        <v>2318</v>
      </c>
      <c r="AQ3619">
        <v>100040601</v>
      </c>
      <c r="AT3619" t="s">
        <v>1892</v>
      </c>
      <c r="AU3619" t="s">
        <v>1893</v>
      </c>
      <c r="AV3619" t="s">
        <v>1857</v>
      </c>
      <c r="AW3619" t="s">
        <v>1870</v>
      </c>
      <c r="AX3619" t="s">
        <v>2865</v>
      </c>
    </row>
    <row r="3620" spans="1:50" x14ac:dyDescent="0.35">
      <c r="A3620" s="18">
        <v>45961</v>
      </c>
      <c r="B3620" t="s">
        <v>1852</v>
      </c>
      <c r="C3620" t="s">
        <v>8</v>
      </c>
      <c r="D3620">
        <v>70004038</v>
      </c>
      <c r="E3620" t="s">
        <v>2573</v>
      </c>
      <c r="F3620">
        <v>857</v>
      </c>
      <c r="G3620" t="s">
        <v>2129</v>
      </c>
      <c r="H3620">
        <v>44970</v>
      </c>
      <c r="I3620">
        <v>14030308</v>
      </c>
      <c r="J3620" t="s">
        <v>2225</v>
      </c>
      <c r="K3620" t="s">
        <v>2563</v>
      </c>
      <c r="L3620">
        <v>0</v>
      </c>
      <c r="M3620">
        <v>0</v>
      </c>
      <c r="N3620" t="s">
        <v>1858</v>
      </c>
      <c r="O3620" t="s">
        <v>1859</v>
      </c>
      <c r="P3620">
        <v>220</v>
      </c>
      <c r="Q3620">
        <v>9</v>
      </c>
      <c r="R3620" t="s">
        <v>2069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 t="s">
        <v>2131</v>
      </c>
      <c r="AA3620" t="s">
        <v>1889</v>
      </c>
      <c r="AB3620">
        <v>1</v>
      </c>
      <c r="AC3620">
        <v>1</v>
      </c>
      <c r="AD3620" t="s">
        <v>1863</v>
      </c>
      <c r="AE3620">
        <v>14030308</v>
      </c>
      <c r="AF3620" t="s">
        <v>653</v>
      </c>
      <c r="AG3620" t="s">
        <v>2082</v>
      </c>
      <c r="AI3620" t="s">
        <v>1860</v>
      </c>
      <c r="AJ3620" t="s">
        <v>2069</v>
      </c>
      <c r="AL3620" t="s">
        <v>1864</v>
      </c>
      <c r="AN3620">
        <v>2.7150684931506848</v>
      </c>
      <c r="AO3620" t="s">
        <v>1890</v>
      </c>
      <c r="AP3620" t="s">
        <v>2574</v>
      </c>
      <c r="AQ3620">
        <v>100040705</v>
      </c>
      <c r="AT3620" t="s">
        <v>1892</v>
      </c>
      <c r="AU3620" t="s">
        <v>1893</v>
      </c>
      <c r="AV3620" t="s">
        <v>1857</v>
      </c>
      <c r="AW3620" t="s">
        <v>1870</v>
      </c>
      <c r="AX3620" t="s">
        <v>2867</v>
      </c>
    </row>
    <row r="3621" spans="1:50" x14ac:dyDescent="0.35">
      <c r="A3621" s="18">
        <v>45961</v>
      </c>
      <c r="B3621" t="s">
        <v>1852</v>
      </c>
      <c r="C3621" t="s">
        <v>5</v>
      </c>
      <c r="D3621">
        <v>70004127</v>
      </c>
      <c r="E3621" t="s">
        <v>2034</v>
      </c>
      <c r="F3621">
        <v>316</v>
      </c>
      <c r="G3621" t="s">
        <v>2117</v>
      </c>
      <c r="H3621">
        <v>44991</v>
      </c>
      <c r="I3621">
        <v>19030701</v>
      </c>
      <c r="J3621" t="s">
        <v>2225</v>
      </c>
      <c r="K3621" t="s">
        <v>2226</v>
      </c>
      <c r="L3621">
        <v>0</v>
      </c>
      <c r="M3621">
        <v>0</v>
      </c>
      <c r="N3621" t="s">
        <v>1858</v>
      </c>
      <c r="O3621" t="s">
        <v>1859</v>
      </c>
      <c r="P3621">
        <v>210</v>
      </c>
      <c r="Q3621">
        <v>12</v>
      </c>
      <c r="R3621" t="s">
        <v>1964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 t="s">
        <v>2118</v>
      </c>
      <c r="AA3621" t="s">
        <v>1902</v>
      </c>
      <c r="AB3621">
        <v>1</v>
      </c>
      <c r="AC3621">
        <v>1</v>
      </c>
      <c r="AD3621" t="s">
        <v>1863</v>
      </c>
      <c r="AE3621">
        <v>19030701</v>
      </c>
      <c r="AF3621" t="s">
        <v>653</v>
      </c>
      <c r="AG3621" t="s">
        <v>2082</v>
      </c>
      <c r="AI3621" t="s">
        <v>1860</v>
      </c>
      <c r="AJ3621" t="s">
        <v>1964</v>
      </c>
      <c r="AL3621" t="s">
        <v>1864</v>
      </c>
      <c r="AN3621">
        <v>2.6575342465753424</v>
      </c>
      <c r="AO3621" t="s">
        <v>1865</v>
      </c>
      <c r="AP3621" t="s">
        <v>2238</v>
      </c>
      <c r="AQ3621">
        <v>100041075</v>
      </c>
      <c r="AT3621" t="s">
        <v>1892</v>
      </c>
      <c r="AU3621" t="s">
        <v>1893</v>
      </c>
      <c r="AV3621" t="s">
        <v>1857</v>
      </c>
      <c r="AW3621" t="s">
        <v>1870</v>
      </c>
      <c r="AX3621" t="s">
        <v>2068</v>
      </c>
    </row>
    <row r="3622" spans="1:50" x14ac:dyDescent="0.35">
      <c r="A3622" s="18">
        <v>45961</v>
      </c>
      <c r="B3622" t="s">
        <v>1852</v>
      </c>
      <c r="C3622" t="s">
        <v>5</v>
      </c>
      <c r="D3622">
        <v>70004176</v>
      </c>
      <c r="E3622" t="s">
        <v>2173</v>
      </c>
      <c r="F3622">
        <v>919</v>
      </c>
      <c r="G3622" t="s">
        <v>2174</v>
      </c>
      <c r="H3622">
        <v>44998</v>
      </c>
      <c r="I3622">
        <v>19030323</v>
      </c>
      <c r="J3622" t="s">
        <v>2080</v>
      </c>
      <c r="K3622" t="s">
        <v>2081</v>
      </c>
      <c r="L3622">
        <v>0</v>
      </c>
      <c r="M3622">
        <v>0</v>
      </c>
      <c r="N3622" t="s">
        <v>1858</v>
      </c>
      <c r="O3622" t="s">
        <v>1859</v>
      </c>
      <c r="P3622">
        <v>210</v>
      </c>
      <c r="Q3622">
        <v>11</v>
      </c>
      <c r="R3622" t="s">
        <v>2095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 t="s">
        <v>2175</v>
      </c>
      <c r="AA3622" t="s">
        <v>1889</v>
      </c>
      <c r="AB3622">
        <v>1</v>
      </c>
      <c r="AC3622">
        <v>1</v>
      </c>
      <c r="AD3622" t="s">
        <v>1863</v>
      </c>
      <c r="AE3622">
        <v>19030323</v>
      </c>
      <c r="AF3622" t="s">
        <v>653</v>
      </c>
      <c r="AG3622" t="s">
        <v>2082</v>
      </c>
      <c r="AI3622" t="s">
        <v>2066</v>
      </c>
      <c r="AJ3622" t="s">
        <v>2095</v>
      </c>
      <c r="AL3622" t="s">
        <v>1864</v>
      </c>
      <c r="AN3622">
        <v>2.6383561643835618</v>
      </c>
      <c r="AO3622" t="s">
        <v>1890</v>
      </c>
      <c r="AP3622" t="s">
        <v>2176</v>
      </c>
      <c r="AQ3622">
        <v>100035140</v>
      </c>
      <c r="AT3622" t="s">
        <v>1880</v>
      </c>
      <c r="AU3622" t="s">
        <v>2084</v>
      </c>
      <c r="AV3622" t="s">
        <v>2084</v>
      </c>
      <c r="AW3622" t="s">
        <v>1870</v>
      </c>
      <c r="AX3622" t="s">
        <v>2085</v>
      </c>
    </row>
    <row r="3623" spans="1:50" x14ac:dyDescent="0.35">
      <c r="A3623" s="18">
        <v>45961</v>
      </c>
      <c r="B3623" t="s">
        <v>1852</v>
      </c>
      <c r="C3623" t="s">
        <v>5</v>
      </c>
      <c r="D3623">
        <v>70004177</v>
      </c>
      <c r="E3623" t="s">
        <v>2054</v>
      </c>
      <c r="F3623">
        <v>103</v>
      </c>
      <c r="G3623" t="s">
        <v>2047</v>
      </c>
      <c r="H3623">
        <v>44998</v>
      </c>
      <c r="I3623">
        <v>19030311</v>
      </c>
      <c r="J3623" t="s">
        <v>1855</v>
      </c>
      <c r="K3623" t="s">
        <v>2005</v>
      </c>
      <c r="L3623">
        <v>0</v>
      </c>
      <c r="M3623">
        <v>0</v>
      </c>
      <c r="N3623" t="s">
        <v>1858</v>
      </c>
      <c r="O3623" t="s">
        <v>1859</v>
      </c>
      <c r="P3623">
        <v>210</v>
      </c>
      <c r="Q3623">
        <v>12</v>
      </c>
      <c r="R3623" t="s">
        <v>2042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 t="s">
        <v>2048</v>
      </c>
      <c r="AA3623" t="s">
        <v>1915</v>
      </c>
      <c r="AB3623">
        <v>1</v>
      </c>
      <c r="AC3623">
        <v>1</v>
      </c>
      <c r="AD3623" t="s">
        <v>1863</v>
      </c>
      <c r="AE3623">
        <v>19030311</v>
      </c>
      <c r="AF3623" t="s">
        <v>653</v>
      </c>
      <c r="AG3623" t="s">
        <v>653</v>
      </c>
      <c r="AI3623" t="s">
        <v>1964</v>
      </c>
      <c r="AJ3623" t="s">
        <v>2042</v>
      </c>
      <c r="AL3623" t="s">
        <v>1864</v>
      </c>
      <c r="AN3623">
        <v>2.6383561643835618</v>
      </c>
      <c r="AO3623" t="s">
        <v>1890</v>
      </c>
      <c r="AP3623" t="s">
        <v>2055</v>
      </c>
      <c r="AQ3623">
        <v>100041226</v>
      </c>
      <c r="AT3623" t="s">
        <v>1892</v>
      </c>
      <c r="AU3623" t="s">
        <v>1893</v>
      </c>
      <c r="AV3623" t="s">
        <v>1857</v>
      </c>
      <c r="AW3623" t="s">
        <v>1870</v>
      </c>
      <c r="AX3623" t="s">
        <v>2068</v>
      </c>
    </row>
    <row r="3624" spans="1:50" x14ac:dyDescent="0.35">
      <c r="A3624" s="18">
        <v>45961</v>
      </c>
      <c r="B3624" t="s">
        <v>1852</v>
      </c>
      <c r="C3624" t="s">
        <v>7</v>
      </c>
      <c r="D3624">
        <v>70004227</v>
      </c>
      <c r="E3624" t="s">
        <v>2359</v>
      </c>
      <c r="F3624">
        <v>858</v>
      </c>
      <c r="G3624" t="s">
        <v>2091</v>
      </c>
      <c r="H3624">
        <v>45019</v>
      </c>
      <c r="I3624">
        <v>32431001</v>
      </c>
      <c r="J3624" t="s">
        <v>1969</v>
      </c>
      <c r="K3624" t="s">
        <v>2354</v>
      </c>
      <c r="L3624">
        <v>0</v>
      </c>
      <c r="M3624">
        <v>0</v>
      </c>
      <c r="N3624" t="s">
        <v>1858</v>
      </c>
      <c r="O3624" t="s">
        <v>1859</v>
      </c>
      <c r="P3624">
        <v>200</v>
      </c>
      <c r="Q3624">
        <v>3</v>
      </c>
      <c r="R3624" t="s">
        <v>2355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 t="s">
        <v>2092</v>
      </c>
      <c r="AA3624" t="s">
        <v>1889</v>
      </c>
      <c r="AB3624">
        <v>1</v>
      </c>
      <c r="AC3624">
        <v>1</v>
      </c>
      <c r="AD3624" t="s">
        <v>1863</v>
      </c>
      <c r="AE3624">
        <v>32431001</v>
      </c>
      <c r="AF3624" t="s">
        <v>653</v>
      </c>
      <c r="AG3624" t="s">
        <v>653</v>
      </c>
      <c r="AI3624" t="s">
        <v>1860</v>
      </c>
      <c r="AJ3624" t="s">
        <v>2355</v>
      </c>
      <c r="AL3624" t="s">
        <v>1878</v>
      </c>
      <c r="AN3624">
        <v>2.580821917808219</v>
      </c>
      <c r="AO3624" t="s">
        <v>1890</v>
      </c>
      <c r="AP3624" t="s">
        <v>2360</v>
      </c>
      <c r="AQ3624">
        <v>100023495</v>
      </c>
      <c r="AT3624" t="s">
        <v>1892</v>
      </c>
      <c r="AU3624" t="s">
        <v>1893</v>
      </c>
      <c r="AV3624" t="s">
        <v>1857</v>
      </c>
      <c r="AW3624" t="s">
        <v>1870</v>
      </c>
      <c r="AX3624" t="s">
        <v>2866</v>
      </c>
    </row>
    <row r="3625" spans="1:50" x14ac:dyDescent="0.35">
      <c r="A3625" s="18">
        <v>45961</v>
      </c>
      <c r="B3625" t="s">
        <v>1852</v>
      </c>
      <c r="C3625" t="s">
        <v>7</v>
      </c>
      <c r="D3625">
        <v>70004277</v>
      </c>
      <c r="E3625" t="s">
        <v>2440</v>
      </c>
      <c r="F3625">
        <v>858</v>
      </c>
      <c r="G3625" t="s">
        <v>2091</v>
      </c>
      <c r="H3625">
        <v>45019</v>
      </c>
      <c r="I3625">
        <v>39031145</v>
      </c>
      <c r="J3625" t="s">
        <v>2331</v>
      </c>
      <c r="K3625" t="s">
        <v>2933</v>
      </c>
      <c r="L3625">
        <v>0</v>
      </c>
      <c r="M3625">
        <v>0</v>
      </c>
      <c r="N3625" t="s">
        <v>1858</v>
      </c>
      <c r="O3625" t="s">
        <v>1859</v>
      </c>
      <c r="P3625">
        <v>200</v>
      </c>
      <c r="Q3625">
        <v>3</v>
      </c>
      <c r="R3625" t="s">
        <v>2114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 t="s">
        <v>2092</v>
      </c>
      <c r="AA3625" t="s">
        <v>1889</v>
      </c>
      <c r="AB3625">
        <v>1</v>
      </c>
      <c r="AC3625">
        <v>1</v>
      </c>
      <c r="AD3625" t="s">
        <v>1863</v>
      </c>
      <c r="AE3625">
        <v>39031145</v>
      </c>
      <c r="AF3625" t="s">
        <v>653</v>
      </c>
      <c r="AG3625" t="s">
        <v>653</v>
      </c>
      <c r="AI3625" t="s">
        <v>2066</v>
      </c>
      <c r="AJ3625" t="s">
        <v>2114</v>
      </c>
      <c r="AL3625" t="s">
        <v>1878</v>
      </c>
      <c r="AN3625">
        <v>2.580821917808219</v>
      </c>
      <c r="AO3625" t="s">
        <v>1890</v>
      </c>
      <c r="AP3625" t="s">
        <v>2441</v>
      </c>
      <c r="AQ3625">
        <v>100041558</v>
      </c>
      <c r="AT3625" t="s">
        <v>1880</v>
      </c>
      <c r="AU3625" t="s">
        <v>2084</v>
      </c>
      <c r="AV3625" t="s">
        <v>2084</v>
      </c>
      <c r="AW3625" t="s">
        <v>1870</v>
      </c>
      <c r="AX3625" t="s">
        <v>2085</v>
      </c>
    </row>
    <row r="3626" spans="1:50" x14ac:dyDescent="0.35">
      <c r="A3626" s="18">
        <v>45961</v>
      </c>
      <c r="B3626" t="s">
        <v>1852</v>
      </c>
      <c r="C3626" t="s">
        <v>7</v>
      </c>
      <c r="D3626">
        <v>70004299</v>
      </c>
      <c r="E3626" t="s">
        <v>3071</v>
      </c>
      <c r="F3626">
        <v>918</v>
      </c>
      <c r="G3626" t="s">
        <v>2917</v>
      </c>
      <c r="H3626">
        <v>45026</v>
      </c>
      <c r="I3626">
        <v>39031207</v>
      </c>
      <c r="J3626" t="s">
        <v>2331</v>
      </c>
      <c r="K3626" t="s">
        <v>2472</v>
      </c>
      <c r="L3626">
        <v>0</v>
      </c>
      <c r="M3626">
        <v>0</v>
      </c>
      <c r="N3626" t="s">
        <v>1858</v>
      </c>
      <c r="O3626" t="s">
        <v>1859</v>
      </c>
      <c r="P3626">
        <v>200</v>
      </c>
      <c r="Q3626">
        <v>2</v>
      </c>
      <c r="R3626" t="s">
        <v>2430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 t="s">
        <v>2918</v>
      </c>
      <c r="AA3626" t="s">
        <v>1915</v>
      </c>
      <c r="AB3626">
        <v>2</v>
      </c>
      <c r="AC3626">
        <v>1</v>
      </c>
      <c r="AD3626" t="s">
        <v>1863</v>
      </c>
      <c r="AE3626">
        <v>39031207</v>
      </c>
      <c r="AF3626" t="s">
        <v>653</v>
      </c>
      <c r="AG3626" t="s">
        <v>653</v>
      </c>
      <c r="AI3626" t="s">
        <v>2431</v>
      </c>
      <c r="AJ3626" t="s">
        <v>2430</v>
      </c>
      <c r="AL3626" t="s">
        <v>1864</v>
      </c>
      <c r="AN3626">
        <v>2.5616438356164384</v>
      </c>
      <c r="AO3626" t="s">
        <v>1890</v>
      </c>
      <c r="AP3626" t="s">
        <v>3072</v>
      </c>
      <c r="AQ3626">
        <v>100041673</v>
      </c>
      <c r="AT3626" t="s">
        <v>1892</v>
      </c>
      <c r="AU3626" t="s">
        <v>1893</v>
      </c>
      <c r="AV3626" t="s">
        <v>1857</v>
      </c>
      <c r="AW3626" t="s">
        <v>1870</v>
      </c>
      <c r="AX3626" t="s">
        <v>2866</v>
      </c>
    </row>
    <row r="3627" spans="1:50" x14ac:dyDescent="0.35">
      <c r="A3627" s="18">
        <v>45961</v>
      </c>
      <c r="B3627" t="s">
        <v>1852</v>
      </c>
      <c r="C3627" t="s">
        <v>5</v>
      </c>
      <c r="D3627">
        <v>70004308</v>
      </c>
      <c r="E3627" t="s">
        <v>2177</v>
      </c>
      <c r="F3627">
        <v>858</v>
      </c>
      <c r="G3627" t="s">
        <v>2091</v>
      </c>
      <c r="H3627">
        <v>45026</v>
      </c>
      <c r="I3627">
        <v>19030323</v>
      </c>
      <c r="J3627" t="s">
        <v>2080</v>
      </c>
      <c r="K3627" t="s">
        <v>2081</v>
      </c>
      <c r="L3627">
        <v>0</v>
      </c>
      <c r="M3627">
        <v>0</v>
      </c>
      <c r="N3627" t="s">
        <v>1858</v>
      </c>
      <c r="O3627" t="s">
        <v>1859</v>
      </c>
      <c r="P3627">
        <v>210</v>
      </c>
      <c r="Q3627">
        <v>12</v>
      </c>
      <c r="R3627" t="s">
        <v>2114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 t="s">
        <v>2092</v>
      </c>
      <c r="AA3627" t="s">
        <v>1889</v>
      </c>
      <c r="AB3627">
        <v>1</v>
      </c>
      <c r="AC3627">
        <v>1</v>
      </c>
      <c r="AD3627" t="s">
        <v>1863</v>
      </c>
      <c r="AE3627">
        <v>19030323</v>
      </c>
      <c r="AF3627" t="s">
        <v>653</v>
      </c>
      <c r="AG3627" t="s">
        <v>2082</v>
      </c>
      <c r="AI3627" t="s">
        <v>2066</v>
      </c>
      <c r="AJ3627" t="s">
        <v>2114</v>
      </c>
      <c r="AL3627" t="s">
        <v>1878</v>
      </c>
      <c r="AN3627">
        <v>2.5616438356164384</v>
      </c>
      <c r="AO3627" t="s">
        <v>1890</v>
      </c>
      <c r="AP3627" t="s">
        <v>2178</v>
      </c>
      <c r="AQ3627">
        <v>100041687</v>
      </c>
      <c r="AT3627" t="s">
        <v>1880</v>
      </c>
      <c r="AU3627" t="s">
        <v>2084</v>
      </c>
      <c r="AV3627" t="s">
        <v>2084</v>
      </c>
      <c r="AW3627" t="s">
        <v>1870</v>
      </c>
      <c r="AX3627" t="s">
        <v>2085</v>
      </c>
    </row>
    <row r="3628" spans="1:50" x14ac:dyDescent="0.35">
      <c r="A3628" s="18">
        <v>45961</v>
      </c>
      <c r="B3628" t="s">
        <v>1852</v>
      </c>
      <c r="C3628" t="s">
        <v>5</v>
      </c>
      <c r="D3628">
        <v>70004310</v>
      </c>
      <c r="E3628" t="s">
        <v>2179</v>
      </c>
      <c r="F3628">
        <v>909</v>
      </c>
      <c r="G3628" t="s">
        <v>2087</v>
      </c>
      <c r="H3628">
        <v>45026</v>
      </c>
      <c r="I3628">
        <v>19030323</v>
      </c>
      <c r="J3628" t="s">
        <v>2080</v>
      </c>
      <c r="K3628" t="s">
        <v>2081</v>
      </c>
      <c r="L3628">
        <v>0</v>
      </c>
      <c r="M3628">
        <v>0</v>
      </c>
      <c r="N3628" t="s">
        <v>1858</v>
      </c>
      <c r="O3628" t="s">
        <v>1859</v>
      </c>
      <c r="P3628">
        <v>210</v>
      </c>
      <c r="Q3628">
        <v>12</v>
      </c>
      <c r="R3628" t="s">
        <v>2130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 t="s">
        <v>2088</v>
      </c>
      <c r="AA3628" t="s">
        <v>1915</v>
      </c>
      <c r="AB3628">
        <v>1</v>
      </c>
      <c r="AC3628">
        <v>1</v>
      </c>
      <c r="AD3628" t="s">
        <v>1863</v>
      </c>
      <c r="AE3628">
        <v>19030323</v>
      </c>
      <c r="AF3628" t="s">
        <v>653</v>
      </c>
      <c r="AG3628" t="s">
        <v>2082</v>
      </c>
      <c r="AI3628" t="s">
        <v>2066</v>
      </c>
      <c r="AJ3628" t="s">
        <v>2130</v>
      </c>
      <c r="AL3628" t="s">
        <v>1878</v>
      </c>
      <c r="AN3628">
        <v>2.5616438356164384</v>
      </c>
      <c r="AO3628" t="s">
        <v>1890</v>
      </c>
      <c r="AP3628" t="s">
        <v>2180</v>
      </c>
      <c r="AQ3628">
        <v>100041689</v>
      </c>
      <c r="AT3628" t="s">
        <v>1880</v>
      </c>
      <c r="AU3628" t="s">
        <v>2084</v>
      </c>
      <c r="AV3628" t="s">
        <v>2084</v>
      </c>
      <c r="AW3628" t="s">
        <v>1870</v>
      </c>
      <c r="AX3628" t="s">
        <v>2085</v>
      </c>
    </row>
    <row r="3629" spans="1:50" x14ac:dyDescent="0.35">
      <c r="A3629" s="18">
        <v>45961</v>
      </c>
      <c r="B3629" t="s">
        <v>1852</v>
      </c>
      <c r="C3629" t="s">
        <v>5</v>
      </c>
      <c r="D3629">
        <v>70004311</v>
      </c>
      <c r="E3629" t="s">
        <v>2181</v>
      </c>
      <c r="F3629">
        <v>858</v>
      </c>
      <c r="G3629" t="s">
        <v>2091</v>
      </c>
      <c r="H3629">
        <v>45026</v>
      </c>
      <c r="I3629">
        <v>19030323</v>
      </c>
      <c r="J3629" t="s">
        <v>2080</v>
      </c>
      <c r="K3629" t="s">
        <v>2081</v>
      </c>
      <c r="L3629">
        <v>0</v>
      </c>
      <c r="M3629">
        <v>0</v>
      </c>
      <c r="N3629" t="s">
        <v>1858</v>
      </c>
      <c r="O3629" t="s">
        <v>1859</v>
      </c>
      <c r="P3629">
        <v>210</v>
      </c>
      <c r="Q3629">
        <v>12</v>
      </c>
      <c r="R3629" t="s">
        <v>2114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 t="s">
        <v>2092</v>
      </c>
      <c r="AA3629" t="s">
        <v>1889</v>
      </c>
      <c r="AB3629">
        <v>1</v>
      </c>
      <c r="AC3629">
        <v>1</v>
      </c>
      <c r="AD3629" t="s">
        <v>1863</v>
      </c>
      <c r="AE3629">
        <v>19030323</v>
      </c>
      <c r="AF3629" t="s">
        <v>653</v>
      </c>
      <c r="AG3629" t="s">
        <v>2082</v>
      </c>
      <c r="AI3629" t="s">
        <v>2066</v>
      </c>
      <c r="AJ3629" t="s">
        <v>2114</v>
      </c>
      <c r="AL3629" t="s">
        <v>1864</v>
      </c>
      <c r="AN3629">
        <v>2.5616438356164384</v>
      </c>
      <c r="AO3629" t="s">
        <v>1890</v>
      </c>
      <c r="AP3629" t="s">
        <v>2182</v>
      </c>
      <c r="AQ3629">
        <v>100041690</v>
      </c>
      <c r="AT3629" t="s">
        <v>1880</v>
      </c>
      <c r="AU3629" t="s">
        <v>2084</v>
      </c>
      <c r="AV3629" t="s">
        <v>2084</v>
      </c>
      <c r="AW3629" t="s">
        <v>1870</v>
      </c>
      <c r="AX3629" t="s">
        <v>2085</v>
      </c>
    </row>
    <row r="3630" spans="1:50" x14ac:dyDescent="0.35">
      <c r="A3630" s="18">
        <v>45961</v>
      </c>
      <c r="B3630" t="s">
        <v>1852</v>
      </c>
      <c r="C3630" t="s">
        <v>5</v>
      </c>
      <c r="D3630">
        <v>70004350</v>
      </c>
      <c r="E3630" t="s">
        <v>2183</v>
      </c>
      <c r="F3630">
        <v>858</v>
      </c>
      <c r="G3630" t="s">
        <v>2091</v>
      </c>
      <c r="H3630">
        <v>45049</v>
      </c>
      <c r="I3630">
        <v>19030323</v>
      </c>
      <c r="J3630" t="s">
        <v>2080</v>
      </c>
      <c r="K3630" t="s">
        <v>2081</v>
      </c>
      <c r="L3630">
        <v>0</v>
      </c>
      <c r="M3630">
        <v>0</v>
      </c>
      <c r="N3630" t="s">
        <v>1858</v>
      </c>
      <c r="O3630" t="s">
        <v>1859</v>
      </c>
      <c r="P3630">
        <v>210</v>
      </c>
      <c r="Q3630">
        <v>12</v>
      </c>
      <c r="R3630" t="s">
        <v>2114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 t="s">
        <v>2092</v>
      </c>
      <c r="AA3630" t="s">
        <v>1889</v>
      </c>
      <c r="AB3630">
        <v>1</v>
      </c>
      <c r="AC3630">
        <v>1</v>
      </c>
      <c r="AD3630" t="s">
        <v>1863</v>
      </c>
      <c r="AE3630">
        <v>19030323</v>
      </c>
      <c r="AF3630" t="s">
        <v>653</v>
      </c>
      <c r="AG3630" t="s">
        <v>2082</v>
      </c>
      <c r="AI3630" t="s">
        <v>2066</v>
      </c>
      <c r="AJ3630" t="s">
        <v>2114</v>
      </c>
      <c r="AL3630" t="s">
        <v>1878</v>
      </c>
      <c r="AN3630">
        <v>2.4986301369863013</v>
      </c>
      <c r="AO3630" t="s">
        <v>1890</v>
      </c>
      <c r="AP3630" t="s">
        <v>2184</v>
      </c>
      <c r="AQ3630">
        <v>100041830</v>
      </c>
      <c r="AT3630" t="s">
        <v>1880</v>
      </c>
      <c r="AU3630" t="s">
        <v>2084</v>
      </c>
      <c r="AV3630" t="s">
        <v>2084</v>
      </c>
      <c r="AW3630" t="s">
        <v>1870</v>
      </c>
      <c r="AX3630" t="s">
        <v>2085</v>
      </c>
    </row>
    <row r="3631" spans="1:50" x14ac:dyDescent="0.35">
      <c r="A3631" s="18">
        <v>45961</v>
      </c>
      <c r="B3631" t="s">
        <v>1852</v>
      </c>
      <c r="C3631" t="s">
        <v>5</v>
      </c>
      <c r="D3631">
        <v>70004486</v>
      </c>
      <c r="E3631" t="s">
        <v>2188</v>
      </c>
      <c r="F3631">
        <v>1473</v>
      </c>
      <c r="G3631" t="s">
        <v>2189</v>
      </c>
      <c r="H3631">
        <v>45061</v>
      </c>
      <c r="I3631">
        <v>19030337</v>
      </c>
      <c r="J3631" t="s">
        <v>2331</v>
      </c>
      <c r="K3631" t="s">
        <v>2190</v>
      </c>
      <c r="L3631">
        <v>0</v>
      </c>
      <c r="M3631">
        <v>0</v>
      </c>
      <c r="N3631" t="s">
        <v>1858</v>
      </c>
      <c r="O3631" t="s">
        <v>1859</v>
      </c>
      <c r="P3631">
        <v>210</v>
      </c>
      <c r="Q3631">
        <v>12</v>
      </c>
      <c r="R3631" t="s">
        <v>2619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 t="s">
        <v>2191</v>
      </c>
      <c r="AA3631" t="s">
        <v>1915</v>
      </c>
      <c r="AB3631">
        <v>1</v>
      </c>
      <c r="AC3631">
        <v>1</v>
      </c>
      <c r="AD3631" t="s">
        <v>1863</v>
      </c>
      <c r="AE3631">
        <v>19030337</v>
      </c>
      <c r="AF3631" t="s">
        <v>653</v>
      </c>
      <c r="AG3631" t="s">
        <v>653</v>
      </c>
      <c r="AI3631" t="s">
        <v>2069</v>
      </c>
      <c r="AJ3631" t="s">
        <v>2619</v>
      </c>
      <c r="AL3631" t="s">
        <v>1864</v>
      </c>
      <c r="AN3631">
        <v>2.4657534246575343</v>
      </c>
      <c r="AO3631" t="s">
        <v>1890</v>
      </c>
      <c r="AP3631" t="s">
        <v>2192</v>
      </c>
      <c r="AQ3631">
        <v>100042299</v>
      </c>
      <c r="AT3631" t="s">
        <v>1880</v>
      </c>
      <c r="AU3631" t="s">
        <v>2193</v>
      </c>
      <c r="AV3631" t="s">
        <v>1962</v>
      </c>
      <c r="AW3631" t="s">
        <v>1870</v>
      </c>
      <c r="AX3631" t="s">
        <v>2194</v>
      </c>
    </row>
    <row r="3632" spans="1:50" x14ac:dyDescent="0.35">
      <c r="A3632" s="18">
        <v>45961</v>
      </c>
      <c r="B3632" t="s">
        <v>1852</v>
      </c>
      <c r="C3632" t="s">
        <v>8</v>
      </c>
      <c r="D3632">
        <v>70004558</v>
      </c>
      <c r="E3632" t="s">
        <v>2575</v>
      </c>
      <c r="F3632">
        <v>909</v>
      </c>
      <c r="G3632" t="s">
        <v>2087</v>
      </c>
      <c r="H3632">
        <v>45082</v>
      </c>
      <c r="I3632">
        <v>14030308</v>
      </c>
      <c r="J3632" t="s">
        <v>2225</v>
      </c>
      <c r="K3632" t="s">
        <v>2563</v>
      </c>
      <c r="L3632">
        <v>0</v>
      </c>
      <c r="M3632">
        <v>0</v>
      </c>
      <c r="N3632" t="s">
        <v>1858</v>
      </c>
      <c r="O3632" t="s">
        <v>1859</v>
      </c>
      <c r="P3632">
        <v>220</v>
      </c>
      <c r="Q3632">
        <v>9</v>
      </c>
      <c r="R3632" t="s">
        <v>2069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 t="s">
        <v>2088</v>
      </c>
      <c r="AA3632" t="s">
        <v>1915</v>
      </c>
      <c r="AB3632">
        <v>1</v>
      </c>
      <c r="AC3632">
        <v>1</v>
      </c>
      <c r="AD3632" t="s">
        <v>1863</v>
      </c>
      <c r="AE3632">
        <v>14030308</v>
      </c>
      <c r="AF3632" t="s">
        <v>653</v>
      </c>
      <c r="AG3632" t="s">
        <v>2082</v>
      </c>
      <c r="AI3632" t="s">
        <v>1860</v>
      </c>
      <c r="AJ3632" t="s">
        <v>2069</v>
      </c>
      <c r="AL3632" t="s">
        <v>1864</v>
      </c>
      <c r="AN3632">
        <v>2.408219178082192</v>
      </c>
      <c r="AO3632" t="s">
        <v>1890</v>
      </c>
      <c r="AP3632" t="s">
        <v>2576</v>
      </c>
      <c r="AQ3632">
        <v>100042638</v>
      </c>
      <c r="AT3632" t="s">
        <v>1892</v>
      </c>
      <c r="AU3632" t="s">
        <v>1893</v>
      </c>
      <c r="AV3632" t="s">
        <v>1857</v>
      </c>
      <c r="AW3632" t="s">
        <v>1870</v>
      </c>
      <c r="AX3632" t="s">
        <v>2867</v>
      </c>
    </row>
    <row r="3633" spans="1:50" x14ac:dyDescent="0.35">
      <c r="A3633" s="18">
        <v>45961</v>
      </c>
      <c r="B3633" t="s">
        <v>1852</v>
      </c>
      <c r="C3633" t="s">
        <v>7</v>
      </c>
      <c r="D3633">
        <v>70004570</v>
      </c>
      <c r="E3633" t="s">
        <v>2486</v>
      </c>
      <c r="F3633">
        <v>1693</v>
      </c>
      <c r="G3633" t="s">
        <v>2898</v>
      </c>
      <c r="H3633">
        <v>45089</v>
      </c>
      <c r="I3633">
        <v>39031212</v>
      </c>
      <c r="J3633" t="s">
        <v>2331</v>
      </c>
      <c r="K3633" t="s">
        <v>2483</v>
      </c>
      <c r="L3633">
        <v>0</v>
      </c>
      <c r="M3633">
        <v>0</v>
      </c>
      <c r="N3633" t="s">
        <v>1858</v>
      </c>
      <c r="O3633" t="s">
        <v>1859</v>
      </c>
      <c r="P3633">
        <v>200</v>
      </c>
      <c r="Q3633">
        <v>2</v>
      </c>
      <c r="R3633" t="s">
        <v>2484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 t="s">
        <v>2899</v>
      </c>
      <c r="AA3633" t="s">
        <v>1915</v>
      </c>
      <c r="AB3633">
        <v>1</v>
      </c>
      <c r="AC3633">
        <v>1</v>
      </c>
      <c r="AD3633" t="s">
        <v>1863</v>
      </c>
      <c r="AE3633">
        <v>39031212</v>
      </c>
      <c r="AF3633" t="s">
        <v>653</v>
      </c>
      <c r="AG3633" t="s">
        <v>653</v>
      </c>
      <c r="AI3633" t="s">
        <v>1872</v>
      </c>
      <c r="AJ3633" t="s">
        <v>2484</v>
      </c>
      <c r="AL3633" t="s">
        <v>1878</v>
      </c>
      <c r="AN3633">
        <v>2.3890410958904109</v>
      </c>
      <c r="AO3633" t="s">
        <v>1890</v>
      </c>
      <c r="AP3633" t="s">
        <v>2487</v>
      </c>
      <c r="AQ3633">
        <v>100009472</v>
      </c>
      <c r="AT3633" t="s">
        <v>1892</v>
      </c>
      <c r="AU3633" t="s">
        <v>1893</v>
      </c>
      <c r="AV3633" t="s">
        <v>1857</v>
      </c>
      <c r="AW3633" t="s">
        <v>1870</v>
      </c>
      <c r="AX3633" t="s">
        <v>2866</v>
      </c>
    </row>
    <row r="3634" spans="1:50" x14ac:dyDescent="0.35">
      <c r="A3634" s="18">
        <v>45961</v>
      </c>
      <c r="B3634" t="s">
        <v>1852</v>
      </c>
      <c r="C3634" t="s">
        <v>7</v>
      </c>
      <c r="D3634">
        <v>70004707</v>
      </c>
      <c r="E3634" t="s">
        <v>2386</v>
      </c>
      <c r="F3634">
        <v>1752</v>
      </c>
      <c r="G3634" t="s">
        <v>2387</v>
      </c>
      <c r="H3634">
        <v>45110</v>
      </c>
      <c r="I3634">
        <v>39030811</v>
      </c>
      <c r="J3634" t="s">
        <v>2197</v>
      </c>
      <c r="K3634" t="s">
        <v>2203</v>
      </c>
      <c r="L3634">
        <v>0</v>
      </c>
      <c r="M3634">
        <v>0</v>
      </c>
      <c r="N3634" t="s">
        <v>1858</v>
      </c>
      <c r="O3634" t="s">
        <v>1859</v>
      </c>
      <c r="P3634">
        <v>200</v>
      </c>
      <c r="Q3634">
        <v>3</v>
      </c>
      <c r="R3634" t="s">
        <v>2130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 t="s">
        <v>2388</v>
      </c>
      <c r="AA3634" t="s">
        <v>1915</v>
      </c>
      <c r="AB3634">
        <v>1</v>
      </c>
      <c r="AC3634">
        <v>1</v>
      </c>
      <c r="AD3634" t="s">
        <v>1863</v>
      </c>
      <c r="AE3634">
        <v>39030811</v>
      </c>
      <c r="AF3634" t="s">
        <v>653</v>
      </c>
      <c r="AG3634" t="s">
        <v>2082</v>
      </c>
      <c r="AI3634" t="s">
        <v>2066</v>
      </c>
      <c r="AJ3634" t="s">
        <v>2130</v>
      </c>
      <c r="AL3634" t="s">
        <v>1864</v>
      </c>
      <c r="AN3634">
        <v>2.3315068493150686</v>
      </c>
      <c r="AO3634" t="s">
        <v>1890</v>
      </c>
      <c r="AP3634" t="s">
        <v>2389</v>
      </c>
      <c r="AQ3634">
        <v>100043095</v>
      </c>
      <c r="AT3634" t="s">
        <v>1880</v>
      </c>
      <c r="AU3634" t="s">
        <v>2084</v>
      </c>
      <c r="AV3634" t="s">
        <v>2084</v>
      </c>
      <c r="AW3634" t="s">
        <v>1870</v>
      </c>
      <c r="AX3634" t="s">
        <v>2085</v>
      </c>
    </row>
    <row r="3635" spans="1:50" x14ac:dyDescent="0.35">
      <c r="A3635" s="18">
        <v>45961</v>
      </c>
      <c r="B3635" t="s">
        <v>1852</v>
      </c>
      <c r="C3635" t="s">
        <v>7</v>
      </c>
      <c r="D3635">
        <v>70004705</v>
      </c>
      <c r="E3635" t="s">
        <v>2442</v>
      </c>
      <c r="F3635">
        <v>857</v>
      </c>
      <c r="G3635" t="s">
        <v>2129</v>
      </c>
      <c r="H3635">
        <v>45110</v>
      </c>
      <c r="I3635">
        <v>39031145</v>
      </c>
      <c r="J3635" t="s">
        <v>2331</v>
      </c>
      <c r="K3635" t="s">
        <v>2933</v>
      </c>
      <c r="L3635">
        <v>0</v>
      </c>
      <c r="M3635">
        <v>0</v>
      </c>
      <c r="N3635" t="s">
        <v>1858</v>
      </c>
      <c r="O3635" t="s">
        <v>1859</v>
      </c>
      <c r="P3635">
        <v>200</v>
      </c>
      <c r="Q3635">
        <v>3</v>
      </c>
      <c r="R3635" t="s">
        <v>2152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 t="s">
        <v>2131</v>
      </c>
      <c r="AA3635" t="s">
        <v>1889</v>
      </c>
      <c r="AB3635">
        <v>1</v>
      </c>
      <c r="AC3635">
        <v>1</v>
      </c>
      <c r="AD3635" t="s">
        <v>1863</v>
      </c>
      <c r="AE3635">
        <v>39031145</v>
      </c>
      <c r="AF3635" t="s">
        <v>653</v>
      </c>
      <c r="AG3635" t="s">
        <v>653</v>
      </c>
      <c r="AI3635" t="s">
        <v>2066</v>
      </c>
      <c r="AJ3635" t="s">
        <v>2152</v>
      </c>
      <c r="AL3635" t="s">
        <v>1878</v>
      </c>
      <c r="AN3635">
        <v>2.3315068493150686</v>
      </c>
      <c r="AO3635" t="s">
        <v>1890</v>
      </c>
      <c r="AP3635" t="s">
        <v>2443</v>
      </c>
      <c r="AQ3635">
        <v>100043087</v>
      </c>
      <c r="AT3635" t="s">
        <v>1880</v>
      </c>
      <c r="AU3635" t="s">
        <v>2084</v>
      </c>
      <c r="AV3635" t="s">
        <v>2084</v>
      </c>
      <c r="AW3635" t="s">
        <v>1870</v>
      </c>
      <c r="AX3635" t="s">
        <v>2085</v>
      </c>
    </row>
    <row r="3636" spans="1:50" x14ac:dyDescent="0.35">
      <c r="A3636" s="18">
        <v>45961</v>
      </c>
      <c r="B3636" t="s">
        <v>1852</v>
      </c>
      <c r="C3636" t="s">
        <v>8</v>
      </c>
      <c r="D3636">
        <v>70004745</v>
      </c>
      <c r="E3636" t="s">
        <v>2616</v>
      </c>
      <c r="F3636">
        <v>858</v>
      </c>
      <c r="G3636" t="s">
        <v>2091</v>
      </c>
      <c r="H3636">
        <v>45110</v>
      </c>
      <c r="I3636">
        <v>14030320</v>
      </c>
      <c r="J3636" t="s">
        <v>2225</v>
      </c>
      <c r="K3636" t="s">
        <v>2594</v>
      </c>
      <c r="L3636">
        <v>0</v>
      </c>
      <c r="M3636">
        <v>0</v>
      </c>
      <c r="N3636" t="s">
        <v>1858</v>
      </c>
      <c r="O3636" t="s">
        <v>1859</v>
      </c>
      <c r="P3636">
        <v>220</v>
      </c>
      <c r="Q3636">
        <v>9</v>
      </c>
      <c r="R3636" t="s">
        <v>2114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 t="s">
        <v>2092</v>
      </c>
      <c r="AA3636" t="s">
        <v>1889</v>
      </c>
      <c r="AB3636">
        <v>1</v>
      </c>
      <c r="AC3636">
        <v>1</v>
      </c>
      <c r="AD3636" t="s">
        <v>1863</v>
      </c>
      <c r="AE3636">
        <v>14030320</v>
      </c>
      <c r="AF3636" t="s">
        <v>653</v>
      </c>
      <c r="AG3636" t="s">
        <v>2082</v>
      </c>
      <c r="AI3636" t="s">
        <v>2066</v>
      </c>
      <c r="AJ3636" t="s">
        <v>2114</v>
      </c>
      <c r="AL3636" t="s">
        <v>1878</v>
      </c>
      <c r="AN3636">
        <v>2.3315068493150686</v>
      </c>
      <c r="AO3636" t="s">
        <v>1890</v>
      </c>
      <c r="AP3636" t="s">
        <v>2617</v>
      </c>
      <c r="AQ3636">
        <v>100043210</v>
      </c>
      <c r="AT3636" t="s">
        <v>1880</v>
      </c>
      <c r="AU3636" t="s">
        <v>2084</v>
      </c>
      <c r="AV3636" t="s">
        <v>2084</v>
      </c>
      <c r="AW3636" t="s">
        <v>1870</v>
      </c>
      <c r="AX3636" t="s">
        <v>2085</v>
      </c>
    </row>
    <row r="3637" spans="1:50" x14ac:dyDescent="0.35">
      <c r="A3637" s="18">
        <v>45961</v>
      </c>
      <c r="B3637" t="s">
        <v>1852</v>
      </c>
      <c r="C3637" t="s">
        <v>5</v>
      </c>
      <c r="D3637">
        <v>70004749</v>
      </c>
      <c r="E3637" t="s">
        <v>1898</v>
      </c>
      <c r="F3637">
        <v>924</v>
      </c>
      <c r="G3637" t="s">
        <v>1884</v>
      </c>
      <c r="H3637">
        <v>45110</v>
      </c>
      <c r="I3637">
        <v>11030712</v>
      </c>
      <c r="J3637" t="s">
        <v>1885</v>
      </c>
      <c r="K3637" t="s">
        <v>1886</v>
      </c>
      <c r="L3637">
        <v>0</v>
      </c>
      <c r="M3637">
        <v>0</v>
      </c>
      <c r="N3637" t="s">
        <v>1858</v>
      </c>
      <c r="O3637" t="s">
        <v>1859</v>
      </c>
      <c r="P3637">
        <v>210</v>
      </c>
      <c r="Q3637">
        <v>11</v>
      </c>
      <c r="R3637" t="s">
        <v>1887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 t="s">
        <v>1888</v>
      </c>
      <c r="AA3637" t="s">
        <v>1889</v>
      </c>
      <c r="AB3637">
        <v>2</v>
      </c>
      <c r="AC3637">
        <v>1</v>
      </c>
      <c r="AD3637" t="s">
        <v>1863</v>
      </c>
      <c r="AE3637">
        <v>11030712</v>
      </c>
      <c r="AF3637" t="s">
        <v>653</v>
      </c>
      <c r="AG3637" t="s">
        <v>653</v>
      </c>
      <c r="AI3637" t="s">
        <v>1872</v>
      </c>
      <c r="AJ3637" t="s">
        <v>2484</v>
      </c>
      <c r="AL3637" t="s">
        <v>1878</v>
      </c>
      <c r="AN3637">
        <v>2.3315068493150686</v>
      </c>
      <c r="AO3637" t="s">
        <v>1890</v>
      </c>
      <c r="AP3637" t="s">
        <v>1899</v>
      </c>
      <c r="AQ3637">
        <v>100043213</v>
      </c>
      <c r="AT3637" t="s">
        <v>1892</v>
      </c>
      <c r="AU3637" t="s">
        <v>1893</v>
      </c>
      <c r="AV3637" t="s">
        <v>1857</v>
      </c>
      <c r="AW3637" t="s">
        <v>1870</v>
      </c>
      <c r="AX3637" t="s">
        <v>2068</v>
      </c>
    </row>
    <row r="3638" spans="1:50" x14ac:dyDescent="0.35">
      <c r="A3638" s="18">
        <v>45961</v>
      </c>
      <c r="B3638" t="s">
        <v>1852</v>
      </c>
      <c r="C3638" t="s">
        <v>9</v>
      </c>
      <c r="D3638">
        <v>70004754</v>
      </c>
      <c r="E3638" t="s">
        <v>2338</v>
      </c>
      <c r="F3638">
        <v>883045</v>
      </c>
      <c r="G3638" t="s">
        <v>2339</v>
      </c>
      <c r="H3638">
        <v>45110</v>
      </c>
      <c r="I3638">
        <v>36030712</v>
      </c>
      <c r="J3638" t="s">
        <v>2331</v>
      </c>
      <c r="K3638" t="s">
        <v>2332</v>
      </c>
      <c r="L3638">
        <v>0</v>
      </c>
      <c r="M3638">
        <v>0</v>
      </c>
      <c r="N3638" t="s">
        <v>1858</v>
      </c>
      <c r="O3638" t="s">
        <v>1859</v>
      </c>
      <c r="P3638">
        <v>220</v>
      </c>
      <c r="Q3638">
        <v>4</v>
      </c>
      <c r="R3638" t="s">
        <v>2333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 t="s">
        <v>2340</v>
      </c>
      <c r="AA3638" t="s">
        <v>1889</v>
      </c>
      <c r="AB3638">
        <v>2</v>
      </c>
      <c r="AC3638">
        <v>1</v>
      </c>
      <c r="AD3638" t="s">
        <v>1863</v>
      </c>
      <c r="AE3638">
        <v>36030712</v>
      </c>
      <c r="AF3638" t="s">
        <v>653</v>
      </c>
      <c r="AG3638" t="s">
        <v>653</v>
      </c>
      <c r="AI3638" t="s">
        <v>1872</v>
      </c>
      <c r="AJ3638" t="s">
        <v>2484</v>
      </c>
      <c r="AL3638" t="s">
        <v>1878</v>
      </c>
      <c r="AN3638">
        <v>2.3315068493150686</v>
      </c>
      <c r="AO3638" t="s">
        <v>1890</v>
      </c>
      <c r="AP3638" t="s">
        <v>2341</v>
      </c>
      <c r="AQ3638">
        <v>100010277</v>
      </c>
      <c r="AT3638" t="s">
        <v>1892</v>
      </c>
      <c r="AU3638" t="s">
        <v>1893</v>
      </c>
      <c r="AV3638" t="s">
        <v>1857</v>
      </c>
      <c r="AW3638" t="s">
        <v>1870</v>
      </c>
      <c r="AX3638" t="s">
        <v>2865</v>
      </c>
    </row>
    <row r="3639" spans="1:50" x14ac:dyDescent="0.35">
      <c r="A3639" s="18">
        <v>45961</v>
      </c>
      <c r="B3639" t="s">
        <v>1852</v>
      </c>
      <c r="C3639" t="s">
        <v>8</v>
      </c>
      <c r="D3639">
        <v>70004850</v>
      </c>
      <c r="E3639" t="s">
        <v>2559</v>
      </c>
      <c r="F3639">
        <v>105</v>
      </c>
      <c r="G3639" t="s">
        <v>1905</v>
      </c>
      <c r="H3639">
        <v>45140</v>
      </c>
      <c r="I3639">
        <v>14030212</v>
      </c>
      <c r="J3639" t="s">
        <v>1906</v>
      </c>
      <c r="K3639" t="s">
        <v>2560</v>
      </c>
      <c r="L3639">
        <v>0</v>
      </c>
      <c r="M3639">
        <v>0</v>
      </c>
      <c r="N3639" t="s">
        <v>1858</v>
      </c>
      <c r="O3639" t="s">
        <v>1859</v>
      </c>
      <c r="P3639">
        <v>220</v>
      </c>
      <c r="Q3639">
        <v>9</v>
      </c>
      <c r="R3639" t="s">
        <v>2967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 t="s">
        <v>1909</v>
      </c>
      <c r="AA3639" t="s">
        <v>1889</v>
      </c>
      <c r="AB3639">
        <v>1</v>
      </c>
      <c r="AC3639">
        <v>1</v>
      </c>
      <c r="AD3639" t="s">
        <v>1863</v>
      </c>
      <c r="AE3639">
        <v>14030212</v>
      </c>
      <c r="AF3639" t="s">
        <v>653</v>
      </c>
      <c r="AG3639" t="s">
        <v>630</v>
      </c>
      <c r="AI3639" t="s">
        <v>1910</v>
      </c>
      <c r="AJ3639" t="s">
        <v>2967</v>
      </c>
      <c r="AL3639" t="s">
        <v>1864</v>
      </c>
      <c r="AN3639">
        <v>2.2493150684931509</v>
      </c>
      <c r="AO3639" t="s">
        <v>1890</v>
      </c>
      <c r="AP3639" t="s">
        <v>2561</v>
      </c>
      <c r="AQ3639">
        <v>100043640</v>
      </c>
      <c r="AT3639" t="s">
        <v>1880</v>
      </c>
      <c r="AU3639" t="s">
        <v>630</v>
      </c>
      <c r="AV3639" t="s">
        <v>630</v>
      </c>
      <c r="AW3639" t="s">
        <v>1870</v>
      </c>
      <c r="AX3639" t="s">
        <v>1943</v>
      </c>
    </row>
    <row r="3640" spans="1:50" x14ac:dyDescent="0.35">
      <c r="A3640" s="18">
        <v>45961</v>
      </c>
      <c r="B3640" t="s">
        <v>1852</v>
      </c>
      <c r="C3640" t="s">
        <v>7</v>
      </c>
      <c r="D3640">
        <v>70004868</v>
      </c>
      <c r="E3640" t="s">
        <v>2372</v>
      </c>
      <c r="F3640">
        <v>881428</v>
      </c>
      <c r="G3640" t="s">
        <v>2510</v>
      </c>
      <c r="H3640">
        <v>45140</v>
      </c>
      <c r="I3640">
        <v>39031213</v>
      </c>
      <c r="J3640" t="s">
        <v>1906</v>
      </c>
      <c r="K3640" t="s">
        <v>2494</v>
      </c>
      <c r="L3640">
        <v>0</v>
      </c>
      <c r="M3640">
        <v>0</v>
      </c>
      <c r="N3640" t="s">
        <v>1858</v>
      </c>
      <c r="O3640" t="s">
        <v>1859</v>
      </c>
      <c r="P3640">
        <v>200</v>
      </c>
      <c r="Q3640">
        <v>2</v>
      </c>
      <c r="R3640" t="s">
        <v>1910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 t="s">
        <v>2511</v>
      </c>
      <c r="AA3640" t="s">
        <v>1902</v>
      </c>
      <c r="AB3640">
        <v>2</v>
      </c>
      <c r="AC3640">
        <v>1</v>
      </c>
      <c r="AD3640" t="s">
        <v>1863</v>
      </c>
      <c r="AE3640">
        <v>39031213</v>
      </c>
      <c r="AF3640" t="s">
        <v>653</v>
      </c>
      <c r="AG3640" t="s">
        <v>630</v>
      </c>
      <c r="AI3640" t="s">
        <v>1860</v>
      </c>
      <c r="AJ3640" t="s">
        <v>1910</v>
      </c>
      <c r="AL3640" t="s">
        <v>1864</v>
      </c>
      <c r="AN3640">
        <v>2.2493150684931509</v>
      </c>
      <c r="AO3640" t="s">
        <v>1865</v>
      </c>
      <c r="AP3640" t="s">
        <v>2512</v>
      </c>
      <c r="AQ3640">
        <v>100043790</v>
      </c>
      <c r="AT3640" t="s">
        <v>1892</v>
      </c>
      <c r="AU3640" t="s">
        <v>1893</v>
      </c>
      <c r="AV3640" t="s">
        <v>1857</v>
      </c>
      <c r="AW3640" t="s">
        <v>1870</v>
      </c>
      <c r="AX3640" t="s">
        <v>2866</v>
      </c>
    </row>
    <row r="3641" spans="1:50" x14ac:dyDescent="0.35">
      <c r="A3641" s="18">
        <v>45961</v>
      </c>
      <c r="B3641" t="s">
        <v>1852</v>
      </c>
      <c r="C3641" t="s">
        <v>7</v>
      </c>
      <c r="D3641">
        <v>70004877</v>
      </c>
      <c r="E3641" t="s">
        <v>2513</v>
      </c>
      <c r="F3641">
        <v>1065</v>
      </c>
      <c r="G3641" t="s">
        <v>1918</v>
      </c>
      <c r="H3641">
        <v>45145</v>
      </c>
      <c r="I3641">
        <v>39031213</v>
      </c>
      <c r="J3641" t="s">
        <v>1906</v>
      </c>
      <c r="K3641" t="s">
        <v>2494</v>
      </c>
      <c r="L3641">
        <v>0</v>
      </c>
      <c r="M3641">
        <v>0</v>
      </c>
      <c r="N3641" t="s">
        <v>1858</v>
      </c>
      <c r="O3641" t="s">
        <v>1859</v>
      </c>
      <c r="P3641">
        <v>200</v>
      </c>
      <c r="Q3641">
        <v>3</v>
      </c>
      <c r="R3641" t="s">
        <v>2372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 t="s">
        <v>1919</v>
      </c>
      <c r="AA3641" t="s">
        <v>1889</v>
      </c>
      <c r="AB3641">
        <v>2</v>
      </c>
      <c r="AC3641">
        <v>1</v>
      </c>
      <c r="AD3641" t="s">
        <v>1863</v>
      </c>
      <c r="AE3641">
        <v>39031213</v>
      </c>
      <c r="AF3641" t="s">
        <v>653</v>
      </c>
      <c r="AG3641" t="s">
        <v>630</v>
      </c>
      <c r="AI3641" t="s">
        <v>1910</v>
      </c>
      <c r="AJ3641" t="s">
        <v>2372</v>
      </c>
      <c r="AL3641" t="s">
        <v>1878</v>
      </c>
      <c r="AN3641">
        <v>2.2356164383561645</v>
      </c>
      <c r="AO3641" t="s">
        <v>1890</v>
      </c>
      <c r="AP3641" t="s">
        <v>2514</v>
      </c>
      <c r="AQ3641">
        <v>100023808</v>
      </c>
      <c r="AT3641" t="s">
        <v>1892</v>
      </c>
      <c r="AU3641" t="s">
        <v>1893</v>
      </c>
      <c r="AV3641" t="s">
        <v>1857</v>
      </c>
      <c r="AW3641" t="s">
        <v>1870</v>
      </c>
      <c r="AX3641" t="s">
        <v>2866</v>
      </c>
    </row>
    <row r="3642" spans="1:50" x14ac:dyDescent="0.35">
      <c r="A3642" s="18">
        <v>45961</v>
      </c>
      <c r="B3642" t="s">
        <v>1852</v>
      </c>
      <c r="C3642" t="s">
        <v>5</v>
      </c>
      <c r="D3642">
        <v>70004966</v>
      </c>
      <c r="E3642" t="s">
        <v>2114</v>
      </c>
      <c r="F3642">
        <v>316</v>
      </c>
      <c r="G3642" t="s">
        <v>2117</v>
      </c>
      <c r="H3642">
        <v>45173</v>
      </c>
      <c r="I3642">
        <v>19030323</v>
      </c>
      <c r="J3642" t="s">
        <v>2080</v>
      </c>
      <c r="K3642" t="s">
        <v>2081</v>
      </c>
      <c r="L3642">
        <v>0</v>
      </c>
      <c r="M3642">
        <v>0</v>
      </c>
      <c r="N3642" t="s">
        <v>1858</v>
      </c>
      <c r="O3642" t="s">
        <v>1859</v>
      </c>
      <c r="P3642">
        <v>210</v>
      </c>
      <c r="Q3642">
        <v>12</v>
      </c>
      <c r="R3642" t="s">
        <v>2066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 t="s">
        <v>2118</v>
      </c>
      <c r="AA3642" t="s">
        <v>1902</v>
      </c>
      <c r="AB3642">
        <v>1</v>
      </c>
      <c r="AC3642">
        <v>1</v>
      </c>
      <c r="AD3642" t="s">
        <v>1863</v>
      </c>
      <c r="AE3642">
        <v>19030323</v>
      </c>
      <c r="AF3642" t="s">
        <v>653</v>
      </c>
      <c r="AG3642" t="s">
        <v>2082</v>
      </c>
      <c r="AI3642" t="s">
        <v>1860</v>
      </c>
      <c r="AJ3642" t="s">
        <v>2066</v>
      </c>
      <c r="AL3642" t="s">
        <v>1864</v>
      </c>
      <c r="AN3642">
        <v>2.1589041095890411</v>
      </c>
      <c r="AO3642" t="s">
        <v>1865</v>
      </c>
      <c r="AP3642" t="s">
        <v>2187</v>
      </c>
      <c r="AQ3642">
        <v>100023252</v>
      </c>
      <c r="AT3642" t="s">
        <v>1880</v>
      </c>
      <c r="AU3642" t="s">
        <v>2084</v>
      </c>
      <c r="AV3642" t="s">
        <v>2084</v>
      </c>
      <c r="AW3642" t="s">
        <v>1870</v>
      </c>
      <c r="AX3642" t="s">
        <v>2085</v>
      </c>
    </row>
    <row r="3643" spans="1:50" x14ac:dyDescent="0.35">
      <c r="A3643" s="18">
        <v>45961</v>
      </c>
      <c r="B3643" t="s">
        <v>1852</v>
      </c>
      <c r="C3643" t="s">
        <v>9</v>
      </c>
      <c r="D3643">
        <v>70004937</v>
      </c>
      <c r="E3643" t="s">
        <v>2322</v>
      </c>
      <c r="F3643">
        <v>1696</v>
      </c>
      <c r="G3643" t="s">
        <v>2300</v>
      </c>
      <c r="H3643">
        <v>45173</v>
      </c>
      <c r="I3643">
        <v>36030315</v>
      </c>
      <c r="J3643" t="s">
        <v>1855</v>
      </c>
      <c r="K3643" t="s">
        <v>2320</v>
      </c>
      <c r="L3643">
        <v>0</v>
      </c>
      <c r="M3643">
        <v>0</v>
      </c>
      <c r="N3643" t="s">
        <v>1858</v>
      </c>
      <c r="O3643" t="s">
        <v>1859</v>
      </c>
      <c r="P3643">
        <v>220</v>
      </c>
      <c r="Q3643">
        <v>4</v>
      </c>
      <c r="R3643" t="s">
        <v>2286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 t="s">
        <v>2301</v>
      </c>
      <c r="AA3643" t="s">
        <v>1915</v>
      </c>
      <c r="AB3643">
        <v>1</v>
      </c>
      <c r="AC3643">
        <v>1</v>
      </c>
      <c r="AD3643" t="s">
        <v>1863</v>
      </c>
      <c r="AE3643">
        <v>36030315</v>
      </c>
      <c r="AF3643" t="s">
        <v>653</v>
      </c>
      <c r="AG3643" t="s">
        <v>630</v>
      </c>
      <c r="AI3643" t="s">
        <v>1860</v>
      </c>
      <c r="AJ3643" t="s">
        <v>2246</v>
      </c>
      <c r="AL3643" t="s">
        <v>1864</v>
      </c>
      <c r="AN3643">
        <v>2.1589041095890411</v>
      </c>
      <c r="AO3643" t="s">
        <v>1890</v>
      </c>
      <c r="AP3643" t="s">
        <v>2323</v>
      </c>
      <c r="AQ3643">
        <v>100044259</v>
      </c>
      <c r="AT3643" t="s">
        <v>1892</v>
      </c>
      <c r="AU3643" t="s">
        <v>1893</v>
      </c>
      <c r="AV3643" t="s">
        <v>1857</v>
      </c>
      <c r="AW3643" t="s">
        <v>1870</v>
      </c>
      <c r="AX3643" t="s">
        <v>2865</v>
      </c>
    </row>
    <row r="3644" spans="1:50" x14ac:dyDescent="0.35">
      <c r="A3644" s="18">
        <v>45961</v>
      </c>
      <c r="B3644" t="s">
        <v>1852</v>
      </c>
      <c r="C3644" t="s">
        <v>9</v>
      </c>
      <c r="D3644">
        <v>70004958</v>
      </c>
      <c r="E3644" t="s">
        <v>2351</v>
      </c>
      <c r="F3644">
        <v>857</v>
      </c>
      <c r="G3644" t="s">
        <v>2129</v>
      </c>
      <c r="H3644">
        <v>45173</v>
      </c>
      <c r="I3644">
        <v>36030715</v>
      </c>
      <c r="J3644" t="s">
        <v>2331</v>
      </c>
      <c r="K3644" t="s">
        <v>2343</v>
      </c>
      <c r="L3644">
        <v>0</v>
      </c>
      <c r="M3644">
        <v>0</v>
      </c>
      <c r="N3644" t="s">
        <v>1858</v>
      </c>
      <c r="O3644" t="s">
        <v>1859</v>
      </c>
      <c r="P3644">
        <v>220</v>
      </c>
      <c r="Q3644">
        <v>4</v>
      </c>
      <c r="R3644" t="s">
        <v>2098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 t="s">
        <v>2131</v>
      </c>
      <c r="AA3644" t="s">
        <v>1889</v>
      </c>
      <c r="AB3644">
        <v>1</v>
      </c>
      <c r="AC3644">
        <v>1</v>
      </c>
      <c r="AD3644" t="s">
        <v>1863</v>
      </c>
      <c r="AE3644">
        <v>36030715</v>
      </c>
      <c r="AF3644" t="s">
        <v>653</v>
      </c>
      <c r="AG3644" t="s">
        <v>653</v>
      </c>
      <c r="AI3644" t="s">
        <v>2066</v>
      </c>
      <c r="AJ3644" t="s">
        <v>2098</v>
      </c>
      <c r="AL3644" t="s">
        <v>1864</v>
      </c>
      <c r="AN3644">
        <v>2.1589041095890411</v>
      </c>
      <c r="AO3644" t="s">
        <v>1890</v>
      </c>
      <c r="AP3644" t="s">
        <v>2352</v>
      </c>
      <c r="AQ3644">
        <v>100044333</v>
      </c>
      <c r="AT3644" t="s">
        <v>1880</v>
      </c>
      <c r="AU3644" t="s">
        <v>2084</v>
      </c>
      <c r="AV3644" t="s">
        <v>2084</v>
      </c>
      <c r="AW3644" t="s">
        <v>1870</v>
      </c>
      <c r="AX3644" t="s">
        <v>2085</v>
      </c>
    </row>
    <row r="3645" spans="1:50" x14ac:dyDescent="0.35">
      <c r="A3645" s="18">
        <v>45961</v>
      </c>
      <c r="B3645" t="s">
        <v>1852</v>
      </c>
      <c r="C3645" t="s">
        <v>5</v>
      </c>
      <c r="D3645">
        <v>70005024</v>
      </c>
      <c r="E3645" t="s">
        <v>1953</v>
      </c>
      <c r="F3645">
        <v>726</v>
      </c>
      <c r="G3645" t="s">
        <v>1922</v>
      </c>
      <c r="H3645">
        <v>45208</v>
      </c>
      <c r="I3645">
        <v>19030213</v>
      </c>
      <c r="J3645" t="s">
        <v>1906</v>
      </c>
      <c r="K3645" t="s">
        <v>1940</v>
      </c>
      <c r="L3645">
        <v>0</v>
      </c>
      <c r="M3645">
        <v>0</v>
      </c>
      <c r="N3645" t="s">
        <v>1858</v>
      </c>
      <c r="O3645" t="s">
        <v>1859</v>
      </c>
      <c r="P3645">
        <v>210</v>
      </c>
      <c r="Q3645">
        <v>11</v>
      </c>
      <c r="R3645" t="s">
        <v>2535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 t="s">
        <v>1923</v>
      </c>
      <c r="AA3645" t="s">
        <v>1915</v>
      </c>
      <c r="AB3645">
        <v>1</v>
      </c>
      <c r="AC3645">
        <v>1</v>
      </c>
      <c r="AD3645" t="s">
        <v>1863</v>
      </c>
      <c r="AE3645">
        <v>19030213</v>
      </c>
      <c r="AF3645" t="s">
        <v>653</v>
      </c>
      <c r="AG3645" t="s">
        <v>630</v>
      </c>
      <c r="AI3645" t="s">
        <v>1910</v>
      </c>
      <c r="AJ3645" t="s">
        <v>2535</v>
      </c>
      <c r="AL3645" t="s">
        <v>1864</v>
      </c>
      <c r="AN3645">
        <v>2.0630136986301371</v>
      </c>
      <c r="AO3645" t="s">
        <v>1890</v>
      </c>
      <c r="AP3645" t="s">
        <v>1954</v>
      </c>
      <c r="AQ3645">
        <v>100044746</v>
      </c>
      <c r="AT3645" t="s">
        <v>1880</v>
      </c>
      <c r="AU3645" t="s">
        <v>630</v>
      </c>
      <c r="AV3645" t="s">
        <v>630</v>
      </c>
      <c r="AW3645" t="s">
        <v>1870</v>
      </c>
      <c r="AX3645" t="s">
        <v>1943</v>
      </c>
    </row>
    <row r="3646" spans="1:50" x14ac:dyDescent="0.35">
      <c r="A3646" s="18">
        <v>45961</v>
      </c>
      <c r="B3646" t="s">
        <v>1852</v>
      </c>
      <c r="C3646" t="s">
        <v>7</v>
      </c>
      <c r="D3646">
        <v>70005065</v>
      </c>
      <c r="E3646" t="s">
        <v>2900</v>
      </c>
      <c r="F3646">
        <v>1064</v>
      </c>
      <c r="G3646" t="s">
        <v>2507</v>
      </c>
      <c r="H3646">
        <v>45215</v>
      </c>
      <c r="I3646">
        <v>39031213</v>
      </c>
      <c r="J3646" t="s">
        <v>1906</v>
      </c>
      <c r="K3646" t="s">
        <v>2494</v>
      </c>
      <c r="L3646">
        <v>0</v>
      </c>
      <c r="M3646">
        <v>0</v>
      </c>
      <c r="N3646" t="s">
        <v>1858</v>
      </c>
      <c r="O3646" t="s">
        <v>1859</v>
      </c>
      <c r="P3646">
        <v>200</v>
      </c>
      <c r="Q3646">
        <v>3</v>
      </c>
      <c r="R3646" t="s">
        <v>2372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 t="s">
        <v>2508</v>
      </c>
      <c r="AA3646" t="s">
        <v>1889</v>
      </c>
      <c r="AB3646">
        <v>2</v>
      </c>
      <c r="AC3646">
        <v>1</v>
      </c>
      <c r="AD3646" t="s">
        <v>1863</v>
      </c>
      <c r="AE3646">
        <v>39031213</v>
      </c>
      <c r="AF3646" t="s">
        <v>653</v>
      </c>
      <c r="AG3646" t="s">
        <v>630</v>
      </c>
      <c r="AI3646" t="s">
        <v>1910</v>
      </c>
      <c r="AJ3646" t="s">
        <v>2372</v>
      </c>
      <c r="AL3646" t="s">
        <v>1864</v>
      </c>
      <c r="AN3646">
        <v>2.043835616438356</v>
      </c>
      <c r="AO3646" t="s">
        <v>1890</v>
      </c>
      <c r="AP3646" t="s">
        <v>2901</v>
      </c>
      <c r="AQ3646">
        <v>100023823</v>
      </c>
      <c r="AT3646" t="s">
        <v>1892</v>
      </c>
      <c r="AU3646" t="s">
        <v>1893</v>
      </c>
      <c r="AV3646" t="s">
        <v>1857</v>
      </c>
      <c r="AW3646" t="s">
        <v>1870</v>
      </c>
      <c r="AX3646" t="s">
        <v>2866</v>
      </c>
    </row>
    <row r="3647" spans="1:50" x14ac:dyDescent="0.35">
      <c r="A3647" s="18">
        <v>45961</v>
      </c>
      <c r="B3647" t="s">
        <v>1852</v>
      </c>
      <c r="C3647" t="s">
        <v>8</v>
      </c>
      <c r="D3647">
        <v>70005202</v>
      </c>
      <c r="E3647" t="s">
        <v>2278</v>
      </c>
      <c r="F3647">
        <v>881428</v>
      </c>
      <c r="G3647" t="s">
        <v>2510</v>
      </c>
      <c r="H3647">
        <v>45243</v>
      </c>
      <c r="I3647">
        <v>14030202</v>
      </c>
      <c r="J3647" t="s">
        <v>1906</v>
      </c>
      <c r="K3647" t="s">
        <v>2551</v>
      </c>
      <c r="L3647">
        <v>0</v>
      </c>
      <c r="M3647">
        <v>0</v>
      </c>
      <c r="N3647" t="s">
        <v>1858</v>
      </c>
      <c r="O3647" t="s">
        <v>1859</v>
      </c>
      <c r="P3647">
        <v>220</v>
      </c>
      <c r="Q3647">
        <v>9</v>
      </c>
      <c r="R3647" t="s">
        <v>1910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 t="s">
        <v>2511</v>
      </c>
      <c r="AA3647" t="s">
        <v>1902</v>
      </c>
      <c r="AB3647">
        <v>1</v>
      </c>
      <c r="AC3647">
        <v>1</v>
      </c>
      <c r="AD3647" t="s">
        <v>1863</v>
      </c>
      <c r="AE3647">
        <v>14030202</v>
      </c>
      <c r="AF3647" t="s">
        <v>653</v>
      </c>
      <c r="AG3647" t="s">
        <v>630</v>
      </c>
      <c r="AI3647" t="s">
        <v>1860</v>
      </c>
      <c r="AJ3647" t="s">
        <v>1910</v>
      </c>
      <c r="AL3647" t="s">
        <v>1864</v>
      </c>
      <c r="AN3647">
        <v>1.9671232876712328</v>
      </c>
      <c r="AO3647" t="s">
        <v>1865</v>
      </c>
      <c r="AP3647" t="s">
        <v>2285</v>
      </c>
      <c r="AQ3647">
        <v>100045177</v>
      </c>
      <c r="AT3647" t="s">
        <v>1892</v>
      </c>
      <c r="AU3647" t="s">
        <v>1893</v>
      </c>
      <c r="AV3647" t="s">
        <v>1857</v>
      </c>
      <c r="AW3647" t="s">
        <v>1870</v>
      </c>
      <c r="AX3647" t="s">
        <v>2867</v>
      </c>
    </row>
    <row r="3648" spans="1:50" x14ac:dyDescent="0.35">
      <c r="A3648" s="18">
        <v>45961</v>
      </c>
      <c r="B3648" t="s">
        <v>1852</v>
      </c>
      <c r="C3648" t="s">
        <v>2927</v>
      </c>
      <c r="D3648">
        <v>70005210</v>
      </c>
      <c r="E3648" t="s">
        <v>2098</v>
      </c>
      <c r="F3648">
        <v>316</v>
      </c>
      <c r="G3648" t="s">
        <v>2117</v>
      </c>
      <c r="H3648">
        <v>45264</v>
      </c>
      <c r="I3648">
        <v>39031151</v>
      </c>
      <c r="J3648" t="s">
        <v>2331</v>
      </c>
      <c r="K3648" t="s">
        <v>2960</v>
      </c>
      <c r="L3648">
        <v>0</v>
      </c>
      <c r="M3648">
        <v>0</v>
      </c>
      <c r="N3648" t="s">
        <v>1858</v>
      </c>
      <c r="O3648" t="s">
        <v>1859</v>
      </c>
      <c r="P3648">
        <v>200</v>
      </c>
      <c r="Q3648">
        <v>6</v>
      </c>
      <c r="R3648" t="s">
        <v>2066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 t="s">
        <v>2118</v>
      </c>
      <c r="AA3648" t="s">
        <v>1902</v>
      </c>
      <c r="AB3648">
        <v>1</v>
      </c>
      <c r="AC3648">
        <v>1</v>
      </c>
      <c r="AD3648" t="s">
        <v>1863</v>
      </c>
      <c r="AE3648">
        <v>39031151</v>
      </c>
      <c r="AF3648" t="s">
        <v>653</v>
      </c>
      <c r="AG3648" t="s">
        <v>653</v>
      </c>
      <c r="AI3648" t="s">
        <v>1860</v>
      </c>
      <c r="AJ3648" t="s">
        <v>2066</v>
      </c>
      <c r="AL3648" t="s">
        <v>1864</v>
      </c>
      <c r="AN3648">
        <v>1.9095890410958904</v>
      </c>
      <c r="AO3648" t="s">
        <v>1865</v>
      </c>
      <c r="AP3648" t="s">
        <v>2444</v>
      </c>
      <c r="AQ3648">
        <v>100045286</v>
      </c>
      <c r="AT3648" t="s">
        <v>1880</v>
      </c>
      <c r="AU3648" t="s">
        <v>2084</v>
      </c>
      <c r="AV3648" t="s">
        <v>2084</v>
      </c>
      <c r="AW3648" t="s">
        <v>1870</v>
      </c>
      <c r="AX3648" t="s">
        <v>2085</v>
      </c>
    </row>
    <row r="3649" spans="1:50" x14ac:dyDescent="0.35">
      <c r="A3649" s="18">
        <v>45961</v>
      </c>
      <c r="B3649" t="s">
        <v>1852</v>
      </c>
      <c r="C3649" t="s">
        <v>7</v>
      </c>
      <c r="D3649">
        <v>70005308</v>
      </c>
      <c r="E3649" t="s">
        <v>1910</v>
      </c>
      <c r="F3649">
        <v>881445</v>
      </c>
      <c r="G3649" t="s">
        <v>2541</v>
      </c>
      <c r="H3649">
        <v>45299</v>
      </c>
      <c r="I3649">
        <v>39031221</v>
      </c>
      <c r="J3649" t="s">
        <v>1906</v>
      </c>
      <c r="K3649" t="s">
        <v>2533</v>
      </c>
      <c r="L3649">
        <v>0</v>
      </c>
      <c r="M3649">
        <v>0</v>
      </c>
      <c r="N3649" t="s">
        <v>1858</v>
      </c>
      <c r="O3649" t="s">
        <v>1859</v>
      </c>
      <c r="P3649">
        <v>200</v>
      </c>
      <c r="Q3649">
        <v>2</v>
      </c>
      <c r="R3649" t="s">
        <v>1860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 t="s">
        <v>2542</v>
      </c>
      <c r="AA3649" t="s">
        <v>1862</v>
      </c>
      <c r="AB3649">
        <v>1</v>
      </c>
      <c r="AC3649">
        <v>1</v>
      </c>
      <c r="AD3649" t="s">
        <v>1863</v>
      </c>
      <c r="AE3649">
        <v>39031221</v>
      </c>
      <c r="AF3649" t="s">
        <v>653</v>
      </c>
      <c r="AG3649" t="s">
        <v>630</v>
      </c>
      <c r="AI3649" t="s">
        <v>1860</v>
      </c>
      <c r="AJ3649" t="s">
        <v>1860</v>
      </c>
      <c r="AL3649" t="s">
        <v>1864</v>
      </c>
      <c r="AN3649">
        <v>1.8136986301369864</v>
      </c>
      <c r="AO3649" t="s">
        <v>1865</v>
      </c>
      <c r="AP3649" t="s">
        <v>2543</v>
      </c>
      <c r="AQ3649">
        <v>100045635</v>
      </c>
      <c r="AT3649" t="s">
        <v>1880</v>
      </c>
      <c r="AU3649" t="s">
        <v>630</v>
      </c>
      <c r="AV3649" t="s">
        <v>630</v>
      </c>
      <c r="AW3649" t="s">
        <v>1870</v>
      </c>
      <c r="AX3649" t="s">
        <v>1943</v>
      </c>
    </row>
    <row r="3650" spans="1:50" x14ac:dyDescent="0.35">
      <c r="A3650" s="18">
        <v>45961</v>
      </c>
      <c r="B3650" t="s">
        <v>1852</v>
      </c>
      <c r="C3650" t="s">
        <v>8</v>
      </c>
      <c r="D3650">
        <v>70005319</v>
      </c>
      <c r="E3650" t="s">
        <v>2661</v>
      </c>
      <c r="F3650">
        <v>924</v>
      </c>
      <c r="G3650" t="s">
        <v>1884</v>
      </c>
      <c r="H3650">
        <v>45299</v>
      </c>
      <c r="I3650">
        <v>14030712</v>
      </c>
      <c r="J3650" t="s">
        <v>2331</v>
      </c>
      <c r="K3650" t="s">
        <v>2332</v>
      </c>
      <c r="L3650">
        <v>0</v>
      </c>
      <c r="M3650">
        <v>0</v>
      </c>
      <c r="N3650" t="s">
        <v>1858</v>
      </c>
      <c r="O3650" t="s">
        <v>1859</v>
      </c>
      <c r="P3650">
        <v>220</v>
      </c>
      <c r="Q3650">
        <v>9</v>
      </c>
      <c r="R3650" t="s">
        <v>2333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 t="s">
        <v>1888</v>
      </c>
      <c r="AA3650" t="s">
        <v>1889</v>
      </c>
      <c r="AB3650">
        <v>2</v>
      </c>
      <c r="AC3650">
        <v>1</v>
      </c>
      <c r="AD3650" t="s">
        <v>1863</v>
      </c>
      <c r="AE3650">
        <v>14030712</v>
      </c>
      <c r="AF3650" t="s">
        <v>653</v>
      </c>
      <c r="AG3650" t="s">
        <v>653</v>
      </c>
      <c r="AI3650" t="s">
        <v>1872</v>
      </c>
      <c r="AJ3650" t="s">
        <v>2484</v>
      </c>
      <c r="AL3650" t="s">
        <v>1864</v>
      </c>
      <c r="AN3650">
        <v>1.8136986301369864</v>
      </c>
      <c r="AO3650" t="s">
        <v>1890</v>
      </c>
      <c r="AP3650" t="s">
        <v>2662</v>
      </c>
      <c r="AQ3650">
        <v>100038540</v>
      </c>
      <c r="AT3650" t="s">
        <v>1892</v>
      </c>
      <c r="AU3650" t="s">
        <v>1893</v>
      </c>
      <c r="AV3650" t="s">
        <v>1857</v>
      </c>
      <c r="AW3650" t="s">
        <v>1870</v>
      </c>
      <c r="AX3650" t="s">
        <v>2867</v>
      </c>
    </row>
    <row r="3651" spans="1:50" x14ac:dyDescent="0.35">
      <c r="A3651" s="18">
        <v>45961</v>
      </c>
      <c r="B3651" t="s">
        <v>1852</v>
      </c>
      <c r="C3651" t="s">
        <v>7</v>
      </c>
      <c r="D3651">
        <v>70005327</v>
      </c>
      <c r="E3651" t="s">
        <v>2488</v>
      </c>
      <c r="F3651">
        <v>923</v>
      </c>
      <c r="G3651" t="s">
        <v>2330</v>
      </c>
      <c r="H3651">
        <v>45299</v>
      </c>
      <c r="I3651">
        <v>39031212</v>
      </c>
      <c r="J3651" t="s">
        <v>2331</v>
      </c>
      <c r="K3651" t="s">
        <v>2483</v>
      </c>
      <c r="L3651">
        <v>0</v>
      </c>
      <c r="M3651">
        <v>0</v>
      </c>
      <c r="N3651" t="s">
        <v>1858</v>
      </c>
      <c r="O3651" t="s">
        <v>1859</v>
      </c>
      <c r="P3651">
        <v>200</v>
      </c>
      <c r="Q3651">
        <v>2</v>
      </c>
      <c r="R3651" t="s">
        <v>2484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 t="s">
        <v>2334</v>
      </c>
      <c r="AA3651" t="s">
        <v>1889</v>
      </c>
      <c r="AB3651">
        <v>1</v>
      </c>
      <c r="AC3651">
        <v>1</v>
      </c>
      <c r="AD3651" t="s">
        <v>1863</v>
      </c>
      <c r="AE3651">
        <v>39031212</v>
      </c>
      <c r="AF3651" t="s">
        <v>653</v>
      </c>
      <c r="AG3651" t="s">
        <v>653</v>
      </c>
      <c r="AI3651" t="s">
        <v>1872</v>
      </c>
      <c r="AJ3651" t="s">
        <v>2484</v>
      </c>
      <c r="AL3651" t="s">
        <v>1864</v>
      </c>
      <c r="AN3651">
        <v>1.8136986301369864</v>
      </c>
      <c r="AO3651" t="s">
        <v>1890</v>
      </c>
      <c r="AP3651" t="s">
        <v>2489</v>
      </c>
      <c r="AQ3651">
        <v>100045686</v>
      </c>
      <c r="AT3651" t="s">
        <v>1892</v>
      </c>
      <c r="AU3651" t="s">
        <v>1893</v>
      </c>
      <c r="AV3651" t="s">
        <v>1857</v>
      </c>
      <c r="AW3651" t="s">
        <v>1870</v>
      </c>
      <c r="AX3651" t="s">
        <v>2866</v>
      </c>
    </row>
    <row r="3652" spans="1:50" x14ac:dyDescent="0.35">
      <c r="A3652" s="18">
        <v>45961</v>
      </c>
      <c r="B3652" t="s">
        <v>1852</v>
      </c>
      <c r="C3652" t="s">
        <v>7</v>
      </c>
      <c r="D3652">
        <v>70005329</v>
      </c>
      <c r="E3652" t="s">
        <v>2431</v>
      </c>
      <c r="F3652">
        <v>2528</v>
      </c>
      <c r="G3652" t="s">
        <v>1854</v>
      </c>
      <c r="H3652">
        <v>45299</v>
      </c>
      <c r="I3652">
        <v>39031209</v>
      </c>
      <c r="J3652" t="s">
        <v>2331</v>
      </c>
      <c r="K3652" t="s">
        <v>2961</v>
      </c>
      <c r="L3652">
        <v>0</v>
      </c>
      <c r="M3652">
        <v>0</v>
      </c>
      <c r="N3652" t="s">
        <v>1858</v>
      </c>
      <c r="O3652" t="s">
        <v>1859</v>
      </c>
      <c r="P3652">
        <v>200</v>
      </c>
      <c r="Q3652">
        <v>3</v>
      </c>
      <c r="R3652" t="s">
        <v>1860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 t="s">
        <v>1861</v>
      </c>
      <c r="AA3652" t="s">
        <v>1862</v>
      </c>
      <c r="AB3652">
        <v>1</v>
      </c>
      <c r="AC3652">
        <v>1</v>
      </c>
      <c r="AD3652" t="s">
        <v>1863</v>
      </c>
      <c r="AE3652">
        <v>39031209</v>
      </c>
      <c r="AF3652" t="s">
        <v>653</v>
      </c>
      <c r="AG3652" t="s">
        <v>653</v>
      </c>
      <c r="AI3652" t="s">
        <v>1860</v>
      </c>
      <c r="AJ3652" t="s">
        <v>1860</v>
      </c>
      <c r="AL3652" t="s">
        <v>1864</v>
      </c>
      <c r="AN3652">
        <v>1.8136986301369864</v>
      </c>
      <c r="AO3652" t="s">
        <v>1865</v>
      </c>
      <c r="AP3652" t="s">
        <v>2481</v>
      </c>
      <c r="AQ3652">
        <v>100045721</v>
      </c>
      <c r="AT3652" t="s">
        <v>1892</v>
      </c>
      <c r="AU3652" t="s">
        <v>1893</v>
      </c>
      <c r="AV3652" t="s">
        <v>1857</v>
      </c>
      <c r="AW3652" t="s">
        <v>1870</v>
      </c>
      <c r="AX3652" t="s">
        <v>2866</v>
      </c>
    </row>
    <row r="3653" spans="1:50" x14ac:dyDescent="0.35">
      <c r="A3653" s="18">
        <v>45961</v>
      </c>
      <c r="B3653" t="s">
        <v>1852</v>
      </c>
      <c r="C3653" t="s">
        <v>5</v>
      </c>
      <c r="D3653">
        <v>70005328</v>
      </c>
      <c r="E3653" t="s">
        <v>2239</v>
      </c>
      <c r="F3653">
        <v>940</v>
      </c>
      <c r="G3653" t="s">
        <v>2240</v>
      </c>
      <c r="H3653">
        <v>45313</v>
      </c>
      <c r="I3653">
        <v>19030701</v>
      </c>
      <c r="J3653" t="s">
        <v>2225</v>
      </c>
      <c r="K3653" t="s">
        <v>2226</v>
      </c>
      <c r="L3653">
        <v>0</v>
      </c>
      <c r="M3653">
        <v>0</v>
      </c>
      <c r="N3653" t="s">
        <v>1858</v>
      </c>
      <c r="O3653" t="s">
        <v>1859</v>
      </c>
      <c r="P3653">
        <v>210</v>
      </c>
      <c r="Q3653">
        <v>11</v>
      </c>
      <c r="R3653" t="s">
        <v>2034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 t="s">
        <v>2241</v>
      </c>
      <c r="AA3653" t="s">
        <v>1915</v>
      </c>
      <c r="AB3653">
        <v>1</v>
      </c>
      <c r="AC3653">
        <v>1</v>
      </c>
      <c r="AD3653" t="s">
        <v>1863</v>
      </c>
      <c r="AE3653">
        <v>19030701</v>
      </c>
      <c r="AF3653" t="s">
        <v>653</v>
      </c>
      <c r="AG3653" t="s">
        <v>2082</v>
      </c>
      <c r="AI3653" t="s">
        <v>1964</v>
      </c>
      <c r="AJ3653" t="s">
        <v>2034</v>
      </c>
      <c r="AL3653" t="s">
        <v>1878</v>
      </c>
      <c r="AN3653">
        <v>1.7753424657534247</v>
      </c>
      <c r="AO3653" t="s">
        <v>1865</v>
      </c>
      <c r="AP3653" t="s">
        <v>2242</v>
      </c>
      <c r="AQ3653">
        <v>100045720</v>
      </c>
      <c r="AT3653" t="s">
        <v>1892</v>
      </c>
      <c r="AU3653" t="s">
        <v>1893</v>
      </c>
      <c r="AV3653" t="s">
        <v>1857</v>
      </c>
      <c r="AW3653" t="s">
        <v>1870</v>
      </c>
      <c r="AX3653" t="s">
        <v>2068</v>
      </c>
    </row>
    <row r="3654" spans="1:50" x14ac:dyDescent="0.35">
      <c r="A3654" s="18">
        <v>45961</v>
      </c>
      <c r="B3654" t="s">
        <v>1852</v>
      </c>
      <c r="C3654" t="s">
        <v>5</v>
      </c>
      <c r="D3654">
        <v>70005514</v>
      </c>
      <c r="E3654" t="s">
        <v>1887</v>
      </c>
      <c r="F3654">
        <v>737</v>
      </c>
      <c r="G3654" t="s">
        <v>1900</v>
      </c>
      <c r="H3654">
        <v>45453</v>
      </c>
      <c r="I3654">
        <v>11030712</v>
      </c>
      <c r="J3654" t="s">
        <v>1885</v>
      </c>
      <c r="K3654" t="s">
        <v>1886</v>
      </c>
      <c r="L3654">
        <v>0</v>
      </c>
      <c r="M3654">
        <v>0</v>
      </c>
      <c r="N3654" t="s">
        <v>1858</v>
      </c>
      <c r="O3654" t="s">
        <v>1859</v>
      </c>
      <c r="P3654">
        <v>210</v>
      </c>
      <c r="Q3654">
        <v>11</v>
      </c>
      <c r="R3654" t="s">
        <v>2484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 t="s">
        <v>1901</v>
      </c>
      <c r="AA3654" t="s">
        <v>1902</v>
      </c>
      <c r="AB3654">
        <v>2</v>
      </c>
      <c r="AC3654">
        <v>1</v>
      </c>
      <c r="AD3654" t="s">
        <v>1863</v>
      </c>
      <c r="AE3654">
        <v>11030712</v>
      </c>
      <c r="AF3654" t="s">
        <v>653</v>
      </c>
      <c r="AG3654" t="s">
        <v>653</v>
      </c>
      <c r="AI3654" t="s">
        <v>1872</v>
      </c>
      <c r="AJ3654" t="s">
        <v>2484</v>
      </c>
      <c r="AL3654" t="s">
        <v>1864</v>
      </c>
      <c r="AN3654">
        <v>1.3917808219178083</v>
      </c>
      <c r="AO3654" t="s">
        <v>1865</v>
      </c>
      <c r="AP3654" t="s">
        <v>1903</v>
      </c>
      <c r="AQ3654">
        <v>100047003</v>
      </c>
      <c r="AT3654" t="s">
        <v>1892</v>
      </c>
      <c r="AU3654" t="s">
        <v>1893</v>
      </c>
      <c r="AV3654" t="s">
        <v>1857</v>
      </c>
      <c r="AW3654" t="s">
        <v>1870</v>
      </c>
      <c r="AX3654" t="s">
        <v>2068</v>
      </c>
    </row>
    <row r="3655" spans="1:50" x14ac:dyDescent="0.35">
      <c r="A3655" s="18">
        <v>45961</v>
      </c>
      <c r="B3655" t="s">
        <v>1852</v>
      </c>
      <c r="C3655" t="s">
        <v>7</v>
      </c>
      <c r="D3655">
        <v>70005638</v>
      </c>
      <c r="E3655" t="s">
        <v>2484</v>
      </c>
      <c r="F3655">
        <v>2700</v>
      </c>
      <c r="G3655" t="s">
        <v>1873</v>
      </c>
      <c r="H3655">
        <v>45628</v>
      </c>
      <c r="I3655">
        <v>39030607</v>
      </c>
      <c r="J3655" t="s">
        <v>2331</v>
      </c>
      <c r="K3655" t="s">
        <v>3073</v>
      </c>
      <c r="L3655">
        <v>0</v>
      </c>
      <c r="M3655">
        <v>0</v>
      </c>
      <c r="N3655" t="s">
        <v>1858</v>
      </c>
      <c r="O3655" t="s">
        <v>1859</v>
      </c>
      <c r="P3655">
        <v>200</v>
      </c>
      <c r="Q3655">
        <v>2</v>
      </c>
      <c r="R3655" t="s">
        <v>1872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 t="s">
        <v>1876</v>
      </c>
      <c r="AA3655" t="s">
        <v>1877</v>
      </c>
      <c r="AB3655">
        <v>1</v>
      </c>
      <c r="AC3655">
        <v>1</v>
      </c>
      <c r="AD3655" t="s">
        <v>1863</v>
      </c>
      <c r="AE3655">
        <v>39030607</v>
      </c>
      <c r="AF3655" t="s">
        <v>653</v>
      </c>
      <c r="AG3655" t="s">
        <v>653</v>
      </c>
      <c r="AJ3655" t="s">
        <v>1872</v>
      </c>
      <c r="AL3655" t="s">
        <v>1878</v>
      </c>
      <c r="AN3655">
        <v>0.9123287671232877</v>
      </c>
      <c r="AO3655" t="s">
        <v>1865</v>
      </c>
      <c r="AP3655" t="s">
        <v>2492</v>
      </c>
      <c r="AQ3655">
        <v>100047745</v>
      </c>
      <c r="AT3655" t="s">
        <v>1880</v>
      </c>
      <c r="AU3655" t="s">
        <v>679</v>
      </c>
      <c r="AV3655" t="s">
        <v>1881</v>
      </c>
      <c r="AW3655" t="s">
        <v>1870</v>
      </c>
      <c r="AX3655" t="s">
        <v>3074</v>
      </c>
    </row>
    <row r="3656" spans="1:50" x14ac:dyDescent="0.35">
      <c r="A3656" s="18">
        <v>45961</v>
      </c>
      <c r="B3656" t="s">
        <v>1852</v>
      </c>
      <c r="C3656" t="s">
        <v>5</v>
      </c>
      <c r="D3656">
        <v>70005687</v>
      </c>
      <c r="E3656" t="s">
        <v>2883</v>
      </c>
      <c r="F3656">
        <v>1088</v>
      </c>
      <c r="G3656" t="s">
        <v>2884</v>
      </c>
      <c r="H3656">
        <v>45677</v>
      </c>
      <c r="I3656">
        <v>19030315</v>
      </c>
      <c r="J3656" t="s">
        <v>1855</v>
      </c>
      <c r="K3656" t="s">
        <v>2061</v>
      </c>
      <c r="L3656">
        <v>0</v>
      </c>
      <c r="M3656">
        <v>0</v>
      </c>
      <c r="N3656" t="s">
        <v>1858</v>
      </c>
      <c r="O3656" t="s">
        <v>1859</v>
      </c>
      <c r="P3656">
        <v>210</v>
      </c>
      <c r="Q3656">
        <v>11</v>
      </c>
      <c r="R3656" t="s">
        <v>2042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 t="s">
        <v>2885</v>
      </c>
      <c r="AA3656" t="s">
        <v>1889</v>
      </c>
      <c r="AB3656">
        <v>1</v>
      </c>
      <c r="AC3656">
        <v>1</v>
      </c>
      <c r="AD3656" t="s">
        <v>1863</v>
      </c>
      <c r="AE3656">
        <v>19030315</v>
      </c>
      <c r="AF3656" t="s">
        <v>653</v>
      </c>
      <c r="AG3656" t="s">
        <v>630</v>
      </c>
      <c r="AI3656" t="s">
        <v>1964</v>
      </c>
      <c r="AJ3656" t="s">
        <v>2042</v>
      </c>
      <c r="AL3656" t="s">
        <v>1878</v>
      </c>
      <c r="AN3656">
        <v>0.77808219178082194</v>
      </c>
      <c r="AO3656" t="s">
        <v>1890</v>
      </c>
      <c r="AP3656" t="s">
        <v>2886</v>
      </c>
      <c r="AQ3656">
        <v>100041691</v>
      </c>
      <c r="AT3656" t="s">
        <v>1892</v>
      </c>
      <c r="AU3656" t="s">
        <v>1893</v>
      </c>
      <c r="AV3656" t="s">
        <v>1857</v>
      </c>
      <c r="AW3656" t="s">
        <v>1870</v>
      </c>
      <c r="AX3656" t="s">
        <v>2068</v>
      </c>
    </row>
    <row r="3657" spans="1:50" x14ac:dyDescent="0.35">
      <c r="A3657" s="18">
        <v>45961</v>
      </c>
      <c r="B3657" t="s">
        <v>1852</v>
      </c>
      <c r="C3657" t="s">
        <v>9</v>
      </c>
      <c r="D3657">
        <v>93000538</v>
      </c>
      <c r="E3657" t="s">
        <v>2903</v>
      </c>
      <c r="F3657">
        <v>607</v>
      </c>
      <c r="G3657" t="s">
        <v>1988</v>
      </c>
      <c r="H3657">
        <v>45726</v>
      </c>
      <c r="I3657">
        <v>36030311</v>
      </c>
      <c r="J3657" t="s">
        <v>1855</v>
      </c>
      <c r="K3657" t="s">
        <v>2287</v>
      </c>
      <c r="L3657">
        <v>0</v>
      </c>
      <c r="M3657">
        <v>0</v>
      </c>
      <c r="N3657" t="s">
        <v>1858</v>
      </c>
      <c r="O3657" t="s">
        <v>1859</v>
      </c>
      <c r="P3657">
        <v>220</v>
      </c>
      <c r="Q3657">
        <v>4</v>
      </c>
      <c r="R3657" t="s">
        <v>2286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 t="s">
        <v>1989</v>
      </c>
      <c r="AA3657" t="s">
        <v>1889</v>
      </c>
      <c r="AB3657">
        <v>1</v>
      </c>
      <c r="AC3657">
        <v>1</v>
      </c>
      <c r="AD3657" t="s">
        <v>1863</v>
      </c>
      <c r="AE3657">
        <v>36030311</v>
      </c>
      <c r="AF3657" t="s">
        <v>653</v>
      </c>
      <c r="AG3657" t="s">
        <v>653</v>
      </c>
      <c r="AI3657" t="s">
        <v>1860</v>
      </c>
      <c r="AJ3657" t="s">
        <v>2246</v>
      </c>
      <c r="AL3657" t="s">
        <v>1864</v>
      </c>
      <c r="AN3657">
        <v>0.64383561643835618</v>
      </c>
      <c r="AO3657" t="s">
        <v>1890</v>
      </c>
      <c r="AP3657" t="s">
        <v>2907</v>
      </c>
      <c r="AQ3657">
        <v>100041304</v>
      </c>
      <c r="AT3657" t="s">
        <v>1892</v>
      </c>
      <c r="AU3657" t="s">
        <v>1893</v>
      </c>
      <c r="AV3657" t="s">
        <v>1857</v>
      </c>
      <c r="AW3657" t="s">
        <v>1870</v>
      </c>
      <c r="AX3657" t="s">
        <v>2865</v>
      </c>
    </row>
    <row r="3658" spans="1:50" x14ac:dyDescent="0.35">
      <c r="A3658" s="18">
        <v>45961</v>
      </c>
      <c r="B3658" t="s">
        <v>1852</v>
      </c>
      <c r="C3658" t="s">
        <v>5</v>
      </c>
      <c r="D3658">
        <v>70005932</v>
      </c>
      <c r="E3658" t="s">
        <v>2895</v>
      </c>
      <c r="F3658">
        <v>881512</v>
      </c>
      <c r="G3658" t="s">
        <v>1978</v>
      </c>
      <c r="H3658">
        <v>45733</v>
      </c>
      <c r="I3658">
        <v>19030201</v>
      </c>
      <c r="J3658" t="s">
        <v>1906</v>
      </c>
      <c r="K3658" t="s">
        <v>1907</v>
      </c>
      <c r="L3658">
        <v>0</v>
      </c>
      <c r="M3658">
        <v>0</v>
      </c>
      <c r="N3658" t="s">
        <v>1858</v>
      </c>
      <c r="O3658" t="s">
        <v>1859</v>
      </c>
      <c r="P3658">
        <v>210</v>
      </c>
      <c r="Q3658">
        <v>12</v>
      </c>
      <c r="R3658" t="s">
        <v>1910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 t="s">
        <v>1979</v>
      </c>
      <c r="AA3658" t="s">
        <v>1877</v>
      </c>
      <c r="AB3658">
        <v>1</v>
      </c>
      <c r="AC3658">
        <v>1</v>
      </c>
      <c r="AD3658" t="s">
        <v>1863</v>
      </c>
      <c r="AE3658">
        <v>19030201</v>
      </c>
      <c r="AF3658" t="s">
        <v>653</v>
      </c>
      <c r="AG3658" t="s">
        <v>630</v>
      </c>
      <c r="AI3658" t="s">
        <v>1860</v>
      </c>
      <c r="AJ3658" t="s">
        <v>1910</v>
      </c>
      <c r="AL3658" t="s">
        <v>1864</v>
      </c>
      <c r="AN3658">
        <v>0.62465753424657533</v>
      </c>
      <c r="AO3658" t="s">
        <v>1865</v>
      </c>
      <c r="AP3658" t="s">
        <v>2919</v>
      </c>
      <c r="AQ3658">
        <v>100048253</v>
      </c>
      <c r="AT3658" t="s">
        <v>1892</v>
      </c>
      <c r="AU3658" t="s">
        <v>1893</v>
      </c>
      <c r="AV3658" t="s">
        <v>1857</v>
      </c>
      <c r="AW3658" t="s">
        <v>1870</v>
      </c>
      <c r="AX3658" t="s">
        <v>2068</v>
      </c>
    </row>
    <row r="3659" spans="1:50" x14ac:dyDescent="0.35">
      <c r="A3659" s="18">
        <v>45961</v>
      </c>
      <c r="B3659" t="s">
        <v>1852</v>
      </c>
      <c r="C3659" t="s">
        <v>5</v>
      </c>
      <c r="D3659">
        <v>70005934</v>
      </c>
      <c r="E3659" t="s">
        <v>2858</v>
      </c>
      <c r="F3659">
        <v>1695</v>
      </c>
      <c r="G3659" t="s">
        <v>2296</v>
      </c>
      <c r="H3659">
        <v>45754</v>
      </c>
      <c r="I3659">
        <v>19030311</v>
      </c>
      <c r="J3659" t="s">
        <v>1855</v>
      </c>
      <c r="K3659" t="s">
        <v>2005</v>
      </c>
      <c r="L3659">
        <v>0</v>
      </c>
      <c r="M3659">
        <v>0</v>
      </c>
      <c r="N3659" t="s">
        <v>1858</v>
      </c>
      <c r="O3659" t="s">
        <v>1859</v>
      </c>
      <c r="P3659">
        <v>210</v>
      </c>
      <c r="Q3659">
        <v>12</v>
      </c>
      <c r="R3659" t="s">
        <v>2042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 t="s">
        <v>2297</v>
      </c>
      <c r="AA3659" t="s">
        <v>1889</v>
      </c>
      <c r="AB3659">
        <v>1</v>
      </c>
      <c r="AC3659">
        <v>1</v>
      </c>
      <c r="AD3659" t="s">
        <v>1863</v>
      </c>
      <c r="AE3659">
        <v>19030311</v>
      </c>
      <c r="AF3659" t="s">
        <v>653</v>
      </c>
      <c r="AG3659" t="s">
        <v>653</v>
      </c>
      <c r="AI3659" t="s">
        <v>1964</v>
      </c>
      <c r="AJ3659" t="s">
        <v>2042</v>
      </c>
      <c r="AL3659" t="s">
        <v>1864</v>
      </c>
      <c r="AN3659">
        <v>0.56712328767123288</v>
      </c>
      <c r="AO3659" t="s">
        <v>1890</v>
      </c>
      <c r="AP3659" t="s">
        <v>2920</v>
      </c>
      <c r="AQ3659">
        <v>100048294</v>
      </c>
      <c r="AT3659" t="s">
        <v>1892</v>
      </c>
      <c r="AU3659" t="s">
        <v>1893</v>
      </c>
      <c r="AV3659" t="s">
        <v>1857</v>
      </c>
      <c r="AW3659" t="s">
        <v>1870</v>
      </c>
      <c r="AX3659" t="s">
        <v>2068</v>
      </c>
    </row>
    <row r="3660" spans="1:50" x14ac:dyDescent="0.35">
      <c r="A3660" s="18">
        <v>45961</v>
      </c>
      <c r="B3660" t="s">
        <v>1852</v>
      </c>
      <c r="C3660" t="s">
        <v>5</v>
      </c>
      <c r="D3660">
        <v>70005942</v>
      </c>
      <c r="E3660" t="s">
        <v>2847</v>
      </c>
      <c r="F3660">
        <v>934</v>
      </c>
      <c r="G3660" t="s">
        <v>1982</v>
      </c>
      <c r="H3660">
        <v>45754</v>
      </c>
      <c r="I3660">
        <v>19030311</v>
      </c>
      <c r="J3660" t="s">
        <v>1855</v>
      </c>
      <c r="K3660" t="s">
        <v>2005</v>
      </c>
      <c r="L3660">
        <v>0</v>
      </c>
      <c r="M3660">
        <v>0</v>
      </c>
      <c r="N3660" t="s">
        <v>1858</v>
      </c>
      <c r="O3660" t="s">
        <v>1859</v>
      </c>
      <c r="P3660">
        <v>210</v>
      </c>
      <c r="Q3660">
        <v>11</v>
      </c>
      <c r="R3660" t="s">
        <v>2042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 t="s">
        <v>1985</v>
      </c>
      <c r="AA3660" t="s">
        <v>1889</v>
      </c>
      <c r="AB3660">
        <v>1</v>
      </c>
      <c r="AC3660">
        <v>1</v>
      </c>
      <c r="AD3660" t="s">
        <v>1863</v>
      </c>
      <c r="AE3660">
        <v>19030311</v>
      </c>
      <c r="AF3660" t="s">
        <v>653</v>
      </c>
      <c r="AG3660" t="s">
        <v>653</v>
      </c>
      <c r="AI3660" t="s">
        <v>1964</v>
      </c>
      <c r="AJ3660" t="s">
        <v>2042</v>
      </c>
      <c r="AL3660" t="s">
        <v>1864</v>
      </c>
      <c r="AN3660">
        <v>0.56712328767123288</v>
      </c>
      <c r="AO3660" t="s">
        <v>1890</v>
      </c>
      <c r="AP3660" t="s">
        <v>2921</v>
      </c>
      <c r="AQ3660">
        <v>100048318</v>
      </c>
      <c r="AT3660" t="s">
        <v>1892</v>
      </c>
      <c r="AU3660" t="s">
        <v>1893</v>
      </c>
      <c r="AV3660" t="s">
        <v>1857</v>
      </c>
      <c r="AW3660" t="s">
        <v>1870</v>
      </c>
      <c r="AX3660" t="s">
        <v>2068</v>
      </c>
    </row>
    <row r="3661" spans="1:50" x14ac:dyDescent="0.35">
      <c r="A3661" s="18">
        <v>45961</v>
      </c>
      <c r="B3661" t="s">
        <v>1852</v>
      </c>
      <c r="C3661" t="s">
        <v>5</v>
      </c>
      <c r="D3661">
        <v>70005995</v>
      </c>
      <c r="E3661" t="s">
        <v>2922</v>
      </c>
      <c r="F3661">
        <v>200</v>
      </c>
      <c r="G3661" t="s">
        <v>2105</v>
      </c>
      <c r="H3661">
        <v>45761</v>
      </c>
      <c r="I3661">
        <v>19030701</v>
      </c>
      <c r="J3661" t="s">
        <v>2225</v>
      </c>
      <c r="K3661" t="s">
        <v>2226</v>
      </c>
      <c r="L3661">
        <v>0</v>
      </c>
      <c r="M3661">
        <v>0</v>
      </c>
      <c r="N3661" t="s">
        <v>1858</v>
      </c>
      <c r="O3661" t="s">
        <v>1859</v>
      </c>
      <c r="P3661">
        <v>210</v>
      </c>
      <c r="Q3661">
        <v>12</v>
      </c>
      <c r="R3661" t="s">
        <v>2034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 t="s">
        <v>2106</v>
      </c>
      <c r="AA3661" t="s">
        <v>1915</v>
      </c>
      <c r="AB3661">
        <v>1</v>
      </c>
      <c r="AC3661">
        <v>1</v>
      </c>
      <c r="AD3661" t="s">
        <v>1863</v>
      </c>
      <c r="AE3661">
        <v>19030701</v>
      </c>
      <c r="AF3661" t="s">
        <v>653</v>
      </c>
      <c r="AG3661" t="s">
        <v>2082</v>
      </c>
      <c r="AI3661" t="s">
        <v>1964</v>
      </c>
      <c r="AJ3661" t="s">
        <v>2034</v>
      </c>
      <c r="AL3661" t="s">
        <v>1864</v>
      </c>
      <c r="AN3661">
        <v>0.54794520547945202</v>
      </c>
      <c r="AO3661" t="s">
        <v>1890</v>
      </c>
      <c r="AP3661" t="s">
        <v>2986</v>
      </c>
      <c r="AQ3661">
        <v>100048391</v>
      </c>
      <c r="AT3661" t="s">
        <v>1892</v>
      </c>
      <c r="AU3661" t="s">
        <v>1893</v>
      </c>
      <c r="AV3661" t="s">
        <v>1857</v>
      </c>
      <c r="AW3661" t="s">
        <v>1870</v>
      </c>
      <c r="AX3661" t="s">
        <v>2068</v>
      </c>
    </row>
    <row r="3662" spans="1:50" x14ac:dyDescent="0.35">
      <c r="A3662" s="18">
        <v>45961</v>
      </c>
      <c r="B3662" t="s">
        <v>1852</v>
      </c>
      <c r="C3662" t="s">
        <v>8</v>
      </c>
      <c r="D3662">
        <v>70006039</v>
      </c>
      <c r="E3662" t="s">
        <v>2962</v>
      </c>
      <c r="F3662">
        <v>924</v>
      </c>
      <c r="G3662" t="s">
        <v>1884</v>
      </c>
      <c r="H3662">
        <v>45824</v>
      </c>
      <c r="I3662">
        <v>14030712</v>
      </c>
      <c r="J3662" t="s">
        <v>2331</v>
      </c>
      <c r="K3662" t="s">
        <v>2332</v>
      </c>
      <c r="L3662">
        <v>0</v>
      </c>
      <c r="M3662">
        <v>0</v>
      </c>
      <c r="N3662" t="s">
        <v>1858</v>
      </c>
      <c r="O3662" t="s">
        <v>1859</v>
      </c>
      <c r="P3662">
        <v>220</v>
      </c>
      <c r="Q3662">
        <v>9</v>
      </c>
      <c r="R3662" t="s">
        <v>2333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 t="s">
        <v>1888</v>
      </c>
      <c r="AA3662" t="s">
        <v>1889</v>
      </c>
      <c r="AB3662">
        <v>2</v>
      </c>
      <c r="AC3662">
        <v>1</v>
      </c>
      <c r="AD3662" t="s">
        <v>1863</v>
      </c>
      <c r="AE3662">
        <v>14030712</v>
      </c>
      <c r="AF3662" t="s">
        <v>653</v>
      </c>
      <c r="AG3662" t="s">
        <v>653</v>
      </c>
      <c r="AI3662" t="s">
        <v>1872</v>
      </c>
      <c r="AJ3662" t="s">
        <v>2484</v>
      </c>
      <c r="AL3662" t="s">
        <v>1864</v>
      </c>
      <c r="AN3662">
        <v>0.37534246575342467</v>
      </c>
      <c r="AO3662" t="s">
        <v>1890</v>
      </c>
      <c r="AP3662" t="s">
        <v>2963</v>
      </c>
      <c r="AQ3662">
        <v>100048605</v>
      </c>
      <c r="AT3662" t="s">
        <v>1892</v>
      </c>
      <c r="AU3662" t="s">
        <v>1893</v>
      </c>
      <c r="AV3662" t="s">
        <v>1857</v>
      </c>
      <c r="AW3662" t="s">
        <v>1870</v>
      </c>
      <c r="AX3662" t="s">
        <v>2867</v>
      </c>
    </row>
    <row r="3663" spans="1:50" x14ac:dyDescent="0.35">
      <c r="A3663" s="18">
        <v>45961</v>
      </c>
      <c r="B3663" t="s">
        <v>1852</v>
      </c>
      <c r="C3663" t="s">
        <v>5</v>
      </c>
      <c r="D3663">
        <v>70006043</v>
      </c>
      <c r="E3663" t="s">
        <v>2848</v>
      </c>
      <c r="F3663">
        <v>857</v>
      </c>
      <c r="G3663" t="s">
        <v>2129</v>
      </c>
      <c r="H3663">
        <v>45810</v>
      </c>
      <c r="I3663">
        <v>19030323</v>
      </c>
      <c r="J3663" t="s">
        <v>2080</v>
      </c>
      <c r="K3663" t="s">
        <v>2081</v>
      </c>
      <c r="L3663">
        <v>0</v>
      </c>
      <c r="M3663">
        <v>0</v>
      </c>
      <c r="N3663" t="s">
        <v>1858</v>
      </c>
      <c r="O3663" t="s">
        <v>1859</v>
      </c>
      <c r="P3663">
        <v>210</v>
      </c>
      <c r="Q3663">
        <v>12</v>
      </c>
      <c r="R3663" t="s">
        <v>2095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 t="s">
        <v>2131</v>
      </c>
      <c r="AA3663" t="s">
        <v>1889</v>
      </c>
      <c r="AB3663">
        <v>1</v>
      </c>
      <c r="AC3663">
        <v>1</v>
      </c>
      <c r="AD3663" t="s">
        <v>1863</v>
      </c>
      <c r="AE3663">
        <v>19030323</v>
      </c>
      <c r="AF3663" t="s">
        <v>653</v>
      </c>
      <c r="AG3663" t="s">
        <v>2082</v>
      </c>
      <c r="AI3663" t="s">
        <v>2066</v>
      </c>
      <c r="AJ3663" t="s">
        <v>2095</v>
      </c>
      <c r="AL3663" t="s">
        <v>1878</v>
      </c>
      <c r="AN3663">
        <v>0.41369863013698632</v>
      </c>
      <c r="AO3663" t="s">
        <v>1890</v>
      </c>
      <c r="AP3663" t="s">
        <v>2964</v>
      </c>
      <c r="AQ3663">
        <v>100048650</v>
      </c>
      <c r="AT3663" t="s">
        <v>1880</v>
      </c>
      <c r="AU3663" t="s">
        <v>2084</v>
      </c>
      <c r="AV3663" t="s">
        <v>2084</v>
      </c>
      <c r="AW3663" t="s">
        <v>1870</v>
      </c>
      <c r="AX3663" t="s">
        <v>2085</v>
      </c>
    </row>
    <row r="3664" spans="1:50" x14ac:dyDescent="0.35">
      <c r="A3664" s="18">
        <v>45961</v>
      </c>
      <c r="B3664" t="s">
        <v>1852</v>
      </c>
      <c r="C3664" t="s">
        <v>5</v>
      </c>
      <c r="D3664">
        <v>70006030</v>
      </c>
      <c r="E3664" t="s">
        <v>2965</v>
      </c>
      <c r="F3664">
        <v>919</v>
      </c>
      <c r="G3664" t="s">
        <v>2174</v>
      </c>
      <c r="H3664">
        <v>45810</v>
      </c>
      <c r="I3664">
        <v>19030323</v>
      </c>
      <c r="J3664" t="s">
        <v>2080</v>
      </c>
      <c r="K3664" t="s">
        <v>2081</v>
      </c>
      <c r="L3664">
        <v>0</v>
      </c>
      <c r="M3664">
        <v>0</v>
      </c>
      <c r="N3664" t="s">
        <v>1858</v>
      </c>
      <c r="O3664" t="s">
        <v>1859</v>
      </c>
      <c r="P3664">
        <v>210</v>
      </c>
      <c r="Q3664">
        <v>11</v>
      </c>
      <c r="R3664" t="s">
        <v>2095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 t="s">
        <v>2175</v>
      </c>
      <c r="AA3664" t="s">
        <v>1889</v>
      </c>
      <c r="AB3664">
        <v>1</v>
      </c>
      <c r="AC3664">
        <v>1</v>
      </c>
      <c r="AD3664" t="s">
        <v>1863</v>
      </c>
      <c r="AE3664">
        <v>19030323</v>
      </c>
      <c r="AF3664" t="s">
        <v>653</v>
      </c>
      <c r="AG3664" t="s">
        <v>2082</v>
      </c>
      <c r="AI3664" t="s">
        <v>2066</v>
      </c>
      <c r="AJ3664" t="s">
        <v>2095</v>
      </c>
      <c r="AL3664" t="s">
        <v>1878</v>
      </c>
      <c r="AN3664">
        <v>0.41369863013698632</v>
      </c>
      <c r="AO3664" t="s">
        <v>1890</v>
      </c>
      <c r="AP3664" t="s">
        <v>2966</v>
      </c>
      <c r="AQ3664">
        <v>100042994</v>
      </c>
      <c r="AT3664" t="s">
        <v>1880</v>
      </c>
      <c r="AU3664" t="s">
        <v>2084</v>
      </c>
      <c r="AV3664" t="s">
        <v>2084</v>
      </c>
      <c r="AW3664" t="s">
        <v>1870</v>
      </c>
      <c r="AX3664" t="s">
        <v>2085</v>
      </c>
    </row>
    <row r="3665" spans="1:50" x14ac:dyDescent="0.35">
      <c r="A3665" s="18">
        <v>45961</v>
      </c>
      <c r="B3665" t="s">
        <v>1852</v>
      </c>
      <c r="C3665" t="s">
        <v>7</v>
      </c>
      <c r="D3665">
        <v>70006047</v>
      </c>
      <c r="E3665" t="s">
        <v>2967</v>
      </c>
      <c r="F3665">
        <v>881428</v>
      </c>
      <c r="G3665" t="s">
        <v>2510</v>
      </c>
      <c r="H3665">
        <v>45810</v>
      </c>
      <c r="I3665">
        <v>39031221</v>
      </c>
      <c r="J3665" t="s">
        <v>1906</v>
      </c>
      <c r="K3665" t="s">
        <v>2533</v>
      </c>
      <c r="L3665">
        <v>0</v>
      </c>
      <c r="M3665">
        <v>0</v>
      </c>
      <c r="N3665" t="s">
        <v>1858</v>
      </c>
      <c r="O3665" t="s">
        <v>1859</v>
      </c>
      <c r="P3665">
        <v>200</v>
      </c>
      <c r="Q3665">
        <v>2</v>
      </c>
      <c r="R3665" t="s">
        <v>1910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 t="s">
        <v>2511</v>
      </c>
      <c r="AA3665" t="s">
        <v>1902</v>
      </c>
      <c r="AB3665">
        <v>1</v>
      </c>
      <c r="AC3665">
        <v>1</v>
      </c>
      <c r="AD3665" t="s">
        <v>1863</v>
      </c>
      <c r="AE3665">
        <v>39031221</v>
      </c>
      <c r="AF3665" t="s">
        <v>653</v>
      </c>
      <c r="AG3665" t="s">
        <v>630</v>
      </c>
      <c r="AI3665" t="s">
        <v>1860</v>
      </c>
      <c r="AJ3665" t="s">
        <v>1910</v>
      </c>
      <c r="AL3665" t="s">
        <v>1864</v>
      </c>
      <c r="AN3665">
        <v>0.41369863013698632</v>
      </c>
      <c r="AO3665" t="s">
        <v>1865</v>
      </c>
      <c r="AP3665" t="s">
        <v>3090</v>
      </c>
      <c r="AQ3665">
        <v>100048659</v>
      </c>
      <c r="AT3665" t="s">
        <v>1880</v>
      </c>
      <c r="AU3665" t="s">
        <v>630</v>
      </c>
      <c r="AV3665" t="s">
        <v>630</v>
      </c>
      <c r="AW3665" t="s">
        <v>1870</v>
      </c>
      <c r="AX3665" t="s">
        <v>1943</v>
      </c>
    </row>
    <row r="3666" spans="1:50" x14ac:dyDescent="0.35">
      <c r="A3666" s="18">
        <v>45961</v>
      </c>
      <c r="B3666" t="s">
        <v>1852</v>
      </c>
      <c r="C3666" t="s">
        <v>7</v>
      </c>
      <c r="D3666">
        <v>70006060</v>
      </c>
      <c r="E3666" t="s">
        <v>2969</v>
      </c>
      <c r="F3666">
        <v>923</v>
      </c>
      <c r="G3666" t="s">
        <v>2330</v>
      </c>
      <c r="H3666">
        <v>45817</v>
      </c>
      <c r="I3666">
        <v>39031212</v>
      </c>
      <c r="J3666" t="s">
        <v>2331</v>
      </c>
      <c r="K3666" t="s">
        <v>2483</v>
      </c>
      <c r="L3666">
        <v>0</v>
      </c>
      <c r="M3666">
        <v>0</v>
      </c>
      <c r="N3666" t="s">
        <v>1858</v>
      </c>
      <c r="O3666" t="s">
        <v>1859</v>
      </c>
      <c r="P3666">
        <v>200</v>
      </c>
      <c r="Q3666">
        <v>2</v>
      </c>
      <c r="R3666" t="s">
        <v>2484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 t="s">
        <v>2334</v>
      </c>
      <c r="AA3666" t="s">
        <v>1889</v>
      </c>
      <c r="AB3666">
        <v>1</v>
      </c>
      <c r="AC3666">
        <v>1</v>
      </c>
      <c r="AD3666" t="s">
        <v>1863</v>
      </c>
      <c r="AE3666">
        <v>39031212</v>
      </c>
      <c r="AF3666" t="s">
        <v>653</v>
      </c>
      <c r="AG3666" t="s">
        <v>653</v>
      </c>
      <c r="AI3666" t="s">
        <v>1872</v>
      </c>
      <c r="AJ3666" t="s">
        <v>2484</v>
      </c>
      <c r="AL3666" t="s">
        <v>1864</v>
      </c>
      <c r="AN3666">
        <v>0.39452054794520547</v>
      </c>
      <c r="AO3666" t="s">
        <v>1890</v>
      </c>
      <c r="AP3666" t="s">
        <v>2988</v>
      </c>
      <c r="AQ3666">
        <v>100048689</v>
      </c>
      <c r="AT3666" t="s">
        <v>1892</v>
      </c>
      <c r="AU3666" t="s">
        <v>1893</v>
      </c>
      <c r="AV3666" t="s">
        <v>1857</v>
      </c>
      <c r="AW3666" t="s">
        <v>1870</v>
      </c>
      <c r="AX3666" t="s">
        <v>2866</v>
      </c>
    </row>
    <row r="3667" spans="1:50" x14ac:dyDescent="0.35">
      <c r="A3667" s="18">
        <v>45961</v>
      </c>
      <c r="B3667" t="s">
        <v>1852</v>
      </c>
      <c r="C3667" t="s">
        <v>8</v>
      </c>
      <c r="D3667">
        <v>70006079</v>
      </c>
      <c r="E3667" t="s">
        <v>2989</v>
      </c>
      <c r="F3667">
        <v>883045</v>
      </c>
      <c r="G3667" t="s">
        <v>2339</v>
      </c>
      <c r="H3667">
        <v>45845</v>
      </c>
      <c r="I3667">
        <v>14030712</v>
      </c>
      <c r="J3667" t="s">
        <v>2331</v>
      </c>
      <c r="K3667" t="s">
        <v>2332</v>
      </c>
      <c r="L3667">
        <v>0</v>
      </c>
      <c r="M3667">
        <v>0</v>
      </c>
      <c r="N3667" t="s">
        <v>1858</v>
      </c>
      <c r="O3667" t="s">
        <v>1859</v>
      </c>
      <c r="P3667">
        <v>220</v>
      </c>
      <c r="Q3667">
        <v>9</v>
      </c>
      <c r="R3667" t="s">
        <v>2333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 t="s">
        <v>2340</v>
      </c>
      <c r="AA3667" t="s">
        <v>1889</v>
      </c>
      <c r="AB3667">
        <v>2</v>
      </c>
      <c r="AC3667">
        <v>1</v>
      </c>
      <c r="AD3667" t="s">
        <v>1863</v>
      </c>
      <c r="AE3667">
        <v>14030712</v>
      </c>
      <c r="AF3667" t="s">
        <v>653</v>
      </c>
      <c r="AG3667" t="s">
        <v>653</v>
      </c>
      <c r="AI3667" t="s">
        <v>1872</v>
      </c>
      <c r="AJ3667" t="s">
        <v>2484</v>
      </c>
      <c r="AL3667" t="s">
        <v>1878</v>
      </c>
      <c r="AN3667">
        <v>0.31780821917808222</v>
      </c>
      <c r="AO3667" t="s">
        <v>1890</v>
      </c>
      <c r="AP3667" t="s">
        <v>2990</v>
      </c>
      <c r="AQ3667">
        <v>100048811</v>
      </c>
      <c r="AT3667" t="s">
        <v>1892</v>
      </c>
      <c r="AU3667" t="s">
        <v>1893</v>
      </c>
      <c r="AV3667" t="s">
        <v>1857</v>
      </c>
      <c r="AW3667" t="s">
        <v>1870</v>
      </c>
      <c r="AX3667" t="s">
        <v>2867</v>
      </c>
    </row>
    <row r="3668" spans="1:50" x14ac:dyDescent="0.35">
      <c r="A3668" s="18">
        <v>45961</v>
      </c>
      <c r="B3668" t="s">
        <v>1852</v>
      </c>
      <c r="C3668" t="s">
        <v>7</v>
      </c>
      <c r="D3668">
        <v>70006084</v>
      </c>
      <c r="E3668" t="s">
        <v>2991</v>
      </c>
      <c r="F3668">
        <v>883071</v>
      </c>
      <c r="G3668" t="s">
        <v>2992</v>
      </c>
      <c r="H3668">
        <v>45845</v>
      </c>
      <c r="I3668">
        <v>39031212</v>
      </c>
      <c r="J3668" t="s">
        <v>2331</v>
      </c>
      <c r="K3668" t="s">
        <v>2483</v>
      </c>
      <c r="L3668">
        <v>0</v>
      </c>
      <c r="M3668">
        <v>0</v>
      </c>
      <c r="N3668" t="s">
        <v>1858</v>
      </c>
      <c r="O3668" t="s">
        <v>1859</v>
      </c>
      <c r="P3668">
        <v>200</v>
      </c>
      <c r="Q3668">
        <v>2</v>
      </c>
      <c r="R3668" t="s">
        <v>2484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AA3668" t="s">
        <v>1915</v>
      </c>
      <c r="AB3668">
        <v>1</v>
      </c>
      <c r="AC3668">
        <v>1</v>
      </c>
      <c r="AD3668" t="s">
        <v>1863</v>
      </c>
      <c r="AE3668">
        <v>39031212</v>
      </c>
      <c r="AF3668" t="s">
        <v>653</v>
      </c>
      <c r="AG3668" t="s">
        <v>653</v>
      </c>
      <c r="AI3668" t="s">
        <v>1872</v>
      </c>
      <c r="AJ3668" t="s">
        <v>2484</v>
      </c>
      <c r="AL3668" t="s">
        <v>1864</v>
      </c>
      <c r="AN3668">
        <v>0.31780821917808222</v>
      </c>
      <c r="AO3668" t="s">
        <v>1890</v>
      </c>
      <c r="AP3668" t="s">
        <v>3078</v>
      </c>
      <c r="AQ3668">
        <v>100048814</v>
      </c>
      <c r="AT3668" t="s">
        <v>1892</v>
      </c>
      <c r="AU3668" t="s">
        <v>1893</v>
      </c>
      <c r="AV3668" t="s">
        <v>1857</v>
      </c>
      <c r="AW3668" t="s">
        <v>1870</v>
      </c>
      <c r="AX3668" t="s">
        <v>2866</v>
      </c>
    </row>
    <row r="3669" spans="1:50" x14ac:dyDescent="0.35">
      <c r="A3669" s="18">
        <v>45961</v>
      </c>
      <c r="B3669" t="s">
        <v>1852</v>
      </c>
      <c r="C3669" t="s">
        <v>5</v>
      </c>
      <c r="D3669">
        <v>70006122</v>
      </c>
      <c r="E3669" t="s">
        <v>2994</v>
      </c>
      <c r="F3669">
        <v>858</v>
      </c>
      <c r="G3669" t="s">
        <v>2091</v>
      </c>
      <c r="H3669">
        <v>45852</v>
      </c>
      <c r="I3669">
        <v>19030302</v>
      </c>
      <c r="J3669" t="s">
        <v>2080</v>
      </c>
      <c r="K3669" t="s">
        <v>2874</v>
      </c>
      <c r="L3669">
        <v>0</v>
      </c>
      <c r="M3669">
        <v>0</v>
      </c>
      <c r="N3669" t="s">
        <v>1858</v>
      </c>
      <c r="O3669" t="s">
        <v>1859</v>
      </c>
      <c r="P3669">
        <v>210</v>
      </c>
      <c r="Q3669">
        <v>11</v>
      </c>
      <c r="R3669" t="s">
        <v>2034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 t="s">
        <v>2092</v>
      </c>
      <c r="AA3669" t="s">
        <v>1889</v>
      </c>
      <c r="AB3669">
        <v>1</v>
      </c>
      <c r="AC3669">
        <v>1</v>
      </c>
      <c r="AD3669" t="s">
        <v>1863</v>
      </c>
      <c r="AE3669">
        <v>19030302</v>
      </c>
      <c r="AF3669" t="s">
        <v>653</v>
      </c>
      <c r="AG3669" t="s">
        <v>2082</v>
      </c>
      <c r="AI3669" t="s">
        <v>1964</v>
      </c>
      <c r="AJ3669" t="s">
        <v>2034</v>
      </c>
      <c r="AL3669" t="s">
        <v>1864</v>
      </c>
      <c r="AN3669">
        <v>0.29863013698630136</v>
      </c>
      <c r="AO3669" t="s">
        <v>1890</v>
      </c>
      <c r="AP3669" t="s">
        <v>2995</v>
      </c>
      <c r="AQ3669">
        <v>100048894</v>
      </c>
      <c r="AT3669" t="s">
        <v>1892</v>
      </c>
      <c r="AU3669" t="s">
        <v>1893</v>
      </c>
      <c r="AV3669" t="s">
        <v>1857</v>
      </c>
      <c r="AW3669" t="s">
        <v>1870</v>
      </c>
      <c r="AX3669" t="s">
        <v>2068</v>
      </c>
    </row>
    <row r="3670" spans="1:50" x14ac:dyDescent="0.35">
      <c r="A3670" s="18">
        <v>45961</v>
      </c>
      <c r="B3670" t="s">
        <v>1852</v>
      </c>
      <c r="C3670" t="s">
        <v>7</v>
      </c>
      <c r="D3670">
        <v>70006124</v>
      </c>
      <c r="E3670" t="s">
        <v>2842</v>
      </c>
      <c r="F3670">
        <v>101</v>
      </c>
      <c r="G3670" t="s">
        <v>1930</v>
      </c>
      <c r="H3670">
        <v>45852</v>
      </c>
      <c r="I3670">
        <v>39031201</v>
      </c>
      <c r="J3670" t="s">
        <v>1855</v>
      </c>
      <c r="K3670" t="s">
        <v>2446</v>
      </c>
      <c r="L3670">
        <v>0</v>
      </c>
      <c r="M3670">
        <v>0</v>
      </c>
      <c r="N3670" t="s">
        <v>1858</v>
      </c>
      <c r="O3670" t="s">
        <v>1859</v>
      </c>
      <c r="P3670">
        <v>200</v>
      </c>
      <c r="Q3670">
        <v>3</v>
      </c>
      <c r="R3670" t="s">
        <v>2430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 t="s">
        <v>1931</v>
      </c>
      <c r="AA3670" t="s">
        <v>1889</v>
      </c>
      <c r="AB3670">
        <v>1</v>
      </c>
      <c r="AC3670">
        <v>1</v>
      </c>
      <c r="AD3670" t="s">
        <v>1863</v>
      </c>
      <c r="AE3670">
        <v>39031201</v>
      </c>
      <c r="AF3670" t="s">
        <v>653</v>
      </c>
      <c r="AG3670" t="s">
        <v>653</v>
      </c>
      <c r="AI3670" t="s">
        <v>2431</v>
      </c>
      <c r="AJ3670" t="s">
        <v>2430</v>
      </c>
      <c r="AL3670" t="s">
        <v>1878</v>
      </c>
      <c r="AN3670">
        <v>0.29863013698630136</v>
      </c>
      <c r="AO3670" t="s">
        <v>1890</v>
      </c>
      <c r="AP3670" t="s">
        <v>3079</v>
      </c>
      <c r="AQ3670">
        <v>100048897</v>
      </c>
      <c r="AT3670" t="s">
        <v>1892</v>
      </c>
      <c r="AU3670" t="s">
        <v>1893</v>
      </c>
      <c r="AV3670" t="s">
        <v>1857</v>
      </c>
      <c r="AW3670" t="s">
        <v>1870</v>
      </c>
      <c r="AX3670" t="s">
        <v>2866</v>
      </c>
    </row>
    <row r="3671" spans="1:50" x14ac:dyDescent="0.35">
      <c r="A3671" s="18">
        <v>45961</v>
      </c>
      <c r="B3671" t="s">
        <v>1852</v>
      </c>
      <c r="C3671" t="s">
        <v>7</v>
      </c>
      <c r="D3671">
        <v>70006163</v>
      </c>
      <c r="E3671" t="s">
        <v>2807</v>
      </c>
      <c r="F3671">
        <v>919</v>
      </c>
      <c r="G3671" t="s">
        <v>2174</v>
      </c>
      <c r="H3671">
        <v>45873</v>
      </c>
      <c r="I3671">
        <v>39031145</v>
      </c>
      <c r="J3671" t="s">
        <v>2080</v>
      </c>
      <c r="K3671" t="s">
        <v>2401</v>
      </c>
      <c r="L3671">
        <v>0</v>
      </c>
      <c r="M3671">
        <v>0</v>
      </c>
      <c r="N3671" t="s">
        <v>1858</v>
      </c>
      <c r="O3671" t="s">
        <v>1859</v>
      </c>
      <c r="P3671">
        <v>200</v>
      </c>
      <c r="Q3671">
        <v>2</v>
      </c>
      <c r="R3671" t="s">
        <v>2406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 t="s">
        <v>2175</v>
      </c>
      <c r="AA3671" t="s">
        <v>1889</v>
      </c>
      <c r="AB3671">
        <v>1</v>
      </c>
      <c r="AC3671">
        <v>1</v>
      </c>
      <c r="AD3671" t="s">
        <v>1863</v>
      </c>
      <c r="AE3671">
        <v>39031145</v>
      </c>
      <c r="AF3671" t="s">
        <v>653</v>
      </c>
      <c r="AG3671" t="s">
        <v>2082</v>
      </c>
      <c r="AI3671" t="s">
        <v>2066</v>
      </c>
      <c r="AJ3671" t="s">
        <v>2406</v>
      </c>
      <c r="AL3671" t="s">
        <v>1864</v>
      </c>
      <c r="AN3671">
        <v>0.24109589041095891</v>
      </c>
      <c r="AO3671" t="s">
        <v>1890</v>
      </c>
      <c r="AP3671" t="s">
        <v>3080</v>
      </c>
      <c r="AQ3671">
        <v>100048937</v>
      </c>
      <c r="AT3671" t="s">
        <v>1880</v>
      </c>
      <c r="AU3671" t="s">
        <v>2084</v>
      </c>
      <c r="AV3671" t="s">
        <v>2084</v>
      </c>
      <c r="AW3671" t="s">
        <v>1870</v>
      </c>
      <c r="AX3671" t="s">
        <v>2085</v>
      </c>
    </row>
    <row r="3672" spans="1:50" x14ac:dyDescent="0.35">
      <c r="A3672" s="18">
        <v>45961</v>
      </c>
      <c r="B3672" t="s">
        <v>1852</v>
      </c>
      <c r="C3672" t="s">
        <v>7</v>
      </c>
      <c r="D3672">
        <v>70006223</v>
      </c>
      <c r="E3672" t="s">
        <v>2845</v>
      </c>
      <c r="F3672">
        <v>108</v>
      </c>
      <c r="G3672" t="s">
        <v>2208</v>
      </c>
      <c r="H3672">
        <v>45873</v>
      </c>
      <c r="I3672">
        <v>39030817</v>
      </c>
      <c r="J3672" t="s">
        <v>1885</v>
      </c>
      <c r="K3672" t="s">
        <v>2391</v>
      </c>
      <c r="L3672">
        <v>0</v>
      </c>
      <c r="M3672">
        <v>0</v>
      </c>
      <c r="N3672" t="s">
        <v>1858</v>
      </c>
      <c r="O3672" t="s">
        <v>1859</v>
      </c>
      <c r="P3672">
        <v>200</v>
      </c>
      <c r="Q3672">
        <v>3</v>
      </c>
      <c r="R3672" t="s">
        <v>2210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 t="s">
        <v>2211</v>
      </c>
      <c r="AA3672" t="s">
        <v>1915</v>
      </c>
      <c r="AB3672">
        <v>1</v>
      </c>
      <c r="AC3672">
        <v>1</v>
      </c>
      <c r="AD3672" t="s">
        <v>1863</v>
      </c>
      <c r="AE3672">
        <v>39030817</v>
      </c>
      <c r="AF3672" t="s">
        <v>653</v>
      </c>
      <c r="AG3672" t="s">
        <v>2082</v>
      </c>
      <c r="AI3672" t="s">
        <v>2066</v>
      </c>
      <c r="AJ3672" t="s">
        <v>2210</v>
      </c>
      <c r="AL3672" t="s">
        <v>1864</v>
      </c>
      <c r="AN3672">
        <v>0.24109589041095891</v>
      </c>
      <c r="AO3672" t="s">
        <v>1890</v>
      </c>
      <c r="AP3672" t="s">
        <v>3081</v>
      </c>
      <c r="AQ3672">
        <v>100048984</v>
      </c>
      <c r="AT3672" t="s">
        <v>1880</v>
      </c>
      <c r="AU3672" t="s">
        <v>2084</v>
      </c>
      <c r="AV3672" t="s">
        <v>2084</v>
      </c>
      <c r="AW3672" t="s">
        <v>1870</v>
      </c>
      <c r="AX3672" t="s">
        <v>2085</v>
      </c>
    </row>
    <row r="3673" spans="1:50" x14ac:dyDescent="0.35">
      <c r="A3673" s="18">
        <v>45961</v>
      </c>
      <c r="B3673" t="s">
        <v>1852</v>
      </c>
      <c r="C3673" t="s">
        <v>5</v>
      </c>
      <c r="D3673">
        <v>70006229</v>
      </c>
      <c r="E3673" t="s">
        <v>3025</v>
      </c>
      <c r="F3673">
        <v>1634</v>
      </c>
      <c r="G3673" t="s">
        <v>2196</v>
      </c>
      <c r="H3673">
        <v>45880</v>
      </c>
      <c r="I3673">
        <v>19030410</v>
      </c>
      <c r="J3673" t="s">
        <v>2197</v>
      </c>
      <c r="K3673" t="s">
        <v>2203</v>
      </c>
      <c r="L3673">
        <v>0</v>
      </c>
      <c r="M3673">
        <v>0</v>
      </c>
      <c r="N3673" t="s">
        <v>1858</v>
      </c>
      <c r="O3673" t="s">
        <v>1859</v>
      </c>
      <c r="P3673">
        <v>210</v>
      </c>
      <c r="Q3673">
        <v>11</v>
      </c>
      <c r="R3673" t="s">
        <v>2130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 t="s">
        <v>2199</v>
      </c>
      <c r="AA3673" t="s">
        <v>1889</v>
      </c>
      <c r="AB3673">
        <v>1</v>
      </c>
      <c r="AC3673">
        <v>1</v>
      </c>
      <c r="AD3673" t="s">
        <v>1863</v>
      </c>
      <c r="AE3673">
        <v>19030410</v>
      </c>
      <c r="AF3673" t="s">
        <v>653</v>
      </c>
      <c r="AG3673" t="s">
        <v>2082</v>
      </c>
      <c r="AI3673" t="s">
        <v>2066</v>
      </c>
      <c r="AJ3673" t="s">
        <v>2130</v>
      </c>
      <c r="AL3673" t="s">
        <v>1878</v>
      </c>
      <c r="AN3673">
        <v>0.22191780821917809</v>
      </c>
      <c r="AO3673" t="s">
        <v>1890</v>
      </c>
      <c r="AP3673" t="s">
        <v>3026</v>
      </c>
      <c r="AQ3673">
        <v>100040152</v>
      </c>
      <c r="AT3673" t="s">
        <v>1880</v>
      </c>
      <c r="AU3673" t="s">
        <v>2084</v>
      </c>
      <c r="AV3673" t="s">
        <v>2084</v>
      </c>
      <c r="AW3673" t="s">
        <v>1870</v>
      </c>
      <c r="AX3673" t="s">
        <v>2085</v>
      </c>
    </row>
    <row r="3674" spans="1:50" x14ac:dyDescent="0.35">
      <c r="A3674" s="18">
        <v>45961</v>
      </c>
      <c r="B3674" t="s">
        <v>1852</v>
      </c>
      <c r="C3674" t="s">
        <v>7</v>
      </c>
      <c r="D3674">
        <v>70006425</v>
      </c>
      <c r="E3674" t="s">
        <v>2815</v>
      </c>
      <c r="F3674">
        <v>1064</v>
      </c>
      <c r="G3674" t="s">
        <v>2507</v>
      </c>
      <c r="H3674">
        <v>45908</v>
      </c>
      <c r="I3674">
        <v>39031213</v>
      </c>
      <c r="J3674" t="s">
        <v>1906</v>
      </c>
      <c r="K3674" t="s">
        <v>2494</v>
      </c>
      <c r="L3674">
        <v>0</v>
      </c>
      <c r="M3674">
        <v>0</v>
      </c>
      <c r="N3674" t="s">
        <v>1858</v>
      </c>
      <c r="O3674" t="s">
        <v>1859</v>
      </c>
      <c r="P3674">
        <v>200</v>
      </c>
      <c r="Q3674">
        <v>3</v>
      </c>
      <c r="R3674" t="s">
        <v>2372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 t="s">
        <v>2508</v>
      </c>
      <c r="AA3674" t="s">
        <v>1889</v>
      </c>
      <c r="AB3674">
        <v>2</v>
      </c>
      <c r="AC3674">
        <v>1</v>
      </c>
      <c r="AD3674" t="s">
        <v>1863</v>
      </c>
      <c r="AE3674">
        <v>39031213</v>
      </c>
      <c r="AF3674" t="s">
        <v>653</v>
      </c>
      <c r="AG3674" t="s">
        <v>630</v>
      </c>
      <c r="AI3674" t="s">
        <v>1910</v>
      </c>
      <c r="AJ3674" t="s">
        <v>2372</v>
      </c>
      <c r="AL3674" t="s">
        <v>1864</v>
      </c>
      <c r="AN3674">
        <v>0.14520547945205478</v>
      </c>
      <c r="AO3674" t="s">
        <v>1890</v>
      </c>
      <c r="AP3674" t="s">
        <v>3082</v>
      </c>
      <c r="AQ3674">
        <v>100049193</v>
      </c>
      <c r="AT3674" t="s">
        <v>1892</v>
      </c>
      <c r="AU3674" t="s">
        <v>1893</v>
      </c>
      <c r="AV3674" t="s">
        <v>1857</v>
      </c>
      <c r="AW3674" t="s">
        <v>1870</v>
      </c>
      <c r="AX3674" t="s">
        <v>2866</v>
      </c>
    </row>
    <row r="3675" spans="1:50" x14ac:dyDescent="0.35">
      <c r="A3675" s="18">
        <v>45961</v>
      </c>
      <c r="B3675" t="s">
        <v>1852</v>
      </c>
      <c r="C3675" t="s">
        <v>8</v>
      </c>
      <c r="D3675">
        <v>70006429</v>
      </c>
      <c r="E3675" t="s">
        <v>3083</v>
      </c>
      <c r="F3675">
        <v>110</v>
      </c>
      <c r="G3675" t="s">
        <v>2636</v>
      </c>
      <c r="H3675">
        <v>45908</v>
      </c>
      <c r="I3675">
        <v>14030321</v>
      </c>
      <c r="J3675" t="s">
        <v>1855</v>
      </c>
      <c r="K3675" t="s">
        <v>2005</v>
      </c>
      <c r="L3675">
        <v>0</v>
      </c>
      <c r="M3675">
        <v>0</v>
      </c>
      <c r="N3675" t="s">
        <v>1858</v>
      </c>
      <c r="O3675" t="s">
        <v>1859</v>
      </c>
      <c r="P3675">
        <v>220</v>
      </c>
      <c r="Q3675">
        <v>9</v>
      </c>
      <c r="R3675" t="s">
        <v>2619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 t="s">
        <v>2637</v>
      </c>
      <c r="AA3675" t="s">
        <v>1889</v>
      </c>
      <c r="AB3675">
        <v>1</v>
      </c>
      <c r="AC3675">
        <v>1</v>
      </c>
      <c r="AD3675" t="s">
        <v>1863</v>
      </c>
      <c r="AE3675">
        <v>14030321</v>
      </c>
      <c r="AF3675" t="s">
        <v>653</v>
      </c>
      <c r="AG3675" t="s">
        <v>653</v>
      </c>
      <c r="AI3675" t="s">
        <v>2069</v>
      </c>
      <c r="AJ3675" t="s">
        <v>2619</v>
      </c>
      <c r="AL3675" t="s">
        <v>1878</v>
      </c>
      <c r="AN3675">
        <v>0.14520547945205478</v>
      </c>
      <c r="AO3675" t="s">
        <v>1890</v>
      </c>
      <c r="AP3675" t="s">
        <v>3084</v>
      </c>
      <c r="AQ3675">
        <v>100049200</v>
      </c>
      <c r="AT3675" t="s">
        <v>1892</v>
      </c>
      <c r="AU3675" t="s">
        <v>1893</v>
      </c>
      <c r="AV3675" t="s">
        <v>1857</v>
      </c>
      <c r="AW3675" t="s">
        <v>1870</v>
      </c>
      <c r="AX3675" t="s">
        <v>2867</v>
      </c>
    </row>
    <row r="3676" spans="1:50" x14ac:dyDescent="0.35">
      <c r="A3676" s="18">
        <v>45961</v>
      </c>
      <c r="B3676" t="s">
        <v>1852</v>
      </c>
      <c r="C3676" t="s">
        <v>7</v>
      </c>
      <c r="D3676">
        <v>70006432</v>
      </c>
      <c r="E3676" t="s">
        <v>3091</v>
      </c>
      <c r="F3676">
        <v>108</v>
      </c>
      <c r="G3676" t="s">
        <v>2208</v>
      </c>
      <c r="H3676">
        <v>45908</v>
      </c>
      <c r="I3676">
        <v>39030817</v>
      </c>
      <c r="J3676" t="s">
        <v>1885</v>
      </c>
      <c r="K3676" t="s">
        <v>2391</v>
      </c>
      <c r="L3676">
        <v>0</v>
      </c>
      <c r="M3676">
        <v>0</v>
      </c>
      <c r="N3676" t="s">
        <v>1858</v>
      </c>
      <c r="O3676" t="s">
        <v>1859</v>
      </c>
      <c r="P3676">
        <v>200</v>
      </c>
      <c r="Q3676">
        <v>3</v>
      </c>
      <c r="R3676" t="s">
        <v>2210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 t="s">
        <v>2211</v>
      </c>
      <c r="AA3676" t="s">
        <v>1915</v>
      </c>
      <c r="AB3676">
        <v>1</v>
      </c>
      <c r="AC3676">
        <v>1</v>
      </c>
      <c r="AD3676" t="s">
        <v>1863</v>
      </c>
      <c r="AE3676">
        <v>39030817</v>
      </c>
      <c r="AF3676" t="s">
        <v>653</v>
      </c>
      <c r="AG3676" t="s">
        <v>2082</v>
      </c>
      <c r="AI3676" t="s">
        <v>2066</v>
      </c>
      <c r="AJ3676" t="s">
        <v>2210</v>
      </c>
      <c r="AL3676" t="s">
        <v>1864</v>
      </c>
      <c r="AN3676">
        <v>0.14520547945205478</v>
      </c>
      <c r="AO3676" t="s">
        <v>1890</v>
      </c>
      <c r="AP3676" t="s">
        <v>3085</v>
      </c>
      <c r="AQ3676">
        <v>100049203</v>
      </c>
      <c r="AT3676" t="s">
        <v>1880</v>
      </c>
      <c r="AU3676" t="s">
        <v>2084</v>
      </c>
      <c r="AV3676" t="s">
        <v>2084</v>
      </c>
      <c r="AW3676" t="s">
        <v>1870</v>
      </c>
      <c r="AX3676" t="s">
        <v>2085</v>
      </c>
    </row>
    <row r="3677" spans="1:50" x14ac:dyDescent="0.35">
      <c r="A3677" s="18">
        <v>45961</v>
      </c>
      <c r="B3677" t="s">
        <v>1852</v>
      </c>
      <c r="C3677" t="s">
        <v>9</v>
      </c>
      <c r="D3677">
        <v>70006460</v>
      </c>
      <c r="E3677" t="s">
        <v>3092</v>
      </c>
      <c r="F3677">
        <v>1572</v>
      </c>
      <c r="G3677" t="s">
        <v>2292</v>
      </c>
      <c r="H3677">
        <v>45936</v>
      </c>
      <c r="I3677">
        <v>36030311</v>
      </c>
      <c r="J3677" t="s">
        <v>1855</v>
      </c>
      <c r="K3677" t="s">
        <v>2287</v>
      </c>
      <c r="L3677">
        <v>0</v>
      </c>
      <c r="M3677">
        <v>0</v>
      </c>
      <c r="N3677" t="s">
        <v>1858</v>
      </c>
      <c r="O3677" t="s">
        <v>1859</v>
      </c>
      <c r="P3677">
        <v>220</v>
      </c>
      <c r="Q3677">
        <v>4</v>
      </c>
      <c r="R3677" t="s">
        <v>2286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 t="s">
        <v>2293</v>
      </c>
      <c r="AA3677" t="s">
        <v>1889</v>
      </c>
      <c r="AB3677">
        <v>1</v>
      </c>
      <c r="AC3677">
        <v>1</v>
      </c>
      <c r="AD3677" t="s">
        <v>1863</v>
      </c>
      <c r="AE3677">
        <v>36030311</v>
      </c>
      <c r="AF3677" t="s">
        <v>653</v>
      </c>
      <c r="AG3677" t="s">
        <v>653</v>
      </c>
      <c r="AI3677" t="s">
        <v>1860</v>
      </c>
      <c r="AJ3677" t="s">
        <v>2246</v>
      </c>
      <c r="AL3677" t="s">
        <v>1864</v>
      </c>
      <c r="AN3677">
        <v>6.8493150684931503E-2</v>
      </c>
      <c r="AO3677" t="s">
        <v>1890</v>
      </c>
      <c r="AP3677" t="s">
        <v>3093</v>
      </c>
      <c r="AQ3677">
        <v>100049259</v>
      </c>
      <c r="AT3677" t="s">
        <v>1892</v>
      </c>
      <c r="AU3677" t="s">
        <v>1893</v>
      </c>
      <c r="AV3677" t="s">
        <v>1857</v>
      </c>
      <c r="AW3677" t="s">
        <v>1870</v>
      </c>
      <c r="AX3677" t="s">
        <v>2865</v>
      </c>
    </row>
    <row r="3678" spans="1:50" x14ac:dyDescent="0.35">
      <c r="A3678" s="18">
        <v>45961</v>
      </c>
      <c r="B3678" t="s">
        <v>1852</v>
      </c>
      <c r="C3678" t="s">
        <v>5</v>
      </c>
      <c r="D3678">
        <v>70006505</v>
      </c>
      <c r="E3678" t="s">
        <v>2833</v>
      </c>
      <c r="F3678">
        <v>200</v>
      </c>
      <c r="G3678" t="s">
        <v>2105</v>
      </c>
      <c r="H3678">
        <v>45818</v>
      </c>
      <c r="I3678">
        <v>19030410</v>
      </c>
      <c r="J3678" t="s">
        <v>2331</v>
      </c>
      <c r="K3678" t="s">
        <v>2203</v>
      </c>
      <c r="L3678">
        <v>0</v>
      </c>
      <c r="M3678">
        <v>0</v>
      </c>
      <c r="N3678" t="s">
        <v>1858</v>
      </c>
      <c r="O3678" t="s">
        <v>1859</v>
      </c>
      <c r="P3678">
        <v>210</v>
      </c>
      <c r="Q3678">
        <v>11</v>
      </c>
      <c r="R3678" t="s">
        <v>2064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 t="s">
        <v>2106</v>
      </c>
      <c r="AA3678" t="s">
        <v>1915</v>
      </c>
      <c r="AB3678">
        <v>1</v>
      </c>
      <c r="AC3678">
        <v>1</v>
      </c>
      <c r="AD3678" t="s">
        <v>1863</v>
      </c>
      <c r="AE3678">
        <v>19030410</v>
      </c>
      <c r="AF3678" t="s">
        <v>653</v>
      </c>
      <c r="AG3678" t="s">
        <v>2082</v>
      </c>
      <c r="AI3678" t="s">
        <v>2066</v>
      </c>
      <c r="AJ3678" t="s">
        <v>2064</v>
      </c>
      <c r="AL3678" t="s">
        <v>1864</v>
      </c>
      <c r="AN3678">
        <v>0.39178082191780822</v>
      </c>
      <c r="AO3678" t="s">
        <v>1890</v>
      </c>
      <c r="AP3678" t="s">
        <v>3094</v>
      </c>
      <c r="AT3678" t="s">
        <v>1880</v>
      </c>
      <c r="AU3678" t="s">
        <v>2084</v>
      </c>
      <c r="AV3678" t="s">
        <v>2084</v>
      </c>
      <c r="AW3678" t="s">
        <v>1870</v>
      </c>
      <c r="AX3678" t="s">
        <v>2085</v>
      </c>
    </row>
    <row r="3679" spans="1:50" x14ac:dyDescent="0.35">
      <c r="A3679" s="18">
        <v>45961</v>
      </c>
      <c r="B3679" t="s">
        <v>1852</v>
      </c>
      <c r="C3679" t="s">
        <v>8</v>
      </c>
      <c r="D3679">
        <v>70006544</v>
      </c>
      <c r="E3679" t="s">
        <v>2863</v>
      </c>
      <c r="F3679">
        <v>724</v>
      </c>
      <c r="G3679" t="s">
        <v>1922</v>
      </c>
      <c r="H3679">
        <v>45943</v>
      </c>
      <c r="I3679">
        <v>14030202</v>
      </c>
      <c r="J3679" t="s">
        <v>1885</v>
      </c>
      <c r="K3679" t="s">
        <v>2551</v>
      </c>
      <c r="L3679">
        <v>0</v>
      </c>
      <c r="M3679">
        <v>0</v>
      </c>
      <c r="N3679" t="s">
        <v>1858</v>
      </c>
      <c r="O3679" t="s">
        <v>1859</v>
      </c>
      <c r="P3679">
        <v>220</v>
      </c>
      <c r="Q3679">
        <v>9</v>
      </c>
      <c r="R3679" t="s">
        <v>2278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 t="s">
        <v>1923</v>
      </c>
      <c r="AA3679" t="s">
        <v>1915</v>
      </c>
      <c r="AB3679">
        <v>1</v>
      </c>
      <c r="AC3679">
        <v>1</v>
      </c>
      <c r="AD3679" t="s">
        <v>1863</v>
      </c>
      <c r="AE3679">
        <v>14030202</v>
      </c>
      <c r="AF3679" t="s">
        <v>653</v>
      </c>
      <c r="AG3679" t="s">
        <v>630</v>
      </c>
      <c r="AI3679" t="s">
        <v>1910</v>
      </c>
      <c r="AJ3679" t="s">
        <v>2278</v>
      </c>
      <c r="AL3679" t="s">
        <v>2669</v>
      </c>
      <c r="AN3679">
        <v>4.9315068493150684E-2</v>
      </c>
      <c r="AO3679" t="s">
        <v>1890</v>
      </c>
      <c r="AP3679" t="s">
        <v>3095</v>
      </c>
      <c r="AT3679" t="s">
        <v>1892</v>
      </c>
      <c r="AU3679" t="s">
        <v>1893</v>
      </c>
      <c r="AV3679" t="s">
        <v>1857</v>
      </c>
      <c r="AW3679" t="s">
        <v>1870</v>
      </c>
      <c r="AX3679" t="s">
        <v>2867</v>
      </c>
    </row>
    <row r="3680" spans="1:50" x14ac:dyDescent="0.35">
      <c r="A3680" s="18">
        <v>45961</v>
      </c>
      <c r="B3680" t="s">
        <v>2764</v>
      </c>
      <c r="C3680" t="s">
        <v>5</v>
      </c>
      <c r="D3680" t="s">
        <v>3030</v>
      </c>
      <c r="E3680" t="s">
        <v>2805</v>
      </c>
      <c r="G3680" t="s">
        <v>2806</v>
      </c>
      <c r="H3680">
        <v>44952</v>
      </c>
      <c r="N3680" t="s">
        <v>1858</v>
      </c>
      <c r="O3680" t="s">
        <v>1859</v>
      </c>
      <c r="AF3680" t="s">
        <v>653</v>
      </c>
      <c r="AT3680" t="s">
        <v>1880</v>
      </c>
      <c r="AU3680" t="s">
        <v>2084</v>
      </c>
      <c r="AV3680" t="s">
        <v>2084</v>
      </c>
      <c r="AW3680" t="s">
        <v>1870</v>
      </c>
      <c r="AX3680" t="s">
        <v>2085</v>
      </c>
    </row>
    <row r="3681" spans="1:50" x14ac:dyDescent="0.35">
      <c r="A3681" s="18">
        <v>45961</v>
      </c>
      <c r="B3681" t="s">
        <v>2764</v>
      </c>
      <c r="C3681" t="s">
        <v>5</v>
      </c>
      <c r="D3681" t="s">
        <v>3031</v>
      </c>
      <c r="E3681" t="s">
        <v>2855</v>
      </c>
      <c r="G3681" t="s">
        <v>2856</v>
      </c>
      <c r="H3681">
        <v>44649</v>
      </c>
      <c r="N3681" t="s">
        <v>1858</v>
      </c>
      <c r="O3681" t="s">
        <v>1859</v>
      </c>
      <c r="AF3681" t="s">
        <v>653</v>
      </c>
      <c r="AT3681" t="s">
        <v>1880</v>
      </c>
      <c r="AU3681" t="s">
        <v>2084</v>
      </c>
      <c r="AV3681" t="s">
        <v>2084</v>
      </c>
      <c r="AW3681" t="s">
        <v>1870</v>
      </c>
      <c r="AX3681" t="s">
        <v>2085</v>
      </c>
    </row>
    <row r="3682" spans="1:50" x14ac:dyDescent="0.35">
      <c r="A3682" s="18">
        <v>45961</v>
      </c>
      <c r="B3682" t="s">
        <v>2764</v>
      </c>
      <c r="C3682" t="s">
        <v>5</v>
      </c>
      <c r="D3682" t="s">
        <v>3032</v>
      </c>
      <c r="E3682" t="s">
        <v>2980</v>
      </c>
      <c r="G3682" t="s">
        <v>2981</v>
      </c>
      <c r="H3682">
        <v>45818</v>
      </c>
      <c r="N3682" t="s">
        <v>1858</v>
      </c>
      <c r="O3682" t="s">
        <v>1859</v>
      </c>
      <c r="AF3682" t="s">
        <v>653</v>
      </c>
      <c r="AT3682" t="s">
        <v>1880</v>
      </c>
      <c r="AU3682" t="s">
        <v>2084</v>
      </c>
      <c r="AV3682" t="s">
        <v>2084</v>
      </c>
      <c r="AW3682" t="s">
        <v>1870</v>
      </c>
      <c r="AX3682" t="s">
        <v>2085</v>
      </c>
    </row>
    <row r="3683" spans="1:50" x14ac:dyDescent="0.35">
      <c r="A3683" s="18">
        <v>45961</v>
      </c>
      <c r="B3683" t="s">
        <v>2764</v>
      </c>
      <c r="C3683" t="s">
        <v>5</v>
      </c>
      <c r="D3683" t="s">
        <v>3096</v>
      </c>
      <c r="E3683" t="s">
        <v>3097</v>
      </c>
      <c r="G3683" t="s">
        <v>3098</v>
      </c>
      <c r="H3683">
        <v>45932</v>
      </c>
      <c r="N3683" t="s">
        <v>1858</v>
      </c>
      <c r="O3683" t="s">
        <v>1859</v>
      </c>
      <c r="AF3683" t="s">
        <v>653</v>
      </c>
      <c r="AT3683" t="s">
        <v>1880</v>
      </c>
      <c r="AU3683" t="s">
        <v>2084</v>
      </c>
      <c r="AV3683" t="s">
        <v>2084</v>
      </c>
      <c r="AW3683" t="s">
        <v>1870</v>
      </c>
      <c r="AX3683" t="s">
        <v>2085</v>
      </c>
    </row>
    <row r="3684" spans="1:50" x14ac:dyDescent="0.35">
      <c r="A3684" s="18">
        <v>45961</v>
      </c>
      <c r="B3684" t="s">
        <v>2764</v>
      </c>
      <c r="C3684" t="s">
        <v>8</v>
      </c>
      <c r="D3684" t="s">
        <v>3034</v>
      </c>
      <c r="E3684" t="s">
        <v>2831</v>
      </c>
      <c r="G3684" t="s">
        <v>2832</v>
      </c>
      <c r="H3684">
        <v>44544</v>
      </c>
      <c r="N3684" t="s">
        <v>1858</v>
      </c>
      <c r="O3684" t="s">
        <v>1859</v>
      </c>
      <c r="AF3684" t="s">
        <v>653</v>
      </c>
      <c r="AT3684" t="s">
        <v>1880</v>
      </c>
      <c r="AU3684" t="s">
        <v>2084</v>
      </c>
      <c r="AV3684" t="s">
        <v>2084</v>
      </c>
      <c r="AW3684" t="s">
        <v>1870</v>
      </c>
      <c r="AX3684" t="s">
        <v>2085</v>
      </c>
    </row>
    <row r="3685" spans="1:50" x14ac:dyDescent="0.35">
      <c r="A3685" s="18">
        <v>45961</v>
      </c>
      <c r="B3685" t="s">
        <v>2764</v>
      </c>
      <c r="C3685" t="s">
        <v>9</v>
      </c>
      <c r="D3685" t="s">
        <v>3035</v>
      </c>
      <c r="E3685" t="s">
        <v>2982</v>
      </c>
      <c r="G3685" t="s">
        <v>2819</v>
      </c>
      <c r="H3685">
        <v>45817</v>
      </c>
      <c r="N3685" t="s">
        <v>1858</v>
      </c>
      <c r="O3685" t="s">
        <v>1859</v>
      </c>
      <c r="AF3685" t="s">
        <v>653</v>
      </c>
      <c r="AT3685" t="s">
        <v>1880</v>
      </c>
      <c r="AU3685" t="s">
        <v>2084</v>
      </c>
      <c r="AV3685" t="s">
        <v>2084</v>
      </c>
      <c r="AW3685" t="s">
        <v>1870</v>
      </c>
      <c r="AX3685" t="s">
        <v>2085</v>
      </c>
    </row>
    <row r="3686" spans="1:50" x14ac:dyDescent="0.35">
      <c r="A3686" s="18">
        <v>45961</v>
      </c>
      <c r="B3686" t="s">
        <v>2764</v>
      </c>
      <c r="C3686" t="s">
        <v>5</v>
      </c>
      <c r="D3686" t="s">
        <v>3036</v>
      </c>
      <c r="E3686" t="s">
        <v>2853</v>
      </c>
      <c r="G3686" t="s">
        <v>2854</v>
      </c>
      <c r="H3686">
        <v>44369</v>
      </c>
      <c r="N3686" t="s">
        <v>1858</v>
      </c>
      <c r="O3686" t="s">
        <v>1859</v>
      </c>
      <c r="AF3686" t="s">
        <v>653</v>
      </c>
      <c r="AT3686" t="s">
        <v>1880</v>
      </c>
      <c r="AU3686" t="s">
        <v>2084</v>
      </c>
      <c r="AV3686" t="s">
        <v>2084</v>
      </c>
      <c r="AW3686" t="s">
        <v>1870</v>
      </c>
      <c r="AX3686" t="s">
        <v>2085</v>
      </c>
    </row>
    <row r="3687" spans="1:50" x14ac:dyDescent="0.35">
      <c r="A3687" s="18">
        <v>45961</v>
      </c>
      <c r="B3687" t="s">
        <v>2764</v>
      </c>
      <c r="C3687" t="s">
        <v>7</v>
      </c>
      <c r="D3687" t="s">
        <v>3037</v>
      </c>
      <c r="E3687" t="s">
        <v>2765</v>
      </c>
      <c r="G3687" t="s">
        <v>2766</v>
      </c>
      <c r="H3687">
        <v>44655</v>
      </c>
      <c r="N3687" t="s">
        <v>1858</v>
      </c>
      <c r="O3687" t="s">
        <v>1859</v>
      </c>
      <c r="AF3687" t="s">
        <v>653</v>
      </c>
      <c r="AT3687" t="s">
        <v>1880</v>
      </c>
      <c r="AU3687" t="s">
        <v>2084</v>
      </c>
      <c r="AV3687" t="s">
        <v>2084</v>
      </c>
      <c r="AW3687" t="s">
        <v>1870</v>
      </c>
      <c r="AX3687" t="s">
        <v>2085</v>
      </c>
    </row>
    <row r="3688" spans="1:50" x14ac:dyDescent="0.35">
      <c r="A3688" s="18">
        <v>45961</v>
      </c>
      <c r="B3688" t="s">
        <v>2764</v>
      </c>
      <c r="C3688" t="s">
        <v>7</v>
      </c>
      <c r="D3688" t="s">
        <v>3099</v>
      </c>
      <c r="E3688" t="s">
        <v>3088</v>
      </c>
      <c r="G3688" t="s">
        <v>2830</v>
      </c>
      <c r="H3688">
        <v>45918</v>
      </c>
      <c r="N3688" t="s">
        <v>1858</v>
      </c>
      <c r="O3688" t="s">
        <v>1859</v>
      </c>
      <c r="AF3688" t="s">
        <v>653</v>
      </c>
      <c r="AT3688" t="s">
        <v>1880</v>
      </c>
      <c r="AU3688" t="s">
        <v>2084</v>
      </c>
      <c r="AV3688" t="s">
        <v>2084</v>
      </c>
      <c r="AW3688" t="s">
        <v>1870</v>
      </c>
      <c r="AX3688" t="s">
        <v>2085</v>
      </c>
    </row>
    <row r="3689" spans="1:50" x14ac:dyDescent="0.35">
      <c r="A3689" s="18">
        <v>45961</v>
      </c>
      <c r="B3689" t="s">
        <v>2764</v>
      </c>
      <c r="C3689" t="s">
        <v>9</v>
      </c>
      <c r="D3689" t="s">
        <v>3065</v>
      </c>
      <c r="E3689" t="s">
        <v>2814</v>
      </c>
      <c r="G3689" t="s">
        <v>2813</v>
      </c>
      <c r="H3689">
        <v>45236</v>
      </c>
      <c r="N3689" t="s">
        <v>1858</v>
      </c>
      <c r="O3689" t="s">
        <v>1859</v>
      </c>
      <c r="AF3689" t="s">
        <v>653</v>
      </c>
      <c r="AT3689" t="s">
        <v>1880</v>
      </c>
      <c r="AU3689" t="s">
        <v>2084</v>
      </c>
      <c r="AV3689" t="s">
        <v>2084</v>
      </c>
      <c r="AW3689" t="s">
        <v>1870</v>
      </c>
      <c r="AX3689" t="s">
        <v>2085</v>
      </c>
    </row>
    <row r="3690" spans="1:50" x14ac:dyDescent="0.35">
      <c r="A3690" s="18">
        <v>45961</v>
      </c>
      <c r="B3690" t="s">
        <v>2764</v>
      </c>
      <c r="C3690" t="s">
        <v>8</v>
      </c>
      <c r="D3690" t="s">
        <v>3038</v>
      </c>
      <c r="E3690" t="s">
        <v>2857</v>
      </c>
      <c r="G3690" t="s">
        <v>2796</v>
      </c>
      <c r="H3690">
        <v>44949</v>
      </c>
      <c r="N3690" t="s">
        <v>1858</v>
      </c>
      <c r="O3690" t="s">
        <v>1859</v>
      </c>
      <c r="AF3690" t="s">
        <v>653</v>
      </c>
      <c r="AT3690" t="s">
        <v>1880</v>
      </c>
      <c r="AU3690" t="s">
        <v>2084</v>
      </c>
      <c r="AV3690" t="s">
        <v>2084</v>
      </c>
      <c r="AW3690" t="s">
        <v>1870</v>
      </c>
      <c r="AX3690" t="s">
        <v>2085</v>
      </c>
    </row>
    <row r="3691" spans="1:50" x14ac:dyDescent="0.35">
      <c r="A3691" s="18">
        <v>45961</v>
      </c>
      <c r="B3691" t="s">
        <v>2764</v>
      </c>
      <c r="C3691" t="s">
        <v>8</v>
      </c>
      <c r="D3691" t="s">
        <v>3039</v>
      </c>
      <c r="E3691" t="s">
        <v>3040</v>
      </c>
      <c r="G3691" t="s">
        <v>2806</v>
      </c>
      <c r="H3691">
        <v>45887</v>
      </c>
      <c r="N3691" t="s">
        <v>1858</v>
      </c>
      <c r="O3691" t="s">
        <v>1859</v>
      </c>
      <c r="AF3691" t="s">
        <v>653</v>
      </c>
      <c r="AT3691" t="s">
        <v>1880</v>
      </c>
      <c r="AU3691" t="s">
        <v>2084</v>
      </c>
      <c r="AV3691" t="s">
        <v>2084</v>
      </c>
      <c r="AW3691" t="s">
        <v>1870</v>
      </c>
      <c r="AX3691" t="s">
        <v>2085</v>
      </c>
    </row>
    <row r="3692" spans="1:50" x14ac:dyDescent="0.35">
      <c r="A3692" s="18">
        <v>45961</v>
      </c>
      <c r="B3692" t="s">
        <v>2764</v>
      </c>
      <c r="C3692" t="s">
        <v>7</v>
      </c>
      <c r="D3692" t="s">
        <v>3066</v>
      </c>
      <c r="E3692" t="s">
        <v>2818</v>
      </c>
      <c r="G3692" t="s">
        <v>2819</v>
      </c>
      <c r="H3692">
        <v>44487</v>
      </c>
      <c r="N3692" t="s">
        <v>1858</v>
      </c>
      <c r="O3692" t="s">
        <v>1859</v>
      </c>
      <c r="AF3692" t="s">
        <v>653</v>
      </c>
      <c r="AT3692" t="s">
        <v>1880</v>
      </c>
      <c r="AU3692" t="s">
        <v>2084</v>
      </c>
      <c r="AV3692" t="s">
        <v>2084</v>
      </c>
      <c r="AW3692" t="s">
        <v>1870</v>
      </c>
      <c r="AX3692" t="s">
        <v>2085</v>
      </c>
    </row>
    <row r="3693" spans="1:50" x14ac:dyDescent="0.35">
      <c r="A3693" s="18">
        <v>45961</v>
      </c>
      <c r="B3693" t="s">
        <v>2764</v>
      </c>
      <c r="C3693" t="s">
        <v>7</v>
      </c>
      <c r="D3693" t="s">
        <v>3041</v>
      </c>
      <c r="E3693" t="s">
        <v>2784</v>
      </c>
      <c r="G3693" t="s">
        <v>2785</v>
      </c>
      <c r="H3693">
        <v>45222</v>
      </c>
      <c r="N3693" t="s">
        <v>1858</v>
      </c>
      <c r="O3693" t="s">
        <v>1859</v>
      </c>
      <c r="AF3693" t="s">
        <v>653</v>
      </c>
      <c r="AT3693" t="s">
        <v>1880</v>
      </c>
      <c r="AU3693" t="s">
        <v>2084</v>
      </c>
      <c r="AV3693" t="s">
        <v>2084</v>
      </c>
      <c r="AW3693" t="s">
        <v>1870</v>
      </c>
      <c r="AX3693" t="s">
        <v>2085</v>
      </c>
    </row>
    <row r="3694" spans="1:50" x14ac:dyDescent="0.35">
      <c r="A3694" s="18">
        <v>45961</v>
      </c>
      <c r="B3694" t="s">
        <v>2764</v>
      </c>
      <c r="C3694" t="s">
        <v>5</v>
      </c>
      <c r="D3694" t="s">
        <v>3042</v>
      </c>
      <c r="E3694" t="s">
        <v>2859</v>
      </c>
      <c r="G3694" t="s">
        <v>2830</v>
      </c>
      <c r="H3694">
        <v>44670</v>
      </c>
      <c r="N3694" t="s">
        <v>1858</v>
      </c>
      <c r="O3694" t="s">
        <v>1859</v>
      </c>
      <c r="AF3694" t="s">
        <v>653</v>
      </c>
      <c r="AT3694" t="s">
        <v>1880</v>
      </c>
      <c r="AU3694" t="s">
        <v>2084</v>
      </c>
      <c r="AV3694" t="s">
        <v>2084</v>
      </c>
      <c r="AW3694" t="s">
        <v>1870</v>
      </c>
      <c r="AX3694" t="s">
        <v>2085</v>
      </c>
    </row>
    <row r="3695" spans="1:50" x14ac:dyDescent="0.35">
      <c r="A3695" s="18">
        <v>45961</v>
      </c>
      <c r="B3695" t="s">
        <v>2764</v>
      </c>
      <c r="C3695" t="s">
        <v>7</v>
      </c>
      <c r="D3695" t="s">
        <v>3043</v>
      </c>
      <c r="E3695" t="s">
        <v>2801</v>
      </c>
      <c r="G3695" t="s">
        <v>2802</v>
      </c>
      <c r="H3695">
        <v>44874</v>
      </c>
      <c r="N3695" t="s">
        <v>1858</v>
      </c>
      <c r="O3695" t="s">
        <v>1859</v>
      </c>
      <c r="AF3695" t="s">
        <v>653</v>
      </c>
      <c r="AT3695" t="s">
        <v>1880</v>
      </c>
      <c r="AU3695" t="s">
        <v>2084</v>
      </c>
      <c r="AV3695" t="s">
        <v>2084</v>
      </c>
      <c r="AW3695" t="s">
        <v>1870</v>
      </c>
      <c r="AX3695" t="s">
        <v>2085</v>
      </c>
    </row>
    <row r="3696" spans="1:50" x14ac:dyDescent="0.35">
      <c r="A3696" s="18">
        <v>45961</v>
      </c>
      <c r="B3696" t="s">
        <v>2764</v>
      </c>
      <c r="C3696" t="s">
        <v>7</v>
      </c>
      <c r="D3696" t="s">
        <v>3044</v>
      </c>
      <c r="E3696" t="s">
        <v>3005</v>
      </c>
      <c r="G3696" t="s">
        <v>2830</v>
      </c>
      <c r="H3696">
        <v>45841</v>
      </c>
      <c r="N3696" t="s">
        <v>1858</v>
      </c>
      <c r="O3696" t="s">
        <v>1859</v>
      </c>
      <c r="AF3696" t="s">
        <v>653</v>
      </c>
      <c r="AT3696" t="s">
        <v>1880</v>
      </c>
      <c r="AU3696" t="s">
        <v>2084</v>
      </c>
      <c r="AV3696" t="s">
        <v>2084</v>
      </c>
      <c r="AW3696" t="s">
        <v>1870</v>
      </c>
      <c r="AX3696" t="s">
        <v>2085</v>
      </c>
    </row>
    <row r="3697" spans="1:50" x14ac:dyDescent="0.35">
      <c r="A3697" s="18">
        <v>45961</v>
      </c>
      <c r="B3697" t="s">
        <v>2764</v>
      </c>
      <c r="C3697" t="s">
        <v>7</v>
      </c>
      <c r="D3697" t="s">
        <v>3045</v>
      </c>
      <c r="E3697" t="s">
        <v>2772</v>
      </c>
      <c r="G3697" t="s">
        <v>2773</v>
      </c>
      <c r="H3697">
        <v>44655</v>
      </c>
      <c r="N3697" t="s">
        <v>1858</v>
      </c>
      <c r="O3697" t="s">
        <v>1859</v>
      </c>
      <c r="AF3697" t="s">
        <v>653</v>
      </c>
      <c r="AT3697" t="s">
        <v>1880</v>
      </c>
      <c r="AU3697" t="s">
        <v>2084</v>
      </c>
      <c r="AV3697" t="s">
        <v>2084</v>
      </c>
      <c r="AW3697" t="s">
        <v>1870</v>
      </c>
      <c r="AX3697" t="s">
        <v>2085</v>
      </c>
    </row>
    <row r="3698" spans="1:50" x14ac:dyDescent="0.35">
      <c r="A3698" s="18">
        <v>45961</v>
      </c>
      <c r="B3698" t="s">
        <v>2764</v>
      </c>
      <c r="C3698" t="s">
        <v>5</v>
      </c>
      <c r="D3698" t="s">
        <v>3100</v>
      </c>
      <c r="E3698" t="s">
        <v>3086</v>
      </c>
      <c r="G3698" t="s">
        <v>3087</v>
      </c>
      <c r="H3698">
        <v>45916</v>
      </c>
      <c r="N3698" t="s">
        <v>1858</v>
      </c>
      <c r="O3698" t="s">
        <v>1859</v>
      </c>
      <c r="AF3698" t="s">
        <v>653</v>
      </c>
      <c r="AT3698" t="s">
        <v>1880</v>
      </c>
      <c r="AU3698" t="s">
        <v>679</v>
      </c>
      <c r="AV3698" t="s">
        <v>1881</v>
      </c>
      <c r="AW3698" t="s">
        <v>1870</v>
      </c>
      <c r="AX3698" t="s">
        <v>3074</v>
      </c>
    </row>
    <row r="3699" spans="1:50" x14ac:dyDescent="0.35">
      <c r="A3699" s="18">
        <v>45961</v>
      </c>
      <c r="B3699" t="s">
        <v>2764</v>
      </c>
      <c r="C3699" t="s">
        <v>7</v>
      </c>
      <c r="D3699" t="s">
        <v>3046</v>
      </c>
      <c r="E3699" t="s">
        <v>3021</v>
      </c>
      <c r="G3699" t="s">
        <v>2768</v>
      </c>
      <c r="H3699">
        <v>45855</v>
      </c>
      <c r="N3699" t="s">
        <v>1858</v>
      </c>
      <c r="O3699" t="s">
        <v>1859</v>
      </c>
      <c r="AF3699" t="s">
        <v>653</v>
      </c>
      <c r="AT3699" t="s">
        <v>1880</v>
      </c>
      <c r="AU3699" t="s">
        <v>2084</v>
      </c>
      <c r="AV3699" t="s">
        <v>2084</v>
      </c>
      <c r="AW3699" t="s">
        <v>1870</v>
      </c>
      <c r="AX3699" t="s">
        <v>2085</v>
      </c>
    </row>
    <row r="3700" spans="1:50" x14ac:dyDescent="0.35">
      <c r="A3700" s="18">
        <v>45961</v>
      </c>
      <c r="B3700" t="s">
        <v>2764</v>
      </c>
      <c r="C3700" t="s">
        <v>7</v>
      </c>
      <c r="D3700" t="s">
        <v>3047</v>
      </c>
      <c r="E3700" t="s">
        <v>3048</v>
      </c>
      <c r="G3700" t="s">
        <v>3049</v>
      </c>
      <c r="H3700">
        <v>45883</v>
      </c>
      <c r="N3700" t="s">
        <v>1858</v>
      </c>
      <c r="O3700" t="s">
        <v>1859</v>
      </c>
      <c r="AF3700" t="s">
        <v>653</v>
      </c>
      <c r="AT3700" t="s">
        <v>1880</v>
      </c>
      <c r="AU3700" t="s">
        <v>2084</v>
      </c>
      <c r="AV3700" t="s">
        <v>2084</v>
      </c>
      <c r="AW3700" t="s">
        <v>1870</v>
      </c>
      <c r="AX3700" t="s">
        <v>2085</v>
      </c>
    </row>
    <row r="3701" spans="1:50" x14ac:dyDescent="0.35">
      <c r="A3701" s="18">
        <v>45961</v>
      </c>
      <c r="B3701" t="s">
        <v>2764</v>
      </c>
      <c r="C3701" t="s">
        <v>7</v>
      </c>
      <c r="D3701" t="s">
        <v>3051</v>
      </c>
      <c r="E3701" t="s">
        <v>2825</v>
      </c>
      <c r="G3701" t="s">
        <v>2826</v>
      </c>
      <c r="H3701">
        <v>44256</v>
      </c>
      <c r="N3701" t="s">
        <v>1858</v>
      </c>
      <c r="O3701" t="s">
        <v>1859</v>
      </c>
      <c r="AF3701" t="s">
        <v>653</v>
      </c>
      <c r="AT3701" t="s">
        <v>1880</v>
      </c>
      <c r="AU3701" t="s">
        <v>2084</v>
      </c>
      <c r="AV3701" t="s">
        <v>2084</v>
      </c>
      <c r="AW3701" t="s">
        <v>1870</v>
      </c>
      <c r="AX3701" t="s">
        <v>2085</v>
      </c>
    </row>
    <row r="3702" spans="1:50" x14ac:dyDescent="0.35">
      <c r="A3702" s="18">
        <v>45961</v>
      </c>
      <c r="B3702" t="s">
        <v>2764</v>
      </c>
      <c r="C3702" t="s">
        <v>5</v>
      </c>
      <c r="D3702" t="s">
        <v>3101</v>
      </c>
      <c r="E3702" t="s">
        <v>3102</v>
      </c>
      <c r="G3702" t="s">
        <v>2819</v>
      </c>
      <c r="H3702">
        <v>45932</v>
      </c>
      <c r="N3702" t="s">
        <v>1858</v>
      </c>
      <c r="O3702" t="s">
        <v>1859</v>
      </c>
      <c r="AF3702" t="s">
        <v>653</v>
      </c>
      <c r="AT3702" t="s">
        <v>1880</v>
      </c>
      <c r="AU3702" t="s">
        <v>2084</v>
      </c>
      <c r="AV3702" t="s">
        <v>2084</v>
      </c>
      <c r="AW3702" t="s">
        <v>1870</v>
      </c>
      <c r="AX3702" t="s">
        <v>2085</v>
      </c>
    </row>
    <row r="3703" spans="1:50" x14ac:dyDescent="0.35">
      <c r="A3703" s="18">
        <v>45961</v>
      </c>
      <c r="B3703" t="s">
        <v>2764</v>
      </c>
      <c r="C3703" t="s">
        <v>5</v>
      </c>
      <c r="D3703" t="s">
        <v>3052</v>
      </c>
      <c r="E3703" t="s">
        <v>2829</v>
      </c>
      <c r="G3703" t="s">
        <v>2830</v>
      </c>
      <c r="H3703">
        <v>44362</v>
      </c>
      <c r="N3703" t="s">
        <v>1858</v>
      </c>
      <c r="O3703" t="s">
        <v>1859</v>
      </c>
      <c r="AF3703" t="s">
        <v>653</v>
      </c>
      <c r="AT3703" t="s">
        <v>1880</v>
      </c>
      <c r="AU3703" t="s">
        <v>2084</v>
      </c>
      <c r="AV3703" t="s">
        <v>2084</v>
      </c>
      <c r="AW3703" t="s">
        <v>1870</v>
      </c>
      <c r="AX3703" t="s">
        <v>2085</v>
      </c>
    </row>
    <row r="3704" spans="1:50" x14ac:dyDescent="0.35">
      <c r="A3704" s="18">
        <v>45961</v>
      </c>
      <c r="B3704" t="s">
        <v>2764</v>
      </c>
      <c r="C3704" t="s">
        <v>5</v>
      </c>
      <c r="D3704" t="s">
        <v>3053</v>
      </c>
      <c r="E3704" t="s">
        <v>2812</v>
      </c>
      <c r="G3704" t="s">
        <v>2813</v>
      </c>
      <c r="H3704">
        <v>45267</v>
      </c>
      <c r="N3704" t="s">
        <v>1858</v>
      </c>
      <c r="O3704" t="s">
        <v>1859</v>
      </c>
      <c r="AF3704" t="s">
        <v>653</v>
      </c>
      <c r="AT3704" t="s">
        <v>1880</v>
      </c>
      <c r="AU3704" t="s">
        <v>2084</v>
      </c>
      <c r="AV3704" t="s">
        <v>2084</v>
      </c>
      <c r="AW3704" t="s">
        <v>1870</v>
      </c>
      <c r="AX3704" t="s">
        <v>2085</v>
      </c>
    </row>
    <row r="3705" spans="1:50" x14ac:dyDescent="0.35">
      <c r="A3705" s="18">
        <v>45961</v>
      </c>
      <c r="B3705" t="s">
        <v>2764</v>
      </c>
      <c r="C3705" t="s">
        <v>7</v>
      </c>
      <c r="D3705" t="s">
        <v>3054</v>
      </c>
      <c r="E3705" t="s">
        <v>3055</v>
      </c>
      <c r="G3705" t="s">
        <v>2830</v>
      </c>
      <c r="H3705">
        <v>45887</v>
      </c>
      <c r="N3705" t="s">
        <v>1858</v>
      </c>
      <c r="O3705" t="s">
        <v>1859</v>
      </c>
      <c r="AF3705" t="s">
        <v>653</v>
      </c>
      <c r="AT3705" t="s">
        <v>1880</v>
      </c>
      <c r="AU3705" t="s">
        <v>2084</v>
      </c>
      <c r="AV3705" t="s">
        <v>2084</v>
      </c>
      <c r="AW3705" t="s">
        <v>1870</v>
      </c>
      <c r="AX3705" t="s">
        <v>2085</v>
      </c>
    </row>
    <row r="3706" spans="1:50" x14ac:dyDescent="0.35">
      <c r="A3706" s="18">
        <v>45961</v>
      </c>
      <c r="B3706" t="s">
        <v>2764</v>
      </c>
      <c r="C3706" t="s">
        <v>5</v>
      </c>
      <c r="D3706" t="s">
        <v>3056</v>
      </c>
      <c r="E3706" t="s">
        <v>2860</v>
      </c>
      <c r="G3706" t="s">
        <v>2830</v>
      </c>
      <c r="H3706">
        <v>44474</v>
      </c>
      <c r="N3706" t="s">
        <v>1858</v>
      </c>
      <c r="O3706" t="s">
        <v>1859</v>
      </c>
      <c r="AF3706" t="s">
        <v>653</v>
      </c>
      <c r="AT3706" t="s">
        <v>1880</v>
      </c>
      <c r="AU3706" t="s">
        <v>2084</v>
      </c>
      <c r="AV3706" t="s">
        <v>2084</v>
      </c>
      <c r="AW3706" t="s">
        <v>1870</v>
      </c>
      <c r="AX3706" t="s">
        <v>2085</v>
      </c>
    </row>
    <row r="3707" spans="1:50" x14ac:dyDescent="0.35">
      <c r="A3707" s="18">
        <v>45961</v>
      </c>
      <c r="B3707" t="s">
        <v>2764</v>
      </c>
      <c r="C3707" t="s">
        <v>7</v>
      </c>
      <c r="D3707" t="s">
        <v>3057</v>
      </c>
      <c r="E3707" t="s">
        <v>2843</v>
      </c>
      <c r="G3707" t="s">
        <v>2775</v>
      </c>
      <c r="H3707">
        <v>44893</v>
      </c>
      <c r="N3707" t="s">
        <v>1858</v>
      </c>
      <c r="O3707" t="s">
        <v>1859</v>
      </c>
      <c r="AF3707" t="s">
        <v>653</v>
      </c>
      <c r="AT3707" t="s">
        <v>1880</v>
      </c>
      <c r="AU3707" t="s">
        <v>2084</v>
      </c>
      <c r="AV3707" t="s">
        <v>2084</v>
      </c>
      <c r="AW3707" t="s">
        <v>1870</v>
      </c>
      <c r="AX3707" t="s">
        <v>2085</v>
      </c>
    </row>
    <row r="3708" spans="1:50" x14ac:dyDescent="0.35">
      <c r="A3708" s="18">
        <v>45961</v>
      </c>
      <c r="B3708" t="s">
        <v>2764</v>
      </c>
      <c r="C3708" t="s">
        <v>5</v>
      </c>
      <c r="D3708" t="s">
        <v>3058</v>
      </c>
      <c r="E3708" t="s">
        <v>2795</v>
      </c>
      <c r="G3708" t="s">
        <v>2796</v>
      </c>
      <c r="H3708">
        <v>44838</v>
      </c>
      <c r="N3708" t="s">
        <v>1858</v>
      </c>
      <c r="O3708" t="s">
        <v>1859</v>
      </c>
      <c r="AF3708" t="s">
        <v>653</v>
      </c>
      <c r="AT3708" t="s">
        <v>1880</v>
      </c>
      <c r="AU3708" t="s">
        <v>2084</v>
      </c>
      <c r="AV3708" t="s">
        <v>2084</v>
      </c>
      <c r="AW3708" t="s">
        <v>1870</v>
      </c>
      <c r="AX3708" t="s">
        <v>2085</v>
      </c>
    </row>
    <row r="3709" spans="1:50" x14ac:dyDescent="0.35">
      <c r="A3709" s="18">
        <v>45961</v>
      </c>
      <c r="B3709" t="s">
        <v>2764</v>
      </c>
      <c r="C3709" t="s">
        <v>5</v>
      </c>
      <c r="D3709" t="s">
        <v>3059</v>
      </c>
      <c r="E3709" t="s">
        <v>2783</v>
      </c>
      <c r="G3709" t="s">
        <v>2826</v>
      </c>
      <c r="H3709">
        <v>44607</v>
      </c>
      <c r="N3709" t="s">
        <v>1858</v>
      </c>
      <c r="O3709" t="s">
        <v>1859</v>
      </c>
      <c r="AF3709" t="s">
        <v>653</v>
      </c>
      <c r="AT3709" t="s">
        <v>1880</v>
      </c>
      <c r="AU3709" t="s">
        <v>2084</v>
      </c>
      <c r="AV3709" t="s">
        <v>2084</v>
      </c>
      <c r="AW3709" t="s">
        <v>1870</v>
      </c>
      <c r="AX3709" t="s">
        <v>2085</v>
      </c>
    </row>
    <row r="3710" spans="1:50" x14ac:dyDescent="0.35">
      <c r="A3710" s="18">
        <v>45961</v>
      </c>
      <c r="B3710" t="s">
        <v>2764</v>
      </c>
      <c r="C3710" t="s">
        <v>7</v>
      </c>
      <c r="D3710" t="s">
        <v>3060</v>
      </c>
      <c r="E3710" t="s">
        <v>2809</v>
      </c>
      <c r="G3710" t="s">
        <v>2775</v>
      </c>
      <c r="H3710">
        <v>44851</v>
      </c>
      <c r="N3710" t="s">
        <v>1858</v>
      </c>
      <c r="O3710" t="s">
        <v>1859</v>
      </c>
      <c r="AF3710" t="s">
        <v>653</v>
      </c>
      <c r="AT3710" t="s">
        <v>1880</v>
      </c>
      <c r="AU3710" t="s">
        <v>2084</v>
      </c>
      <c r="AV3710" t="s">
        <v>2084</v>
      </c>
      <c r="AW3710" t="s">
        <v>1870</v>
      </c>
      <c r="AX3710" t="s">
        <v>2085</v>
      </c>
    </row>
    <row r="3711" spans="1:50" x14ac:dyDescent="0.35">
      <c r="A3711" s="18">
        <v>45961</v>
      </c>
      <c r="B3711" t="s">
        <v>2764</v>
      </c>
      <c r="C3711" t="s">
        <v>7</v>
      </c>
      <c r="D3711" t="s">
        <v>3103</v>
      </c>
      <c r="E3711" t="s">
        <v>2983</v>
      </c>
      <c r="G3711" t="s">
        <v>2800</v>
      </c>
      <c r="H3711">
        <v>45901</v>
      </c>
      <c r="N3711" t="s">
        <v>1858</v>
      </c>
      <c r="O3711" t="s">
        <v>1859</v>
      </c>
      <c r="AF3711" t="s">
        <v>653</v>
      </c>
      <c r="AT3711" t="s">
        <v>1880</v>
      </c>
      <c r="AU3711" t="s">
        <v>2084</v>
      </c>
      <c r="AV3711" t="s">
        <v>2084</v>
      </c>
      <c r="AW3711" t="s">
        <v>1870</v>
      </c>
      <c r="AX3711" t="s">
        <v>2085</v>
      </c>
    </row>
    <row r="3712" spans="1:50" x14ac:dyDescent="0.35">
      <c r="A3712" s="18">
        <v>45961</v>
      </c>
      <c r="B3712" t="s">
        <v>2764</v>
      </c>
      <c r="C3712" t="s">
        <v>7</v>
      </c>
      <c r="D3712" t="s">
        <v>3061</v>
      </c>
      <c r="E3712" t="s">
        <v>3062</v>
      </c>
      <c r="G3712" t="s">
        <v>2819</v>
      </c>
      <c r="H3712">
        <v>45883</v>
      </c>
      <c r="N3712" t="s">
        <v>1858</v>
      </c>
      <c r="O3712" t="s">
        <v>1859</v>
      </c>
      <c r="AF3712" t="s">
        <v>653</v>
      </c>
      <c r="AT3712" t="s">
        <v>1880</v>
      </c>
      <c r="AU3712" t="s">
        <v>2084</v>
      </c>
      <c r="AV3712" t="s">
        <v>2084</v>
      </c>
      <c r="AW3712" t="s">
        <v>1870</v>
      </c>
      <c r="AX3712" t="s">
        <v>2085</v>
      </c>
    </row>
    <row r="3713" spans="1:50" x14ac:dyDescent="0.35">
      <c r="A3713" s="18">
        <v>45961</v>
      </c>
      <c r="B3713" t="s">
        <v>2764</v>
      </c>
      <c r="C3713" t="s">
        <v>5</v>
      </c>
      <c r="D3713" t="s">
        <v>3104</v>
      </c>
      <c r="E3713" t="s">
        <v>3089</v>
      </c>
      <c r="G3713" t="s">
        <v>2891</v>
      </c>
      <c r="H3713">
        <v>45090</v>
      </c>
      <c r="N3713" t="s">
        <v>1858</v>
      </c>
      <c r="O3713" t="s">
        <v>1859</v>
      </c>
      <c r="AF3713" t="s">
        <v>653</v>
      </c>
      <c r="AT3713" t="s">
        <v>1880</v>
      </c>
      <c r="AU3713" t="s">
        <v>2084</v>
      </c>
      <c r="AV3713" t="s">
        <v>2084</v>
      </c>
      <c r="AW3713" t="s">
        <v>1870</v>
      </c>
      <c r="AX3713" t="s">
        <v>2085</v>
      </c>
    </row>
    <row r="3714" spans="1:50" x14ac:dyDescent="0.35">
      <c r="A3714" s="18">
        <v>45961</v>
      </c>
      <c r="B3714" t="s">
        <v>2764</v>
      </c>
      <c r="C3714" t="s">
        <v>8</v>
      </c>
      <c r="D3714" t="s">
        <v>3063</v>
      </c>
      <c r="E3714" t="s">
        <v>2841</v>
      </c>
      <c r="G3714" t="s">
        <v>2830</v>
      </c>
      <c r="H3714">
        <v>44362</v>
      </c>
      <c r="N3714" t="s">
        <v>1858</v>
      </c>
      <c r="O3714" t="s">
        <v>1859</v>
      </c>
      <c r="AF3714" t="s">
        <v>653</v>
      </c>
      <c r="AT3714" t="s">
        <v>1880</v>
      </c>
      <c r="AU3714" t="s">
        <v>2084</v>
      </c>
      <c r="AV3714" t="s">
        <v>2084</v>
      </c>
      <c r="AW3714" t="s">
        <v>1870</v>
      </c>
      <c r="AX3714" t="s">
        <v>2085</v>
      </c>
    </row>
    <row r="3715" spans="1:50" x14ac:dyDescent="0.35">
      <c r="A3715" s="18">
        <v>45961</v>
      </c>
      <c r="B3715" t="s">
        <v>2764</v>
      </c>
      <c r="C3715" t="s">
        <v>7</v>
      </c>
      <c r="D3715" t="s">
        <v>3064</v>
      </c>
      <c r="E3715" t="s">
        <v>2774</v>
      </c>
      <c r="G3715" t="s">
        <v>2775</v>
      </c>
      <c r="H3715">
        <v>44750</v>
      </c>
      <c r="N3715" t="s">
        <v>1858</v>
      </c>
      <c r="O3715" t="s">
        <v>1859</v>
      </c>
      <c r="AF3715" t="s">
        <v>653</v>
      </c>
      <c r="AT3715" t="s">
        <v>1880</v>
      </c>
      <c r="AU3715" t="s">
        <v>2084</v>
      </c>
      <c r="AV3715" t="s">
        <v>2084</v>
      </c>
      <c r="AW3715" t="s">
        <v>1870</v>
      </c>
      <c r="AX3715" t="s">
        <v>2085</v>
      </c>
    </row>
    <row r="3716" spans="1:50" x14ac:dyDescent="0.35">
      <c r="A3716" s="18">
        <v>45991</v>
      </c>
      <c r="B3716" t="s">
        <v>1852</v>
      </c>
      <c r="C3716" t="s">
        <v>9</v>
      </c>
      <c r="D3716">
        <v>55000760</v>
      </c>
      <c r="E3716" t="s">
        <v>2275</v>
      </c>
      <c r="F3716">
        <v>884</v>
      </c>
      <c r="G3716" t="s">
        <v>2257</v>
      </c>
      <c r="H3716">
        <v>37455</v>
      </c>
      <c r="I3716">
        <v>36030301</v>
      </c>
      <c r="J3716" t="s">
        <v>1957</v>
      </c>
      <c r="K3716" t="s">
        <v>2258</v>
      </c>
      <c r="L3716">
        <v>0</v>
      </c>
      <c r="M3716">
        <v>0</v>
      </c>
      <c r="N3716" t="s">
        <v>1858</v>
      </c>
      <c r="O3716" t="s">
        <v>1859</v>
      </c>
      <c r="P3716">
        <v>220</v>
      </c>
      <c r="Q3716">
        <v>4</v>
      </c>
      <c r="R3716" t="s">
        <v>2246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 t="s">
        <v>2259</v>
      </c>
      <c r="AA3716" t="s">
        <v>1915</v>
      </c>
      <c r="AB3716">
        <v>1</v>
      </c>
      <c r="AC3716">
        <v>1</v>
      </c>
      <c r="AD3716" t="s">
        <v>1863</v>
      </c>
      <c r="AE3716">
        <v>36030301</v>
      </c>
      <c r="AF3716" t="s">
        <v>653</v>
      </c>
      <c r="AG3716" t="s">
        <v>653</v>
      </c>
      <c r="AI3716" t="s">
        <v>1860</v>
      </c>
      <c r="AJ3716" t="s">
        <v>2246</v>
      </c>
      <c r="AL3716" t="s">
        <v>1864</v>
      </c>
      <c r="AN3716">
        <v>23.386301369863013</v>
      </c>
      <c r="AO3716" t="s">
        <v>1865</v>
      </c>
      <c r="AP3716" t="s">
        <v>2280</v>
      </c>
      <c r="AQ3716">
        <v>100009595</v>
      </c>
      <c r="AS3716" t="s">
        <v>1867</v>
      </c>
      <c r="AT3716" t="s">
        <v>1892</v>
      </c>
      <c r="AU3716" t="s">
        <v>1893</v>
      </c>
      <c r="AV3716" t="s">
        <v>1857</v>
      </c>
      <c r="AW3716" t="s">
        <v>1870</v>
      </c>
      <c r="AX3716" t="s">
        <v>2865</v>
      </c>
    </row>
    <row r="3717" spans="1:50" x14ac:dyDescent="0.35">
      <c r="A3717" s="18">
        <v>45991</v>
      </c>
      <c r="B3717" t="s">
        <v>1852</v>
      </c>
      <c r="C3717" t="s">
        <v>9</v>
      </c>
      <c r="D3717">
        <v>55000763</v>
      </c>
      <c r="E3717" t="s">
        <v>2281</v>
      </c>
      <c r="F3717">
        <v>858</v>
      </c>
      <c r="G3717" t="s">
        <v>2091</v>
      </c>
      <c r="H3717">
        <v>38012</v>
      </c>
      <c r="I3717">
        <v>36030308</v>
      </c>
      <c r="J3717" t="s">
        <v>2225</v>
      </c>
      <c r="K3717" t="s">
        <v>2274</v>
      </c>
      <c r="L3717">
        <v>0</v>
      </c>
      <c r="M3717">
        <v>0</v>
      </c>
      <c r="N3717" t="s">
        <v>1858</v>
      </c>
      <c r="O3717" t="s">
        <v>1859</v>
      </c>
      <c r="P3717">
        <v>220</v>
      </c>
      <c r="Q3717">
        <v>4</v>
      </c>
      <c r="R3717" t="s">
        <v>2271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 t="s">
        <v>2092</v>
      </c>
      <c r="AA3717" t="s">
        <v>1889</v>
      </c>
      <c r="AB3717">
        <v>1</v>
      </c>
      <c r="AC3717">
        <v>1</v>
      </c>
      <c r="AD3717" t="s">
        <v>1863</v>
      </c>
      <c r="AE3717">
        <v>36030308</v>
      </c>
      <c r="AF3717" t="s">
        <v>653</v>
      </c>
      <c r="AG3717" t="s">
        <v>2082</v>
      </c>
      <c r="AI3717" t="s">
        <v>1860</v>
      </c>
      <c r="AJ3717" t="s">
        <v>2246</v>
      </c>
      <c r="AL3717" t="s">
        <v>1864</v>
      </c>
      <c r="AN3717">
        <v>21.860273972602741</v>
      </c>
      <c r="AO3717" t="s">
        <v>1890</v>
      </c>
      <c r="AP3717" t="s">
        <v>2282</v>
      </c>
      <c r="AQ3717">
        <v>100010331</v>
      </c>
      <c r="AS3717" t="s">
        <v>1867</v>
      </c>
      <c r="AT3717" t="s">
        <v>1892</v>
      </c>
      <c r="AU3717" t="s">
        <v>1893</v>
      </c>
      <c r="AV3717" t="s">
        <v>1857</v>
      </c>
      <c r="AW3717" t="s">
        <v>1870</v>
      </c>
      <c r="AX3717" t="s">
        <v>2865</v>
      </c>
    </row>
    <row r="3718" spans="1:50" x14ac:dyDescent="0.35">
      <c r="A3718" s="18">
        <v>45991</v>
      </c>
      <c r="B3718" t="s">
        <v>1852</v>
      </c>
      <c r="C3718" t="s">
        <v>7</v>
      </c>
      <c r="D3718">
        <v>13104645</v>
      </c>
      <c r="E3718" t="s">
        <v>2456</v>
      </c>
      <c r="F3718">
        <v>1527</v>
      </c>
      <c r="G3718" t="s">
        <v>2018</v>
      </c>
      <c r="H3718">
        <v>42857</v>
      </c>
      <c r="I3718">
        <v>39031201</v>
      </c>
      <c r="J3718" t="s">
        <v>1855</v>
      </c>
      <c r="K3718" t="s">
        <v>2446</v>
      </c>
      <c r="L3718">
        <v>0</v>
      </c>
      <c r="M3718">
        <v>0</v>
      </c>
      <c r="N3718" t="s">
        <v>1858</v>
      </c>
      <c r="O3718" t="s">
        <v>1859</v>
      </c>
      <c r="P3718">
        <v>200</v>
      </c>
      <c r="Q3718">
        <v>3</v>
      </c>
      <c r="R3718" t="s">
        <v>2544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 t="s">
        <v>2019</v>
      </c>
      <c r="AA3718" t="s">
        <v>1915</v>
      </c>
      <c r="AB3718">
        <v>1</v>
      </c>
      <c r="AC3718">
        <v>1</v>
      </c>
      <c r="AD3718" t="s">
        <v>1863</v>
      </c>
      <c r="AE3718">
        <v>39031201</v>
      </c>
      <c r="AF3718" t="s">
        <v>653</v>
      </c>
      <c r="AG3718" t="s">
        <v>653</v>
      </c>
      <c r="AI3718" t="s">
        <v>2431</v>
      </c>
      <c r="AJ3718" t="s">
        <v>2544</v>
      </c>
      <c r="AL3718" t="s">
        <v>1864</v>
      </c>
      <c r="AN3718">
        <v>8.5863013698630137</v>
      </c>
      <c r="AO3718" t="s">
        <v>1890</v>
      </c>
      <c r="AP3718" t="s">
        <v>2457</v>
      </c>
      <c r="AQ3718">
        <v>100011142</v>
      </c>
      <c r="AS3718" t="s">
        <v>1867</v>
      </c>
      <c r="AT3718" t="s">
        <v>1892</v>
      </c>
      <c r="AU3718" t="s">
        <v>1893</v>
      </c>
      <c r="AV3718" t="s">
        <v>1857</v>
      </c>
      <c r="AW3718" t="s">
        <v>1870</v>
      </c>
      <c r="AX3718" t="s">
        <v>2866</v>
      </c>
    </row>
    <row r="3719" spans="1:50" x14ac:dyDescent="0.35">
      <c r="A3719" s="18">
        <v>45991</v>
      </c>
      <c r="B3719" t="s">
        <v>1852</v>
      </c>
      <c r="C3719" t="s">
        <v>7</v>
      </c>
      <c r="D3719">
        <v>123327</v>
      </c>
      <c r="E3719" t="s">
        <v>2412</v>
      </c>
      <c r="F3719">
        <v>200</v>
      </c>
      <c r="G3719" t="s">
        <v>2105</v>
      </c>
      <c r="H3719">
        <v>34464</v>
      </c>
      <c r="I3719">
        <v>39031145</v>
      </c>
      <c r="J3719" t="s">
        <v>2331</v>
      </c>
      <c r="K3719" t="s">
        <v>2933</v>
      </c>
      <c r="L3719">
        <v>0</v>
      </c>
      <c r="M3719">
        <v>0</v>
      </c>
      <c r="N3719" t="s">
        <v>1858</v>
      </c>
      <c r="O3719" t="s">
        <v>1859</v>
      </c>
      <c r="P3719">
        <v>200</v>
      </c>
      <c r="Q3719">
        <v>3</v>
      </c>
      <c r="R3719" t="s">
        <v>2098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 t="s">
        <v>2106</v>
      </c>
      <c r="AA3719" t="s">
        <v>1915</v>
      </c>
      <c r="AB3719">
        <v>1</v>
      </c>
      <c r="AC3719">
        <v>1</v>
      </c>
      <c r="AD3719" t="s">
        <v>1863</v>
      </c>
      <c r="AE3719">
        <v>39031145</v>
      </c>
      <c r="AF3719" t="s">
        <v>653</v>
      </c>
      <c r="AG3719" t="s">
        <v>653</v>
      </c>
      <c r="AI3719" t="s">
        <v>2066</v>
      </c>
      <c r="AJ3719" t="s">
        <v>2098</v>
      </c>
      <c r="AL3719" t="s">
        <v>1864</v>
      </c>
      <c r="AN3719">
        <v>31.580821917808219</v>
      </c>
      <c r="AO3719" t="s">
        <v>1890</v>
      </c>
      <c r="AP3719" t="s">
        <v>2413</v>
      </c>
      <c r="AQ3719">
        <v>100009862</v>
      </c>
      <c r="AS3719" t="s">
        <v>1867</v>
      </c>
      <c r="AT3719" t="s">
        <v>1880</v>
      </c>
      <c r="AU3719" t="s">
        <v>2084</v>
      </c>
      <c r="AV3719" t="s">
        <v>2084</v>
      </c>
      <c r="AW3719" t="s">
        <v>1870</v>
      </c>
      <c r="AX3719" t="s">
        <v>2085</v>
      </c>
    </row>
    <row r="3720" spans="1:50" x14ac:dyDescent="0.35">
      <c r="A3720" s="18">
        <v>45991</v>
      </c>
      <c r="B3720" t="s">
        <v>1852</v>
      </c>
      <c r="C3720" t="s">
        <v>8</v>
      </c>
      <c r="D3720">
        <v>40176760</v>
      </c>
      <c r="E3720" t="s">
        <v>2333</v>
      </c>
      <c r="F3720">
        <v>737</v>
      </c>
      <c r="G3720" t="s">
        <v>1900</v>
      </c>
      <c r="H3720">
        <v>42583</v>
      </c>
      <c r="I3720">
        <v>14030712</v>
      </c>
      <c r="J3720" t="s">
        <v>2331</v>
      </c>
      <c r="K3720" t="s">
        <v>2332</v>
      </c>
      <c r="L3720">
        <v>0</v>
      </c>
      <c r="M3720">
        <v>0</v>
      </c>
      <c r="N3720" t="s">
        <v>1858</v>
      </c>
      <c r="O3720" t="s">
        <v>1859</v>
      </c>
      <c r="P3720">
        <v>220</v>
      </c>
      <c r="Q3720">
        <v>9</v>
      </c>
      <c r="R3720" t="s">
        <v>2484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 t="s">
        <v>1901</v>
      </c>
      <c r="AA3720" t="s">
        <v>1902</v>
      </c>
      <c r="AB3720">
        <v>2</v>
      </c>
      <c r="AC3720">
        <v>1</v>
      </c>
      <c r="AD3720" t="s">
        <v>1863</v>
      </c>
      <c r="AE3720">
        <v>14030712</v>
      </c>
      <c r="AF3720" t="s">
        <v>653</v>
      </c>
      <c r="AG3720" t="s">
        <v>653</v>
      </c>
      <c r="AI3720" t="s">
        <v>1872</v>
      </c>
      <c r="AJ3720" t="s">
        <v>2484</v>
      </c>
      <c r="AL3720" t="s">
        <v>1864</v>
      </c>
      <c r="AN3720">
        <v>9.3369863013698637</v>
      </c>
      <c r="AO3720" t="s">
        <v>1890</v>
      </c>
      <c r="AP3720" t="s">
        <v>2656</v>
      </c>
      <c r="AQ3720">
        <v>100009994</v>
      </c>
      <c r="AS3720" t="s">
        <v>1867</v>
      </c>
      <c r="AT3720" t="s">
        <v>1892</v>
      </c>
      <c r="AU3720" t="s">
        <v>1893</v>
      </c>
      <c r="AV3720" t="s">
        <v>1857</v>
      </c>
      <c r="AW3720" t="s">
        <v>1870</v>
      </c>
      <c r="AX3720" t="s">
        <v>2867</v>
      </c>
    </row>
    <row r="3721" spans="1:50" x14ac:dyDescent="0.35">
      <c r="A3721" s="18">
        <v>45991</v>
      </c>
      <c r="B3721" t="s">
        <v>1852</v>
      </c>
      <c r="C3721" t="s">
        <v>8</v>
      </c>
      <c r="D3721">
        <v>50165073</v>
      </c>
      <c r="E3721" t="s">
        <v>2555</v>
      </c>
      <c r="F3721">
        <v>1065</v>
      </c>
      <c r="G3721" t="s">
        <v>1918</v>
      </c>
      <c r="H3721">
        <v>40182</v>
      </c>
      <c r="I3721">
        <v>14030202</v>
      </c>
      <c r="J3721" t="s">
        <v>1906</v>
      </c>
      <c r="K3721" t="s">
        <v>2551</v>
      </c>
      <c r="L3721">
        <v>0</v>
      </c>
      <c r="M3721">
        <v>0</v>
      </c>
      <c r="N3721" t="s">
        <v>1858</v>
      </c>
      <c r="O3721" t="s">
        <v>1859</v>
      </c>
      <c r="P3721">
        <v>220</v>
      </c>
      <c r="Q3721">
        <v>9</v>
      </c>
      <c r="R3721" t="s">
        <v>2535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 t="s">
        <v>1919</v>
      </c>
      <c r="AA3721" t="s">
        <v>1889</v>
      </c>
      <c r="AB3721">
        <v>1</v>
      </c>
      <c r="AC3721">
        <v>1</v>
      </c>
      <c r="AD3721" t="s">
        <v>1863</v>
      </c>
      <c r="AE3721">
        <v>14030202</v>
      </c>
      <c r="AF3721" t="s">
        <v>653</v>
      </c>
      <c r="AG3721" t="s">
        <v>630</v>
      </c>
      <c r="AI3721" t="s">
        <v>1910</v>
      </c>
      <c r="AJ3721" t="s">
        <v>2535</v>
      </c>
      <c r="AL3721" t="s">
        <v>1864</v>
      </c>
      <c r="AN3721">
        <v>15.915068493150685</v>
      </c>
      <c r="AO3721" t="s">
        <v>1890</v>
      </c>
      <c r="AP3721" t="s">
        <v>2556</v>
      </c>
      <c r="AQ3721">
        <v>100009883</v>
      </c>
      <c r="AS3721" t="s">
        <v>1867</v>
      </c>
      <c r="AT3721" t="s">
        <v>1892</v>
      </c>
      <c r="AU3721" t="s">
        <v>1893</v>
      </c>
      <c r="AV3721" t="s">
        <v>1857</v>
      </c>
      <c r="AW3721" t="s">
        <v>1870</v>
      </c>
      <c r="AX3721" t="s">
        <v>2867</v>
      </c>
    </row>
    <row r="3722" spans="1:50" x14ac:dyDescent="0.35">
      <c r="A3722" s="18">
        <v>45991</v>
      </c>
      <c r="B3722" t="s">
        <v>1852</v>
      </c>
      <c r="C3722" t="s">
        <v>8</v>
      </c>
      <c r="D3722">
        <v>40105738</v>
      </c>
      <c r="E3722" t="s">
        <v>2593</v>
      </c>
      <c r="F3722">
        <v>200</v>
      </c>
      <c r="G3722" t="s">
        <v>2105</v>
      </c>
      <c r="H3722">
        <v>32021</v>
      </c>
      <c r="I3722">
        <v>14030320</v>
      </c>
      <c r="J3722" t="s">
        <v>2225</v>
      </c>
      <c r="K3722" t="s">
        <v>2594</v>
      </c>
      <c r="L3722">
        <v>0</v>
      </c>
      <c r="M3722">
        <v>0</v>
      </c>
      <c r="N3722" t="s">
        <v>1858</v>
      </c>
      <c r="O3722" t="s">
        <v>1859</v>
      </c>
      <c r="P3722">
        <v>220</v>
      </c>
      <c r="Q3722">
        <v>9</v>
      </c>
      <c r="R3722" t="s">
        <v>2098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 t="s">
        <v>2106</v>
      </c>
      <c r="AA3722" t="s">
        <v>1915</v>
      </c>
      <c r="AB3722">
        <v>1</v>
      </c>
      <c r="AC3722">
        <v>1</v>
      </c>
      <c r="AD3722" t="s">
        <v>1863</v>
      </c>
      <c r="AE3722">
        <v>14030320</v>
      </c>
      <c r="AF3722" t="s">
        <v>653</v>
      </c>
      <c r="AG3722" t="s">
        <v>2082</v>
      </c>
      <c r="AI3722" t="s">
        <v>2066</v>
      </c>
      <c r="AJ3722" t="s">
        <v>2098</v>
      </c>
      <c r="AL3722" t="s">
        <v>1878</v>
      </c>
      <c r="AN3722">
        <v>38.273972602739725</v>
      </c>
      <c r="AO3722" t="s">
        <v>1890</v>
      </c>
      <c r="AP3722" t="s">
        <v>2595</v>
      </c>
      <c r="AQ3722">
        <v>100010234</v>
      </c>
      <c r="AS3722" t="s">
        <v>1867</v>
      </c>
      <c r="AT3722" t="s">
        <v>1880</v>
      </c>
      <c r="AU3722" t="s">
        <v>2084</v>
      </c>
      <c r="AV3722" t="s">
        <v>2084</v>
      </c>
      <c r="AW3722" t="s">
        <v>1870</v>
      </c>
      <c r="AX3722" t="s">
        <v>2085</v>
      </c>
    </row>
    <row r="3723" spans="1:50" x14ac:dyDescent="0.35">
      <c r="A3723" s="18">
        <v>45991</v>
      </c>
      <c r="B3723" t="s">
        <v>1852</v>
      </c>
      <c r="C3723" t="s">
        <v>8</v>
      </c>
      <c r="D3723">
        <v>40140802</v>
      </c>
      <c r="E3723" t="s">
        <v>2562</v>
      </c>
      <c r="F3723">
        <v>940</v>
      </c>
      <c r="G3723" t="s">
        <v>2240</v>
      </c>
      <c r="H3723">
        <v>35142</v>
      </c>
      <c r="I3723">
        <v>14030320</v>
      </c>
      <c r="J3723" t="s">
        <v>2225</v>
      </c>
      <c r="K3723" t="s">
        <v>2594</v>
      </c>
      <c r="L3723">
        <v>0</v>
      </c>
      <c r="M3723">
        <v>0</v>
      </c>
      <c r="N3723" t="s">
        <v>1858</v>
      </c>
      <c r="O3723" t="s">
        <v>1859</v>
      </c>
      <c r="P3723">
        <v>220</v>
      </c>
      <c r="Q3723">
        <v>9</v>
      </c>
      <c r="R3723" t="s">
        <v>2152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 t="s">
        <v>2241</v>
      </c>
      <c r="AA3723" t="s">
        <v>1915</v>
      </c>
      <c r="AB3723">
        <v>1</v>
      </c>
      <c r="AC3723">
        <v>1</v>
      </c>
      <c r="AD3723" t="s">
        <v>1863</v>
      </c>
      <c r="AE3723">
        <v>14030320</v>
      </c>
      <c r="AF3723" t="s">
        <v>653</v>
      </c>
      <c r="AG3723" t="s">
        <v>2082</v>
      </c>
      <c r="AI3723" t="s">
        <v>2066</v>
      </c>
      <c r="AJ3723" t="s">
        <v>2152</v>
      </c>
      <c r="AL3723" t="s">
        <v>1864</v>
      </c>
      <c r="AN3723">
        <v>29.723287671232878</v>
      </c>
      <c r="AO3723" t="s">
        <v>1890</v>
      </c>
      <c r="AP3723" t="s">
        <v>2564</v>
      </c>
      <c r="AQ3723">
        <v>100010566</v>
      </c>
      <c r="AS3723" t="s">
        <v>1867</v>
      </c>
      <c r="AT3723" t="s">
        <v>1880</v>
      </c>
      <c r="AU3723" t="s">
        <v>2084</v>
      </c>
      <c r="AV3723" t="s">
        <v>2084</v>
      </c>
      <c r="AW3723" t="s">
        <v>1870</v>
      </c>
      <c r="AX3723" t="s">
        <v>2085</v>
      </c>
    </row>
    <row r="3724" spans="1:50" x14ac:dyDescent="0.35">
      <c r="A3724" s="18">
        <v>45991</v>
      </c>
      <c r="B3724" t="s">
        <v>1852</v>
      </c>
      <c r="C3724" t="s">
        <v>8</v>
      </c>
      <c r="D3724">
        <v>40144512</v>
      </c>
      <c r="E3724" t="s">
        <v>2565</v>
      </c>
      <c r="F3724">
        <v>858</v>
      </c>
      <c r="G3724" t="s">
        <v>2091</v>
      </c>
      <c r="H3724">
        <v>36102</v>
      </c>
      <c r="I3724">
        <v>14030308</v>
      </c>
      <c r="J3724" t="s">
        <v>2225</v>
      </c>
      <c r="K3724" t="s">
        <v>2563</v>
      </c>
      <c r="L3724">
        <v>0</v>
      </c>
      <c r="M3724">
        <v>0</v>
      </c>
      <c r="N3724" t="s">
        <v>1858</v>
      </c>
      <c r="O3724" t="s">
        <v>1859</v>
      </c>
      <c r="P3724">
        <v>220</v>
      </c>
      <c r="Q3724">
        <v>9</v>
      </c>
      <c r="R3724" t="s">
        <v>2162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 t="s">
        <v>2092</v>
      </c>
      <c r="AA3724" t="s">
        <v>1889</v>
      </c>
      <c r="AB3724">
        <v>1</v>
      </c>
      <c r="AC3724">
        <v>1</v>
      </c>
      <c r="AD3724" t="s">
        <v>1863</v>
      </c>
      <c r="AE3724">
        <v>14030308</v>
      </c>
      <c r="AF3724" t="s">
        <v>653</v>
      </c>
      <c r="AG3724" t="s">
        <v>2082</v>
      </c>
      <c r="AI3724" t="s">
        <v>2066</v>
      </c>
      <c r="AJ3724" t="s">
        <v>2162</v>
      </c>
      <c r="AL3724" t="s">
        <v>1878</v>
      </c>
      <c r="AN3724">
        <v>27.093150684931508</v>
      </c>
      <c r="AO3724" t="s">
        <v>1890</v>
      </c>
      <c r="AP3724" t="s">
        <v>2567</v>
      </c>
      <c r="AQ3724">
        <v>100009824</v>
      </c>
      <c r="AS3724" t="s">
        <v>1867</v>
      </c>
      <c r="AT3724" t="s">
        <v>1892</v>
      </c>
      <c r="AU3724" t="s">
        <v>1893</v>
      </c>
      <c r="AV3724" t="s">
        <v>1857</v>
      </c>
      <c r="AW3724" t="s">
        <v>1870</v>
      </c>
      <c r="AX3724" t="s">
        <v>2867</v>
      </c>
    </row>
    <row r="3725" spans="1:50" x14ac:dyDescent="0.35">
      <c r="A3725" s="18">
        <v>45991</v>
      </c>
      <c r="B3725" t="s">
        <v>1852</v>
      </c>
      <c r="C3725" t="s">
        <v>8</v>
      </c>
      <c r="D3725">
        <v>50125315</v>
      </c>
      <c r="E3725" t="s">
        <v>2596</v>
      </c>
      <c r="F3725">
        <v>857</v>
      </c>
      <c r="G3725" t="s">
        <v>2129</v>
      </c>
      <c r="H3725">
        <v>33064</v>
      </c>
      <c r="I3725">
        <v>14030320</v>
      </c>
      <c r="J3725" t="s">
        <v>2225</v>
      </c>
      <c r="K3725" t="s">
        <v>2594</v>
      </c>
      <c r="L3725">
        <v>0</v>
      </c>
      <c r="M3725">
        <v>0</v>
      </c>
      <c r="N3725" t="s">
        <v>1858</v>
      </c>
      <c r="O3725" t="s">
        <v>1859</v>
      </c>
      <c r="P3725">
        <v>220</v>
      </c>
      <c r="Q3725">
        <v>9</v>
      </c>
      <c r="R3725" t="s">
        <v>2095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 t="s">
        <v>2131</v>
      </c>
      <c r="AA3725" t="s">
        <v>1889</v>
      </c>
      <c r="AB3725">
        <v>1</v>
      </c>
      <c r="AC3725">
        <v>1</v>
      </c>
      <c r="AD3725" t="s">
        <v>1863</v>
      </c>
      <c r="AE3725">
        <v>14030320</v>
      </c>
      <c r="AF3725" t="s">
        <v>653</v>
      </c>
      <c r="AG3725" t="s">
        <v>2082</v>
      </c>
      <c r="AI3725" t="s">
        <v>2066</v>
      </c>
      <c r="AJ3725" t="s">
        <v>2095</v>
      </c>
      <c r="AL3725" t="s">
        <v>1864</v>
      </c>
      <c r="AN3725">
        <v>35.416438356164385</v>
      </c>
      <c r="AO3725" t="s">
        <v>1890</v>
      </c>
      <c r="AP3725" t="s">
        <v>2597</v>
      </c>
      <c r="AQ3725">
        <v>100011555</v>
      </c>
      <c r="AS3725" t="s">
        <v>1867</v>
      </c>
      <c r="AT3725" t="s">
        <v>1880</v>
      </c>
      <c r="AU3725" t="s">
        <v>2084</v>
      </c>
      <c r="AV3725" t="s">
        <v>2084</v>
      </c>
      <c r="AW3725" t="s">
        <v>1870</v>
      </c>
      <c r="AX3725" t="s">
        <v>2085</v>
      </c>
    </row>
    <row r="3726" spans="1:50" x14ac:dyDescent="0.35">
      <c r="A3726" s="18">
        <v>45991</v>
      </c>
      <c r="B3726" t="s">
        <v>1852</v>
      </c>
      <c r="C3726" t="s">
        <v>8</v>
      </c>
      <c r="D3726">
        <v>50147076</v>
      </c>
      <c r="E3726" t="s">
        <v>2598</v>
      </c>
      <c r="F3726">
        <v>857</v>
      </c>
      <c r="G3726" t="s">
        <v>2129</v>
      </c>
      <c r="H3726">
        <v>37118</v>
      </c>
      <c r="I3726">
        <v>14030320</v>
      </c>
      <c r="J3726" t="s">
        <v>2225</v>
      </c>
      <c r="K3726" t="s">
        <v>2594</v>
      </c>
      <c r="L3726">
        <v>0</v>
      </c>
      <c r="M3726">
        <v>0</v>
      </c>
      <c r="N3726" t="s">
        <v>1858</v>
      </c>
      <c r="O3726" t="s">
        <v>1859</v>
      </c>
      <c r="P3726">
        <v>220</v>
      </c>
      <c r="Q3726">
        <v>9</v>
      </c>
      <c r="R3726" t="s">
        <v>2095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 t="s">
        <v>2131</v>
      </c>
      <c r="AA3726" t="s">
        <v>1889</v>
      </c>
      <c r="AB3726">
        <v>1</v>
      </c>
      <c r="AC3726">
        <v>1</v>
      </c>
      <c r="AD3726" t="s">
        <v>1863</v>
      </c>
      <c r="AE3726">
        <v>14030320</v>
      </c>
      <c r="AF3726" t="s">
        <v>653</v>
      </c>
      <c r="AG3726" t="s">
        <v>2082</v>
      </c>
      <c r="AI3726" t="s">
        <v>2066</v>
      </c>
      <c r="AJ3726" t="s">
        <v>2095</v>
      </c>
      <c r="AL3726" t="s">
        <v>1864</v>
      </c>
      <c r="AN3726">
        <v>24.30958904109589</v>
      </c>
      <c r="AO3726" t="s">
        <v>1890</v>
      </c>
      <c r="AP3726" t="s">
        <v>2599</v>
      </c>
      <c r="AQ3726">
        <v>100011412</v>
      </c>
      <c r="AS3726" t="s">
        <v>1867</v>
      </c>
      <c r="AT3726" t="s">
        <v>1880</v>
      </c>
      <c r="AU3726" t="s">
        <v>2084</v>
      </c>
      <c r="AV3726" t="s">
        <v>2084</v>
      </c>
      <c r="AW3726" t="s">
        <v>1870</v>
      </c>
      <c r="AX3726" t="s">
        <v>2085</v>
      </c>
    </row>
    <row r="3727" spans="1:50" x14ac:dyDescent="0.35">
      <c r="A3727" s="18">
        <v>45991</v>
      </c>
      <c r="B3727" t="s">
        <v>1852</v>
      </c>
      <c r="C3727" t="s">
        <v>8</v>
      </c>
      <c r="D3727">
        <v>50150204</v>
      </c>
      <c r="E3727" t="s">
        <v>2600</v>
      </c>
      <c r="F3727">
        <v>200</v>
      </c>
      <c r="G3727" t="s">
        <v>2105</v>
      </c>
      <c r="H3727">
        <v>37681</v>
      </c>
      <c r="I3727">
        <v>14030320</v>
      </c>
      <c r="J3727" t="s">
        <v>2225</v>
      </c>
      <c r="K3727" t="s">
        <v>2594</v>
      </c>
      <c r="L3727">
        <v>0</v>
      </c>
      <c r="M3727">
        <v>0</v>
      </c>
      <c r="N3727" t="s">
        <v>1858</v>
      </c>
      <c r="O3727" t="s">
        <v>1859</v>
      </c>
      <c r="P3727">
        <v>220</v>
      </c>
      <c r="Q3727">
        <v>9</v>
      </c>
      <c r="R3727" t="s">
        <v>2095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 t="s">
        <v>2106</v>
      </c>
      <c r="AA3727" t="s">
        <v>1915</v>
      </c>
      <c r="AB3727">
        <v>1</v>
      </c>
      <c r="AC3727">
        <v>1</v>
      </c>
      <c r="AD3727" t="s">
        <v>1863</v>
      </c>
      <c r="AE3727">
        <v>14030320</v>
      </c>
      <c r="AF3727" t="s">
        <v>653</v>
      </c>
      <c r="AG3727" t="s">
        <v>2082</v>
      </c>
      <c r="AI3727" t="s">
        <v>2066</v>
      </c>
      <c r="AJ3727" t="s">
        <v>2095</v>
      </c>
      <c r="AL3727" t="s">
        <v>1864</v>
      </c>
      <c r="AN3727">
        <v>22.767123287671232</v>
      </c>
      <c r="AO3727" t="s">
        <v>1890</v>
      </c>
      <c r="AP3727" t="s">
        <v>2601</v>
      </c>
      <c r="AQ3727">
        <v>100009919</v>
      </c>
      <c r="AS3727" t="s">
        <v>1867</v>
      </c>
      <c r="AT3727" t="s">
        <v>1880</v>
      </c>
      <c r="AU3727" t="s">
        <v>2084</v>
      </c>
      <c r="AV3727" t="s">
        <v>2084</v>
      </c>
      <c r="AW3727" t="s">
        <v>1870</v>
      </c>
      <c r="AX3727" t="s">
        <v>2085</v>
      </c>
    </row>
    <row r="3728" spans="1:50" x14ac:dyDescent="0.35">
      <c r="A3728" s="18">
        <v>45991</v>
      </c>
      <c r="B3728" t="s">
        <v>1852</v>
      </c>
      <c r="C3728" t="s">
        <v>8</v>
      </c>
      <c r="D3728">
        <v>50167103</v>
      </c>
      <c r="E3728" t="s">
        <v>2604</v>
      </c>
      <c r="F3728">
        <v>919</v>
      </c>
      <c r="G3728" t="s">
        <v>2174</v>
      </c>
      <c r="H3728">
        <v>40787</v>
      </c>
      <c r="I3728">
        <v>14030320</v>
      </c>
      <c r="J3728" t="s">
        <v>2225</v>
      </c>
      <c r="K3728" t="s">
        <v>2594</v>
      </c>
      <c r="L3728">
        <v>0</v>
      </c>
      <c r="M3728">
        <v>0</v>
      </c>
      <c r="N3728" t="s">
        <v>1858</v>
      </c>
      <c r="O3728" t="s">
        <v>1859</v>
      </c>
      <c r="P3728">
        <v>220</v>
      </c>
      <c r="Q3728">
        <v>9</v>
      </c>
      <c r="R3728" t="s">
        <v>2095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 t="s">
        <v>2175</v>
      </c>
      <c r="AA3728" t="s">
        <v>1889</v>
      </c>
      <c r="AB3728">
        <v>1</v>
      </c>
      <c r="AC3728">
        <v>1</v>
      </c>
      <c r="AD3728" t="s">
        <v>1863</v>
      </c>
      <c r="AE3728">
        <v>14030320</v>
      </c>
      <c r="AF3728" t="s">
        <v>653</v>
      </c>
      <c r="AG3728" t="s">
        <v>2082</v>
      </c>
      <c r="AI3728" t="s">
        <v>2066</v>
      </c>
      <c r="AJ3728" t="s">
        <v>2095</v>
      </c>
      <c r="AL3728" t="s">
        <v>1878</v>
      </c>
      <c r="AN3728">
        <v>14.257534246575343</v>
      </c>
      <c r="AO3728" t="s">
        <v>1890</v>
      </c>
      <c r="AP3728" t="s">
        <v>2605</v>
      </c>
      <c r="AQ3728">
        <v>100011595</v>
      </c>
      <c r="AS3728" t="s">
        <v>1867</v>
      </c>
      <c r="AT3728" t="s">
        <v>1880</v>
      </c>
      <c r="AU3728" t="s">
        <v>2084</v>
      </c>
      <c r="AV3728" t="s">
        <v>2084</v>
      </c>
      <c r="AW3728" t="s">
        <v>1870</v>
      </c>
      <c r="AX3728" t="s">
        <v>2085</v>
      </c>
    </row>
    <row r="3729" spans="1:50" x14ac:dyDescent="0.35">
      <c r="A3729" s="18">
        <v>45991</v>
      </c>
      <c r="B3729" t="s">
        <v>1852</v>
      </c>
      <c r="C3729" t="s">
        <v>8</v>
      </c>
      <c r="D3729">
        <v>59000100</v>
      </c>
      <c r="E3729" t="s">
        <v>2608</v>
      </c>
      <c r="F3729">
        <v>858</v>
      </c>
      <c r="G3729" t="s">
        <v>2091</v>
      </c>
      <c r="H3729">
        <v>42828</v>
      </c>
      <c r="I3729">
        <v>14030320</v>
      </c>
      <c r="J3729" t="s">
        <v>2225</v>
      </c>
      <c r="K3729" t="s">
        <v>2594</v>
      </c>
      <c r="L3729">
        <v>0</v>
      </c>
      <c r="M3729">
        <v>0</v>
      </c>
      <c r="N3729" t="s">
        <v>1858</v>
      </c>
      <c r="O3729" t="s">
        <v>1859</v>
      </c>
      <c r="P3729">
        <v>220</v>
      </c>
      <c r="Q3729">
        <v>9</v>
      </c>
      <c r="R3729" t="s">
        <v>2095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 t="s">
        <v>2092</v>
      </c>
      <c r="AA3729" t="s">
        <v>1889</v>
      </c>
      <c r="AB3729">
        <v>1</v>
      </c>
      <c r="AC3729">
        <v>1</v>
      </c>
      <c r="AD3729" t="s">
        <v>1863</v>
      </c>
      <c r="AE3729">
        <v>14030320</v>
      </c>
      <c r="AF3729" t="s">
        <v>653</v>
      </c>
      <c r="AG3729" t="s">
        <v>2082</v>
      </c>
      <c r="AI3729" t="s">
        <v>2066</v>
      </c>
      <c r="AJ3729" t="s">
        <v>2095</v>
      </c>
      <c r="AL3729" t="s">
        <v>1864</v>
      </c>
      <c r="AN3729">
        <v>8.6657534246575345</v>
      </c>
      <c r="AO3729" t="s">
        <v>1890</v>
      </c>
      <c r="AP3729" t="s">
        <v>2609</v>
      </c>
      <c r="AQ3729">
        <v>100010521</v>
      </c>
      <c r="AS3729" t="s">
        <v>1867</v>
      </c>
      <c r="AT3729" t="s">
        <v>1880</v>
      </c>
      <c r="AU3729" t="s">
        <v>2084</v>
      </c>
      <c r="AV3729" t="s">
        <v>2084</v>
      </c>
      <c r="AW3729" t="s">
        <v>1870</v>
      </c>
      <c r="AX3729" t="s">
        <v>2085</v>
      </c>
    </row>
    <row r="3730" spans="1:50" x14ac:dyDescent="0.35">
      <c r="A3730" s="18">
        <v>45991</v>
      </c>
      <c r="B3730" t="s">
        <v>1852</v>
      </c>
      <c r="C3730" t="s">
        <v>8</v>
      </c>
      <c r="D3730">
        <v>50164235</v>
      </c>
      <c r="E3730" t="s">
        <v>2577</v>
      </c>
      <c r="F3730">
        <v>887</v>
      </c>
      <c r="G3730" t="s">
        <v>2578</v>
      </c>
      <c r="H3730">
        <v>40042</v>
      </c>
      <c r="I3730">
        <v>14030309</v>
      </c>
      <c r="J3730" t="s">
        <v>1957</v>
      </c>
      <c r="K3730" t="s">
        <v>2579</v>
      </c>
      <c r="L3730">
        <v>0</v>
      </c>
      <c r="M3730">
        <v>0</v>
      </c>
      <c r="N3730" t="s">
        <v>1858</v>
      </c>
      <c r="O3730" t="s">
        <v>1859</v>
      </c>
      <c r="P3730">
        <v>220</v>
      </c>
      <c r="Q3730">
        <v>9</v>
      </c>
      <c r="R3730" t="s">
        <v>2069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 t="s">
        <v>2580</v>
      </c>
      <c r="AA3730" t="s">
        <v>1889</v>
      </c>
      <c r="AB3730">
        <v>1</v>
      </c>
      <c r="AC3730">
        <v>1</v>
      </c>
      <c r="AD3730" t="s">
        <v>1863</v>
      </c>
      <c r="AE3730">
        <v>14030309</v>
      </c>
      <c r="AF3730" t="s">
        <v>653</v>
      </c>
      <c r="AG3730" t="s">
        <v>653</v>
      </c>
      <c r="AI3730" t="s">
        <v>1860</v>
      </c>
      <c r="AJ3730" t="s">
        <v>2069</v>
      </c>
      <c r="AL3730" t="s">
        <v>1878</v>
      </c>
      <c r="AN3730">
        <v>16.298630136986301</v>
      </c>
      <c r="AO3730" t="s">
        <v>1890</v>
      </c>
      <c r="AP3730" t="s">
        <v>2581</v>
      </c>
      <c r="AQ3730">
        <v>100010533</v>
      </c>
      <c r="AS3730" t="s">
        <v>1867</v>
      </c>
      <c r="AT3730" t="s">
        <v>1892</v>
      </c>
      <c r="AU3730" t="s">
        <v>1893</v>
      </c>
      <c r="AV3730" t="s">
        <v>1857</v>
      </c>
      <c r="AW3730" t="s">
        <v>1870</v>
      </c>
      <c r="AX3730" t="s">
        <v>2867</v>
      </c>
    </row>
    <row r="3731" spans="1:50" x14ac:dyDescent="0.35">
      <c r="A3731" s="18">
        <v>45991</v>
      </c>
      <c r="B3731" t="s">
        <v>1852</v>
      </c>
      <c r="C3731" t="s">
        <v>8</v>
      </c>
      <c r="D3731">
        <v>40176660</v>
      </c>
      <c r="E3731" t="s">
        <v>2622</v>
      </c>
      <c r="F3731">
        <v>154</v>
      </c>
      <c r="G3731" t="s">
        <v>2039</v>
      </c>
      <c r="H3731">
        <v>42464</v>
      </c>
      <c r="I3731">
        <v>14030321</v>
      </c>
      <c r="J3731" t="s">
        <v>1855</v>
      </c>
      <c r="K3731" t="s">
        <v>2005</v>
      </c>
      <c r="L3731">
        <v>0</v>
      </c>
      <c r="M3731">
        <v>0</v>
      </c>
      <c r="N3731" t="s">
        <v>1858</v>
      </c>
      <c r="O3731" t="s">
        <v>1859</v>
      </c>
      <c r="P3731">
        <v>220</v>
      </c>
      <c r="Q3731">
        <v>9</v>
      </c>
      <c r="R3731" t="s">
        <v>2619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 t="s">
        <v>2040</v>
      </c>
      <c r="AA3731" t="s">
        <v>1889</v>
      </c>
      <c r="AB3731">
        <v>1</v>
      </c>
      <c r="AC3731">
        <v>1</v>
      </c>
      <c r="AD3731" t="s">
        <v>1863</v>
      </c>
      <c r="AE3731">
        <v>14030321</v>
      </c>
      <c r="AF3731" t="s">
        <v>653</v>
      </c>
      <c r="AG3731" t="s">
        <v>653</v>
      </c>
      <c r="AI3731" t="s">
        <v>2069</v>
      </c>
      <c r="AJ3731" t="s">
        <v>2619</v>
      </c>
      <c r="AL3731" t="s">
        <v>1864</v>
      </c>
      <c r="AN3731">
        <v>9.6630136986301363</v>
      </c>
      <c r="AO3731" t="s">
        <v>1890</v>
      </c>
      <c r="AP3731" t="s">
        <v>2623</v>
      </c>
      <c r="AQ3731">
        <v>100009708</v>
      </c>
      <c r="AS3731" t="s">
        <v>1867</v>
      </c>
      <c r="AT3731" t="s">
        <v>1892</v>
      </c>
      <c r="AU3731" t="s">
        <v>1893</v>
      </c>
      <c r="AV3731" t="s">
        <v>1857</v>
      </c>
      <c r="AW3731" t="s">
        <v>1870</v>
      </c>
      <c r="AX3731" t="s">
        <v>2867</v>
      </c>
    </row>
    <row r="3732" spans="1:50" x14ac:dyDescent="0.35">
      <c r="A3732" s="18">
        <v>45991</v>
      </c>
      <c r="B3732" t="s">
        <v>1852</v>
      </c>
      <c r="C3732" t="s">
        <v>8</v>
      </c>
      <c r="D3732">
        <v>50158473</v>
      </c>
      <c r="E3732" t="s">
        <v>2631</v>
      </c>
      <c r="F3732">
        <v>607</v>
      </c>
      <c r="G3732" t="s">
        <v>1988</v>
      </c>
      <c r="H3732">
        <v>39338</v>
      </c>
      <c r="I3732">
        <v>14030321</v>
      </c>
      <c r="J3732" t="s">
        <v>1855</v>
      </c>
      <c r="K3732" t="s">
        <v>2005</v>
      </c>
      <c r="L3732">
        <v>0</v>
      </c>
      <c r="M3732">
        <v>0</v>
      </c>
      <c r="N3732" t="s">
        <v>1858</v>
      </c>
      <c r="O3732" t="s">
        <v>1859</v>
      </c>
      <c r="P3732">
        <v>220</v>
      </c>
      <c r="Q3732">
        <v>9</v>
      </c>
      <c r="R3732" t="s">
        <v>2619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 t="s">
        <v>1989</v>
      </c>
      <c r="AA3732" t="s">
        <v>1889</v>
      </c>
      <c r="AB3732">
        <v>1</v>
      </c>
      <c r="AC3732">
        <v>1</v>
      </c>
      <c r="AD3732" t="s">
        <v>1863</v>
      </c>
      <c r="AE3732">
        <v>14030321</v>
      </c>
      <c r="AF3732" t="s">
        <v>653</v>
      </c>
      <c r="AG3732" t="s">
        <v>653</v>
      </c>
      <c r="AI3732" t="s">
        <v>2069</v>
      </c>
      <c r="AJ3732" t="s">
        <v>2619</v>
      </c>
      <c r="AL3732" t="s">
        <v>1864</v>
      </c>
      <c r="AN3732">
        <v>18.227397260273971</v>
      </c>
      <c r="AO3732" t="s">
        <v>1890</v>
      </c>
      <c r="AP3732" t="s">
        <v>2632</v>
      </c>
      <c r="AQ3732">
        <v>100009758</v>
      </c>
      <c r="AS3732" t="s">
        <v>1867</v>
      </c>
      <c r="AT3732" t="s">
        <v>1892</v>
      </c>
      <c r="AU3732" t="s">
        <v>1893</v>
      </c>
      <c r="AV3732" t="s">
        <v>1857</v>
      </c>
      <c r="AW3732" t="s">
        <v>1870</v>
      </c>
      <c r="AX3732" t="s">
        <v>2867</v>
      </c>
    </row>
    <row r="3733" spans="1:50" x14ac:dyDescent="0.35">
      <c r="A3733" s="18">
        <v>45991</v>
      </c>
      <c r="B3733" t="s">
        <v>1852</v>
      </c>
      <c r="C3733" t="s">
        <v>8</v>
      </c>
      <c r="D3733">
        <v>40145195</v>
      </c>
      <c r="E3733" t="s">
        <v>2582</v>
      </c>
      <c r="F3733">
        <v>884</v>
      </c>
      <c r="G3733" t="s">
        <v>2257</v>
      </c>
      <c r="H3733">
        <v>36557</v>
      </c>
      <c r="I3733">
        <v>14030310</v>
      </c>
      <c r="J3733" t="s">
        <v>1969</v>
      </c>
      <c r="K3733" t="s">
        <v>2583</v>
      </c>
      <c r="L3733">
        <v>0</v>
      </c>
      <c r="M3733">
        <v>0</v>
      </c>
      <c r="N3733" t="s">
        <v>1858</v>
      </c>
      <c r="O3733" t="s">
        <v>1859</v>
      </c>
      <c r="P3733">
        <v>220</v>
      </c>
      <c r="Q3733">
        <v>9</v>
      </c>
      <c r="R3733" t="s">
        <v>2069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 t="s">
        <v>2259</v>
      </c>
      <c r="AA3733" t="s">
        <v>1915</v>
      </c>
      <c r="AB3733">
        <v>1</v>
      </c>
      <c r="AC3733">
        <v>1</v>
      </c>
      <c r="AD3733" t="s">
        <v>1863</v>
      </c>
      <c r="AE3733">
        <v>14030310</v>
      </c>
      <c r="AF3733" t="s">
        <v>653</v>
      </c>
      <c r="AG3733" t="s">
        <v>653</v>
      </c>
      <c r="AI3733" t="s">
        <v>1860</v>
      </c>
      <c r="AJ3733" t="s">
        <v>2069</v>
      </c>
      <c r="AL3733" t="s">
        <v>1864</v>
      </c>
      <c r="AN3733">
        <v>25.846575342465755</v>
      </c>
      <c r="AO3733" t="s">
        <v>1865</v>
      </c>
      <c r="AP3733" t="s">
        <v>2584</v>
      </c>
      <c r="AQ3733">
        <v>100011049</v>
      </c>
      <c r="AS3733" t="s">
        <v>1867</v>
      </c>
      <c r="AT3733" t="s">
        <v>1892</v>
      </c>
      <c r="AU3733" t="s">
        <v>1893</v>
      </c>
      <c r="AV3733" t="s">
        <v>1857</v>
      </c>
      <c r="AW3733" t="s">
        <v>1870</v>
      </c>
      <c r="AX3733" t="s">
        <v>2867</v>
      </c>
    </row>
    <row r="3734" spans="1:50" x14ac:dyDescent="0.35">
      <c r="A3734" s="18">
        <v>45991</v>
      </c>
      <c r="B3734" t="s">
        <v>1852</v>
      </c>
      <c r="C3734" t="s">
        <v>8</v>
      </c>
      <c r="D3734">
        <v>40146973</v>
      </c>
      <c r="E3734" t="s">
        <v>2585</v>
      </c>
      <c r="F3734">
        <v>884</v>
      </c>
      <c r="G3734" t="s">
        <v>2257</v>
      </c>
      <c r="H3734">
        <v>37109</v>
      </c>
      <c r="I3734">
        <v>14030313</v>
      </c>
      <c r="J3734" t="s">
        <v>1969</v>
      </c>
      <c r="K3734" t="s">
        <v>2586</v>
      </c>
      <c r="L3734">
        <v>0</v>
      </c>
      <c r="M3734">
        <v>0</v>
      </c>
      <c r="N3734" t="s">
        <v>1858</v>
      </c>
      <c r="O3734" t="s">
        <v>1859</v>
      </c>
      <c r="P3734">
        <v>220</v>
      </c>
      <c r="Q3734">
        <v>9</v>
      </c>
      <c r="R3734" t="s">
        <v>2069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 t="s">
        <v>2259</v>
      </c>
      <c r="AA3734" t="s">
        <v>1915</v>
      </c>
      <c r="AB3734">
        <v>1</v>
      </c>
      <c r="AC3734">
        <v>1</v>
      </c>
      <c r="AD3734" t="s">
        <v>1863</v>
      </c>
      <c r="AE3734">
        <v>14030313</v>
      </c>
      <c r="AF3734" t="s">
        <v>653</v>
      </c>
      <c r="AG3734" t="s">
        <v>653</v>
      </c>
      <c r="AI3734" t="s">
        <v>1860</v>
      </c>
      <c r="AJ3734" t="s">
        <v>2069</v>
      </c>
      <c r="AL3734" t="s">
        <v>1864</v>
      </c>
      <c r="AN3734">
        <v>24.334246575342465</v>
      </c>
      <c r="AO3734" t="s">
        <v>1865</v>
      </c>
      <c r="AP3734" t="s">
        <v>2587</v>
      </c>
      <c r="AQ3734">
        <v>100009995</v>
      </c>
      <c r="AS3734" t="s">
        <v>1867</v>
      </c>
      <c r="AT3734" t="s">
        <v>1892</v>
      </c>
      <c r="AU3734" t="s">
        <v>1893</v>
      </c>
      <c r="AV3734" t="s">
        <v>1857</v>
      </c>
      <c r="AW3734" t="s">
        <v>1870</v>
      </c>
      <c r="AX3734" t="s">
        <v>2867</v>
      </c>
    </row>
    <row r="3735" spans="1:50" x14ac:dyDescent="0.35">
      <c r="A3735" s="18">
        <v>45991</v>
      </c>
      <c r="B3735" t="s">
        <v>1852</v>
      </c>
      <c r="C3735" t="s">
        <v>8</v>
      </c>
      <c r="D3735">
        <v>50146622</v>
      </c>
      <c r="E3735" t="s">
        <v>2627</v>
      </c>
      <c r="F3735">
        <v>103</v>
      </c>
      <c r="G3735" t="s">
        <v>2047</v>
      </c>
      <c r="H3735">
        <v>37026</v>
      </c>
      <c r="I3735">
        <v>14030321</v>
      </c>
      <c r="J3735" t="s">
        <v>1855</v>
      </c>
      <c r="K3735" t="s">
        <v>2005</v>
      </c>
      <c r="L3735">
        <v>0</v>
      </c>
      <c r="M3735">
        <v>0</v>
      </c>
      <c r="N3735" t="s">
        <v>1858</v>
      </c>
      <c r="O3735" t="s">
        <v>1859</v>
      </c>
      <c r="P3735">
        <v>220</v>
      </c>
      <c r="Q3735">
        <v>9</v>
      </c>
      <c r="R3735" t="s">
        <v>2619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 t="s">
        <v>2048</v>
      </c>
      <c r="AA3735" t="s">
        <v>1915</v>
      </c>
      <c r="AB3735">
        <v>1</v>
      </c>
      <c r="AC3735">
        <v>1</v>
      </c>
      <c r="AD3735" t="s">
        <v>1863</v>
      </c>
      <c r="AE3735">
        <v>14030321</v>
      </c>
      <c r="AF3735" t="s">
        <v>653</v>
      </c>
      <c r="AG3735" t="s">
        <v>653</v>
      </c>
      <c r="AI3735" t="s">
        <v>2069</v>
      </c>
      <c r="AJ3735" t="s">
        <v>2619</v>
      </c>
      <c r="AL3735" t="s">
        <v>1864</v>
      </c>
      <c r="AN3735">
        <v>24.561643835616437</v>
      </c>
      <c r="AO3735" t="s">
        <v>1890</v>
      </c>
      <c r="AP3735" t="s">
        <v>2628</v>
      </c>
      <c r="AQ3735">
        <v>100010694</v>
      </c>
      <c r="AS3735" t="s">
        <v>1867</v>
      </c>
      <c r="AT3735" t="s">
        <v>1892</v>
      </c>
      <c r="AU3735" t="s">
        <v>1893</v>
      </c>
      <c r="AV3735" t="s">
        <v>1857</v>
      </c>
      <c r="AW3735" t="s">
        <v>1870</v>
      </c>
      <c r="AX3735" t="s">
        <v>2867</v>
      </c>
    </row>
    <row r="3736" spans="1:50" x14ac:dyDescent="0.35">
      <c r="A3736" s="18">
        <v>45991</v>
      </c>
      <c r="B3736" t="s">
        <v>1852</v>
      </c>
      <c r="C3736" t="s">
        <v>8</v>
      </c>
      <c r="D3736">
        <v>50150000</v>
      </c>
      <c r="E3736" t="s">
        <v>2629</v>
      </c>
      <c r="F3736">
        <v>103</v>
      </c>
      <c r="G3736" t="s">
        <v>2047</v>
      </c>
      <c r="H3736">
        <v>37681</v>
      </c>
      <c r="I3736">
        <v>14030321</v>
      </c>
      <c r="J3736" t="s">
        <v>1855</v>
      </c>
      <c r="K3736" t="s">
        <v>2005</v>
      </c>
      <c r="L3736">
        <v>0</v>
      </c>
      <c r="M3736">
        <v>0</v>
      </c>
      <c r="N3736" t="s">
        <v>1858</v>
      </c>
      <c r="O3736" t="s">
        <v>1859</v>
      </c>
      <c r="P3736">
        <v>220</v>
      </c>
      <c r="Q3736">
        <v>9</v>
      </c>
      <c r="R3736" t="s">
        <v>2619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 t="s">
        <v>2048</v>
      </c>
      <c r="AA3736" t="s">
        <v>1915</v>
      </c>
      <c r="AB3736">
        <v>1</v>
      </c>
      <c r="AC3736">
        <v>1</v>
      </c>
      <c r="AD3736" t="s">
        <v>1863</v>
      </c>
      <c r="AE3736">
        <v>14030321</v>
      </c>
      <c r="AF3736" t="s">
        <v>653</v>
      </c>
      <c r="AG3736" t="s">
        <v>653</v>
      </c>
      <c r="AI3736" t="s">
        <v>2069</v>
      </c>
      <c r="AJ3736" t="s">
        <v>2619</v>
      </c>
      <c r="AL3736" t="s">
        <v>1864</v>
      </c>
      <c r="AN3736">
        <v>22.767123287671232</v>
      </c>
      <c r="AO3736" t="s">
        <v>1890</v>
      </c>
      <c r="AP3736" t="s">
        <v>2630</v>
      </c>
      <c r="AQ3736">
        <v>100010271</v>
      </c>
      <c r="AS3736" t="s">
        <v>1867</v>
      </c>
      <c r="AT3736" t="s">
        <v>1892</v>
      </c>
      <c r="AU3736" t="s">
        <v>1893</v>
      </c>
      <c r="AV3736" t="s">
        <v>1857</v>
      </c>
      <c r="AW3736" t="s">
        <v>1870</v>
      </c>
      <c r="AX3736" t="s">
        <v>2867</v>
      </c>
    </row>
    <row r="3737" spans="1:50" x14ac:dyDescent="0.35">
      <c r="A3737" s="18">
        <v>45991</v>
      </c>
      <c r="B3737" t="s">
        <v>1852</v>
      </c>
      <c r="C3737" t="s">
        <v>8</v>
      </c>
      <c r="D3737">
        <v>40163718</v>
      </c>
      <c r="E3737" t="s">
        <v>2618</v>
      </c>
      <c r="F3737">
        <v>513</v>
      </c>
      <c r="G3737" t="s">
        <v>2060</v>
      </c>
      <c r="H3737">
        <v>39762</v>
      </c>
      <c r="I3737">
        <v>14030321</v>
      </c>
      <c r="J3737" t="s">
        <v>1855</v>
      </c>
      <c r="K3737" t="s">
        <v>2005</v>
      </c>
      <c r="L3737">
        <v>0</v>
      </c>
      <c r="M3737">
        <v>0</v>
      </c>
      <c r="N3737" t="s">
        <v>1858</v>
      </c>
      <c r="O3737" t="s">
        <v>1859</v>
      </c>
      <c r="P3737">
        <v>220</v>
      </c>
      <c r="Q3737">
        <v>9</v>
      </c>
      <c r="R3737" t="s">
        <v>2619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 t="s">
        <v>2062</v>
      </c>
      <c r="AA3737" t="s">
        <v>1915</v>
      </c>
      <c r="AB3737">
        <v>1</v>
      </c>
      <c r="AC3737">
        <v>1</v>
      </c>
      <c r="AD3737" t="s">
        <v>1863</v>
      </c>
      <c r="AE3737">
        <v>14030321</v>
      </c>
      <c r="AF3737" t="s">
        <v>653</v>
      </c>
      <c r="AG3737" t="s">
        <v>653</v>
      </c>
      <c r="AI3737" t="s">
        <v>2069</v>
      </c>
      <c r="AJ3737" t="s">
        <v>2619</v>
      </c>
      <c r="AL3737" t="s">
        <v>1864</v>
      </c>
      <c r="AN3737">
        <v>17.065753424657533</v>
      </c>
      <c r="AO3737" t="s">
        <v>1890</v>
      </c>
      <c r="AP3737" t="s">
        <v>2620</v>
      </c>
      <c r="AQ3737">
        <v>100010344</v>
      </c>
      <c r="AS3737" t="s">
        <v>1867</v>
      </c>
      <c r="AT3737" t="s">
        <v>1892</v>
      </c>
      <c r="AU3737" t="s">
        <v>1893</v>
      </c>
      <c r="AV3737" t="s">
        <v>1857</v>
      </c>
      <c r="AW3737" t="s">
        <v>1870</v>
      </c>
      <c r="AX3737" t="s">
        <v>2867</v>
      </c>
    </row>
    <row r="3738" spans="1:50" x14ac:dyDescent="0.35">
      <c r="A3738" s="18">
        <v>45991</v>
      </c>
      <c r="B3738" t="s">
        <v>1852</v>
      </c>
      <c r="C3738" t="s">
        <v>8</v>
      </c>
      <c r="D3738">
        <v>50167147</v>
      </c>
      <c r="E3738" t="s">
        <v>2635</v>
      </c>
      <c r="F3738">
        <v>110</v>
      </c>
      <c r="G3738" t="s">
        <v>2636</v>
      </c>
      <c r="H3738">
        <v>40798</v>
      </c>
      <c r="I3738">
        <v>14030321</v>
      </c>
      <c r="J3738" t="s">
        <v>1855</v>
      </c>
      <c r="K3738" t="s">
        <v>2005</v>
      </c>
      <c r="L3738">
        <v>0</v>
      </c>
      <c r="M3738">
        <v>0</v>
      </c>
      <c r="N3738" t="s">
        <v>1858</v>
      </c>
      <c r="O3738" t="s">
        <v>1859</v>
      </c>
      <c r="P3738">
        <v>220</v>
      </c>
      <c r="Q3738">
        <v>9</v>
      </c>
      <c r="R3738" t="s">
        <v>2619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 t="s">
        <v>2637</v>
      </c>
      <c r="AA3738" t="s">
        <v>1889</v>
      </c>
      <c r="AB3738">
        <v>1</v>
      </c>
      <c r="AC3738">
        <v>1</v>
      </c>
      <c r="AD3738" t="s">
        <v>1863</v>
      </c>
      <c r="AE3738">
        <v>14030321</v>
      </c>
      <c r="AF3738" t="s">
        <v>653</v>
      </c>
      <c r="AG3738" t="s">
        <v>653</v>
      </c>
      <c r="AI3738" t="s">
        <v>2069</v>
      </c>
      <c r="AJ3738" t="s">
        <v>2619</v>
      </c>
      <c r="AL3738" t="s">
        <v>1864</v>
      </c>
      <c r="AN3738">
        <v>14.227397260273973</v>
      </c>
      <c r="AO3738" t="s">
        <v>1890</v>
      </c>
      <c r="AP3738" t="s">
        <v>2638</v>
      </c>
      <c r="AQ3738">
        <v>100011413</v>
      </c>
      <c r="AS3738" t="s">
        <v>1867</v>
      </c>
      <c r="AT3738" t="s">
        <v>1892</v>
      </c>
      <c r="AU3738" t="s">
        <v>1893</v>
      </c>
      <c r="AV3738" t="s">
        <v>1857</v>
      </c>
      <c r="AW3738" t="s">
        <v>1870</v>
      </c>
      <c r="AX3738" t="s">
        <v>2867</v>
      </c>
    </row>
    <row r="3739" spans="1:50" x14ac:dyDescent="0.35">
      <c r="A3739" s="18">
        <v>45991</v>
      </c>
      <c r="B3739" t="s">
        <v>1852</v>
      </c>
      <c r="C3739" t="s">
        <v>8</v>
      </c>
      <c r="D3739">
        <v>40173670</v>
      </c>
      <c r="E3739" t="s">
        <v>2619</v>
      </c>
      <c r="F3739">
        <v>881494</v>
      </c>
      <c r="G3739" t="s">
        <v>2070</v>
      </c>
      <c r="H3739">
        <v>41533</v>
      </c>
      <c r="I3739">
        <v>14030324</v>
      </c>
      <c r="J3739" t="s">
        <v>2331</v>
      </c>
      <c r="K3739" t="s">
        <v>2894</v>
      </c>
      <c r="L3739">
        <v>0</v>
      </c>
      <c r="M3739">
        <v>0</v>
      </c>
      <c r="N3739" t="s">
        <v>1858</v>
      </c>
      <c r="O3739" t="s">
        <v>1859</v>
      </c>
      <c r="P3739">
        <v>220</v>
      </c>
      <c r="Q3739">
        <v>9</v>
      </c>
      <c r="R3739" t="s">
        <v>2069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 t="s">
        <v>2072</v>
      </c>
      <c r="AA3739" t="s">
        <v>1877</v>
      </c>
      <c r="AB3739">
        <v>1</v>
      </c>
      <c r="AC3739">
        <v>1</v>
      </c>
      <c r="AD3739" t="s">
        <v>1863</v>
      </c>
      <c r="AE3739">
        <v>14030324</v>
      </c>
      <c r="AF3739" t="s">
        <v>653</v>
      </c>
      <c r="AG3739" t="s">
        <v>653</v>
      </c>
      <c r="AI3739" t="s">
        <v>1860</v>
      </c>
      <c r="AJ3739" t="s">
        <v>2069</v>
      </c>
      <c r="AL3739" t="s">
        <v>1864</v>
      </c>
      <c r="AN3739">
        <v>12.213698630136987</v>
      </c>
      <c r="AO3739" t="s">
        <v>1865</v>
      </c>
      <c r="AP3739" t="s">
        <v>2621</v>
      </c>
      <c r="AQ3739">
        <v>100009755</v>
      </c>
      <c r="AS3739" t="s">
        <v>1867</v>
      </c>
      <c r="AT3739" t="s">
        <v>1880</v>
      </c>
      <c r="AU3739" t="s">
        <v>2193</v>
      </c>
      <c r="AV3739" t="s">
        <v>1962</v>
      </c>
      <c r="AW3739" t="s">
        <v>1870</v>
      </c>
      <c r="AX3739" t="s">
        <v>2194</v>
      </c>
    </row>
    <row r="3740" spans="1:50" x14ac:dyDescent="0.35">
      <c r="A3740" s="18">
        <v>45991</v>
      </c>
      <c r="B3740" t="s">
        <v>1852</v>
      </c>
      <c r="C3740" t="s">
        <v>8</v>
      </c>
      <c r="D3740">
        <v>50167752</v>
      </c>
      <c r="E3740" t="s">
        <v>2639</v>
      </c>
      <c r="F3740">
        <v>607</v>
      </c>
      <c r="G3740" t="s">
        <v>1988</v>
      </c>
      <c r="H3740">
        <v>40868</v>
      </c>
      <c r="I3740">
        <v>14030321</v>
      </c>
      <c r="J3740" t="s">
        <v>1855</v>
      </c>
      <c r="K3740" t="s">
        <v>2005</v>
      </c>
      <c r="L3740">
        <v>0</v>
      </c>
      <c r="M3740">
        <v>0</v>
      </c>
      <c r="N3740" t="s">
        <v>1858</v>
      </c>
      <c r="O3740" t="s">
        <v>1859</v>
      </c>
      <c r="P3740">
        <v>220</v>
      </c>
      <c r="Q3740">
        <v>9</v>
      </c>
      <c r="R3740" t="s">
        <v>2619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 t="s">
        <v>1989</v>
      </c>
      <c r="AA3740" t="s">
        <v>1889</v>
      </c>
      <c r="AB3740">
        <v>1</v>
      </c>
      <c r="AC3740">
        <v>1</v>
      </c>
      <c r="AD3740" t="s">
        <v>1863</v>
      </c>
      <c r="AE3740">
        <v>14030321</v>
      </c>
      <c r="AF3740" t="s">
        <v>653</v>
      </c>
      <c r="AG3740" t="s">
        <v>653</v>
      </c>
      <c r="AI3740" t="s">
        <v>2069</v>
      </c>
      <c r="AJ3740" t="s">
        <v>2619</v>
      </c>
      <c r="AL3740" t="s">
        <v>1864</v>
      </c>
      <c r="AN3740">
        <v>14.035616438356165</v>
      </c>
      <c r="AO3740" t="s">
        <v>1890</v>
      </c>
      <c r="AP3740" t="s">
        <v>2640</v>
      </c>
      <c r="AQ3740">
        <v>100011527</v>
      </c>
      <c r="AS3740" t="s">
        <v>1867</v>
      </c>
      <c r="AT3740" t="s">
        <v>1892</v>
      </c>
      <c r="AU3740" t="s">
        <v>1893</v>
      </c>
      <c r="AV3740" t="s">
        <v>1857</v>
      </c>
      <c r="AW3740" t="s">
        <v>1870</v>
      </c>
      <c r="AX3740" t="s">
        <v>2867</v>
      </c>
    </row>
    <row r="3741" spans="1:50" x14ac:dyDescent="0.35">
      <c r="A3741" s="18">
        <v>45991</v>
      </c>
      <c r="B3741" t="s">
        <v>1852</v>
      </c>
      <c r="C3741" t="s">
        <v>8</v>
      </c>
      <c r="D3741">
        <v>40174480</v>
      </c>
      <c r="E3741" t="s">
        <v>2934</v>
      </c>
      <c r="F3741">
        <v>119</v>
      </c>
      <c r="G3741" t="s">
        <v>2935</v>
      </c>
      <c r="H3741">
        <v>42009</v>
      </c>
      <c r="I3741">
        <v>14030709</v>
      </c>
      <c r="J3741" t="s">
        <v>2936</v>
      </c>
      <c r="K3741" t="s">
        <v>2937</v>
      </c>
      <c r="L3741">
        <v>0</v>
      </c>
      <c r="M3741">
        <v>0</v>
      </c>
      <c r="N3741" t="s">
        <v>1858</v>
      </c>
      <c r="O3741" t="s">
        <v>1859</v>
      </c>
      <c r="P3741">
        <v>220</v>
      </c>
      <c r="Q3741">
        <v>9</v>
      </c>
      <c r="R3741" t="s">
        <v>2938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 t="s">
        <v>2939</v>
      </c>
      <c r="AA3741" t="s">
        <v>1915</v>
      </c>
      <c r="AB3741">
        <v>1</v>
      </c>
      <c r="AC3741">
        <v>1</v>
      </c>
      <c r="AD3741" t="s">
        <v>1863</v>
      </c>
      <c r="AE3741">
        <v>14030709</v>
      </c>
      <c r="AF3741" t="s">
        <v>653</v>
      </c>
      <c r="AG3741" t="s">
        <v>653</v>
      </c>
      <c r="AI3741" t="s">
        <v>2757</v>
      </c>
      <c r="AJ3741" t="s">
        <v>2938</v>
      </c>
      <c r="AL3741" t="s">
        <v>1864</v>
      </c>
      <c r="AN3741">
        <v>10.90958904109589</v>
      </c>
      <c r="AO3741" t="s">
        <v>1890</v>
      </c>
      <c r="AP3741" t="s">
        <v>2940</v>
      </c>
      <c r="AQ3741">
        <v>100010938</v>
      </c>
      <c r="AS3741" t="s">
        <v>1867</v>
      </c>
      <c r="AT3741" t="s">
        <v>1892</v>
      </c>
      <c r="AU3741" t="s">
        <v>2941</v>
      </c>
      <c r="AV3741" t="s">
        <v>1857</v>
      </c>
      <c r="AW3741" t="s">
        <v>1870</v>
      </c>
      <c r="AX3741">
        <v>0</v>
      </c>
    </row>
    <row r="3742" spans="1:50" x14ac:dyDescent="0.35">
      <c r="A3742" s="18">
        <v>45991</v>
      </c>
      <c r="B3742" t="s">
        <v>1852</v>
      </c>
      <c r="C3742" t="s">
        <v>8</v>
      </c>
      <c r="D3742">
        <v>50154501</v>
      </c>
      <c r="E3742" t="s">
        <v>2553</v>
      </c>
      <c r="F3742">
        <v>1064</v>
      </c>
      <c r="G3742" t="s">
        <v>2507</v>
      </c>
      <c r="H3742">
        <v>38082</v>
      </c>
      <c r="I3742">
        <v>14030202</v>
      </c>
      <c r="J3742" t="s">
        <v>1906</v>
      </c>
      <c r="K3742" t="s">
        <v>2551</v>
      </c>
      <c r="L3742">
        <v>0</v>
      </c>
      <c r="M3742">
        <v>0</v>
      </c>
      <c r="N3742" t="s">
        <v>1858</v>
      </c>
      <c r="O3742" t="s">
        <v>1859</v>
      </c>
      <c r="P3742">
        <v>220</v>
      </c>
      <c r="Q3742">
        <v>9</v>
      </c>
      <c r="R3742" t="s">
        <v>2278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 t="s">
        <v>2508</v>
      </c>
      <c r="AA3742" t="s">
        <v>1889</v>
      </c>
      <c r="AB3742">
        <v>1</v>
      </c>
      <c r="AC3742">
        <v>1</v>
      </c>
      <c r="AD3742" t="s">
        <v>1863</v>
      </c>
      <c r="AE3742">
        <v>14030202</v>
      </c>
      <c r="AF3742" t="s">
        <v>653</v>
      </c>
      <c r="AG3742" t="s">
        <v>630</v>
      </c>
      <c r="AI3742" t="s">
        <v>1910</v>
      </c>
      <c r="AJ3742" t="s">
        <v>2278</v>
      </c>
      <c r="AL3742" t="s">
        <v>1864</v>
      </c>
      <c r="AN3742">
        <v>21.668493150684931</v>
      </c>
      <c r="AO3742" t="s">
        <v>1890</v>
      </c>
      <c r="AP3742" t="s">
        <v>2554</v>
      </c>
      <c r="AQ3742">
        <v>100010282</v>
      </c>
      <c r="AS3742" t="s">
        <v>1867</v>
      </c>
      <c r="AT3742" t="s">
        <v>1892</v>
      </c>
      <c r="AU3742" t="s">
        <v>1893</v>
      </c>
      <c r="AV3742" t="s">
        <v>1857</v>
      </c>
      <c r="AW3742" t="s">
        <v>1870</v>
      </c>
      <c r="AX3742" t="s">
        <v>2867</v>
      </c>
    </row>
    <row r="3743" spans="1:50" x14ac:dyDescent="0.35">
      <c r="A3743" s="18">
        <v>45991</v>
      </c>
      <c r="B3743" t="s">
        <v>1852</v>
      </c>
      <c r="C3743" t="s">
        <v>8</v>
      </c>
      <c r="D3743">
        <v>50119666</v>
      </c>
      <c r="E3743" t="s">
        <v>2624</v>
      </c>
      <c r="F3743">
        <v>935</v>
      </c>
      <c r="G3743" t="s">
        <v>2625</v>
      </c>
      <c r="H3743">
        <v>32965</v>
      </c>
      <c r="I3743">
        <v>14030321</v>
      </c>
      <c r="J3743" t="s">
        <v>1855</v>
      </c>
      <c r="K3743" t="s">
        <v>2005</v>
      </c>
      <c r="L3743">
        <v>0</v>
      </c>
      <c r="M3743">
        <v>0</v>
      </c>
      <c r="N3743" t="s">
        <v>1858</v>
      </c>
      <c r="O3743" t="s">
        <v>1859</v>
      </c>
      <c r="P3743">
        <v>220</v>
      </c>
      <c r="Q3743">
        <v>9</v>
      </c>
      <c r="R3743" t="s">
        <v>2619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 t="s">
        <v>2023</v>
      </c>
      <c r="AA3743" t="s">
        <v>1915</v>
      </c>
      <c r="AB3743">
        <v>1</v>
      </c>
      <c r="AC3743">
        <v>1</v>
      </c>
      <c r="AD3743" t="s">
        <v>1863</v>
      </c>
      <c r="AE3743">
        <v>14030321</v>
      </c>
      <c r="AF3743" t="s">
        <v>653</v>
      </c>
      <c r="AG3743" t="s">
        <v>653</v>
      </c>
      <c r="AI3743" t="s">
        <v>2069</v>
      </c>
      <c r="AJ3743" t="s">
        <v>2619</v>
      </c>
      <c r="AL3743" t="s">
        <v>1864</v>
      </c>
      <c r="AN3743">
        <v>35.68767123287671</v>
      </c>
      <c r="AO3743" t="s">
        <v>1890</v>
      </c>
      <c r="AP3743" t="s">
        <v>2626</v>
      </c>
      <c r="AQ3743">
        <v>100011485</v>
      </c>
      <c r="AS3743" t="s">
        <v>1867</v>
      </c>
      <c r="AT3743" t="s">
        <v>1892</v>
      </c>
      <c r="AU3743" t="s">
        <v>1893</v>
      </c>
      <c r="AV3743" t="s">
        <v>1857</v>
      </c>
      <c r="AW3743" t="s">
        <v>1870</v>
      </c>
      <c r="AX3743" t="s">
        <v>2867</v>
      </c>
    </row>
    <row r="3744" spans="1:50" x14ac:dyDescent="0.35">
      <c r="A3744" s="18">
        <v>45991</v>
      </c>
      <c r="B3744" t="s">
        <v>1852</v>
      </c>
      <c r="C3744" t="s">
        <v>8</v>
      </c>
      <c r="D3744">
        <v>50173770</v>
      </c>
      <c r="E3744" t="s">
        <v>2588</v>
      </c>
      <c r="F3744">
        <v>883074</v>
      </c>
      <c r="G3744" t="s">
        <v>2942</v>
      </c>
      <c r="H3744">
        <v>41652</v>
      </c>
      <c r="I3744">
        <v>14030316</v>
      </c>
      <c r="J3744" t="s">
        <v>1957</v>
      </c>
      <c r="K3744" t="s">
        <v>2589</v>
      </c>
      <c r="L3744">
        <v>0</v>
      </c>
      <c r="M3744">
        <v>0</v>
      </c>
      <c r="N3744" t="s">
        <v>1858</v>
      </c>
      <c r="O3744" t="s">
        <v>1859</v>
      </c>
      <c r="P3744">
        <v>220</v>
      </c>
      <c r="Q3744">
        <v>9</v>
      </c>
      <c r="R3744" t="s">
        <v>2590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 t="s">
        <v>2943</v>
      </c>
      <c r="AA3744" t="s">
        <v>1889</v>
      </c>
      <c r="AB3744">
        <v>1</v>
      </c>
      <c r="AC3744">
        <v>1</v>
      </c>
      <c r="AD3744" t="s">
        <v>1863</v>
      </c>
      <c r="AE3744">
        <v>14030316</v>
      </c>
      <c r="AF3744" t="s">
        <v>653</v>
      </c>
      <c r="AG3744" t="s">
        <v>653</v>
      </c>
      <c r="AI3744" t="s">
        <v>2069</v>
      </c>
      <c r="AJ3744" t="s">
        <v>2590</v>
      </c>
      <c r="AL3744" t="s">
        <v>1864</v>
      </c>
      <c r="AN3744">
        <v>11.887671232876713</v>
      </c>
      <c r="AO3744" t="s">
        <v>1890</v>
      </c>
      <c r="AP3744" t="s">
        <v>2591</v>
      </c>
      <c r="AQ3744">
        <v>100009633</v>
      </c>
      <c r="AS3744" t="s">
        <v>1867</v>
      </c>
      <c r="AT3744" t="s">
        <v>1892</v>
      </c>
      <c r="AU3744" t="s">
        <v>1893</v>
      </c>
      <c r="AV3744" t="s">
        <v>1857</v>
      </c>
      <c r="AW3744" t="s">
        <v>1870</v>
      </c>
      <c r="AX3744" t="s">
        <v>2867</v>
      </c>
    </row>
    <row r="3745" spans="1:50" x14ac:dyDescent="0.35">
      <c r="A3745" s="18">
        <v>45991</v>
      </c>
      <c r="B3745" t="s">
        <v>1852</v>
      </c>
      <c r="C3745" t="s">
        <v>8</v>
      </c>
      <c r="D3745">
        <v>50161030</v>
      </c>
      <c r="E3745" t="s">
        <v>2633</v>
      </c>
      <c r="F3745">
        <v>607</v>
      </c>
      <c r="G3745" t="s">
        <v>1988</v>
      </c>
      <c r="H3745">
        <v>39573</v>
      </c>
      <c r="I3745">
        <v>14030321</v>
      </c>
      <c r="J3745" t="s">
        <v>1855</v>
      </c>
      <c r="K3745" t="s">
        <v>2005</v>
      </c>
      <c r="L3745">
        <v>0</v>
      </c>
      <c r="M3745">
        <v>0</v>
      </c>
      <c r="N3745" t="s">
        <v>1858</v>
      </c>
      <c r="O3745" t="s">
        <v>1859</v>
      </c>
      <c r="P3745">
        <v>220</v>
      </c>
      <c r="Q3745">
        <v>9</v>
      </c>
      <c r="R3745" t="s">
        <v>2619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 t="s">
        <v>1989</v>
      </c>
      <c r="AA3745" t="s">
        <v>1889</v>
      </c>
      <c r="AB3745">
        <v>1</v>
      </c>
      <c r="AC3745">
        <v>1</v>
      </c>
      <c r="AD3745" t="s">
        <v>1863</v>
      </c>
      <c r="AE3745">
        <v>14030321</v>
      </c>
      <c r="AF3745" t="s">
        <v>653</v>
      </c>
      <c r="AG3745" t="s">
        <v>653</v>
      </c>
      <c r="AI3745" t="s">
        <v>2069</v>
      </c>
      <c r="AJ3745" t="s">
        <v>2619</v>
      </c>
      <c r="AL3745" t="s">
        <v>1864</v>
      </c>
      <c r="AN3745">
        <v>17.583561643835615</v>
      </c>
      <c r="AO3745" t="s">
        <v>1890</v>
      </c>
      <c r="AP3745" t="s">
        <v>2634</v>
      </c>
      <c r="AQ3745">
        <v>100009608</v>
      </c>
      <c r="AS3745" t="s">
        <v>1867</v>
      </c>
      <c r="AT3745" t="s">
        <v>1892</v>
      </c>
      <c r="AU3745" t="s">
        <v>1893</v>
      </c>
      <c r="AV3745" t="s">
        <v>1857</v>
      </c>
      <c r="AW3745" t="s">
        <v>1870</v>
      </c>
      <c r="AX3745" t="s">
        <v>2867</v>
      </c>
    </row>
    <row r="3746" spans="1:50" x14ac:dyDescent="0.35">
      <c r="A3746" s="18">
        <v>45991</v>
      </c>
      <c r="B3746" t="s">
        <v>1852</v>
      </c>
      <c r="C3746" t="s">
        <v>5</v>
      </c>
      <c r="D3746">
        <v>46028900</v>
      </c>
      <c r="E3746" t="s">
        <v>2868</v>
      </c>
      <c r="F3746">
        <v>708</v>
      </c>
      <c r="G3746" t="s">
        <v>2113</v>
      </c>
      <c r="H3746">
        <v>40084</v>
      </c>
      <c r="I3746">
        <v>19030339</v>
      </c>
      <c r="J3746" t="s">
        <v>1885</v>
      </c>
      <c r="K3746" t="s">
        <v>2869</v>
      </c>
      <c r="L3746">
        <v>0</v>
      </c>
      <c r="M3746">
        <v>0</v>
      </c>
      <c r="N3746" t="s">
        <v>1858</v>
      </c>
      <c r="O3746" t="s">
        <v>1859</v>
      </c>
      <c r="P3746">
        <v>210</v>
      </c>
      <c r="Q3746">
        <v>12</v>
      </c>
      <c r="R3746" t="s">
        <v>2124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 t="s">
        <v>2115</v>
      </c>
      <c r="AA3746" t="s">
        <v>1915</v>
      </c>
      <c r="AB3746">
        <v>1</v>
      </c>
      <c r="AC3746">
        <v>1</v>
      </c>
      <c r="AD3746" t="s">
        <v>1863</v>
      </c>
      <c r="AE3746">
        <v>19030339</v>
      </c>
      <c r="AF3746" t="s">
        <v>653</v>
      </c>
      <c r="AG3746" t="s">
        <v>653</v>
      </c>
      <c r="AI3746" t="s">
        <v>2066</v>
      </c>
      <c r="AJ3746" t="s">
        <v>2130</v>
      </c>
      <c r="AL3746" t="s">
        <v>1878</v>
      </c>
      <c r="AN3746">
        <v>16.183561643835617</v>
      </c>
      <c r="AO3746" t="s">
        <v>1890</v>
      </c>
      <c r="AP3746" t="s">
        <v>2871</v>
      </c>
      <c r="AQ3746">
        <v>100009617</v>
      </c>
      <c r="AS3746" t="s">
        <v>1867</v>
      </c>
      <c r="AT3746" t="s">
        <v>1880</v>
      </c>
      <c r="AU3746" t="s">
        <v>2084</v>
      </c>
      <c r="AV3746" t="s">
        <v>2084</v>
      </c>
      <c r="AW3746" t="s">
        <v>1870</v>
      </c>
      <c r="AX3746" t="s">
        <v>2085</v>
      </c>
    </row>
    <row r="3747" spans="1:50" x14ac:dyDescent="0.35">
      <c r="A3747" s="18">
        <v>45991</v>
      </c>
      <c r="B3747" t="s">
        <v>1852</v>
      </c>
      <c r="C3747" t="s">
        <v>5</v>
      </c>
      <c r="D3747">
        <v>58000074</v>
      </c>
      <c r="E3747" t="s">
        <v>1883</v>
      </c>
      <c r="F3747">
        <v>924</v>
      </c>
      <c r="G3747" t="s">
        <v>1884</v>
      </c>
      <c r="H3747">
        <v>42842</v>
      </c>
      <c r="I3747">
        <v>11030712</v>
      </c>
      <c r="J3747" t="s">
        <v>1885</v>
      </c>
      <c r="K3747" t="s">
        <v>1886</v>
      </c>
      <c r="L3747">
        <v>0</v>
      </c>
      <c r="M3747">
        <v>0</v>
      </c>
      <c r="N3747" t="s">
        <v>1858</v>
      </c>
      <c r="O3747" t="s">
        <v>1859</v>
      </c>
      <c r="P3747">
        <v>210</v>
      </c>
      <c r="Q3747">
        <v>11</v>
      </c>
      <c r="R3747" t="s">
        <v>1887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 t="s">
        <v>1888</v>
      </c>
      <c r="AA3747" t="s">
        <v>1889</v>
      </c>
      <c r="AB3747">
        <v>2</v>
      </c>
      <c r="AC3747">
        <v>1</v>
      </c>
      <c r="AD3747" t="s">
        <v>1863</v>
      </c>
      <c r="AE3747">
        <v>11030712</v>
      </c>
      <c r="AF3747" t="s">
        <v>653</v>
      </c>
      <c r="AG3747" t="s">
        <v>653</v>
      </c>
      <c r="AI3747" t="s">
        <v>1872</v>
      </c>
      <c r="AJ3747" t="s">
        <v>2484</v>
      </c>
      <c r="AL3747" t="s">
        <v>1878</v>
      </c>
      <c r="AN3747">
        <v>8.6273972602739732</v>
      </c>
      <c r="AO3747" t="s">
        <v>1890</v>
      </c>
      <c r="AP3747" t="s">
        <v>1891</v>
      </c>
      <c r="AQ3747">
        <v>100010125</v>
      </c>
      <c r="AS3747" t="s">
        <v>1867</v>
      </c>
      <c r="AT3747" t="s">
        <v>1892</v>
      </c>
      <c r="AU3747" t="s">
        <v>1893</v>
      </c>
      <c r="AV3747" t="s">
        <v>1857</v>
      </c>
      <c r="AW3747" t="s">
        <v>1870</v>
      </c>
      <c r="AX3747" t="s">
        <v>2068</v>
      </c>
    </row>
    <row r="3748" spans="1:50" x14ac:dyDescent="0.35">
      <c r="A3748" s="18">
        <v>45991</v>
      </c>
      <c r="B3748" t="s">
        <v>1852</v>
      </c>
      <c r="C3748" t="s">
        <v>5</v>
      </c>
      <c r="D3748">
        <v>24001410</v>
      </c>
      <c r="E3748" t="s">
        <v>2004</v>
      </c>
      <c r="F3748">
        <v>934</v>
      </c>
      <c r="G3748" t="s">
        <v>1982</v>
      </c>
      <c r="H3748">
        <v>35886</v>
      </c>
      <c r="I3748">
        <v>19030311</v>
      </c>
      <c r="J3748" t="s">
        <v>1855</v>
      </c>
      <c r="K3748" t="s">
        <v>2005</v>
      </c>
      <c r="L3748">
        <v>0</v>
      </c>
      <c r="M3748">
        <v>0</v>
      </c>
      <c r="N3748" t="s">
        <v>1858</v>
      </c>
      <c r="O3748" t="s">
        <v>1859</v>
      </c>
      <c r="P3748">
        <v>210</v>
      </c>
      <c r="Q3748">
        <v>11</v>
      </c>
      <c r="R3748" t="s">
        <v>2042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 t="s">
        <v>1985</v>
      </c>
      <c r="AA3748" t="s">
        <v>1889</v>
      </c>
      <c r="AB3748">
        <v>1</v>
      </c>
      <c r="AC3748">
        <v>1</v>
      </c>
      <c r="AD3748" t="s">
        <v>1863</v>
      </c>
      <c r="AE3748">
        <v>19030311</v>
      </c>
      <c r="AF3748" t="s">
        <v>653</v>
      </c>
      <c r="AG3748" t="s">
        <v>653</v>
      </c>
      <c r="AI3748" t="s">
        <v>1860</v>
      </c>
      <c r="AJ3748" t="s">
        <v>2042</v>
      </c>
      <c r="AL3748" t="s">
        <v>1864</v>
      </c>
      <c r="AN3748">
        <v>27.684931506849313</v>
      </c>
      <c r="AO3748" t="s">
        <v>1890</v>
      </c>
      <c r="AP3748" t="s">
        <v>2006</v>
      </c>
      <c r="AQ3748">
        <v>100009209</v>
      </c>
      <c r="AS3748" t="s">
        <v>1867</v>
      </c>
      <c r="AT3748" t="s">
        <v>1892</v>
      </c>
      <c r="AU3748" t="s">
        <v>1893</v>
      </c>
      <c r="AV3748" t="s">
        <v>1857</v>
      </c>
      <c r="AW3748" t="s">
        <v>1870</v>
      </c>
      <c r="AX3748" t="s">
        <v>2068</v>
      </c>
    </row>
    <row r="3749" spans="1:50" x14ac:dyDescent="0.35">
      <c r="A3749" s="18">
        <v>45991</v>
      </c>
      <c r="B3749" t="s">
        <v>1852</v>
      </c>
      <c r="C3749" t="s">
        <v>5</v>
      </c>
      <c r="D3749">
        <v>31012380</v>
      </c>
      <c r="E3749" t="s">
        <v>3105</v>
      </c>
      <c r="F3749">
        <v>23</v>
      </c>
      <c r="G3749" t="s">
        <v>2134</v>
      </c>
      <c r="H3749">
        <v>37774</v>
      </c>
      <c r="I3749">
        <v>19030323</v>
      </c>
      <c r="J3749" t="s">
        <v>2080</v>
      </c>
      <c r="K3749" t="s">
        <v>2081</v>
      </c>
      <c r="L3749">
        <v>0</v>
      </c>
      <c r="M3749">
        <v>0</v>
      </c>
      <c r="N3749" t="s">
        <v>1858</v>
      </c>
      <c r="O3749" t="s">
        <v>1859</v>
      </c>
      <c r="P3749">
        <v>210</v>
      </c>
      <c r="Q3749">
        <v>11</v>
      </c>
      <c r="R3749" t="s">
        <v>2124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 t="s">
        <v>2135</v>
      </c>
      <c r="AA3749" t="s">
        <v>1915</v>
      </c>
      <c r="AB3749">
        <v>1</v>
      </c>
      <c r="AC3749">
        <v>1</v>
      </c>
      <c r="AD3749" t="s">
        <v>1863</v>
      </c>
      <c r="AE3749">
        <v>19030323</v>
      </c>
      <c r="AF3749" t="s">
        <v>653</v>
      </c>
      <c r="AG3749" t="s">
        <v>2082</v>
      </c>
      <c r="AI3749" t="s">
        <v>2066</v>
      </c>
      <c r="AJ3749" t="s">
        <v>2130</v>
      </c>
      <c r="AL3749" t="s">
        <v>1878</v>
      </c>
      <c r="AN3749">
        <v>22.512328767123286</v>
      </c>
      <c r="AO3749" t="s">
        <v>1890</v>
      </c>
      <c r="AP3749" t="s">
        <v>3106</v>
      </c>
      <c r="AQ3749">
        <v>100009435</v>
      </c>
      <c r="AS3749" t="s">
        <v>1867</v>
      </c>
      <c r="AT3749" t="s">
        <v>1880</v>
      </c>
      <c r="AU3749" t="s">
        <v>2084</v>
      </c>
      <c r="AV3749" t="s">
        <v>2084</v>
      </c>
      <c r="AW3749" t="s">
        <v>1870</v>
      </c>
      <c r="AX3749" t="s">
        <v>2085</v>
      </c>
    </row>
    <row r="3750" spans="1:50" x14ac:dyDescent="0.35">
      <c r="A3750" s="18">
        <v>45991</v>
      </c>
      <c r="B3750" t="s">
        <v>1852</v>
      </c>
      <c r="C3750" t="s">
        <v>5</v>
      </c>
      <c r="D3750">
        <v>58000015</v>
      </c>
      <c r="E3750" t="s">
        <v>2872</v>
      </c>
      <c r="F3750">
        <v>44</v>
      </c>
      <c r="G3750" t="s">
        <v>2613</v>
      </c>
      <c r="H3750">
        <v>42751</v>
      </c>
      <c r="I3750">
        <v>19030339</v>
      </c>
      <c r="J3750" t="s">
        <v>1885</v>
      </c>
      <c r="K3750" t="s">
        <v>2869</v>
      </c>
      <c r="L3750">
        <v>0</v>
      </c>
      <c r="M3750">
        <v>0</v>
      </c>
      <c r="N3750" t="s">
        <v>1858</v>
      </c>
      <c r="O3750" t="s">
        <v>1859</v>
      </c>
      <c r="P3750">
        <v>210</v>
      </c>
      <c r="Q3750">
        <v>12</v>
      </c>
      <c r="R3750" t="s">
        <v>2124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 t="s">
        <v>2614</v>
      </c>
      <c r="AA3750" t="s">
        <v>1889</v>
      </c>
      <c r="AB3750">
        <v>1</v>
      </c>
      <c r="AC3750">
        <v>1</v>
      </c>
      <c r="AD3750" t="s">
        <v>1863</v>
      </c>
      <c r="AE3750">
        <v>19030339</v>
      </c>
      <c r="AF3750" t="s">
        <v>653</v>
      </c>
      <c r="AG3750" t="s">
        <v>653</v>
      </c>
      <c r="AI3750" t="s">
        <v>2066</v>
      </c>
      <c r="AJ3750" t="s">
        <v>2130</v>
      </c>
      <c r="AL3750" t="s">
        <v>1878</v>
      </c>
      <c r="AN3750">
        <v>8.8767123287671232</v>
      </c>
      <c r="AO3750" t="s">
        <v>1890</v>
      </c>
      <c r="AP3750" t="s">
        <v>2873</v>
      </c>
      <c r="AQ3750">
        <v>100010114</v>
      </c>
      <c r="AS3750" t="s">
        <v>1867</v>
      </c>
      <c r="AT3750" t="s">
        <v>1880</v>
      </c>
      <c r="AU3750" t="s">
        <v>2084</v>
      </c>
      <c r="AV3750" t="s">
        <v>2084</v>
      </c>
      <c r="AW3750" t="s">
        <v>1870</v>
      </c>
      <c r="AX3750" t="s">
        <v>2085</v>
      </c>
    </row>
    <row r="3751" spans="1:50" x14ac:dyDescent="0.35">
      <c r="A3751" s="18">
        <v>45991</v>
      </c>
      <c r="B3751" t="s">
        <v>1852</v>
      </c>
      <c r="C3751" t="s">
        <v>5</v>
      </c>
      <c r="D3751">
        <v>46023200</v>
      </c>
      <c r="E3751" t="s">
        <v>2120</v>
      </c>
      <c r="F3751">
        <v>23</v>
      </c>
      <c r="G3751" t="s">
        <v>2134</v>
      </c>
      <c r="H3751">
        <v>39244</v>
      </c>
      <c r="I3751">
        <v>19030339</v>
      </c>
      <c r="J3751" t="s">
        <v>1885</v>
      </c>
      <c r="K3751" t="s">
        <v>2869</v>
      </c>
      <c r="L3751">
        <v>0</v>
      </c>
      <c r="M3751">
        <v>0</v>
      </c>
      <c r="N3751" t="s">
        <v>1858</v>
      </c>
      <c r="O3751" t="s">
        <v>1859</v>
      </c>
      <c r="P3751">
        <v>210</v>
      </c>
      <c r="Q3751">
        <v>12</v>
      </c>
      <c r="R3751" t="s">
        <v>2124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 t="s">
        <v>2135</v>
      </c>
      <c r="AA3751" t="s">
        <v>1915</v>
      </c>
      <c r="AB3751">
        <v>1</v>
      </c>
      <c r="AC3751">
        <v>1</v>
      </c>
      <c r="AD3751" t="s">
        <v>1863</v>
      </c>
      <c r="AE3751">
        <v>19030339</v>
      </c>
      <c r="AF3751" t="s">
        <v>653</v>
      </c>
      <c r="AG3751" t="s">
        <v>653</v>
      </c>
      <c r="AI3751" t="s">
        <v>2066</v>
      </c>
      <c r="AJ3751" t="s">
        <v>2130</v>
      </c>
      <c r="AL3751" t="s">
        <v>1878</v>
      </c>
      <c r="AN3751">
        <v>18.484931506849314</v>
      </c>
      <c r="AO3751" t="s">
        <v>1890</v>
      </c>
      <c r="AP3751" t="s">
        <v>2121</v>
      </c>
      <c r="AQ3751">
        <v>100011590</v>
      </c>
      <c r="AS3751" t="s">
        <v>1867</v>
      </c>
      <c r="AT3751" t="s">
        <v>1880</v>
      </c>
      <c r="AU3751" t="s">
        <v>2084</v>
      </c>
      <c r="AV3751" t="s">
        <v>2084</v>
      </c>
      <c r="AW3751" t="s">
        <v>1870</v>
      </c>
      <c r="AX3751" t="s">
        <v>2085</v>
      </c>
    </row>
    <row r="3752" spans="1:50" x14ac:dyDescent="0.35">
      <c r="A3752" s="18">
        <v>45991</v>
      </c>
      <c r="B3752" t="s">
        <v>1852</v>
      </c>
      <c r="C3752" t="s">
        <v>5</v>
      </c>
      <c r="D3752">
        <v>24015250</v>
      </c>
      <c r="E3752" t="s">
        <v>1904</v>
      </c>
      <c r="F3752">
        <v>105</v>
      </c>
      <c r="G3752" t="s">
        <v>1905</v>
      </c>
      <c r="H3752">
        <v>38033</v>
      </c>
      <c r="I3752">
        <v>19030201</v>
      </c>
      <c r="J3752" t="s">
        <v>1906</v>
      </c>
      <c r="K3752" t="s">
        <v>1907</v>
      </c>
      <c r="L3752">
        <v>0</v>
      </c>
      <c r="M3752">
        <v>0</v>
      </c>
      <c r="N3752" t="s">
        <v>1858</v>
      </c>
      <c r="O3752" t="s">
        <v>1859</v>
      </c>
      <c r="P3752">
        <v>210</v>
      </c>
      <c r="Q3752">
        <v>11</v>
      </c>
      <c r="R3752" t="s">
        <v>2895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 t="s">
        <v>1909</v>
      </c>
      <c r="AA3752" t="s">
        <v>1889</v>
      </c>
      <c r="AB3752">
        <v>1</v>
      </c>
      <c r="AC3752">
        <v>1</v>
      </c>
      <c r="AD3752" t="s">
        <v>1863</v>
      </c>
      <c r="AE3752">
        <v>19030201</v>
      </c>
      <c r="AF3752" t="s">
        <v>653</v>
      </c>
      <c r="AG3752" t="s">
        <v>630</v>
      </c>
      <c r="AI3752" t="s">
        <v>1910</v>
      </c>
      <c r="AJ3752" t="s">
        <v>2895</v>
      </c>
      <c r="AL3752" t="s">
        <v>1864</v>
      </c>
      <c r="AN3752">
        <v>21.802739726027397</v>
      </c>
      <c r="AO3752" t="s">
        <v>1890</v>
      </c>
      <c r="AP3752" t="s">
        <v>1911</v>
      </c>
      <c r="AQ3752">
        <v>100009688</v>
      </c>
      <c r="AS3752" t="s">
        <v>1867</v>
      </c>
      <c r="AT3752" t="s">
        <v>1892</v>
      </c>
      <c r="AU3752" t="s">
        <v>1893</v>
      </c>
      <c r="AV3752" t="s">
        <v>1857</v>
      </c>
      <c r="AW3752" t="s">
        <v>1870</v>
      </c>
      <c r="AX3752" t="s">
        <v>2068</v>
      </c>
    </row>
    <row r="3753" spans="1:50" x14ac:dyDescent="0.35">
      <c r="A3753" s="18">
        <v>45991</v>
      </c>
      <c r="B3753" t="s">
        <v>1852</v>
      </c>
      <c r="C3753" t="s">
        <v>5</v>
      </c>
      <c r="D3753">
        <v>29009470</v>
      </c>
      <c r="E3753" t="s">
        <v>1912</v>
      </c>
      <c r="F3753">
        <v>1066</v>
      </c>
      <c r="G3753" t="s">
        <v>1913</v>
      </c>
      <c r="H3753">
        <v>37663</v>
      </c>
      <c r="I3753">
        <v>19030201</v>
      </c>
      <c r="J3753" t="s">
        <v>1906</v>
      </c>
      <c r="K3753" t="s">
        <v>1907</v>
      </c>
      <c r="L3753">
        <v>0</v>
      </c>
      <c r="M3753">
        <v>0</v>
      </c>
      <c r="N3753" t="s">
        <v>1858</v>
      </c>
      <c r="O3753" t="s">
        <v>1859</v>
      </c>
      <c r="P3753">
        <v>210</v>
      </c>
      <c r="Q3753">
        <v>11</v>
      </c>
      <c r="R3753" t="s">
        <v>2895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 t="s">
        <v>1914</v>
      </c>
      <c r="AA3753" t="s">
        <v>1915</v>
      </c>
      <c r="AB3753">
        <v>1</v>
      </c>
      <c r="AC3753">
        <v>1</v>
      </c>
      <c r="AD3753" t="s">
        <v>1863</v>
      </c>
      <c r="AE3753">
        <v>19030201</v>
      </c>
      <c r="AF3753" t="s">
        <v>653</v>
      </c>
      <c r="AG3753" t="s">
        <v>630</v>
      </c>
      <c r="AI3753" t="s">
        <v>1910</v>
      </c>
      <c r="AJ3753" t="s">
        <v>2895</v>
      </c>
      <c r="AL3753" t="s">
        <v>1864</v>
      </c>
      <c r="AN3753">
        <v>22.816438356164383</v>
      </c>
      <c r="AO3753" t="s">
        <v>1890</v>
      </c>
      <c r="AP3753" t="s">
        <v>1916</v>
      </c>
      <c r="AQ3753">
        <v>100011096</v>
      </c>
      <c r="AS3753" t="s">
        <v>1867</v>
      </c>
      <c r="AT3753" t="s">
        <v>1892</v>
      </c>
      <c r="AU3753" t="s">
        <v>1893</v>
      </c>
      <c r="AV3753" t="s">
        <v>1857</v>
      </c>
      <c r="AW3753" t="s">
        <v>1870</v>
      </c>
      <c r="AX3753" t="s">
        <v>2068</v>
      </c>
    </row>
    <row r="3754" spans="1:50" x14ac:dyDescent="0.35">
      <c r="A3754" s="18">
        <v>45991</v>
      </c>
      <c r="B3754" t="s">
        <v>1852</v>
      </c>
      <c r="C3754" t="s">
        <v>5</v>
      </c>
      <c r="D3754">
        <v>46040682</v>
      </c>
      <c r="E3754" t="s">
        <v>1917</v>
      </c>
      <c r="F3754">
        <v>1065</v>
      </c>
      <c r="G3754" t="s">
        <v>1918</v>
      </c>
      <c r="H3754">
        <v>42163</v>
      </c>
      <c r="I3754">
        <v>19030201</v>
      </c>
      <c r="J3754" t="s">
        <v>1906</v>
      </c>
      <c r="K3754" t="s">
        <v>1907</v>
      </c>
      <c r="L3754">
        <v>0</v>
      </c>
      <c r="M3754">
        <v>0</v>
      </c>
      <c r="N3754" t="s">
        <v>1858</v>
      </c>
      <c r="O3754" t="s">
        <v>1859</v>
      </c>
      <c r="P3754">
        <v>210</v>
      </c>
      <c r="Q3754">
        <v>11</v>
      </c>
      <c r="R3754" t="s">
        <v>2895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 t="s">
        <v>1919</v>
      </c>
      <c r="AA3754" t="s">
        <v>1889</v>
      </c>
      <c r="AB3754">
        <v>1</v>
      </c>
      <c r="AC3754">
        <v>1</v>
      </c>
      <c r="AD3754" t="s">
        <v>1863</v>
      </c>
      <c r="AE3754">
        <v>19030201</v>
      </c>
      <c r="AF3754" t="s">
        <v>653</v>
      </c>
      <c r="AG3754" t="s">
        <v>630</v>
      </c>
      <c r="AI3754" t="s">
        <v>1910</v>
      </c>
      <c r="AJ3754" t="s">
        <v>2895</v>
      </c>
      <c r="AL3754" t="s">
        <v>1864</v>
      </c>
      <c r="AN3754">
        <v>10.487671232876712</v>
      </c>
      <c r="AO3754" t="s">
        <v>1890</v>
      </c>
      <c r="AP3754" t="s">
        <v>1920</v>
      </c>
      <c r="AQ3754">
        <v>100010099</v>
      </c>
      <c r="AS3754" t="s">
        <v>1867</v>
      </c>
      <c r="AT3754" t="s">
        <v>1892</v>
      </c>
      <c r="AU3754" t="s">
        <v>1893</v>
      </c>
      <c r="AV3754" t="s">
        <v>1857</v>
      </c>
      <c r="AW3754" t="s">
        <v>1870</v>
      </c>
      <c r="AX3754" t="s">
        <v>2068</v>
      </c>
    </row>
    <row r="3755" spans="1:50" x14ac:dyDescent="0.35">
      <c r="A3755" s="18">
        <v>45991</v>
      </c>
      <c r="B3755" t="s">
        <v>1852</v>
      </c>
      <c r="C3755" t="s">
        <v>5</v>
      </c>
      <c r="D3755">
        <v>24029710</v>
      </c>
      <c r="E3755" t="s">
        <v>1939</v>
      </c>
      <c r="F3755">
        <v>106</v>
      </c>
      <c r="G3755" t="s">
        <v>1926</v>
      </c>
      <c r="H3755">
        <v>40269</v>
      </c>
      <c r="I3755">
        <v>19030213</v>
      </c>
      <c r="J3755" t="s">
        <v>1906</v>
      </c>
      <c r="K3755" t="s">
        <v>1940</v>
      </c>
      <c r="L3755">
        <v>0</v>
      </c>
      <c r="M3755">
        <v>0</v>
      </c>
      <c r="N3755" t="s">
        <v>1858</v>
      </c>
      <c r="O3755" t="s">
        <v>1859</v>
      </c>
      <c r="P3755">
        <v>210</v>
      </c>
      <c r="Q3755">
        <v>11</v>
      </c>
      <c r="R3755" t="s">
        <v>2967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 t="s">
        <v>1927</v>
      </c>
      <c r="AA3755" t="s">
        <v>1915</v>
      </c>
      <c r="AB3755">
        <v>1</v>
      </c>
      <c r="AC3755">
        <v>1</v>
      </c>
      <c r="AD3755" t="s">
        <v>1863</v>
      </c>
      <c r="AE3755">
        <v>19030213</v>
      </c>
      <c r="AF3755" t="s">
        <v>653</v>
      </c>
      <c r="AG3755" t="s">
        <v>630</v>
      </c>
      <c r="AI3755" t="s">
        <v>1910</v>
      </c>
      <c r="AJ3755" t="s">
        <v>2967</v>
      </c>
      <c r="AL3755" t="s">
        <v>1864</v>
      </c>
      <c r="AN3755">
        <v>15.676712328767124</v>
      </c>
      <c r="AO3755" t="s">
        <v>1890</v>
      </c>
      <c r="AP3755" t="s">
        <v>1942</v>
      </c>
      <c r="AQ3755">
        <v>100010719</v>
      </c>
      <c r="AS3755" t="s">
        <v>1867</v>
      </c>
      <c r="AT3755" t="s">
        <v>1880</v>
      </c>
      <c r="AU3755" t="s">
        <v>630</v>
      </c>
      <c r="AV3755" t="s">
        <v>630</v>
      </c>
      <c r="AW3755" t="s">
        <v>1870</v>
      </c>
      <c r="AX3755" t="s">
        <v>1943</v>
      </c>
    </row>
    <row r="3756" spans="1:50" x14ac:dyDescent="0.35">
      <c r="A3756" s="18">
        <v>45991</v>
      </c>
      <c r="B3756" t="s">
        <v>1852</v>
      </c>
      <c r="C3756" t="s">
        <v>5</v>
      </c>
      <c r="D3756">
        <v>46040586</v>
      </c>
      <c r="E3756" t="s">
        <v>1947</v>
      </c>
      <c r="F3756">
        <v>726</v>
      </c>
      <c r="G3756" t="s">
        <v>1922</v>
      </c>
      <c r="H3756">
        <v>41821</v>
      </c>
      <c r="I3756">
        <v>19030213</v>
      </c>
      <c r="J3756" t="s">
        <v>1906</v>
      </c>
      <c r="K3756" t="s">
        <v>1940</v>
      </c>
      <c r="L3756">
        <v>0</v>
      </c>
      <c r="M3756">
        <v>0</v>
      </c>
      <c r="N3756" t="s">
        <v>1858</v>
      </c>
      <c r="O3756" t="s">
        <v>1859</v>
      </c>
      <c r="P3756">
        <v>210</v>
      </c>
      <c r="Q3756">
        <v>11</v>
      </c>
      <c r="R3756" t="s">
        <v>2967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 t="s">
        <v>1923</v>
      </c>
      <c r="AA3756" t="s">
        <v>1915</v>
      </c>
      <c r="AB3756">
        <v>1</v>
      </c>
      <c r="AC3756">
        <v>1</v>
      </c>
      <c r="AD3756" t="s">
        <v>1863</v>
      </c>
      <c r="AE3756">
        <v>19030213</v>
      </c>
      <c r="AF3756" t="s">
        <v>653</v>
      </c>
      <c r="AG3756" t="s">
        <v>630</v>
      </c>
      <c r="AI3756" t="s">
        <v>1910</v>
      </c>
      <c r="AJ3756" t="s">
        <v>2967</v>
      </c>
      <c r="AL3756" t="s">
        <v>1864</v>
      </c>
      <c r="AN3756">
        <v>11.424657534246576</v>
      </c>
      <c r="AO3756" t="s">
        <v>1890</v>
      </c>
      <c r="AP3756" t="s">
        <v>1948</v>
      </c>
      <c r="AQ3756">
        <v>100009941</v>
      </c>
      <c r="AS3756" t="s">
        <v>1867</v>
      </c>
      <c r="AT3756" t="s">
        <v>1880</v>
      </c>
      <c r="AU3756" t="s">
        <v>630</v>
      </c>
      <c r="AV3756" t="s">
        <v>630</v>
      </c>
      <c r="AW3756" t="s">
        <v>1870</v>
      </c>
      <c r="AX3756" t="s">
        <v>1943</v>
      </c>
    </row>
    <row r="3757" spans="1:50" x14ac:dyDescent="0.35">
      <c r="A3757" s="18">
        <v>45991</v>
      </c>
      <c r="B3757" t="s">
        <v>1852</v>
      </c>
      <c r="C3757" t="s">
        <v>5</v>
      </c>
      <c r="D3757">
        <v>46040703</v>
      </c>
      <c r="E3757" t="s">
        <v>1949</v>
      </c>
      <c r="F3757">
        <v>68</v>
      </c>
      <c r="G3757" t="s">
        <v>2362</v>
      </c>
      <c r="H3757">
        <v>42261</v>
      </c>
      <c r="I3757">
        <v>19030201</v>
      </c>
      <c r="J3757" t="s">
        <v>1906</v>
      </c>
      <c r="K3757" t="s">
        <v>1907</v>
      </c>
      <c r="L3757">
        <v>0</v>
      </c>
      <c r="M3757">
        <v>0</v>
      </c>
      <c r="N3757" t="s">
        <v>1858</v>
      </c>
      <c r="O3757" t="s">
        <v>1859</v>
      </c>
      <c r="P3757">
        <v>210</v>
      </c>
      <c r="Q3757">
        <v>11</v>
      </c>
      <c r="R3757" t="s">
        <v>2895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 t="s">
        <v>2364</v>
      </c>
      <c r="AA3757" t="s">
        <v>1915</v>
      </c>
      <c r="AB3757">
        <v>1</v>
      </c>
      <c r="AC3757">
        <v>1</v>
      </c>
      <c r="AD3757" t="s">
        <v>1863</v>
      </c>
      <c r="AE3757">
        <v>19030201</v>
      </c>
      <c r="AF3757" t="s">
        <v>653</v>
      </c>
      <c r="AG3757" t="s">
        <v>630</v>
      </c>
      <c r="AI3757" t="s">
        <v>1910</v>
      </c>
      <c r="AJ3757" t="s">
        <v>2895</v>
      </c>
      <c r="AL3757" t="s">
        <v>1864</v>
      </c>
      <c r="AN3757">
        <v>10.219178082191782</v>
      </c>
      <c r="AO3757" t="s">
        <v>1865</v>
      </c>
      <c r="AP3757" t="s">
        <v>1950</v>
      </c>
      <c r="AQ3757">
        <v>100010281</v>
      </c>
      <c r="AS3757" t="s">
        <v>1867</v>
      </c>
      <c r="AT3757" t="s">
        <v>1892</v>
      </c>
      <c r="AU3757" t="s">
        <v>1893</v>
      </c>
      <c r="AV3757" t="s">
        <v>1857</v>
      </c>
      <c r="AW3757" t="s">
        <v>1870</v>
      </c>
      <c r="AX3757" t="s">
        <v>2068</v>
      </c>
    </row>
    <row r="3758" spans="1:50" x14ac:dyDescent="0.35">
      <c r="A3758" s="18">
        <v>45991</v>
      </c>
      <c r="B3758" t="s">
        <v>1852</v>
      </c>
      <c r="C3758" t="s">
        <v>5</v>
      </c>
      <c r="D3758">
        <v>46040718</v>
      </c>
      <c r="E3758" t="s">
        <v>2076</v>
      </c>
      <c r="F3758">
        <v>14343</v>
      </c>
      <c r="G3758" t="s">
        <v>1978</v>
      </c>
      <c r="H3758">
        <v>42430</v>
      </c>
      <c r="I3758">
        <v>19030319</v>
      </c>
      <c r="J3758" t="s">
        <v>1855</v>
      </c>
      <c r="K3758" t="s">
        <v>2071</v>
      </c>
      <c r="L3758">
        <v>0</v>
      </c>
      <c r="M3758">
        <v>0</v>
      </c>
      <c r="N3758" t="s">
        <v>1858</v>
      </c>
      <c r="O3758" t="s">
        <v>1859</v>
      </c>
      <c r="P3758">
        <v>210</v>
      </c>
      <c r="Q3758">
        <v>12</v>
      </c>
      <c r="R3758" t="s">
        <v>1853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 t="s">
        <v>2077</v>
      </c>
      <c r="AA3758" t="s">
        <v>1877</v>
      </c>
      <c r="AB3758">
        <v>1</v>
      </c>
      <c r="AC3758">
        <v>1</v>
      </c>
      <c r="AD3758" t="s">
        <v>1863</v>
      </c>
      <c r="AE3758">
        <v>19030319</v>
      </c>
      <c r="AF3758" t="s">
        <v>653</v>
      </c>
      <c r="AG3758" t="s">
        <v>630</v>
      </c>
      <c r="AI3758" t="s">
        <v>1860</v>
      </c>
      <c r="AJ3758" t="s">
        <v>1853</v>
      </c>
      <c r="AL3758" t="s">
        <v>1864</v>
      </c>
      <c r="AN3758">
        <v>9.7561643835616429</v>
      </c>
      <c r="AO3758" t="s">
        <v>1865</v>
      </c>
      <c r="AP3758" t="s">
        <v>2078</v>
      </c>
      <c r="AQ3758">
        <v>100011362</v>
      </c>
      <c r="AS3758" t="s">
        <v>1867</v>
      </c>
      <c r="AT3758" t="s">
        <v>1880</v>
      </c>
      <c r="AU3758" t="s">
        <v>2074</v>
      </c>
      <c r="AV3758" t="s">
        <v>1962</v>
      </c>
      <c r="AW3758" t="s">
        <v>1870</v>
      </c>
      <c r="AX3758" t="s">
        <v>2075</v>
      </c>
    </row>
    <row r="3759" spans="1:50" x14ac:dyDescent="0.35">
      <c r="A3759" s="18">
        <v>45991</v>
      </c>
      <c r="B3759" t="s">
        <v>1852</v>
      </c>
      <c r="C3759" t="s">
        <v>5</v>
      </c>
      <c r="D3759">
        <v>46039760</v>
      </c>
      <c r="E3759" t="s">
        <v>1955</v>
      </c>
      <c r="F3759">
        <v>388</v>
      </c>
      <c r="G3759" t="s">
        <v>1956</v>
      </c>
      <c r="H3759">
        <v>41589</v>
      </c>
      <c r="I3759">
        <v>19030300</v>
      </c>
      <c r="J3759" t="s">
        <v>1957</v>
      </c>
      <c r="K3759" t="s">
        <v>1958</v>
      </c>
      <c r="L3759">
        <v>0</v>
      </c>
      <c r="M3759">
        <v>0</v>
      </c>
      <c r="N3759" t="s">
        <v>1858</v>
      </c>
      <c r="O3759" t="s">
        <v>1859</v>
      </c>
      <c r="P3759">
        <v>210</v>
      </c>
      <c r="Q3759">
        <v>12</v>
      </c>
      <c r="R3759" t="s">
        <v>1860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 t="s">
        <v>1959</v>
      </c>
      <c r="AA3759" t="s">
        <v>1915</v>
      </c>
      <c r="AB3759">
        <v>1</v>
      </c>
      <c r="AC3759">
        <v>1</v>
      </c>
      <c r="AD3759" t="s">
        <v>1863</v>
      </c>
      <c r="AE3759">
        <v>19030300</v>
      </c>
      <c r="AF3759" t="s">
        <v>653</v>
      </c>
      <c r="AG3759" t="s">
        <v>653</v>
      </c>
      <c r="AI3759" t="s">
        <v>1860</v>
      </c>
      <c r="AJ3759" t="s">
        <v>1860</v>
      </c>
      <c r="AL3759" t="s">
        <v>1878</v>
      </c>
      <c r="AN3759">
        <v>12.06027397260274</v>
      </c>
      <c r="AO3759" t="s">
        <v>1890</v>
      </c>
      <c r="AP3759" t="s">
        <v>1960</v>
      </c>
      <c r="AQ3759">
        <v>100011477</v>
      </c>
      <c r="AS3759" t="s">
        <v>1867</v>
      </c>
      <c r="AT3759" t="s">
        <v>1880</v>
      </c>
      <c r="AU3759" t="s">
        <v>1961</v>
      </c>
      <c r="AV3759" t="s">
        <v>1962</v>
      </c>
      <c r="AW3759" t="s">
        <v>1870</v>
      </c>
      <c r="AX3759" t="s">
        <v>1963</v>
      </c>
    </row>
    <row r="3760" spans="1:50" x14ac:dyDescent="0.35">
      <c r="A3760" s="18">
        <v>45991</v>
      </c>
      <c r="B3760" t="s">
        <v>1852</v>
      </c>
      <c r="C3760" t="s">
        <v>5</v>
      </c>
      <c r="D3760">
        <v>24001680</v>
      </c>
      <c r="E3760" t="s">
        <v>2079</v>
      </c>
      <c r="F3760">
        <v>168</v>
      </c>
      <c r="G3760" t="s">
        <v>1968</v>
      </c>
      <c r="H3760">
        <v>35898</v>
      </c>
      <c r="I3760">
        <v>19030323</v>
      </c>
      <c r="J3760" t="s">
        <v>2080</v>
      </c>
      <c r="K3760" t="s">
        <v>2081</v>
      </c>
      <c r="L3760">
        <v>0</v>
      </c>
      <c r="M3760">
        <v>0</v>
      </c>
      <c r="N3760" t="s">
        <v>1858</v>
      </c>
      <c r="O3760" t="s">
        <v>1859</v>
      </c>
      <c r="P3760">
        <v>210</v>
      </c>
      <c r="Q3760">
        <v>11</v>
      </c>
      <c r="R3760" t="s">
        <v>2064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 t="s">
        <v>1972</v>
      </c>
      <c r="AA3760" t="s">
        <v>1889</v>
      </c>
      <c r="AB3760">
        <v>1</v>
      </c>
      <c r="AC3760">
        <v>1</v>
      </c>
      <c r="AD3760" t="s">
        <v>1863</v>
      </c>
      <c r="AE3760">
        <v>19030323</v>
      </c>
      <c r="AF3760" t="s">
        <v>653</v>
      </c>
      <c r="AG3760" t="s">
        <v>2082</v>
      </c>
      <c r="AI3760" t="s">
        <v>2066</v>
      </c>
      <c r="AJ3760" t="s">
        <v>2064</v>
      </c>
      <c r="AL3760" t="s">
        <v>1864</v>
      </c>
      <c r="AN3760">
        <v>27.652054794520549</v>
      </c>
      <c r="AO3760" t="s">
        <v>1890</v>
      </c>
      <c r="AP3760" t="s">
        <v>2083</v>
      </c>
      <c r="AQ3760">
        <v>100011454</v>
      </c>
      <c r="AS3760" t="s">
        <v>1867</v>
      </c>
      <c r="AT3760" t="s">
        <v>1880</v>
      </c>
      <c r="AU3760" t="s">
        <v>2084</v>
      </c>
      <c r="AV3760" t="s">
        <v>2084</v>
      </c>
      <c r="AW3760" t="s">
        <v>1870</v>
      </c>
      <c r="AX3760" t="s">
        <v>2085</v>
      </c>
    </row>
    <row r="3761" spans="1:50" x14ac:dyDescent="0.35">
      <c r="A3761" s="18">
        <v>45991</v>
      </c>
      <c r="B3761" t="s">
        <v>1852</v>
      </c>
      <c r="C3761" t="s">
        <v>5</v>
      </c>
      <c r="D3761">
        <v>24007130</v>
      </c>
      <c r="E3761" t="s">
        <v>2090</v>
      </c>
      <c r="F3761">
        <v>200</v>
      </c>
      <c r="G3761" t="s">
        <v>2105</v>
      </c>
      <c r="H3761">
        <v>37398</v>
      </c>
      <c r="I3761">
        <v>19030323</v>
      </c>
      <c r="J3761" t="s">
        <v>2080</v>
      </c>
      <c r="K3761" t="s">
        <v>2081</v>
      </c>
      <c r="L3761">
        <v>0</v>
      </c>
      <c r="M3761">
        <v>0</v>
      </c>
      <c r="N3761" t="s">
        <v>1858</v>
      </c>
      <c r="O3761" t="s">
        <v>1859</v>
      </c>
      <c r="P3761">
        <v>210</v>
      </c>
      <c r="Q3761">
        <v>12</v>
      </c>
      <c r="R3761" t="s">
        <v>2064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 t="s">
        <v>2106</v>
      </c>
      <c r="AA3761" t="s">
        <v>1915</v>
      </c>
      <c r="AB3761">
        <v>1</v>
      </c>
      <c r="AC3761">
        <v>1</v>
      </c>
      <c r="AD3761" t="s">
        <v>1863</v>
      </c>
      <c r="AE3761">
        <v>19030323</v>
      </c>
      <c r="AF3761" t="s">
        <v>653</v>
      </c>
      <c r="AG3761" t="s">
        <v>2082</v>
      </c>
      <c r="AI3761" t="s">
        <v>2066</v>
      </c>
      <c r="AJ3761" t="s">
        <v>2064</v>
      </c>
      <c r="AL3761" t="s">
        <v>1864</v>
      </c>
      <c r="AN3761">
        <v>23.542465753424658</v>
      </c>
      <c r="AO3761" t="s">
        <v>1890</v>
      </c>
      <c r="AP3761" t="s">
        <v>2093</v>
      </c>
      <c r="AQ3761">
        <v>100010569</v>
      </c>
      <c r="AS3761" t="s">
        <v>1867</v>
      </c>
      <c r="AT3761" t="s">
        <v>1880</v>
      </c>
      <c r="AU3761" t="s">
        <v>2084</v>
      </c>
      <c r="AV3761" t="s">
        <v>2084</v>
      </c>
      <c r="AW3761" t="s">
        <v>1870</v>
      </c>
      <c r="AX3761" t="s">
        <v>2085</v>
      </c>
    </row>
    <row r="3762" spans="1:50" x14ac:dyDescent="0.35">
      <c r="A3762" s="18">
        <v>45991</v>
      </c>
      <c r="B3762" t="s">
        <v>1852</v>
      </c>
      <c r="C3762" t="s">
        <v>5</v>
      </c>
      <c r="D3762">
        <v>29015700</v>
      </c>
      <c r="E3762" t="s">
        <v>2110</v>
      </c>
      <c r="F3762">
        <v>858</v>
      </c>
      <c r="G3762" t="s">
        <v>2091</v>
      </c>
      <c r="H3762">
        <v>38145</v>
      </c>
      <c r="I3762">
        <v>19030323</v>
      </c>
      <c r="J3762" t="s">
        <v>2080</v>
      </c>
      <c r="K3762" t="s">
        <v>2081</v>
      </c>
      <c r="L3762">
        <v>0</v>
      </c>
      <c r="M3762">
        <v>0</v>
      </c>
      <c r="N3762" t="s">
        <v>1858</v>
      </c>
      <c r="O3762" t="s">
        <v>1859</v>
      </c>
      <c r="P3762">
        <v>210</v>
      </c>
      <c r="Q3762">
        <v>12</v>
      </c>
      <c r="R3762" t="s">
        <v>2064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 t="s">
        <v>2092</v>
      </c>
      <c r="AA3762" t="s">
        <v>1889</v>
      </c>
      <c r="AB3762">
        <v>1</v>
      </c>
      <c r="AC3762">
        <v>1</v>
      </c>
      <c r="AD3762" t="s">
        <v>1863</v>
      </c>
      <c r="AE3762">
        <v>19030323</v>
      </c>
      <c r="AF3762" t="s">
        <v>653</v>
      </c>
      <c r="AG3762" t="s">
        <v>2082</v>
      </c>
      <c r="AI3762" t="s">
        <v>2066</v>
      </c>
      <c r="AJ3762" t="s">
        <v>2064</v>
      </c>
      <c r="AL3762" t="s">
        <v>1864</v>
      </c>
      <c r="AN3762">
        <v>21.495890410958904</v>
      </c>
      <c r="AO3762" t="s">
        <v>1890</v>
      </c>
      <c r="AP3762" t="s">
        <v>2111</v>
      </c>
      <c r="AQ3762">
        <v>100011549</v>
      </c>
      <c r="AS3762" t="s">
        <v>1867</v>
      </c>
      <c r="AT3762" t="s">
        <v>1880</v>
      </c>
      <c r="AU3762" t="s">
        <v>2084</v>
      </c>
      <c r="AV3762" t="s">
        <v>2084</v>
      </c>
      <c r="AW3762" t="s">
        <v>1870</v>
      </c>
      <c r="AX3762" t="s">
        <v>2085</v>
      </c>
    </row>
    <row r="3763" spans="1:50" x14ac:dyDescent="0.35">
      <c r="A3763" s="18">
        <v>45991</v>
      </c>
      <c r="B3763" t="s">
        <v>1852</v>
      </c>
      <c r="C3763" t="s">
        <v>5</v>
      </c>
      <c r="D3763">
        <v>24023900</v>
      </c>
      <c r="E3763" t="s">
        <v>2097</v>
      </c>
      <c r="F3763">
        <v>909</v>
      </c>
      <c r="G3763" t="s">
        <v>2087</v>
      </c>
      <c r="H3763">
        <v>39274</v>
      </c>
      <c r="I3763">
        <v>19030323</v>
      </c>
      <c r="J3763" t="s">
        <v>2080</v>
      </c>
      <c r="K3763" t="s">
        <v>2081</v>
      </c>
      <c r="L3763">
        <v>0</v>
      </c>
      <c r="M3763">
        <v>0</v>
      </c>
      <c r="N3763" t="s">
        <v>1858</v>
      </c>
      <c r="O3763" t="s">
        <v>1859</v>
      </c>
      <c r="P3763">
        <v>210</v>
      </c>
      <c r="Q3763">
        <v>11</v>
      </c>
      <c r="R3763" t="s">
        <v>2098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 t="s">
        <v>2088</v>
      </c>
      <c r="AA3763" t="s">
        <v>1915</v>
      </c>
      <c r="AB3763">
        <v>1</v>
      </c>
      <c r="AC3763">
        <v>1</v>
      </c>
      <c r="AD3763" t="s">
        <v>1863</v>
      </c>
      <c r="AE3763">
        <v>19030323</v>
      </c>
      <c r="AF3763" t="s">
        <v>653</v>
      </c>
      <c r="AG3763" t="s">
        <v>2082</v>
      </c>
      <c r="AI3763" t="s">
        <v>2066</v>
      </c>
      <c r="AJ3763" t="s">
        <v>2098</v>
      </c>
      <c r="AL3763" t="s">
        <v>1864</v>
      </c>
      <c r="AN3763">
        <v>18.402739726027399</v>
      </c>
      <c r="AO3763" t="s">
        <v>1890</v>
      </c>
      <c r="AP3763" t="s">
        <v>2099</v>
      </c>
      <c r="AQ3763">
        <v>100010129</v>
      </c>
      <c r="AS3763" t="s">
        <v>1867</v>
      </c>
      <c r="AT3763" t="s">
        <v>1880</v>
      </c>
      <c r="AU3763" t="s">
        <v>2084</v>
      </c>
      <c r="AV3763" t="s">
        <v>2084</v>
      </c>
      <c r="AW3763" t="s">
        <v>1870</v>
      </c>
      <c r="AX3763" t="s">
        <v>2085</v>
      </c>
    </row>
    <row r="3764" spans="1:50" x14ac:dyDescent="0.35">
      <c r="A3764" s="18">
        <v>45991</v>
      </c>
      <c r="B3764" t="s">
        <v>1852</v>
      </c>
      <c r="C3764" t="s">
        <v>5</v>
      </c>
      <c r="D3764">
        <v>24005130</v>
      </c>
      <c r="E3764" t="s">
        <v>2228</v>
      </c>
      <c r="F3764">
        <v>858</v>
      </c>
      <c r="G3764" t="s">
        <v>2091</v>
      </c>
      <c r="H3764">
        <v>37165</v>
      </c>
      <c r="I3764">
        <v>19030302</v>
      </c>
      <c r="J3764" t="s">
        <v>2080</v>
      </c>
      <c r="K3764" t="s">
        <v>2874</v>
      </c>
      <c r="L3764">
        <v>0</v>
      </c>
      <c r="M3764">
        <v>0</v>
      </c>
      <c r="N3764" t="s">
        <v>1858</v>
      </c>
      <c r="O3764" t="s">
        <v>1859</v>
      </c>
      <c r="P3764">
        <v>210</v>
      </c>
      <c r="Q3764">
        <v>12</v>
      </c>
      <c r="R3764" t="s">
        <v>2025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 t="s">
        <v>2092</v>
      </c>
      <c r="AA3764" t="s">
        <v>1889</v>
      </c>
      <c r="AB3764">
        <v>1</v>
      </c>
      <c r="AC3764">
        <v>1</v>
      </c>
      <c r="AD3764" t="s">
        <v>1863</v>
      </c>
      <c r="AE3764">
        <v>19030302</v>
      </c>
      <c r="AF3764" t="s">
        <v>653</v>
      </c>
      <c r="AG3764" t="s">
        <v>2082</v>
      </c>
      <c r="AI3764" t="s">
        <v>1860</v>
      </c>
      <c r="AJ3764" t="s">
        <v>2025</v>
      </c>
      <c r="AL3764" t="s">
        <v>1864</v>
      </c>
      <c r="AN3764">
        <v>24.18082191780822</v>
      </c>
      <c r="AO3764" t="s">
        <v>1890</v>
      </c>
      <c r="AP3764" t="s">
        <v>2229</v>
      </c>
      <c r="AQ3764">
        <v>100011684</v>
      </c>
      <c r="AS3764" t="s">
        <v>1867</v>
      </c>
      <c r="AT3764" t="s">
        <v>1892</v>
      </c>
      <c r="AU3764" t="s">
        <v>1893</v>
      </c>
      <c r="AV3764" t="s">
        <v>1857</v>
      </c>
      <c r="AW3764" t="s">
        <v>1870</v>
      </c>
      <c r="AX3764" t="s">
        <v>2068</v>
      </c>
    </row>
    <row r="3765" spans="1:50" x14ac:dyDescent="0.35">
      <c r="A3765" s="18">
        <v>45991</v>
      </c>
      <c r="B3765" t="s">
        <v>1852</v>
      </c>
      <c r="C3765" t="s">
        <v>5</v>
      </c>
      <c r="D3765">
        <v>29012170</v>
      </c>
      <c r="E3765" t="s">
        <v>1987</v>
      </c>
      <c r="F3765">
        <v>607</v>
      </c>
      <c r="G3765" t="s">
        <v>1988</v>
      </c>
      <c r="H3765">
        <v>37746</v>
      </c>
      <c r="I3765">
        <v>19030307</v>
      </c>
      <c r="J3765" t="s">
        <v>1957</v>
      </c>
      <c r="K3765" t="s">
        <v>1983</v>
      </c>
      <c r="L3765">
        <v>0</v>
      </c>
      <c r="M3765">
        <v>0</v>
      </c>
      <c r="N3765" t="s">
        <v>1858</v>
      </c>
      <c r="O3765" t="s">
        <v>1859</v>
      </c>
      <c r="P3765">
        <v>210</v>
      </c>
      <c r="Q3765">
        <v>11</v>
      </c>
      <c r="R3765" t="s">
        <v>1984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 t="s">
        <v>1989</v>
      </c>
      <c r="AA3765" t="s">
        <v>1889</v>
      </c>
      <c r="AB3765">
        <v>1</v>
      </c>
      <c r="AC3765">
        <v>1</v>
      </c>
      <c r="AD3765" t="s">
        <v>1863</v>
      </c>
      <c r="AE3765">
        <v>19030307</v>
      </c>
      <c r="AF3765" t="s">
        <v>653</v>
      </c>
      <c r="AG3765" t="s">
        <v>653</v>
      </c>
      <c r="AI3765" t="s">
        <v>1860</v>
      </c>
      <c r="AJ3765" t="s">
        <v>1984</v>
      </c>
      <c r="AL3765" t="s">
        <v>1864</v>
      </c>
      <c r="AN3765">
        <v>22.589041095890412</v>
      </c>
      <c r="AO3765" t="s">
        <v>1890</v>
      </c>
      <c r="AP3765" t="s">
        <v>1990</v>
      </c>
      <c r="AQ3765">
        <v>100009026</v>
      </c>
      <c r="AS3765" t="s">
        <v>1867</v>
      </c>
      <c r="AT3765" t="s">
        <v>1892</v>
      </c>
      <c r="AU3765" t="s">
        <v>1893</v>
      </c>
      <c r="AV3765" t="s">
        <v>1857</v>
      </c>
      <c r="AW3765" t="s">
        <v>1870</v>
      </c>
      <c r="AX3765" t="s">
        <v>2068</v>
      </c>
    </row>
    <row r="3766" spans="1:50" x14ac:dyDescent="0.35">
      <c r="A3766" s="18">
        <v>45991</v>
      </c>
      <c r="B3766" t="s">
        <v>1852</v>
      </c>
      <c r="C3766" t="s">
        <v>5</v>
      </c>
      <c r="D3766">
        <v>46015870</v>
      </c>
      <c r="E3766" t="s">
        <v>1995</v>
      </c>
      <c r="F3766">
        <v>9160</v>
      </c>
      <c r="G3766" t="s">
        <v>1996</v>
      </c>
      <c r="H3766">
        <v>38180</v>
      </c>
      <c r="I3766">
        <v>19030307</v>
      </c>
      <c r="J3766" t="s">
        <v>1957</v>
      </c>
      <c r="K3766" t="s">
        <v>1983</v>
      </c>
      <c r="L3766">
        <v>0</v>
      </c>
      <c r="M3766">
        <v>0</v>
      </c>
      <c r="N3766" t="s">
        <v>1858</v>
      </c>
      <c r="O3766" t="s">
        <v>1859</v>
      </c>
      <c r="P3766">
        <v>210</v>
      </c>
      <c r="Q3766">
        <v>11</v>
      </c>
      <c r="R3766" t="s">
        <v>1984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 t="s">
        <v>1997</v>
      </c>
      <c r="AA3766" t="s">
        <v>1889</v>
      </c>
      <c r="AB3766">
        <v>1</v>
      </c>
      <c r="AC3766">
        <v>1</v>
      </c>
      <c r="AD3766" t="s">
        <v>1863</v>
      </c>
      <c r="AE3766">
        <v>19030307</v>
      </c>
      <c r="AF3766" t="s">
        <v>653</v>
      </c>
      <c r="AG3766" t="s">
        <v>653</v>
      </c>
      <c r="AI3766" t="s">
        <v>1860</v>
      </c>
      <c r="AJ3766" t="s">
        <v>1984</v>
      </c>
      <c r="AL3766" t="s">
        <v>1864</v>
      </c>
      <c r="AN3766">
        <v>21.4</v>
      </c>
      <c r="AO3766" t="s">
        <v>1890</v>
      </c>
      <c r="AP3766" t="s">
        <v>1998</v>
      </c>
      <c r="AQ3766">
        <v>100010188</v>
      </c>
      <c r="AS3766" t="s">
        <v>1867</v>
      </c>
      <c r="AT3766" t="s">
        <v>1892</v>
      </c>
      <c r="AU3766" t="s">
        <v>1893</v>
      </c>
      <c r="AV3766" t="s">
        <v>1857</v>
      </c>
      <c r="AW3766" t="s">
        <v>1870</v>
      </c>
      <c r="AX3766" t="s">
        <v>2068</v>
      </c>
    </row>
    <row r="3767" spans="1:50" x14ac:dyDescent="0.35">
      <c r="A3767" s="18">
        <v>45991</v>
      </c>
      <c r="B3767" t="s">
        <v>1852</v>
      </c>
      <c r="C3767" t="s">
        <v>5</v>
      </c>
      <c r="D3767">
        <v>24006070</v>
      </c>
      <c r="E3767" t="s">
        <v>2086</v>
      </c>
      <c r="F3767">
        <v>909</v>
      </c>
      <c r="G3767" t="s">
        <v>2087</v>
      </c>
      <c r="H3767">
        <v>37347</v>
      </c>
      <c r="I3767">
        <v>19030323</v>
      </c>
      <c r="J3767" t="s">
        <v>2080</v>
      </c>
      <c r="K3767" t="s">
        <v>2081</v>
      </c>
      <c r="L3767">
        <v>0</v>
      </c>
      <c r="M3767">
        <v>0</v>
      </c>
      <c r="N3767" t="s">
        <v>1858</v>
      </c>
      <c r="O3767" t="s">
        <v>1859</v>
      </c>
      <c r="P3767">
        <v>210</v>
      </c>
      <c r="Q3767">
        <v>11</v>
      </c>
      <c r="R3767" t="s">
        <v>2064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 t="s">
        <v>2088</v>
      </c>
      <c r="AA3767" t="s">
        <v>1915</v>
      </c>
      <c r="AB3767">
        <v>1</v>
      </c>
      <c r="AC3767">
        <v>1</v>
      </c>
      <c r="AD3767" t="s">
        <v>1863</v>
      </c>
      <c r="AE3767">
        <v>19030323</v>
      </c>
      <c r="AF3767" t="s">
        <v>653</v>
      </c>
      <c r="AG3767" t="s">
        <v>2082</v>
      </c>
      <c r="AI3767" t="s">
        <v>2066</v>
      </c>
      <c r="AJ3767" t="s">
        <v>2064</v>
      </c>
      <c r="AL3767" t="s">
        <v>1864</v>
      </c>
      <c r="AN3767">
        <v>23.682191780821917</v>
      </c>
      <c r="AO3767" t="s">
        <v>1890</v>
      </c>
      <c r="AP3767" t="s">
        <v>2089</v>
      </c>
      <c r="AQ3767">
        <v>100009866</v>
      </c>
      <c r="AS3767" t="s">
        <v>1867</v>
      </c>
      <c r="AT3767" t="s">
        <v>1880</v>
      </c>
      <c r="AU3767" t="s">
        <v>2084</v>
      </c>
      <c r="AV3767" t="s">
        <v>2084</v>
      </c>
      <c r="AW3767" t="s">
        <v>1870</v>
      </c>
      <c r="AX3767" t="s">
        <v>2085</v>
      </c>
    </row>
    <row r="3768" spans="1:50" x14ac:dyDescent="0.35">
      <c r="A3768" s="18">
        <v>45991</v>
      </c>
      <c r="B3768" t="s">
        <v>1852</v>
      </c>
      <c r="C3768" t="s">
        <v>5</v>
      </c>
      <c r="D3768">
        <v>24013250</v>
      </c>
      <c r="E3768" t="s">
        <v>2094</v>
      </c>
      <c r="F3768">
        <v>858</v>
      </c>
      <c r="G3768" t="s">
        <v>2091</v>
      </c>
      <c r="H3768">
        <v>37852</v>
      </c>
      <c r="I3768">
        <v>19030323</v>
      </c>
      <c r="J3768" t="s">
        <v>2080</v>
      </c>
      <c r="K3768" t="s">
        <v>2081</v>
      </c>
      <c r="L3768">
        <v>0</v>
      </c>
      <c r="M3768">
        <v>0</v>
      </c>
      <c r="N3768" t="s">
        <v>1858</v>
      </c>
      <c r="O3768" t="s">
        <v>1859</v>
      </c>
      <c r="P3768">
        <v>210</v>
      </c>
      <c r="Q3768">
        <v>12</v>
      </c>
      <c r="R3768" t="s">
        <v>2095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 t="s">
        <v>2092</v>
      </c>
      <c r="AA3768" t="s">
        <v>1889</v>
      </c>
      <c r="AB3768">
        <v>1</v>
      </c>
      <c r="AC3768">
        <v>1</v>
      </c>
      <c r="AD3768" t="s">
        <v>1863</v>
      </c>
      <c r="AE3768">
        <v>19030323</v>
      </c>
      <c r="AF3768" t="s">
        <v>653</v>
      </c>
      <c r="AG3768" t="s">
        <v>2082</v>
      </c>
      <c r="AI3768" t="s">
        <v>2066</v>
      </c>
      <c r="AJ3768" t="s">
        <v>2095</v>
      </c>
      <c r="AL3768" t="s">
        <v>1864</v>
      </c>
      <c r="AN3768">
        <v>22.298630136986301</v>
      </c>
      <c r="AO3768" t="s">
        <v>1890</v>
      </c>
      <c r="AP3768" t="s">
        <v>2096</v>
      </c>
      <c r="AQ3768">
        <v>100009453</v>
      </c>
      <c r="AS3768" t="s">
        <v>1867</v>
      </c>
      <c r="AT3768" t="s">
        <v>1880</v>
      </c>
      <c r="AU3768" t="s">
        <v>2084</v>
      </c>
      <c r="AV3768" t="s">
        <v>2084</v>
      </c>
      <c r="AW3768" t="s">
        <v>1870</v>
      </c>
      <c r="AX3768" t="s">
        <v>2085</v>
      </c>
    </row>
    <row r="3769" spans="1:50" x14ac:dyDescent="0.35">
      <c r="A3769" s="18">
        <v>45991</v>
      </c>
      <c r="B3769" t="s">
        <v>1852</v>
      </c>
      <c r="C3769" t="s">
        <v>5</v>
      </c>
      <c r="D3769">
        <v>29014900</v>
      </c>
      <c r="E3769" t="s">
        <v>2108</v>
      </c>
      <c r="F3769">
        <v>858</v>
      </c>
      <c r="G3769" t="s">
        <v>2091</v>
      </c>
      <c r="H3769">
        <v>37942</v>
      </c>
      <c r="I3769">
        <v>19030323</v>
      </c>
      <c r="J3769" t="s">
        <v>2080</v>
      </c>
      <c r="K3769" t="s">
        <v>2081</v>
      </c>
      <c r="L3769">
        <v>0</v>
      </c>
      <c r="M3769">
        <v>0</v>
      </c>
      <c r="N3769" t="s">
        <v>1858</v>
      </c>
      <c r="O3769" t="s">
        <v>1859</v>
      </c>
      <c r="P3769">
        <v>210</v>
      </c>
      <c r="Q3769">
        <v>12</v>
      </c>
      <c r="R3769" t="s">
        <v>2095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 t="s">
        <v>2092</v>
      </c>
      <c r="AA3769" t="s">
        <v>1889</v>
      </c>
      <c r="AB3769">
        <v>1</v>
      </c>
      <c r="AC3769">
        <v>1</v>
      </c>
      <c r="AD3769" t="s">
        <v>1863</v>
      </c>
      <c r="AE3769">
        <v>19030323</v>
      </c>
      <c r="AF3769" t="s">
        <v>653</v>
      </c>
      <c r="AG3769" t="s">
        <v>2082</v>
      </c>
      <c r="AI3769" t="s">
        <v>2066</v>
      </c>
      <c r="AJ3769" t="s">
        <v>2095</v>
      </c>
      <c r="AL3769" t="s">
        <v>1864</v>
      </c>
      <c r="AN3769">
        <v>22.052054794520547</v>
      </c>
      <c r="AO3769" t="s">
        <v>1890</v>
      </c>
      <c r="AP3769" t="s">
        <v>2109</v>
      </c>
      <c r="AQ3769">
        <v>100009993</v>
      </c>
      <c r="AS3769" t="s">
        <v>1867</v>
      </c>
      <c r="AT3769" t="s">
        <v>1880</v>
      </c>
      <c r="AU3769" t="s">
        <v>2084</v>
      </c>
      <c r="AV3769" t="s">
        <v>2084</v>
      </c>
      <c r="AW3769" t="s">
        <v>1870</v>
      </c>
      <c r="AX3769" t="s">
        <v>2085</v>
      </c>
    </row>
    <row r="3770" spans="1:50" x14ac:dyDescent="0.35">
      <c r="A3770" s="18">
        <v>45991</v>
      </c>
      <c r="B3770" t="s">
        <v>1852</v>
      </c>
      <c r="C3770" t="s">
        <v>5</v>
      </c>
      <c r="D3770">
        <v>31012940</v>
      </c>
      <c r="E3770" t="s">
        <v>2112</v>
      </c>
      <c r="F3770">
        <v>708</v>
      </c>
      <c r="G3770" t="s">
        <v>2113</v>
      </c>
      <c r="H3770">
        <v>37844</v>
      </c>
      <c r="I3770">
        <v>19030323</v>
      </c>
      <c r="J3770" t="s">
        <v>2080</v>
      </c>
      <c r="K3770" t="s">
        <v>2081</v>
      </c>
      <c r="L3770">
        <v>0</v>
      </c>
      <c r="M3770">
        <v>0</v>
      </c>
      <c r="N3770" t="s">
        <v>1858</v>
      </c>
      <c r="O3770" t="s">
        <v>1859</v>
      </c>
      <c r="P3770">
        <v>210</v>
      </c>
      <c r="Q3770">
        <v>12</v>
      </c>
      <c r="R3770" t="s">
        <v>2114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 t="s">
        <v>2115</v>
      </c>
      <c r="AA3770" t="s">
        <v>1915</v>
      </c>
      <c r="AB3770">
        <v>1</v>
      </c>
      <c r="AC3770">
        <v>1</v>
      </c>
      <c r="AD3770" t="s">
        <v>1863</v>
      </c>
      <c r="AE3770">
        <v>19030323</v>
      </c>
      <c r="AF3770" t="s">
        <v>653</v>
      </c>
      <c r="AG3770" t="s">
        <v>2082</v>
      </c>
      <c r="AI3770" t="s">
        <v>2066</v>
      </c>
      <c r="AJ3770" t="s">
        <v>2114</v>
      </c>
      <c r="AL3770" t="s">
        <v>1878</v>
      </c>
      <c r="AN3770">
        <v>22.32054794520548</v>
      </c>
      <c r="AO3770" t="s">
        <v>1890</v>
      </c>
      <c r="AP3770" t="s">
        <v>2116</v>
      </c>
      <c r="AQ3770">
        <v>100011214</v>
      </c>
      <c r="AS3770" t="s">
        <v>1867</v>
      </c>
      <c r="AT3770" t="s">
        <v>1880</v>
      </c>
      <c r="AU3770" t="s">
        <v>2084</v>
      </c>
      <c r="AV3770" t="s">
        <v>2084</v>
      </c>
      <c r="AW3770" t="s">
        <v>1870</v>
      </c>
      <c r="AX3770" t="s">
        <v>2085</v>
      </c>
    </row>
    <row r="3771" spans="1:50" x14ac:dyDescent="0.35">
      <c r="A3771" s="18">
        <v>45991</v>
      </c>
      <c r="B3771" t="s">
        <v>1852</v>
      </c>
      <c r="C3771" t="s">
        <v>5</v>
      </c>
      <c r="D3771">
        <v>29009600</v>
      </c>
      <c r="E3771" t="s">
        <v>2104</v>
      </c>
      <c r="F3771">
        <v>200</v>
      </c>
      <c r="G3771" t="s">
        <v>2105</v>
      </c>
      <c r="H3771">
        <v>37664</v>
      </c>
      <c r="I3771">
        <v>19030323</v>
      </c>
      <c r="J3771" t="s">
        <v>2080</v>
      </c>
      <c r="K3771" t="s">
        <v>2081</v>
      </c>
      <c r="L3771">
        <v>0</v>
      </c>
      <c r="M3771">
        <v>0</v>
      </c>
      <c r="N3771" t="s">
        <v>1858</v>
      </c>
      <c r="O3771" t="s">
        <v>1859</v>
      </c>
      <c r="P3771">
        <v>210</v>
      </c>
      <c r="Q3771">
        <v>12</v>
      </c>
      <c r="R3771" t="s">
        <v>2095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 t="s">
        <v>2106</v>
      </c>
      <c r="AA3771" t="s">
        <v>1915</v>
      </c>
      <c r="AB3771">
        <v>1</v>
      </c>
      <c r="AC3771">
        <v>1</v>
      </c>
      <c r="AD3771" t="s">
        <v>1863</v>
      </c>
      <c r="AE3771">
        <v>19030323</v>
      </c>
      <c r="AF3771" t="s">
        <v>653</v>
      </c>
      <c r="AG3771" t="s">
        <v>2082</v>
      </c>
      <c r="AI3771" t="s">
        <v>2066</v>
      </c>
      <c r="AJ3771" t="s">
        <v>2095</v>
      </c>
      <c r="AL3771" t="s">
        <v>1864</v>
      </c>
      <c r="AN3771">
        <v>22.813698630136987</v>
      </c>
      <c r="AO3771" t="s">
        <v>1890</v>
      </c>
      <c r="AP3771" t="s">
        <v>2107</v>
      </c>
      <c r="AQ3771">
        <v>100009580</v>
      </c>
      <c r="AS3771" t="s">
        <v>1867</v>
      </c>
      <c r="AT3771" t="s">
        <v>1880</v>
      </c>
      <c r="AU3771" t="s">
        <v>2084</v>
      </c>
      <c r="AV3771" t="s">
        <v>2084</v>
      </c>
      <c r="AW3771" t="s">
        <v>1870</v>
      </c>
      <c r="AX3771" t="s">
        <v>2085</v>
      </c>
    </row>
    <row r="3772" spans="1:50" x14ac:dyDescent="0.35">
      <c r="A3772" s="18">
        <v>45991</v>
      </c>
      <c r="B3772" t="s">
        <v>1852</v>
      </c>
      <c r="C3772" t="s">
        <v>5</v>
      </c>
      <c r="D3772">
        <v>46039040</v>
      </c>
      <c r="E3772" t="s">
        <v>2122</v>
      </c>
      <c r="F3772">
        <v>200</v>
      </c>
      <c r="G3772" t="s">
        <v>2105</v>
      </c>
      <c r="H3772">
        <v>41491</v>
      </c>
      <c r="I3772">
        <v>19030323</v>
      </c>
      <c r="J3772" t="s">
        <v>2080</v>
      </c>
      <c r="K3772" t="s">
        <v>2081</v>
      </c>
      <c r="L3772">
        <v>0</v>
      </c>
      <c r="M3772">
        <v>0</v>
      </c>
      <c r="N3772" t="s">
        <v>1858</v>
      </c>
      <c r="O3772" t="s">
        <v>1859</v>
      </c>
      <c r="P3772">
        <v>210</v>
      </c>
      <c r="Q3772">
        <v>12</v>
      </c>
      <c r="R3772" t="s">
        <v>2095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 t="s">
        <v>2106</v>
      </c>
      <c r="AA3772" t="s">
        <v>1915</v>
      </c>
      <c r="AB3772">
        <v>1</v>
      </c>
      <c r="AC3772">
        <v>1</v>
      </c>
      <c r="AD3772" t="s">
        <v>1863</v>
      </c>
      <c r="AE3772">
        <v>19030323</v>
      </c>
      <c r="AF3772" t="s">
        <v>653</v>
      </c>
      <c r="AG3772" t="s">
        <v>2082</v>
      </c>
      <c r="AI3772" t="s">
        <v>2066</v>
      </c>
      <c r="AJ3772" t="s">
        <v>2095</v>
      </c>
      <c r="AL3772" t="s">
        <v>1864</v>
      </c>
      <c r="AN3772">
        <v>12.328767123287671</v>
      </c>
      <c r="AO3772" t="s">
        <v>1890</v>
      </c>
      <c r="AP3772" t="s">
        <v>2123</v>
      </c>
      <c r="AQ3772">
        <v>100010711</v>
      </c>
      <c r="AS3772" t="s">
        <v>1867</v>
      </c>
      <c r="AT3772" t="s">
        <v>1880</v>
      </c>
      <c r="AU3772" t="s">
        <v>2084</v>
      </c>
      <c r="AV3772" t="s">
        <v>2084</v>
      </c>
      <c r="AW3772" t="s">
        <v>1870</v>
      </c>
      <c r="AX3772" t="s">
        <v>2085</v>
      </c>
    </row>
    <row r="3773" spans="1:50" x14ac:dyDescent="0.35">
      <c r="A3773" s="18">
        <v>45991</v>
      </c>
      <c r="B3773" t="s">
        <v>1852</v>
      </c>
      <c r="C3773" t="s">
        <v>5</v>
      </c>
      <c r="D3773">
        <v>24001470</v>
      </c>
      <c r="E3773" t="s">
        <v>2007</v>
      </c>
      <c r="F3773">
        <v>101</v>
      </c>
      <c r="G3773" t="s">
        <v>1930</v>
      </c>
      <c r="H3773">
        <v>35886</v>
      </c>
      <c r="I3773">
        <v>19030311</v>
      </c>
      <c r="J3773" t="s">
        <v>1855</v>
      </c>
      <c r="K3773" t="s">
        <v>2005</v>
      </c>
      <c r="L3773">
        <v>0</v>
      </c>
      <c r="M3773">
        <v>0</v>
      </c>
      <c r="N3773" t="s">
        <v>1858</v>
      </c>
      <c r="O3773" t="s">
        <v>1859</v>
      </c>
      <c r="P3773">
        <v>210</v>
      </c>
      <c r="Q3773">
        <v>11</v>
      </c>
      <c r="R3773" t="s">
        <v>2042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 t="s">
        <v>1931</v>
      </c>
      <c r="AA3773" t="s">
        <v>1889</v>
      </c>
      <c r="AB3773">
        <v>1</v>
      </c>
      <c r="AC3773">
        <v>1</v>
      </c>
      <c r="AD3773" t="s">
        <v>1863</v>
      </c>
      <c r="AE3773">
        <v>19030311</v>
      </c>
      <c r="AF3773" t="s">
        <v>653</v>
      </c>
      <c r="AG3773" t="s">
        <v>653</v>
      </c>
      <c r="AI3773" t="s">
        <v>1860</v>
      </c>
      <c r="AJ3773" t="s">
        <v>2042</v>
      </c>
      <c r="AL3773" t="s">
        <v>1864</v>
      </c>
      <c r="AN3773">
        <v>27.684931506849313</v>
      </c>
      <c r="AO3773" t="s">
        <v>1890</v>
      </c>
      <c r="AP3773" t="s">
        <v>2008</v>
      </c>
      <c r="AQ3773">
        <v>100011456</v>
      </c>
      <c r="AS3773" t="s">
        <v>1867</v>
      </c>
      <c r="AT3773" t="s">
        <v>1892</v>
      </c>
      <c r="AU3773" t="s">
        <v>1893</v>
      </c>
      <c r="AV3773" t="s">
        <v>1857</v>
      </c>
      <c r="AW3773" t="s">
        <v>1870</v>
      </c>
      <c r="AX3773" t="s">
        <v>2068</v>
      </c>
    </row>
    <row r="3774" spans="1:50" x14ac:dyDescent="0.35">
      <c r="A3774" s="18">
        <v>45991</v>
      </c>
      <c r="B3774" t="s">
        <v>1852</v>
      </c>
      <c r="C3774" t="s">
        <v>5</v>
      </c>
      <c r="D3774">
        <v>24003060</v>
      </c>
      <c r="E3774" t="s">
        <v>1981</v>
      </c>
      <c r="F3774">
        <v>934</v>
      </c>
      <c r="G3774" t="s">
        <v>1982</v>
      </c>
      <c r="H3774">
        <v>36787</v>
      </c>
      <c r="I3774">
        <v>19030311</v>
      </c>
      <c r="J3774" t="s">
        <v>1855</v>
      </c>
      <c r="K3774" t="s">
        <v>2005</v>
      </c>
      <c r="L3774">
        <v>0</v>
      </c>
      <c r="M3774">
        <v>0</v>
      </c>
      <c r="N3774" t="s">
        <v>1858</v>
      </c>
      <c r="O3774" t="s">
        <v>1859</v>
      </c>
      <c r="P3774">
        <v>210</v>
      </c>
      <c r="Q3774">
        <v>11</v>
      </c>
      <c r="R3774" t="s">
        <v>1984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 t="s">
        <v>1985</v>
      </c>
      <c r="AA3774" t="s">
        <v>1889</v>
      </c>
      <c r="AB3774">
        <v>1</v>
      </c>
      <c r="AC3774">
        <v>1</v>
      </c>
      <c r="AD3774" t="s">
        <v>1863</v>
      </c>
      <c r="AE3774">
        <v>19030311</v>
      </c>
      <c r="AF3774" t="s">
        <v>653</v>
      </c>
      <c r="AG3774" t="s">
        <v>653</v>
      </c>
      <c r="AI3774" t="s">
        <v>1860</v>
      </c>
      <c r="AJ3774" t="s">
        <v>1984</v>
      </c>
      <c r="AL3774" t="s">
        <v>1864</v>
      </c>
      <c r="AN3774">
        <v>25.216438356164385</v>
      </c>
      <c r="AO3774" t="s">
        <v>1890</v>
      </c>
      <c r="AP3774" t="s">
        <v>1986</v>
      </c>
      <c r="AQ3774">
        <v>100009524</v>
      </c>
      <c r="AS3774" t="s">
        <v>1867</v>
      </c>
      <c r="AT3774" t="s">
        <v>1892</v>
      </c>
      <c r="AU3774" t="s">
        <v>1893</v>
      </c>
      <c r="AV3774" t="s">
        <v>1857</v>
      </c>
      <c r="AW3774" t="s">
        <v>1870</v>
      </c>
      <c r="AX3774" t="s">
        <v>2068</v>
      </c>
    </row>
    <row r="3775" spans="1:50" x14ac:dyDescent="0.35">
      <c r="A3775" s="18">
        <v>45991</v>
      </c>
      <c r="B3775" t="s">
        <v>1852</v>
      </c>
      <c r="C3775" t="s">
        <v>5</v>
      </c>
      <c r="D3775">
        <v>24008990</v>
      </c>
      <c r="E3775" t="s">
        <v>2017</v>
      </c>
      <c r="F3775">
        <v>842</v>
      </c>
      <c r="G3775" t="s">
        <v>3107</v>
      </c>
      <c r="H3775">
        <v>37515</v>
      </c>
      <c r="I3775">
        <v>19030311</v>
      </c>
      <c r="J3775" t="s">
        <v>1855</v>
      </c>
      <c r="K3775" t="s">
        <v>2005</v>
      </c>
      <c r="L3775">
        <v>0</v>
      </c>
      <c r="M3775">
        <v>0</v>
      </c>
      <c r="N3775" t="s">
        <v>1858</v>
      </c>
      <c r="O3775" t="s">
        <v>1859</v>
      </c>
      <c r="P3775">
        <v>210</v>
      </c>
      <c r="Q3775">
        <v>12</v>
      </c>
      <c r="R3775" t="s">
        <v>2042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 t="s">
        <v>3108</v>
      </c>
      <c r="AA3775" t="s">
        <v>1915</v>
      </c>
      <c r="AB3775">
        <v>1</v>
      </c>
      <c r="AC3775">
        <v>1</v>
      </c>
      <c r="AD3775" t="s">
        <v>1863</v>
      </c>
      <c r="AE3775">
        <v>19030311</v>
      </c>
      <c r="AF3775" t="s">
        <v>653</v>
      </c>
      <c r="AG3775" t="s">
        <v>653</v>
      </c>
      <c r="AI3775" t="s">
        <v>1860</v>
      </c>
      <c r="AJ3775" t="s">
        <v>2042</v>
      </c>
      <c r="AL3775" t="s">
        <v>1864</v>
      </c>
      <c r="AN3775">
        <v>23.221917808219178</v>
      </c>
      <c r="AO3775" t="s">
        <v>1890</v>
      </c>
      <c r="AP3775" t="s">
        <v>2020</v>
      </c>
      <c r="AQ3775">
        <v>100010688</v>
      </c>
      <c r="AS3775" t="s">
        <v>1867</v>
      </c>
      <c r="AT3775" t="s">
        <v>1892</v>
      </c>
      <c r="AU3775" t="s">
        <v>1893</v>
      </c>
      <c r="AV3775" t="s">
        <v>1857</v>
      </c>
      <c r="AW3775" t="s">
        <v>1870</v>
      </c>
      <c r="AX3775" t="s">
        <v>2068</v>
      </c>
    </row>
    <row r="3776" spans="1:50" x14ac:dyDescent="0.35">
      <c r="A3776" s="18">
        <v>45991</v>
      </c>
      <c r="B3776" t="s">
        <v>1852</v>
      </c>
      <c r="C3776" t="s">
        <v>5</v>
      </c>
      <c r="D3776">
        <v>24018090</v>
      </c>
      <c r="E3776" t="s">
        <v>2021</v>
      </c>
      <c r="F3776">
        <v>882984</v>
      </c>
      <c r="G3776" t="s">
        <v>2022</v>
      </c>
      <c r="H3776">
        <v>36983</v>
      </c>
      <c r="I3776">
        <v>19030311</v>
      </c>
      <c r="J3776" t="s">
        <v>1855</v>
      </c>
      <c r="K3776" t="s">
        <v>2005</v>
      </c>
      <c r="L3776">
        <v>0</v>
      </c>
      <c r="M3776">
        <v>0</v>
      </c>
      <c r="N3776" t="s">
        <v>1858</v>
      </c>
      <c r="O3776" t="s">
        <v>1859</v>
      </c>
      <c r="P3776">
        <v>210</v>
      </c>
      <c r="Q3776">
        <v>11</v>
      </c>
      <c r="R3776" t="s">
        <v>2042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 t="s">
        <v>2023</v>
      </c>
      <c r="AA3776" t="s">
        <v>1915</v>
      </c>
      <c r="AB3776">
        <v>1</v>
      </c>
      <c r="AC3776">
        <v>1</v>
      </c>
      <c r="AD3776" t="s">
        <v>1863</v>
      </c>
      <c r="AE3776">
        <v>19030311</v>
      </c>
      <c r="AF3776" t="s">
        <v>653</v>
      </c>
      <c r="AG3776" t="s">
        <v>653</v>
      </c>
      <c r="AI3776" t="s">
        <v>1860</v>
      </c>
      <c r="AJ3776" t="s">
        <v>2042</v>
      </c>
      <c r="AL3776" t="s">
        <v>1864</v>
      </c>
      <c r="AN3776">
        <v>24.67945205479452</v>
      </c>
      <c r="AO3776" t="s">
        <v>1890</v>
      </c>
      <c r="AP3776" t="s">
        <v>2024</v>
      </c>
      <c r="AQ3776">
        <v>100009108</v>
      </c>
      <c r="AS3776" t="s">
        <v>1867</v>
      </c>
      <c r="AT3776" t="s">
        <v>1892</v>
      </c>
      <c r="AU3776" t="s">
        <v>1893</v>
      </c>
      <c r="AV3776" t="s">
        <v>1857</v>
      </c>
      <c r="AW3776" t="s">
        <v>1870</v>
      </c>
      <c r="AX3776" t="s">
        <v>2068</v>
      </c>
    </row>
    <row r="3777" spans="1:50" x14ac:dyDescent="0.35">
      <c r="A3777" s="18">
        <v>45991</v>
      </c>
      <c r="B3777" t="s">
        <v>1852</v>
      </c>
      <c r="C3777" t="s">
        <v>5</v>
      </c>
      <c r="D3777">
        <v>46036500</v>
      </c>
      <c r="E3777" t="s">
        <v>2038</v>
      </c>
      <c r="F3777">
        <v>154</v>
      </c>
      <c r="G3777" t="s">
        <v>2039</v>
      </c>
      <c r="H3777">
        <v>41220</v>
      </c>
      <c r="I3777">
        <v>19030311</v>
      </c>
      <c r="J3777" t="s">
        <v>1855</v>
      </c>
      <c r="K3777" t="s">
        <v>2005</v>
      </c>
      <c r="L3777">
        <v>0</v>
      </c>
      <c r="M3777">
        <v>0</v>
      </c>
      <c r="N3777" t="s">
        <v>1858</v>
      </c>
      <c r="O3777" t="s">
        <v>1859</v>
      </c>
      <c r="P3777">
        <v>210</v>
      </c>
      <c r="Q3777">
        <v>11</v>
      </c>
      <c r="R3777" t="s">
        <v>2042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 t="s">
        <v>2040</v>
      </c>
      <c r="AA3777" t="s">
        <v>1889</v>
      </c>
      <c r="AB3777">
        <v>1</v>
      </c>
      <c r="AC3777">
        <v>1</v>
      </c>
      <c r="AD3777" t="s">
        <v>1863</v>
      </c>
      <c r="AE3777">
        <v>19030311</v>
      </c>
      <c r="AF3777" t="s">
        <v>653</v>
      </c>
      <c r="AG3777" t="s">
        <v>653</v>
      </c>
      <c r="AI3777" t="s">
        <v>1860</v>
      </c>
      <c r="AJ3777" t="s">
        <v>2042</v>
      </c>
      <c r="AL3777" t="s">
        <v>1864</v>
      </c>
      <c r="AN3777">
        <v>13.07123287671233</v>
      </c>
      <c r="AO3777" t="s">
        <v>1890</v>
      </c>
      <c r="AP3777" t="s">
        <v>2041</v>
      </c>
      <c r="AQ3777">
        <v>100010381</v>
      </c>
      <c r="AS3777" t="s">
        <v>1867</v>
      </c>
      <c r="AT3777" t="s">
        <v>1892</v>
      </c>
      <c r="AU3777" t="s">
        <v>1893</v>
      </c>
      <c r="AV3777" t="s">
        <v>1857</v>
      </c>
      <c r="AW3777" t="s">
        <v>1870</v>
      </c>
      <c r="AX3777" t="s">
        <v>2068</v>
      </c>
    </row>
    <row r="3778" spans="1:50" x14ac:dyDescent="0.35">
      <c r="A3778" s="18">
        <v>45991</v>
      </c>
      <c r="B3778" t="s">
        <v>1852</v>
      </c>
      <c r="C3778" t="s">
        <v>5</v>
      </c>
      <c r="D3778">
        <v>24040619</v>
      </c>
      <c r="E3778" t="s">
        <v>2029</v>
      </c>
      <c r="F3778">
        <v>101</v>
      </c>
      <c r="G3778" t="s">
        <v>1930</v>
      </c>
      <c r="H3778">
        <v>41841</v>
      </c>
      <c r="I3778">
        <v>19030311</v>
      </c>
      <c r="J3778" t="s">
        <v>1855</v>
      </c>
      <c r="K3778" t="s">
        <v>2005</v>
      </c>
      <c r="L3778">
        <v>0</v>
      </c>
      <c r="M3778">
        <v>0</v>
      </c>
      <c r="N3778" t="s">
        <v>1858</v>
      </c>
      <c r="O3778" t="s">
        <v>1859</v>
      </c>
      <c r="P3778">
        <v>210</v>
      </c>
      <c r="Q3778">
        <v>11</v>
      </c>
      <c r="R3778" t="s">
        <v>2042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 t="s">
        <v>1931</v>
      </c>
      <c r="AA3778" t="s">
        <v>1889</v>
      </c>
      <c r="AB3778">
        <v>1</v>
      </c>
      <c r="AC3778">
        <v>1</v>
      </c>
      <c r="AD3778" t="s">
        <v>1863</v>
      </c>
      <c r="AE3778">
        <v>19030311</v>
      </c>
      <c r="AF3778" t="s">
        <v>653</v>
      </c>
      <c r="AG3778" t="s">
        <v>653</v>
      </c>
      <c r="AI3778" t="s">
        <v>1860</v>
      </c>
      <c r="AJ3778" t="s">
        <v>2042</v>
      </c>
      <c r="AL3778" t="s">
        <v>1864</v>
      </c>
      <c r="AN3778">
        <v>11.36986301369863</v>
      </c>
      <c r="AO3778" t="s">
        <v>1890</v>
      </c>
      <c r="AP3778" t="s">
        <v>2030</v>
      </c>
      <c r="AQ3778">
        <v>100009770</v>
      </c>
      <c r="AS3778" t="s">
        <v>1867</v>
      </c>
      <c r="AT3778" t="s">
        <v>1892</v>
      </c>
      <c r="AU3778" t="s">
        <v>1893</v>
      </c>
      <c r="AV3778" t="s">
        <v>1857</v>
      </c>
      <c r="AW3778" t="s">
        <v>1870</v>
      </c>
      <c r="AX3778" t="s">
        <v>2068</v>
      </c>
    </row>
    <row r="3779" spans="1:50" x14ac:dyDescent="0.35">
      <c r="A3779" s="18">
        <v>45991</v>
      </c>
      <c r="B3779" t="s">
        <v>1852</v>
      </c>
      <c r="C3779" t="s">
        <v>5</v>
      </c>
      <c r="D3779">
        <v>24001580</v>
      </c>
      <c r="E3779" t="s">
        <v>2009</v>
      </c>
      <c r="F3779">
        <v>883</v>
      </c>
      <c r="G3779" t="s">
        <v>2010</v>
      </c>
      <c r="H3779">
        <v>35891</v>
      </c>
      <c r="I3779">
        <v>19030311</v>
      </c>
      <c r="J3779" t="s">
        <v>1855</v>
      </c>
      <c r="K3779" t="s">
        <v>2005</v>
      </c>
      <c r="L3779">
        <v>0</v>
      </c>
      <c r="M3779">
        <v>0</v>
      </c>
      <c r="N3779" t="s">
        <v>1858</v>
      </c>
      <c r="O3779" t="s">
        <v>1859</v>
      </c>
      <c r="P3779">
        <v>210</v>
      </c>
      <c r="Q3779">
        <v>11</v>
      </c>
      <c r="R3779" t="s">
        <v>2042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 t="s">
        <v>2011</v>
      </c>
      <c r="AA3779" t="s">
        <v>1889</v>
      </c>
      <c r="AB3779">
        <v>1</v>
      </c>
      <c r="AC3779">
        <v>1</v>
      </c>
      <c r="AD3779" t="s">
        <v>1863</v>
      </c>
      <c r="AE3779">
        <v>19030311</v>
      </c>
      <c r="AF3779" t="s">
        <v>653</v>
      </c>
      <c r="AG3779" t="s">
        <v>653</v>
      </c>
      <c r="AI3779" t="s">
        <v>1860</v>
      </c>
      <c r="AJ3779" t="s">
        <v>2042</v>
      </c>
      <c r="AL3779" t="s">
        <v>1864</v>
      </c>
      <c r="AN3779">
        <v>10.227397260273973</v>
      </c>
      <c r="AO3779" t="s">
        <v>1890</v>
      </c>
      <c r="AP3779" t="s">
        <v>2012</v>
      </c>
      <c r="AQ3779">
        <v>100010880</v>
      </c>
      <c r="AS3779" t="s">
        <v>1867</v>
      </c>
      <c r="AT3779" t="s">
        <v>1892</v>
      </c>
      <c r="AU3779" t="s">
        <v>1893</v>
      </c>
      <c r="AV3779" t="s">
        <v>1857</v>
      </c>
      <c r="AW3779" t="s">
        <v>1870</v>
      </c>
      <c r="AX3779" t="s">
        <v>2068</v>
      </c>
    </row>
    <row r="3780" spans="1:50" x14ac:dyDescent="0.35">
      <c r="A3780" s="18">
        <v>45991</v>
      </c>
      <c r="B3780" t="s">
        <v>1852</v>
      </c>
      <c r="C3780" t="s">
        <v>5</v>
      </c>
      <c r="D3780">
        <v>46024780</v>
      </c>
      <c r="E3780" t="s">
        <v>2036</v>
      </c>
      <c r="F3780">
        <v>1527</v>
      </c>
      <c r="G3780" t="s">
        <v>2018</v>
      </c>
      <c r="H3780">
        <v>39454</v>
      </c>
      <c r="I3780">
        <v>19030311</v>
      </c>
      <c r="J3780" t="s">
        <v>1855</v>
      </c>
      <c r="K3780" t="s">
        <v>2005</v>
      </c>
      <c r="L3780">
        <v>0</v>
      </c>
      <c r="M3780">
        <v>0</v>
      </c>
      <c r="N3780" t="s">
        <v>1858</v>
      </c>
      <c r="O3780" t="s">
        <v>1859</v>
      </c>
      <c r="P3780">
        <v>210</v>
      </c>
      <c r="Q3780">
        <v>12</v>
      </c>
      <c r="R3780" t="s">
        <v>2042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 t="s">
        <v>2019</v>
      </c>
      <c r="AA3780" t="s">
        <v>1915</v>
      </c>
      <c r="AB3780">
        <v>1</v>
      </c>
      <c r="AC3780">
        <v>1</v>
      </c>
      <c r="AD3780" t="s">
        <v>1863</v>
      </c>
      <c r="AE3780">
        <v>19030311</v>
      </c>
      <c r="AF3780" t="s">
        <v>653</v>
      </c>
      <c r="AG3780" t="s">
        <v>653</v>
      </c>
      <c r="AI3780" t="s">
        <v>1860</v>
      </c>
      <c r="AJ3780" t="s">
        <v>2042</v>
      </c>
      <c r="AL3780" t="s">
        <v>1864</v>
      </c>
      <c r="AN3780">
        <v>17.909589041095892</v>
      </c>
      <c r="AO3780" t="s">
        <v>1890</v>
      </c>
      <c r="AP3780" t="s">
        <v>2037</v>
      </c>
      <c r="AQ3780">
        <v>100011095</v>
      </c>
      <c r="AS3780" t="s">
        <v>1867</v>
      </c>
      <c r="AT3780" t="s">
        <v>1892</v>
      </c>
      <c r="AU3780" t="s">
        <v>1893</v>
      </c>
      <c r="AV3780" t="s">
        <v>1857</v>
      </c>
      <c r="AW3780" t="s">
        <v>1870</v>
      </c>
      <c r="AX3780" t="s">
        <v>2068</v>
      </c>
    </row>
    <row r="3781" spans="1:50" x14ac:dyDescent="0.35">
      <c r="A3781" s="18">
        <v>45991</v>
      </c>
      <c r="B3781" t="s">
        <v>1852</v>
      </c>
      <c r="C3781" t="s">
        <v>5</v>
      </c>
      <c r="D3781">
        <v>24004520</v>
      </c>
      <c r="E3781" t="s">
        <v>2013</v>
      </c>
      <c r="F3781">
        <v>933</v>
      </c>
      <c r="G3781" t="s">
        <v>2014</v>
      </c>
      <c r="H3781">
        <v>37053</v>
      </c>
      <c r="I3781">
        <v>19030311</v>
      </c>
      <c r="J3781" t="s">
        <v>1855</v>
      </c>
      <c r="K3781" t="s">
        <v>2005</v>
      </c>
      <c r="L3781">
        <v>0</v>
      </c>
      <c r="M3781">
        <v>0</v>
      </c>
      <c r="N3781" t="s">
        <v>1858</v>
      </c>
      <c r="O3781" t="s">
        <v>1859</v>
      </c>
      <c r="P3781">
        <v>210</v>
      </c>
      <c r="Q3781">
        <v>11</v>
      </c>
      <c r="R3781" t="s">
        <v>2042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 t="s">
        <v>2015</v>
      </c>
      <c r="AA3781" t="s">
        <v>1889</v>
      </c>
      <c r="AB3781">
        <v>1</v>
      </c>
      <c r="AC3781">
        <v>1</v>
      </c>
      <c r="AD3781" t="s">
        <v>1863</v>
      </c>
      <c r="AE3781">
        <v>19030311</v>
      </c>
      <c r="AF3781" t="s">
        <v>653</v>
      </c>
      <c r="AG3781" t="s">
        <v>653</v>
      </c>
      <c r="AI3781" t="s">
        <v>1860</v>
      </c>
      <c r="AJ3781" t="s">
        <v>2042</v>
      </c>
      <c r="AL3781" t="s">
        <v>1864</v>
      </c>
      <c r="AN3781">
        <v>24.487671232876714</v>
      </c>
      <c r="AO3781" t="s">
        <v>1890</v>
      </c>
      <c r="AP3781" t="s">
        <v>2016</v>
      </c>
      <c r="AQ3781">
        <v>100009145</v>
      </c>
      <c r="AS3781" t="s">
        <v>1867</v>
      </c>
      <c r="AT3781" t="s">
        <v>1892</v>
      </c>
      <c r="AU3781" t="s">
        <v>1893</v>
      </c>
      <c r="AV3781" t="s">
        <v>1857</v>
      </c>
      <c r="AW3781" t="s">
        <v>1870</v>
      </c>
      <c r="AX3781" t="s">
        <v>2068</v>
      </c>
    </row>
    <row r="3782" spans="1:50" x14ac:dyDescent="0.35">
      <c r="A3782" s="18">
        <v>45991</v>
      </c>
      <c r="B3782" t="s">
        <v>1852</v>
      </c>
      <c r="C3782" t="s">
        <v>5</v>
      </c>
      <c r="D3782">
        <v>24179589</v>
      </c>
      <c r="E3782" t="s">
        <v>2031</v>
      </c>
      <c r="F3782">
        <v>168</v>
      </c>
      <c r="G3782" t="s">
        <v>1968</v>
      </c>
      <c r="H3782">
        <v>32701</v>
      </c>
      <c r="I3782">
        <v>19030311</v>
      </c>
      <c r="J3782" t="s">
        <v>1855</v>
      </c>
      <c r="K3782" t="s">
        <v>2005</v>
      </c>
      <c r="L3782">
        <v>0</v>
      </c>
      <c r="M3782">
        <v>0</v>
      </c>
      <c r="N3782" t="s">
        <v>1858</v>
      </c>
      <c r="O3782" t="s">
        <v>1859</v>
      </c>
      <c r="P3782">
        <v>210</v>
      </c>
      <c r="Q3782">
        <v>11</v>
      </c>
      <c r="R3782" t="s">
        <v>2042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 t="s">
        <v>1972</v>
      </c>
      <c r="AA3782" t="s">
        <v>1889</v>
      </c>
      <c r="AB3782">
        <v>1</v>
      </c>
      <c r="AC3782">
        <v>1</v>
      </c>
      <c r="AD3782" t="s">
        <v>1863</v>
      </c>
      <c r="AE3782">
        <v>19030311</v>
      </c>
      <c r="AF3782" t="s">
        <v>653</v>
      </c>
      <c r="AG3782" t="s">
        <v>653</v>
      </c>
      <c r="AI3782" t="s">
        <v>1860</v>
      </c>
      <c r="AJ3782" t="s">
        <v>2042</v>
      </c>
      <c r="AL3782" t="s">
        <v>1864</v>
      </c>
      <c r="AN3782">
        <v>36.410958904109592</v>
      </c>
      <c r="AO3782" t="s">
        <v>1890</v>
      </c>
      <c r="AP3782" t="s">
        <v>2032</v>
      </c>
      <c r="AQ3782">
        <v>100010902</v>
      </c>
      <c r="AS3782" t="s">
        <v>1867</v>
      </c>
      <c r="AT3782" t="s">
        <v>1892</v>
      </c>
      <c r="AU3782" t="s">
        <v>1893</v>
      </c>
      <c r="AV3782" t="s">
        <v>1857</v>
      </c>
      <c r="AW3782" t="s">
        <v>1870</v>
      </c>
      <c r="AX3782" t="s">
        <v>2068</v>
      </c>
    </row>
    <row r="3783" spans="1:50" x14ac:dyDescent="0.35">
      <c r="A3783" s="18">
        <v>45991</v>
      </c>
      <c r="B3783" t="s">
        <v>1852</v>
      </c>
      <c r="C3783" t="s">
        <v>8</v>
      </c>
      <c r="D3783">
        <v>46009100</v>
      </c>
      <c r="E3783" t="s">
        <v>2069</v>
      </c>
      <c r="F3783">
        <v>2455</v>
      </c>
      <c r="G3783" t="s">
        <v>2875</v>
      </c>
      <c r="H3783">
        <v>37530</v>
      </c>
      <c r="I3783" t="s">
        <v>2876</v>
      </c>
      <c r="J3783" t="s">
        <v>2262</v>
      </c>
      <c r="K3783" t="s">
        <v>2579</v>
      </c>
      <c r="L3783">
        <v>0</v>
      </c>
      <c r="M3783">
        <v>0</v>
      </c>
      <c r="N3783" t="s">
        <v>1858</v>
      </c>
      <c r="O3783" t="s">
        <v>1859</v>
      </c>
      <c r="P3783">
        <v>220</v>
      </c>
      <c r="Q3783">
        <v>9</v>
      </c>
      <c r="R3783" t="s">
        <v>1860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 t="s">
        <v>2877</v>
      </c>
      <c r="AA3783" t="s">
        <v>1862</v>
      </c>
      <c r="AB3783">
        <v>1</v>
      </c>
      <c r="AC3783">
        <v>1</v>
      </c>
      <c r="AD3783" t="s">
        <v>1863</v>
      </c>
      <c r="AE3783">
        <v>14030309</v>
      </c>
      <c r="AF3783" t="s">
        <v>653</v>
      </c>
      <c r="AG3783" t="s">
        <v>653</v>
      </c>
      <c r="AI3783" t="s">
        <v>1860</v>
      </c>
      <c r="AJ3783" t="s">
        <v>1860</v>
      </c>
      <c r="AL3783" t="s">
        <v>1864</v>
      </c>
      <c r="AN3783">
        <v>23.18082191780822</v>
      </c>
      <c r="AO3783" t="s">
        <v>1865</v>
      </c>
      <c r="AP3783" t="s">
        <v>2073</v>
      </c>
      <c r="AQ3783">
        <v>100009596</v>
      </c>
      <c r="AS3783" t="s">
        <v>1867</v>
      </c>
      <c r="AT3783" t="s">
        <v>1892</v>
      </c>
      <c r="AU3783" t="s">
        <v>1893</v>
      </c>
      <c r="AV3783" t="s">
        <v>1857</v>
      </c>
      <c r="AW3783" t="s">
        <v>1870</v>
      </c>
      <c r="AX3783" t="s">
        <v>2867</v>
      </c>
    </row>
    <row r="3784" spans="1:50" x14ac:dyDescent="0.35">
      <c r="A3784" s="18">
        <v>45991</v>
      </c>
      <c r="B3784" t="s">
        <v>1852</v>
      </c>
      <c r="C3784" t="s">
        <v>5</v>
      </c>
      <c r="D3784">
        <v>40166217</v>
      </c>
      <c r="E3784" t="s">
        <v>2064</v>
      </c>
      <c r="F3784">
        <v>940</v>
      </c>
      <c r="G3784" t="s">
        <v>2240</v>
      </c>
      <c r="H3784">
        <v>40330</v>
      </c>
      <c r="I3784">
        <v>19030323</v>
      </c>
      <c r="J3784" t="s">
        <v>2080</v>
      </c>
      <c r="K3784" t="s">
        <v>2081</v>
      </c>
      <c r="L3784">
        <v>0</v>
      </c>
      <c r="M3784">
        <v>0</v>
      </c>
      <c r="N3784" t="s">
        <v>1858</v>
      </c>
      <c r="O3784" t="s">
        <v>1859</v>
      </c>
      <c r="P3784">
        <v>210</v>
      </c>
      <c r="Q3784">
        <v>11</v>
      </c>
      <c r="R3784" t="s">
        <v>2066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 t="s">
        <v>2241</v>
      </c>
      <c r="AA3784" t="s">
        <v>1915</v>
      </c>
      <c r="AB3784">
        <v>1</v>
      </c>
      <c r="AC3784">
        <v>1</v>
      </c>
      <c r="AD3784" t="s">
        <v>1863</v>
      </c>
      <c r="AE3784">
        <v>19030323</v>
      </c>
      <c r="AF3784" t="s">
        <v>653</v>
      </c>
      <c r="AG3784" t="s">
        <v>2082</v>
      </c>
      <c r="AI3784" t="s">
        <v>1860</v>
      </c>
      <c r="AJ3784" t="s">
        <v>2066</v>
      </c>
      <c r="AL3784" t="s">
        <v>1864</v>
      </c>
      <c r="AN3784">
        <v>15.509589041095891</v>
      </c>
      <c r="AO3784" t="s">
        <v>1865</v>
      </c>
      <c r="AP3784" t="s">
        <v>2067</v>
      </c>
      <c r="AQ3784">
        <v>100009734</v>
      </c>
      <c r="AS3784" t="s">
        <v>1867</v>
      </c>
      <c r="AT3784" t="s">
        <v>1880</v>
      </c>
      <c r="AU3784" t="s">
        <v>2084</v>
      </c>
      <c r="AV3784" t="s">
        <v>2084</v>
      </c>
      <c r="AW3784" t="s">
        <v>1870</v>
      </c>
      <c r="AX3784" t="s">
        <v>2085</v>
      </c>
    </row>
    <row r="3785" spans="1:50" x14ac:dyDescent="0.35">
      <c r="A3785" s="18">
        <v>45991</v>
      </c>
      <c r="B3785" t="s">
        <v>1852</v>
      </c>
      <c r="C3785" t="s">
        <v>5</v>
      </c>
      <c r="D3785">
        <v>46036570</v>
      </c>
      <c r="E3785" t="s">
        <v>1853</v>
      </c>
      <c r="F3785">
        <v>2528</v>
      </c>
      <c r="G3785" t="s">
        <v>1854</v>
      </c>
      <c r="H3785">
        <v>41246</v>
      </c>
      <c r="I3785">
        <v>11020967</v>
      </c>
      <c r="J3785" t="s">
        <v>2331</v>
      </c>
      <c r="K3785" t="s">
        <v>1856</v>
      </c>
      <c r="L3785">
        <v>0</v>
      </c>
      <c r="M3785">
        <v>0</v>
      </c>
      <c r="N3785" t="s">
        <v>1858</v>
      </c>
      <c r="O3785" t="s">
        <v>1859</v>
      </c>
      <c r="P3785">
        <v>210</v>
      </c>
      <c r="Q3785">
        <v>12</v>
      </c>
      <c r="R3785" t="s">
        <v>1860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 t="s">
        <v>1861</v>
      </c>
      <c r="AA3785" t="s">
        <v>1862</v>
      </c>
      <c r="AB3785">
        <v>7</v>
      </c>
      <c r="AC3785">
        <v>1</v>
      </c>
      <c r="AD3785" t="s">
        <v>1863</v>
      </c>
      <c r="AE3785">
        <v>11020967</v>
      </c>
      <c r="AF3785" t="s">
        <v>653</v>
      </c>
      <c r="AG3785" t="s">
        <v>653</v>
      </c>
      <c r="AI3785" t="s">
        <v>1860</v>
      </c>
      <c r="AJ3785" t="s">
        <v>1860</v>
      </c>
      <c r="AL3785" t="s">
        <v>1864</v>
      </c>
      <c r="AN3785">
        <v>13</v>
      </c>
      <c r="AO3785" t="s">
        <v>1865</v>
      </c>
      <c r="AP3785" t="s">
        <v>1866</v>
      </c>
      <c r="AQ3785">
        <v>100009210</v>
      </c>
      <c r="AS3785" t="s">
        <v>1867</v>
      </c>
      <c r="AT3785" t="s">
        <v>1868</v>
      </c>
      <c r="AU3785" t="s">
        <v>1869</v>
      </c>
      <c r="AV3785" t="s">
        <v>1857</v>
      </c>
      <c r="AW3785" t="s">
        <v>1870</v>
      </c>
      <c r="AX3785" t="s">
        <v>1871</v>
      </c>
    </row>
    <row r="3786" spans="1:50" x14ac:dyDescent="0.35">
      <c r="A3786" s="18">
        <v>45991</v>
      </c>
      <c r="B3786" t="s">
        <v>1852</v>
      </c>
      <c r="C3786" t="s">
        <v>5</v>
      </c>
      <c r="D3786">
        <v>46021570</v>
      </c>
      <c r="E3786" t="s">
        <v>2095</v>
      </c>
      <c r="F3786">
        <v>316</v>
      </c>
      <c r="G3786" t="s">
        <v>2117</v>
      </c>
      <c r="H3786">
        <v>39153</v>
      </c>
      <c r="I3786">
        <v>19030323</v>
      </c>
      <c r="J3786" t="s">
        <v>2080</v>
      </c>
      <c r="K3786" t="s">
        <v>2081</v>
      </c>
      <c r="L3786">
        <v>0</v>
      </c>
      <c r="M3786">
        <v>0</v>
      </c>
      <c r="N3786" t="s">
        <v>1858</v>
      </c>
      <c r="O3786" t="s">
        <v>1859</v>
      </c>
      <c r="P3786">
        <v>210</v>
      </c>
      <c r="Q3786">
        <v>12</v>
      </c>
      <c r="R3786" t="s">
        <v>2066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 t="s">
        <v>2118</v>
      </c>
      <c r="AA3786" t="s">
        <v>1902</v>
      </c>
      <c r="AB3786">
        <v>1</v>
      </c>
      <c r="AC3786">
        <v>1</v>
      </c>
      <c r="AD3786" t="s">
        <v>1863</v>
      </c>
      <c r="AE3786">
        <v>19030323</v>
      </c>
      <c r="AF3786" t="s">
        <v>653</v>
      </c>
      <c r="AG3786" t="s">
        <v>2082</v>
      </c>
      <c r="AI3786" t="s">
        <v>1860</v>
      </c>
      <c r="AJ3786" t="s">
        <v>2066</v>
      </c>
      <c r="AL3786" t="s">
        <v>1878</v>
      </c>
      <c r="AN3786">
        <v>18.734246575342464</v>
      </c>
      <c r="AO3786" t="s">
        <v>1865</v>
      </c>
      <c r="AP3786" t="s">
        <v>2119</v>
      </c>
      <c r="AQ3786">
        <v>100009589</v>
      </c>
      <c r="AS3786" t="s">
        <v>1867</v>
      </c>
      <c r="AT3786" t="s">
        <v>1880</v>
      </c>
      <c r="AU3786" t="s">
        <v>2084</v>
      </c>
      <c r="AV3786" t="s">
        <v>2084</v>
      </c>
      <c r="AW3786" t="s">
        <v>1870</v>
      </c>
      <c r="AX3786" t="s">
        <v>2085</v>
      </c>
    </row>
    <row r="3787" spans="1:50" x14ac:dyDescent="0.35">
      <c r="A3787" s="18">
        <v>45991</v>
      </c>
      <c r="B3787" t="s">
        <v>1852</v>
      </c>
      <c r="C3787" t="s">
        <v>5</v>
      </c>
      <c r="D3787">
        <v>58000158</v>
      </c>
      <c r="E3787" t="s">
        <v>2133</v>
      </c>
      <c r="F3787">
        <v>23</v>
      </c>
      <c r="G3787" t="s">
        <v>2134</v>
      </c>
      <c r="H3787">
        <v>43017</v>
      </c>
      <c r="I3787">
        <v>19030323</v>
      </c>
      <c r="J3787" t="s">
        <v>2080</v>
      </c>
      <c r="K3787" t="s">
        <v>2081</v>
      </c>
      <c r="L3787">
        <v>0</v>
      </c>
      <c r="M3787">
        <v>0</v>
      </c>
      <c r="N3787" t="s">
        <v>1858</v>
      </c>
      <c r="O3787" t="s">
        <v>1859</v>
      </c>
      <c r="P3787">
        <v>210</v>
      </c>
      <c r="Q3787">
        <v>12</v>
      </c>
      <c r="R3787" t="s">
        <v>2114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 t="s">
        <v>2135</v>
      </c>
      <c r="AA3787" t="s">
        <v>1915</v>
      </c>
      <c r="AB3787">
        <v>1</v>
      </c>
      <c r="AC3787">
        <v>1</v>
      </c>
      <c r="AD3787" t="s">
        <v>1863</v>
      </c>
      <c r="AE3787">
        <v>19030323</v>
      </c>
      <c r="AF3787" t="s">
        <v>653</v>
      </c>
      <c r="AG3787" t="s">
        <v>2082</v>
      </c>
      <c r="AI3787" t="s">
        <v>2066</v>
      </c>
      <c r="AJ3787" t="s">
        <v>2114</v>
      </c>
      <c r="AL3787" t="s">
        <v>1878</v>
      </c>
      <c r="AN3787">
        <v>8.1479452054794521</v>
      </c>
      <c r="AO3787" t="s">
        <v>1890</v>
      </c>
      <c r="AP3787" t="s">
        <v>2136</v>
      </c>
      <c r="AQ3787">
        <v>100009394</v>
      </c>
      <c r="AS3787" t="s">
        <v>1867</v>
      </c>
      <c r="AT3787" t="s">
        <v>1880</v>
      </c>
      <c r="AU3787" t="s">
        <v>2084</v>
      </c>
      <c r="AV3787" t="s">
        <v>2084</v>
      </c>
      <c r="AW3787" t="s">
        <v>1870</v>
      </c>
      <c r="AX3787" t="s">
        <v>2085</v>
      </c>
    </row>
    <row r="3788" spans="1:50" x14ac:dyDescent="0.35">
      <c r="A3788" s="18">
        <v>45991</v>
      </c>
      <c r="B3788" t="s">
        <v>1852</v>
      </c>
      <c r="C3788" t="s">
        <v>5</v>
      </c>
      <c r="D3788">
        <v>46040589</v>
      </c>
      <c r="E3788" t="s">
        <v>2207</v>
      </c>
      <c r="F3788">
        <v>108</v>
      </c>
      <c r="G3788" t="s">
        <v>2208</v>
      </c>
      <c r="H3788">
        <v>41827</v>
      </c>
      <c r="I3788">
        <v>19030414</v>
      </c>
      <c r="J3788" t="s">
        <v>1885</v>
      </c>
      <c r="K3788" t="s">
        <v>2209</v>
      </c>
      <c r="L3788">
        <v>0</v>
      </c>
      <c r="M3788">
        <v>0</v>
      </c>
      <c r="N3788" t="s">
        <v>1858</v>
      </c>
      <c r="O3788" t="s">
        <v>1859</v>
      </c>
      <c r="P3788">
        <v>210</v>
      </c>
      <c r="Q3788">
        <v>12</v>
      </c>
      <c r="R3788" t="s">
        <v>2210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 t="s">
        <v>2211</v>
      </c>
      <c r="AA3788" t="s">
        <v>1915</v>
      </c>
      <c r="AB3788">
        <v>1</v>
      </c>
      <c r="AC3788">
        <v>1</v>
      </c>
      <c r="AD3788" t="s">
        <v>1863</v>
      </c>
      <c r="AE3788">
        <v>19030414</v>
      </c>
      <c r="AF3788" t="s">
        <v>653</v>
      </c>
      <c r="AG3788" t="s">
        <v>2082</v>
      </c>
      <c r="AI3788" t="s">
        <v>2066</v>
      </c>
      <c r="AJ3788" t="s">
        <v>2210</v>
      </c>
      <c r="AL3788" t="s">
        <v>1864</v>
      </c>
      <c r="AN3788">
        <v>11.408219178082192</v>
      </c>
      <c r="AO3788" t="s">
        <v>1890</v>
      </c>
      <c r="AP3788" t="s">
        <v>2213</v>
      </c>
      <c r="AQ3788">
        <v>100010415</v>
      </c>
      <c r="AS3788" t="s">
        <v>1867</v>
      </c>
      <c r="AT3788" t="s">
        <v>1880</v>
      </c>
      <c r="AU3788" t="s">
        <v>2084</v>
      </c>
      <c r="AV3788" t="s">
        <v>2084</v>
      </c>
      <c r="AW3788" t="s">
        <v>1870</v>
      </c>
      <c r="AX3788" t="s">
        <v>2085</v>
      </c>
    </row>
    <row r="3789" spans="1:50" x14ac:dyDescent="0.35">
      <c r="A3789" s="18">
        <v>45991</v>
      </c>
      <c r="B3789" t="s">
        <v>1852</v>
      </c>
      <c r="C3789" t="s">
        <v>5</v>
      </c>
      <c r="D3789">
        <v>46040794</v>
      </c>
      <c r="E3789" t="s">
        <v>2124</v>
      </c>
      <c r="F3789">
        <v>318</v>
      </c>
      <c r="G3789" t="s">
        <v>2214</v>
      </c>
      <c r="H3789">
        <v>42583</v>
      </c>
      <c r="I3789">
        <v>19030323</v>
      </c>
      <c r="J3789" t="s">
        <v>2080</v>
      </c>
      <c r="K3789" t="s">
        <v>2081</v>
      </c>
      <c r="L3789">
        <v>0</v>
      </c>
      <c r="M3789">
        <v>0</v>
      </c>
      <c r="N3789" t="s">
        <v>1858</v>
      </c>
      <c r="O3789" t="s">
        <v>1859</v>
      </c>
      <c r="P3789">
        <v>210</v>
      </c>
      <c r="Q3789">
        <v>12</v>
      </c>
      <c r="R3789" t="s">
        <v>2130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 t="s">
        <v>2215</v>
      </c>
      <c r="AA3789" t="s">
        <v>1902</v>
      </c>
      <c r="AB3789">
        <v>1</v>
      </c>
      <c r="AC3789">
        <v>1</v>
      </c>
      <c r="AD3789" t="s">
        <v>1863</v>
      </c>
      <c r="AE3789">
        <v>19030323</v>
      </c>
      <c r="AF3789" t="s">
        <v>653</v>
      </c>
      <c r="AG3789" t="s">
        <v>2082</v>
      </c>
      <c r="AI3789" t="s">
        <v>2066</v>
      </c>
      <c r="AJ3789" t="s">
        <v>2130</v>
      </c>
      <c r="AL3789" t="s">
        <v>1864</v>
      </c>
      <c r="AN3789">
        <v>9.3369863013698637</v>
      </c>
      <c r="AO3789" t="s">
        <v>1865</v>
      </c>
      <c r="AP3789" t="s">
        <v>2127</v>
      </c>
      <c r="AQ3789">
        <v>100011311</v>
      </c>
      <c r="AS3789" t="s">
        <v>1867</v>
      </c>
      <c r="AT3789" t="s">
        <v>1880</v>
      </c>
      <c r="AU3789" t="s">
        <v>2084</v>
      </c>
      <c r="AV3789" t="s">
        <v>2084</v>
      </c>
      <c r="AW3789" t="s">
        <v>1870</v>
      </c>
      <c r="AX3789" t="s">
        <v>2085</v>
      </c>
    </row>
    <row r="3790" spans="1:50" x14ac:dyDescent="0.35">
      <c r="A3790" s="18">
        <v>45991</v>
      </c>
      <c r="B3790" t="s">
        <v>1852</v>
      </c>
      <c r="C3790" t="s">
        <v>5</v>
      </c>
      <c r="D3790">
        <v>24002230</v>
      </c>
      <c r="E3790" t="s">
        <v>2224</v>
      </c>
      <c r="F3790">
        <v>909</v>
      </c>
      <c r="G3790" t="s">
        <v>2087</v>
      </c>
      <c r="H3790">
        <v>36404</v>
      </c>
      <c r="I3790">
        <v>19030701</v>
      </c>
      <c r="J3790" t="s">
        <v>2225</v>
      </c>
      <c r="K3790" t="s">
        <v>2226</v>
      </c>
      <c r="L3790">
        <v>0</v>
      </c>
      <c r="M3790">
        <v>0</v>
      </c>
      <c r="N3790" t="s">
        <v>1858</v>
      </c>
      <c r="O3790" t="s">
        <v>1859</v>
      </c>
      <c r="P3790">
        <v>210</v>
      </c>
      <c r="Q3790">
        <v>11</v>
      </c>
      <c r="R3790" t="s">
        <v>2034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 t="s">
        <v>2088</v>
      </c>
      <c r="AA3790" t="s">
        <v>1915</v>
      </c>
      <c r="AB3790">
        <v>1</v>
      </c>
      <c r="AC3790">
        <v>1</v>
      </c>
      <c r="AD3790" t="s">
        <v>1863</v>
      </c>
      <c r="AE3790">
        <v>19030701</v>
      </c>
      <c r="AF3790" t="s">
        <v>653</v>
      </c>
      <c r="AG3790" t="s">
        <v>2082</v>
      </c>
      <c r="AI3790" t="s">
        <v>1860</v>
      </c>
      <c r="AJ3790" t="s">
        <v>2034</v>
      </c>
      <c r="AL3790" t="s">
        <v>1864</v>
      </c>
      <c r="AN3790">
        <v>26.265753424657536</v>
      </c>
      <c r="AO3790" t="s">
        <v>1890</v>
      </c>
      <c r="AP3790" t="s">
        <v>2227</v>
      </c>
      <c r="AQ3790">
        <v>100009977</v>
      </c>
      <c r="AS3790" t="s">
        <v>1867</v>
      </c>
      <c r="AT3790" t="s">
        <v>1892</v>
      </c>
      <c r="AU3790" t="s">
        <v>1893</v>
      </c>
      <c r="AV3790" t="s">
        <v>1857</v>
      </c>
      <c r="AW3790" t="s">
        <v>1870</v>
      </c>
      <c r="AX3790" t="s">
        <v>2068</v>
      </c>
    </row>
    <row r="3791" spans="1:50" x14ac:dyDescent="0.35">
      <c r="A3791" s="18">
        <v>45991</v>
      </c>
      <c r="B3791" t="s">
        <v>1852</v>
      </c>
      <c r="C3791" t="s">
        <v>5</v>
      </c>
      <c r="D3791">
        <v>29009700</v>
      </c>
      <c r="E3791" t="s">
        <v>2230</v>
      </c>
      <c r="F3791">
        <v>858</v>
      </c>
      <c r="G3791" t="s">
        <v>2091</v>
      </c>
      <c r="H3791">
        <v>37663</v>
      </c>
      <c r="I3791">
        <v>19030701</v>
      </c>
      <c r="J3791" t="s">
        <v>2225</v>
      </c>
      <c r="K3791" t="s">
        <v>2226</v>
      </c>
      <c r="L3791">
        <v>0</v>
      </c>
      <c r="M3791">
        <v>0</v>
      </c>
      <c r="N3791" t="s">
        <v>1858</v>
      </c>
      <c r="O3791" t="s">
        <v>1859</v>
      </c>
      <c r="P3791">
        <v>210</v>
      </c>
      <c r="Q3791">
        <v>12</v>
      </c>
      <c r="R3791" t="s">
        <v>1860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 t="s">
        <v>2092</v>
      </c>
      <c r="AA3791" t="s">
        <v>1889</v>
      </c>
      <c r="AB3791">
        <v>1</v>
      </c>
      <c r="AC3791">
        <v>1</v>
      </c>
      <c r="AD3791" t="s">
        <v>1863</v>
      </c>
      <c r="AE3791">
        <v>19030701</v>
      </c>
      <c r="AF3791" t="s">
        <v>653</v>
      </c>
      <c r="AG3791" t="s">
        <v>2082</v>
      </c>
      <c r="AI3791" t="s">
        <v>1860</v>
      </c>
      <c r="AJ3791" t="s">
        <v>1860</v>
      </c>
      <c r="AL3791" t="s">
        <v>1864</v>
      </c>
      <c r="AN3791">
        <v>22.816438356164383</v>
      </c>
      <c r="AO3791" t="s">
        <v>1890</v>
      </c>
      <c r="AP3791" t="s">
        <v>2231</v>
      </c>
      <c r="AQ3791">
        <v>100009452</v>
      </c>
      <c r="AS3791" t="s">
        <v>1867</v>
      </c>
      <c r="AT3791" t="s">
        <v>1892</v>
      </c>
      <c r="AU3791" t="s">
        <v>1893</v>
      </c>
      <c r="AV3791" t="s">
        <v>1857</v>
      </c>
      <c r="AW3791" t="s">
        <v>1870</v>
      </c>
      <c r="AX3791" t="s">
        <v>2068</v>
      </c>
    </row>
    <row r="3792" spans="1:50" x14ac:dyDescent="0.35">
      <c r="A3792" s="18">
        <v>45991</v>
      </c>
      <c r="B3792" t="s">
        <v>1852</v>
      </c>
      <c r="C3792" t="s">
        <v>5</v>
      </c>
      <c r="D3792">
        <v>24021000</v>
      </c>
      <c r="E3792" t="s">
        <v>2025</v>
      </c>
      <c r="F3792">
        <v>881437</v>
      </c>
      <c r="G3792" t="s">
        <v>1975</v>
      </c>
      <c r="H3792">
        <v>39104</v>
      </c>
      <c r="I3792">
        <v>19030304</v>
      </c>
      <c r="J3792" t="s">
        <v>1969</v>
      </c>
      <c r="K3792" t="s">
        <v>2878</v>
      </c>
      <c r="L3792">
        <v>0</v>
      </c>
      <c r="M3792">
        <v>0</v>
      </c>
      <c r="N3792" t="s">
        <v>1858</v>
      </c>
      <c r="O3792" t="s">
        <v>1859</v>
      </c>
      <c r="P3792">
        <v>210</v>
      </c>
      <c r="Q3792">
        <v>12</v>
      </c>
      <c r="R3792" t="s">
        <v>1860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 t="s">
        <v>1976</v>
      </c>
      <c r="AA3792" t="s">
        <v>1902</v>
      </c>
      <c r="AB3792">
        <v>1</v>
      </c>
      <c r="AC3792">
        <v>1</v>
      </c>
      <c r="AD3792" t="s">
        <v>1863</v>
      </c>
      <c r="AE3792">
        <v>19030304</v>
      </c>
      <c r="AF3792" t="s">
        <v>653</v>
      </c>
      <c r="AG3792" t="s">
        <v>653</v>
      </c>
      <c r="AI3792" t="s">
        <v>1860</v>
      </c>
      <c r="AJ3792" t="s">
        <v>1860</v>
      </c>
      <c r="AL3792" t="s">
        <v>1864</v>
      </c>
      <c r="AN3792">
        <v>18.86849315068493</v>
      </c>
      <c r="AO3792" t="s">
        <v>1865</v>
      </c>
      <c r="AP3792" t="s">
        <v>2026</v>
      </c>
      <c r="AQ3792">
        <v>100010717</v>
      </c>
      <c r="AS3792" t="s">
        <v>1867</v>
      </c>
      <c r="AT3792" t="s">
        <v>1892</v>
      </c>
      <c r="AU3792" t="s">
        <v>1893</v>
      </c>
      <c r="AV3792" t="s">
        <v>1857</v>
      </c>
      <c r="AW3792" t="s">
        <v>1870</v>
      </c>
      <c r="AX3792" t="s">
        <v>2068</v>
      </c>
    </row>
    <row r="3793" spans="1:50" x14ac:dyDescent="0.35">
      <c r="A3793" s="18">
        <v>45991</v>
      </c>
      <c r="B3793" t="s">
        <v>1852</v>
      </c>
      <c r="C3793" t="s">
        <v>5</v>
      </c>
      <c r="D3793">
        <v>29017210</v>
      </c>
      <c r="E3793" t="s">
        <v>1991</v>
      </c>
      <c r="F3793">
        <v>5070</v>
      </c>
      <c r="G3793" t="s">
        <v>2914</v>
      </c>
      <c r="H3793">
        <v>38212</v>
      </c>
      <c r="I3793">
        <v>19030307</v>
      </c>
      <c r="J3793" t="s">
        <v>1957</v>
      </c>
      <c r="K3793" t="s">
        <v>1983</v>
      </c>
      <c r="L3793">
        <v>0</v>
      </c>
      <c r="M3793">
        <v>0</v>
      </c>
      <c r="N3793" t="s">
        <v>1858</v>
      </c>
      <c r="O3793" t="s">
        <v>1859</v>
      </c>
      <c r="P3793">
        <v>210</v>
      </c>
      <c r="Q3793">
        <v>11</v>
      </c>
      <c r="R3793" t="s">
        <v>1984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 t="s">
        <v>2915</v>
      </c>
      <c r="AA3793" t="s">
        <v>2916</v>
      </c>
      <c r="AB3793">
        <v>1</v>
      </c>
      <c r="AC3793">
        <v>1</v>
      </c>
      <c r="AD3793" t="s">
        <v>1863</v>
      </c>
      <c r="AE3793">
        <v>19030307</v>
      </c>
      <c r="AF3793" t="s">
        <v>653</v>
      </c>
      <c r="AG3793" t="s">
        <v>653</v>
      </c>
      <c r="AI3793" t="s">
        <v>1860</v>
      </c>
      <c r="AJ3793" t="s">
        <v>1984</v>
      </c>
      <c r="AL3793" t="s">
        <v>1864</v>
      </c>
      <c r="AN3793">
        <v>21.312328767123287</v>
      </c>
      <c r="AO3793" t="s">
        <v>1890</v>
      </c>
      <c r="AP3793" t="s">
        <v>1994</v>
      </c>
      <c r="AQ3793">
        <v>100010797</v>
      </c>
      <c r="AS3793" t="s">
        <v>1867</v>
      </c>
      <c r="AT3793" t="s">
        <v>1892</v>
      </c>
      <c r="AU3793" t="s">
        <v>1893</v>
      </c>
      <c r="AV3793" t="s">
        <v>1857</v>
      </c>
      <c r="AW3793" t="s">
        <v>1870</v>
      </c>
      <c r="AX3793" t="s">
        <v>2068</v>
      </c>
    </row>
    <row r="3794" spans="1:50" x14ac:dyDescent="0.35">
      <c r="A3794" s="18">
        <v>45991</v>
      </c>
      <c r="B3794" t="s">
        <v>1852</v>
      </c>
      <c r="C3794" t="s">
        <v>5</v>
      </c>
      <c r="D3794">
        <v>24023610</v>
      </c>
      <c r="E3794" t="s">
        <v>1967</v>
      </c>
      <c r="F3794">
        <v>607</v>
      </c>
      <c r="G3794" t="s">
        <v>1988</v>
      </c>
      <c r="H3794">
        <v>39258</v>
      </c>
      <c r="I3794">
        <v>19030305</v>
      </c>
      <c r="J3794" t="s">
        <v>1969</v>
      </c>
      <c r="K3794" t="s">
        <v>1970</v>
      </c>
      <c r="L3794">
        <v>0</v>
      </c>
      <c r="M3794">
        <v>0</v>
      </c>
      <c r="N3794" t="s">
        <v>1858</v>
      </c>
      <c r="O3794" t="s">
        <v>1859</v>
      </c>
      <c r="P3794">
        <v>210</v>
      </c>
      <c r="Q3794">
        <v>11</v>
      </c>
      <c r="R3794" t="s">
        <v>2042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 t="s">
        <v>1989</v>
      </c>
      <c r="AA3794" t="s">
        <v>1889</v>
      </c>
      <c r="AB3794">
        <v>1</v>
      </c>
      <c r="AC3794">
        <v>1</v>
      </c>
      <c r="AD3794" t="s">
        <v>1863</v>
      </c>
      <c r="AE3794">
        <v>19030305</v>
      </c>
      <c r="AF3794" t="s">
        <v>653</v>
      </c>
      <c r="AG3794" t="s">
        <v>653</v>
      </c>
      <c r="AI3794" t="s">
        <v>1860</v>
      </c>
      <c r="AJ3794" t="s">
        <v>2042</v>
      </c>
      <c r="AL3794" t="s">
        <v>1864</v>
      </c>
      <c r="AN3794">
        <v>18.446575342465753</v>
      </c>
      <c r="AO3794" t="s">
        <v>1890</v>
      </c>
      <c r="AP3794" t="s">
        <v>1973</v>
      </c>
      <c r="AQ3794">
        <v>100010858</v>
      </c>
      <c r="AS3794" t="s">
        <v>1867</v>
      </c>
      <c r="AT3794" t="s">
        <v>1892</v>
      </c>
      <c r="AU3794" t="s">
        <v>1893</v>
      </c>
      <c r="AV3794" t="s">
        <v>1857</v>
      </c>
      <c r="AW3794" t="s">
        <v>1870</v>
      </c>
      <c r="AX3794" t="s">
        <v>2068</v>
      </c>
    </row>
    <row r="3795" spans="1:50" x14ac:dyDescent="0.35">
      <c r="A3795" s="18">
        <v>45991</v>
      </c>
      <c r="B3795" t="s">
        <v>1852</v>
      </c>
      <c r="C3795" t="s">
        <v>5</v>
      </c>
      <c r="D3795">
        <v>29010950</v>
      </c>
      <c r="E3795" t="s">
        <v>1974</v>
      </c>
      <c r="F3795">
        <v>881437</v>
      </c>
      <c r="G3795" t="s">
        <v>1975</v>
      </c>
      <c r="H3795">
        <v>37714</v>
      </c>
      <c r="I3795">
        <v>19030305</v>
      </c>
      <c r="J3795" t="s">
        <v>1969</v>
      </c>
      <c r="K3795" t="s">
        <v>1970</v>
      </c>
      <c r="L3795">
        <v>0</v>
      </c>
      <c r="M3795">
        <v>0</v>
      </c>
      <c r="N3795" t="s">
        <v>1858</v>
      </c>
      <c r="O3795" t="s">
        <v>1859</v>
      </c>
      <c r="P3795">
        <v>210</v>
      </c>
      <c r="Q3795">
        <v>12</v>
      </c>
      <c r="R3795" t="s">
        <v>1860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 t="s">
        <v>1976</v>
      </c>
      <c r="AA3795" t="s">
        <v>1902</v>
      </c>
      <c r="AB3795">
        <v>1</v>
      </c>
      <c r="AC3795">
        <v>1</v>
      </c>
      <c r="AD3795" t="s">
        <v>1863</v>
      </c>
      <c r="AE3795">
        <v>19030305</v>
      </c>
      <c r="AF3795" t="s">
        <v>653</v>
      </c>
      <c r="AG3795" t="s">
        <v>653</v>
      </c>
      <c r="AI3795" t="s">
        <v>1860</v>
      </c>
      <c r="AJ3795" t="s">
        <v>1860</v>
      </c>
      <c r="AL3795" t="s">
        <v>1864</v>
      </c>
      <c r="AN3795">
        <v>22.676712328767124</v>
      </c>
      <c r="AO3795" t="s">
        <v>1865</v>
      </c>
      <c r="AP3795" t="s">
        <v>1977</v>
      </c>
      <c r="AQ3795">
        <v>100009042</v>
      </c>
      <c r="AS3795" t="s">
        <v>1867</v>
      </c>
      <c r="AT3795" t="s">
        <v>1892</v>
      </c>
      <c r="AU3795" t="s">
        <v>1893</v>
      </c>
      <c r="AV3795" t="s">
        <v>1857</v>
      </c>
      <c r="AW3795" t="s">
        <v>1870</v>
      </c>
      <c r="AX3795" t="s">
        <v>2068</v>
      </c>
    </row>
    <row r="3796" spans="1:50" x14ac:dyDescent="0.35">
      <c r="A3796" s="18">
        <v>45991</v>
      </c>
      <c r="B3796" t="s">
        <v>1852</v>
      </c>
      <c r="C3796" t="s">
        <v>5</v>
      </c>
      <c r="D3796">
        <v>24034020</v>
      </c>
      <c r="E3796" t="s">
        <v>2100</v>
      </c>
      <c r="F3796">
        <v>858</v>
      </c>
      <c r="G3796" t="s">
        <v>2091</v>
      </c>
      <c r="H3796">
        <v>40910</v>
      </c>
      <c r="I3796">
        <v>19030323</v>
      </c>
      <c r="J3796" t="s">
        <v>2080</v>
      </c>
      <c r="K3796" t="s">
        <v>2081</v>
      </c>
      <c r="L3796">
        <v>0</v>
      </c>
      <c r="M3796">
        <v>0</v>
      </c>
      <c r="N3796" t="s">
        <v>1858</v>
      </c>
      <c r="O3796" t="s">
        <v>1859</v>
      </c>
      <c r="P3796">
        <v>210</v>
      </c>
      <c r="Q3796">
        <v>12</v>
      </c>
      <c r="R3796" t="s">
        <v>2095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 t="s">
        <v>2092</v>
      </c>
      <c r="AA3796" t="s">
        <v>1889</v>
      </c>
      <c r="AB3796">
        <v>1</v>
      </c>
      <c r="AC3796">
        <v>1</v>
      </c>
      <c r="AD3796" t="s">
        <v>1863</v>
      </c>
      <c r="AE3796">
        <v>19030323</v>
      </c>
      <c r="AF3796" t="s">
        <v>653</v>
      </c>
      <c r="AG3796" t="s">
        <v>2082</v>
      </c>
      <c r="AI3796" t="s">
        <v>2066</v>
      </c>
      <c r="AJ3796" t="s">
        <v>2095</v>
      </c>
      <c r="AL3796" t="s">
        <v>1864</v>
      </c>
      <c r="AN3796">
        <v>13.920547945205479</v>
      </c>
      <c r="AO3796" t="s">
        <v>1890</v>
      </c>
      <c r="AP3796" t="s">
        <v>2101</v>
      </c>
      <c r="AQ3796">
        <v>100009611</v>
      </c>
      <c r="AS3796" t="s">
        <v>1867</v>
      </c>
      <c r="AT3796" t="s">
        <v>1880</v>
      </c>
      <c r="AU3796" t="s">
        <v>2084</v>
      </c>
      <c r="AV3796" t="s">
        <v>2084</v>
      </c>
      <c r="AW3796" t="s">
        <v>1870</v>
      </c>
      <c r="AX3796" t="s">
        <v>2085</v>
      </c>
    </row>
    <row r="3797" spans="1:50" x14ac:dyDescent="0.35">
      <c r="A3797" s="18">
        <v>45991</v>
      </c>
      <c r="B3797" t="s">
        <v>1852</v>
      </c>
      <c r="C3797" t="s">
        <v>5</v>
      </c>
      <c r="D3797">
        <v>58000033</v>
      </c>
      <c r="E3797" t="s">
        <v>2128</v>
      </c>
      <c r="F3797">
        <v>858</v>
      </c>
      <c r="G3797" t="s">
        <v>2091</v>
      </c>
      <c r="H3797">
        <v>42781</v>
      </c>
      <c r="I3797">
        <v>19030323</v>
      </c>
      <c r="J3797" t="s">
        <v>2080</v>
      </c>
      <c r="K3797" t="s">
        <v>2081</v>
      </c>
      <c r="L3797">
        <v>0</v>
      </c>
      <c r="M3797">
        <v>0</v>
      </c>
      <c r="N3797" t="s">
        <v>1858</v>
      </c>
      <c r="O3797" t="s">
        <v>1859</v>
      </c>
      <c r="P3797">
        <v>210</v>
      </c>
      <c r="Q3797">
        <v>12</v>
      </c>
      <c r="R3797" t="s">
        <v>2064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 t="s">
        <v>2092</v>
      </c>
      <c r="AA3797" t="s">
        <v>1889</v>
      </c>
      <c r="AB3797">
        <v>1</v>
      </c>
      <c r="AC3797">
        <v>1</v>
      </c>
      <c r="AD3797" t="s">
        <v>1863</v>
      </c>
      <c r="AE3797">
        <v>19030323</v>
      </c>
      <c r="AF3797" t="s">
        <v>653</v>
      </c>
      <c r="AG3797" t="s">
        <v>2082</v>
      </c>
      <c r="AI3797" t="s">
        <v>2066</v>
      </c>
      <c r="AJ3797" t="s">
        <v>2064</v>
      </c>
      <c r="AL3797" t="s">
        <v>1864</v>
      </c>
      <c r="AN3797">
        <v>8.794520547945206</v>
      </c>
      <c r="AO3797" t="s">
        <v>1890</v>
      </c>
      <c r="AP3797" t="s">
        <v>2132</v>
      </c>
      <c r="AQ3797">
        <v>100011450</v>
      </c>
      <c r="AS3797" t="s">
        <v>1867</v>
      </c>
      <c r="AT3797" t="s">
        <v>1880</v>
      </c>
      <c r="AU3797" t="s">
        <v>2084</v>
      </c>
      <c r="AV3797" t="s">
        <v>2084</v>
      </c>
      <c r="AW3797" t="s">
        <v>1870</v>
      </c>
      <c r="AX3797" t="s">
        <v>2085</v>
      </c>
    </row>
    <row r="3798" spans="1:50" x14ac:dyDescent="0.35">
      <c r="A3798" s="18">
        <v>45991</v>
      </c>
      <c r="B3798" t="s">
        <v>1852</v>
      </c>
      <c r="C3798" t="s">
        <v>5</v>
      </c>
      <c r="D3798">
        <v>29010520</v>
      </c>
      <c r="E3798" t="s">
        <v>2033</v>
      </c>
      <c r="F3798">
        <v>168</v>
      </c>
      <c r="G3798" t="s">
        <v>1968</v>
      </c>
      <c r="H3798">
        <v>37697</v>
      </c>
      <c r="I3798">
        <v>19030311</v>
      </c>
      <c r="J3798" t="s">
        <v>1855</v>
      </c>
      <c r="K3798" t="s">
        <v>2005</v>
      </c>
      <c r="L3798">
        <v>0</v>
      </c>
      <c r="M3798">
        <v>0</v>
      </c>
      <c r="N3798" t="s">
        <v>1858</v>
      </c>
      <c r="O3798" t="s">
        <v>1859</v>
      </c>
      <c r="P3798">
        <v>210</v>
      </c>
      <c r="Q3798">
        <v>11</v>
      </c>
      <c r="R3798" t="s">
        <v>2034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 t="s">
        <v>1972</v>
      </c>
      <c r="AA3798" t="s">
        <v>1889</v>
      </c>
      <c r="AB3798">
        <v>1</v>
      </c>
      <c r="AC3798">
        <v>1</v>
      </c>
      <c r="AD3798" t="s">
        <v>1863</v>
      </c>
      <c r="AE3798">
        <v>19030311</v>
      </c>
      <c r="AF3798" t="s">
        <v>653</v>
      </c>
      <c r="AG3798" t="s">
        <v>653</v>
      </c>
      <c r="AI3798" t="s">
        <v>1860</v>
      </c>
      <c r="AJ3798" t="s">
        <v>2034</v>
      </c>
      <c r="AL3798" t="s">
        <v>1864</v>
      </c>
      <c r="AN3798">
        <v>22.723287671232878</v>
      </c>
      <c r="AO3798" t="s">
        <v>1890</v>
      </c>
      <c r="AP3798" t="s">
        <v>2035</v>
      </c>
      <c r="AQ3798">
        <v>100010241</v>
      </c>
      <c r="AS3798" t="s">
        <v>1867</v>
      </c>
      <c r="AT3798" t="s">
        <v>1892</v>
      </c>
      <c r="AU3798" t="s">
        <v>1893</v>
      </c>
      <c r="AV3798" t="s">
        <v>1857</v>
      </c>
      <c r="AW3798" t="s">
        <v>1870</v>
      </c>
      <c r="AX3798" t="s">
        <v>2068</v>
      </c>
    </row>
    <row r="3799" spans="1:50" x14ac:dyDescent="0.35">
      <c r="A3799" s="18">
        <v>45991</v>
      </c>
      <c r="B3799" t="s">
        <v>1852</v>
      </c>
      <c r="C3799" t="s">
        <v>5</v>
      </c>
      <c r="D3799">
        <v>24026760</v>
      </c>
      <c r="E3799" t="s">
        <v>2027</v>
      </c>
      <c r="F3799">
        <v>607</v>
      </c>
      <c r="G3799" t="s">
        <v>1988</v>
      </c>
      <c r="H3799">
        <v>39722</v>
      </c>
      <c r="I3799">
        <v>19030311</v>
      </c>
      <c r="J3799" t="s">
        <v>1855</v>
      </c>
      <c r="K3799" t="s">
        <v>2005</v>
      </c>
      <c r="L3799">
        <v>0</v>
      </c>
      <c r="M3799">
        <v>0</v>
      </c>
      <c r="N3799" t="s">
        <v>1858</v>
      </c>
      <c r="O3799" t="s">
        <v>1859</v>
      </c>
      <c r="P3799">
        <v>210</v>
      </c>
      <c r="Q3799">
        <v>11</v>
      </c>
      <c r="R3799" t="s">
        <v>2042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 t="s">
        <v>1989</v>
      </c>
      <c r="AA3799" t="s">
        <v>1889</v>
      </c>
      <c r="AB3799">
        <v>1</v>
      </c>
      <c r="AC3799">
        <v>1</v>
      </c>
      <c r="AD3799" t="s">
        <v>1863</v>
      </c>
      <c r="AE3799">
        <v>19030311</v>
      </c>
      <c r="AF3799" t="s">
        <v>653</v>
      </c>
      <c r="AG3799" t="s">
        <v>653</v>
      </c>
      <c r="AI3799" t="s">
        <v>1860</v>
      </c>
      <c r="AJ3799" t="s">
        <v>2042</v>
      </c>
      <c r="AL3799" t="s">
        <v>1864</v>
      </c>
      <c r="AN3799">
        <v>17.175342465753424</v>
      </c>
      <c r="AO3799" t="s">
        <v>1890</v>
      </c>
      <c r="AP3799" t="s">
        <v>2028</v>
      </c>
      <c r="AQ3799">
        <v>100010973</v>
      </c>
      <c r="AS3799" t="s">
        <v>1867</v>
      </c>
      <c r="AT3799" t="s">
        <v>1892</v>
      </c>
      <c r="AU3799" t="s">
        <v>1893</v>
      </c>
      <c r="AV3799" t="s">
        <v>1857</v>
      </c>
      <c r="AW3799" t="s">
        <v>1870</v>
      </c>
      <c r="AX3799" t="s">
        <v>2068</v>
      </c>
    </row>
    <row r="3800" spans="1:50" x14ac:dyDescent="0.35">
      <c r="A3800" s="18">
        <v>45991</v>
      </c>
      <c r="B3800" t="s">
        <v>1852</v>
      </c>
      <c r="C3800" t="s">
        <v>7</v>
      </c>
      <c r="D3800">
        <v>12212</v>
      </c>
      <c r="E3800" t="s">
        <v>2450</v>
      </c>
      <c r="F3800">
        <v>1527</v>
      </c>
      <c r="G3800" t="s">
        <v>2018</v>
      </c>
      <c r="H3800">
        <v>36952</v>
      </c>
      <c r="I3800">
        <v>39031201</v>
      </c>
      <c r="J3800" t="s">
        <v>1855</v>
      </c>
      <c r="K3800" t="s">
        <v>2446</v>
      </c>
      <c r="L3800">
        <v>0</v>
      </c>
      <c r="M3800">
        <v>0</v>
      </c>
      <c r="N3800" t="s">
        <v>1858</v>
      </c>
      <c r="O3800" t="s">
        <v>1859</v>
      </c>
      <c r="P3800">
        <v>200</v>
      </c>
      <c r="Q3800">
        <v>3</v>
      </c>
      <c r="R3800" t="s">
        <v>2544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 t="s">
        <v>2019</v>
      </c>
      <c r="AA3800" t="s">
        <v>1915</v>
      </c>
      <c r="AB3800">
        <v>1</v>
      </c>
      <c r="AC3800">
        <v>1</v>
      </c>
      <c r="AD3800" t="s">
        <v>1863</v>
      </c>
      <c r="AE3800">
        <v>39031201</v>
      </c>
      <c r="AF3800" t="s">
        <v>653</v>
      </c>
      <c r="AG3800" t="s">
        <v>653</v>
      </c>
      <c r="AI3800" t="s">
        <v>2431</v>
      </c>
      <c r="AJ3800" t="s">
        <v>2544</v>
      </c>
      <c r="AL3800" t="s">
        <v>1864</v>
      </c>
      <c r="AN3800">
        <v>24.764383561643836</v>
      </c>
      <c r="AO3800" t="s">
        <v>1890</v>
      </c>
      <c r="AP3800" t="s">
        <v>2451</v>
      </c>
      <c r="AQ3800">
        <v>100010960</v>
      </c>
      <c r="AS3800" t="s">
        <v>1867</v>
      </c>
      <c r="AT3800" t="s">
        <v>1892</v>
      </c>
      <c r="AU3800" t="s">
        <v>1893</v>
      </c>
      <c r="AV3800" t="s">
        <v>1857</v>
      </c>
      <c r="AW3800" t="s">
        <v>1870</v>
      </c>
      <c r="AX3800" t="s">
        <v>2866</v>
      </c>
    </row>
    <row r="3801" spans="1:50" x14ac:dyDescent="0.35">
      <c r="A3801" s="18">
        <v>45991</v>
      </c>
      <c r="B3801" t="s">
        <v>1852</v>
      </c>
      <c r="C3801" t="s">
        <v>7</v>
      </c>
      <c r="D3801">
        <v>11593</v>
      </c>
      <c r="E3801" t="s">
        <v>2361</v>
      </c>
      <c r="F3801">
        <v>68</v>
      </c>
      <c r="G3801" t="s">
        <v>2362</v>
      </c>
      <c r="H3801">
        <v>35583</v>
      </c>
      <c r="I3801">
        <v>32431004</v>
      </c>
      <c r="J3801" t="s">
        <v>1906</v>
      </c>
      <c r="K3801" t="s">
        <v>2363</v>
      </c>
      <c r="L3801">
        <v>0</v>
      </c>
      <c r="M3801">
        <v>0</v>
      </c>
      <c r="N3801" t="s">
        <v>1858</v>
      </c>
      <c r="O3801" t="s">
        <v>1859</v>
      </c>
      <c r="P3801">
        <v>200</v>
      </c>
      <c r="Q3801">
        <v>2</v>
      </c>
      <c r="R3801" t="s">
        <v>2355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 t="s">
        <v>2364</v>
      </c>
      <c r="AA3801" t="s">
        <v>1915</v>
      </c>
      <c r="AB3801">
        <v>1</v>
      </c>
      <c r="AC3801">
        <v>1</v>
      </c>
      <c r="AD3801" t="s">
        <v>1863</v>
      </c>
      <c r="AE3801">
        <v>32431004</v>
      </c>
      <c r="AF3801" t="s">
        <v>653</v>
      </c>
      <c r="AG3801" t="s">
        <v>630</v>
      </c>
      <c r="AI3801" t="s">
        <v>1860</v>
      </c>
      <c r="AJ3801" t="s">
        <v>2355</v>
      </c>
      <c r="AL3801" t="s">
        <v>1864</v>
      </c>
      <c r="AN3801">
        <v>28.515068493150686</v>
      </c>
      <c r="AO3801" t="s">
        <v>1865</v>
      </c>
      <c r="AP3801" t="s">
        <v>2365</v>
      </c>
      <c r="AQ3801">
        <v>100011687</v>
      </c>
      <c r="AS3801" t="s">
        <v>1867</v>
      </c>
      <c r="AT3801" t="s">
        <v>1892</v>
      </c>
      <c r="AU3801" t="s">
        <v>1893</v>
      </c>
      <c r="AV3801" t="s">
        <v>1857</v>
      </c>
      <c r="AW3801" t="s">
        <v>1870</v>
      </c>
      <c r="AX3801" t="s">
        <v>2866</v>
      </c>
    </row>
    <row r="3802" spans="1:50" x14ac:dyDescent="0.35">
      <c r="A3802" s="18">
        <v>45991</v>
      </c>
      <c r="B3802" t="s">
        <v>1852</v>
      </c>
      <c r="C3802" t="s">
        <v>7</v>
      </c>
      <c r="D3802">
        <v>119753</v>
      </c>
      <c r="E3802" t="s">
        <v>2366</v>
      </c>
      <c r="F3802">
        <v>157</v>
      </c>
      <c r="G3802" t="s">
        <v>2367</v>
      </c>
      <c r="H3802">
        <v>34092</v>
      </c>
      <c r="I3802">
        <v>32431004</v>
      </c>
      <c r="J3802" t="s">
        <v>1906</v>
      </c>
      <c r="K3802" t="s">
        <v>2363</v>
      </c>
      <c r="L3802">
        <v>0</v>
      </c>
      <c r="M3802">
        <v>0</v>
      </c>
      <c r="N3802" t="s">
        <v>1858</v>
      </c>
      <c r="O3802" t="s">
        <v>1859</v>
      </c>
      <c r="P3802">
        <v>200</v>
      </c>
      <c r="Q3802">
        <v>2</v>
      </c>
      <c r="R3802" t="s">
        <v>2361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 t="s">
        <v>2368</v>
      </c>
      <c r="AA3802" t="s">
        <v>1889</v>
      </c>
      <c r="AB3802">
        <v>1</v>
      </c>
      <c r="AC3802">
        <v>1</v>
      </c>
      <c r="AD3802" t="s">
        <v>1863</v>
      </c>
      <c r="AE3802">
        <v>32431004</v>
      </c>
      <c r="AF3802" t="s">
        <v>653</v>
      </c>
      <c r="AG3802" t="s">
        <v>630</v>
      </c>
      <c r="AI3802" t="s">
        <v>1860</v>
      </c>
      <c r="AJ3802" t="s">
        <v>2355</v>
      </c>
      <c r="AL3802" t="s">
        <v>1864</v>
      </c>
      <c r="AN3802">
        <v>32.6</v>
      </c>
      <c r="AO3802" t="s">
        <v>1890</v>
      </c>
      <c r="AP3802" t="s">
        <v>2369</v>
      </c>
      <c r="AQ3802">
        <v>100011273</v>
      </c>
      <c r="AS3802" t="s">
        <v>1867</v>
      </c>
      <c r="AT3802" t="s">
        <v>1892</v>
      </c>
      <c r="AU3802" t="s">
        <v>1893</v>
      </c>
      <c r="AV3802" t="s">
        <v>1857</v>
      </c>
      <c r="AW3802" t="s">
        <v>1870</v>
      </c>
      <c r="AX3802" t="s">
        <v>2866</v>
      </c>
    </row>
    <row r="3803" spans="1:50" x14ac:dyDescent="0.35">
      <c r="A3803" s="18">
        <v>45991</v>
      </c>
      <c r="B3803" t="s">
        <v>1852</v>
      </c>
      <c r="C3803" t="s">
        <v>7</v>
      </c>
      <c r="D3803">
        <v>138499</v>
      </c>
      <c r="E3803" t="s">
        <v>2520</v>
      </c>
      <c r="F3803">
        <v>918</v>
      </c>
      <c r="G3803" t="s">
        <v>2917</v>
      </c>
      <c r="H3803">
        <v>39486</v>
      </c>
      <c r="I3803">
        <v>39031218</v>
      </c>
      <c r="J3803" t="s">
        <v>1969</v>
      </c>
      <c r="K3803" t="s">
        <v>2518</v>
      </c>
      <c r="L3803">
        <v>0</v>
      </c>
      <c r="M3803">
        <v>0</v>
      </c>
      <c r="N3803" t="s">
        <v>1858</v>
      </c>
      <c r="O3803" t="s">
        <v>1859</v>
      </c>
      <c r="P3803">
        <v>200</v>
      </c>
      <c r="Q3803">
        <v>2</v>
      </c>
      <c r="R3803" t="s">
        <v>2430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 t="s">
        <v>2918</v>
      </c>
      <c r="AA3803" t="s">
        <v>1915</v>
      </c>
      <c r="AB3803">
        <v>1</v>
      </c>
      <c r="AC3803">
        <v>1</v>
      </c>
      <c r="AD3803" t="s">
        <v>1863</v>
      </c>
      <c r="AE3803">
        <v>39031218</v>
      </c>
      <c r="AF3803" t="s">
        <v>653</v>
      </c>
      <c r="AG3803" t="s">
        <v>653</v>
      </c>
      <c r="AI3803" t="s">
        <v>2431</v>
      </c>
      <c r="AJ3803" t="s">
        <v>2430</v>
      </c>
      <c r="AL3803" t="s">
        <v>1864</v>
      </c>
      <c r="AN3803">
        <v>17.82191780821918</v>
      </c>
      <c r="AO3803" t="s">
        <v>1890</v>
      </c>
      <c r="AP3803" t="s">
        <v>2522</v>
      </c>
      <c r="AQ3803">
        <v>100009279</v>
      </c>
      <c r="AS3803" t="s">
        <v>1867</v>
      </c>
      <c r="AT3803" t="s">
        <v>1892</v>
      </c>
      <c r="AU3803" t="s">
        <v>1893</v>
      </c>
      <c r="AV3803" t="s">
        <v>1857</v>
      </c>
      <c r="AW3803" t="s">
        <v>1870</v>
      </c>
      <c r="AX3803" t="s">
        <v>2866</v>
      </c>
    </row>
    <row r="3804" spans="1:50" x14ac:dyDescent="0.35">
      <c r="A3804" s="18">
        <v>45991</v>
      </c>
      <c r="B3804" t="s">
        <v>1852</v>
      </c>
      <c r="C3804" t="s">
        <v>7</v>
      </c>
      <c r="D3804">
        <v>134400</v>
      </c>
      <c r="E3804" t="s">
        <v>2454</v>
      </c>
      <c r="F3804">
        <v>1695</v>
      </c>
      <c r="G3804" t="s">
        <v>2296</v>
      </c>
      <c r="H3804">
        <v>37704</v>
      </c>
      <c r="I3804">
        <v>39031201</v>
      </c>
      <c r="J3804" t="s">
        <v>1855</v>
      </c>
      <c r="K3804" t="s">
        <v>2446</v>
      </c>
      <c r="L3804">
        <v>0</v>
      </c>
      <c r="M3804">
        <v>0</v>
      </c>
      <c r="N3804" t="s">
        <v>1858</v>
      </c>
      <c r="O3804" t="s">
        <v>1859</v>
      </c>
      <c r="P3804">
        <v>200</v>
      </c>
      <c r="Q3804">
        <v>3</v>
      </c>
      <c r="R3804" t="s">
        <v>2544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 t="s">
        <v>2297</v>
      </c>
      <c r="AA3804" t="s">
        <v>1889</v>
      </c>
      <c r="AB3804">
        <v>1</v>
      </c>
      <c r="AC3804">
        <v>1</v>
      </c>
      <c r="AD3804" t="s">
        <v>1863</v>
      </c>
      <c r="AE3804">
        <v>39031201</v>
      </c>
      <c r="AF3804" t="s">
        <v>653</v>
      </c>
      <c r="AG3804" t="s">
        <v>653</v>
      </c>
      <c r="AI3804" t="s">
        <v>2431</v>
      </c>
      <c r="AJ3804" t="s">
        <v>2544</v>
      </c>
      <c r="AL3804" t="s">
        <v>1864</v>
      </c>
      <c r="AN3804">
        <v>22.704109589041096</v>
      </c>
      <c r="AO3804" t="s">
        <v>1890</v>
      </c>
      <c r="AP3804" t="s">
        <v>2455</v>
      </c>
      <c r="AQ3804">
        <v>100010296</v>
      </c>
      <c r="AS3804" t="s">
        <v>1867</v>
      </c>
      <c r="AT3804" t="s">
        <v>1892</v>
      </c>
      <c r="AU3804" t="s">
        <v>1893</v>
      </c>
      <c r="AV3804" t="s">
        <v>1857</v>
      </c>
      <c r="AW3804" t="s">
        <v>1870</v>
      </c>
      <c r="AX3804" t="s">
        <v>2866</v>
      </c>
    </row>
    <row r="3805" spans="1:50" x14ac:dyDescent="0.35">
      <c r="A3805" s="18">
        <v>45991</v>
      </c>
      <c r="B3805" t="s">
        <v>1852</v>
      </c>
      <c r="C3805" t="s">
        <v>7</v>
      </c>
      <c r="D3805">
        <v>12077</v>
      </c>
      <c r="E3805" t="s">
        <v>2448</v>
      </c>
      <c r="F3805">
        <v>1527</v>
      </c>
      <c r="G3805" t="s">
        <v>2018</v>
      </c>
      <c r="H3805">
        <v>36718</v>
      </c>
      <c r="I3805">
        <v>39031201</v>
      </c>
      <c r="J3805" t="s">
        <v>1855</v>
      </c>
      <c r="K3805" t="s">
        <v>2446</v>
      </c>
      <c r="L3805">
        <v>0</v>
      </c>
      <c r="M3805">
        <v>0</v>
      </c>
      <c r="N3805" t="s">
        <v>1858</v>
      </c>
      <c r="O3805" t="s">
        <v>1859</v>
      </c>
      <c r="P3805">
        <v>200</v>
      </c>
      <c r="Q3805">
        <v>3</v>
      </c>
      <c r="R3805" t="s">
        <v>2544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 t="s">
        <v>2019</v>
      </c>
      <c r="AA3805" t="s">
        <v>1915</v>
      </c>
      <c r="AB3805">
        <v>1</v>
      </c>
      <c r="AC3805">
        <v>1</v>
      </c>
      <c r="AD3805" t="s">
        <v>1863</v>
      </c>
      <c r="AE3805">
        <v>39031201</v>
      </c>
      <c r="AF3805" t="s">
        <v>653</v>
      </c>
      <c r="AG3805" t="s">
        <v>653</v>
      </c>
      <c r="AI3805" t="s">
        <v>2431</v>
      </c>
      <c r="AJ3805" t="s">
        <v>2544</v>
      </c>
      <c r="AL3805" t="s">
        <v>1864</v>
      </c>
      <c r="AN3805">
        <v>25.405479452054795</v>
      </c>
      <c r="AO3805" t="s">
        <v>1890</v>
      </c>
      <c r="AP3805" t="s">
        <v>2449</v>
      </c>
      <c r="AQ3805">
        <v>100011246</v>
      </c>
      <c r="AS3805" t="s">
        <v>1867</v>
      </c>
      <c r="AT3805" t="s">
        <v>1892</v>
      </c>
      <c r="AU3805" t="s">
        <v>1893</v>
      </c>
      <c r="AV3805" t="s">
        <v>1857</v>
      </c>
      <c r="AW3805" t="s">
        <v>1870</v>
      </c>
      <c r="AX3805" t="s">
        <v>2866</v>
      </c>
    </row>
    <row r="3806" spans="1:50" x14ac:dyDescent="0.35">
      <c r="A3806" s="18">
        <v>45991</v>
      </c>
      <c r="B3806" t="s">
        <v>1852</v>
      </c>
      <c r="C3806" t="s">
        <v>7</v>
      </c>
      <c r="D3806">
        <v>14231</v>
      </c>
      <c r="E3806" t="s">
        <v>2393</v>
      </c>
      <c r="F3806">
        <v>513</v>
      </c>
      <c r="G3806" t="s">
        <v>2060</v>
      </c>
      <c r="H3806">
        <v>39602</v>
      </c>
      <c r="I3806">
        <v>39031100</v>
      </c>
      <c r="J3806" t="s">
        <v>2331</v>
      </c>
      <c r="K3806" t="s">
        <v>2944</v>
      </c>
      <c r="L3806">
        <v>0</v>
      </c>
      <c r="M3806">
        <v>0</v>
      </c>
      <c r="N3806" t="s">
        <v>1858</v>
      </c>
      <c r="O3806" t="s">
        <v>1859</v>
      </c>
      <c r="P3806">
        <v>200</v>
      </c>
      <c r="Q3806">
        <v>3</v>
      </c>
      <c r="R3806" t="s">
        <v>1860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 t="s">
        <v>2062</v>
      </c>
      <c r="AA3806" t="s">
        <v>1915</v>
      </c>
      <c r="AB3806">
        <v>1</v>
      </c>
      <c r="AC3806">
        <v>1</v>
      </c>
      <c r="AD3806" t="s">
        <v>1863</v>
      </c>
      <c r="AE3806">
        <v>39031100</v>
      </c>
      <c r="AF3806" t="s">
        <v>653</v>
      </c>
      <c r="AG3806" t="s">
        <v>653</v>
      </c>
      <c r="AI3806" t="s">
        <v>1860</v>
      </c>
      <c r="AJ3806" t="s">
        <v>1860</v>
      </c>
      <c r="AL3806" t="s">
        <v>1864</v>
      </c>
      <c r="AN3806">
        <v>17.504109589041096</v>
      </c>
      <c r="AO3806" t="s">
        <v>1890</v>
      </c>
      <c r="AP3806" t="s">
        <v>2395</v>
      </c>
      <c r="AQ3806">
        <v>100011209</v>
      </c>
      <c r="AS3806" t="s">
        <v>1867</v>
      </c>
      <c r="AT3806" t="s">
        <v>1880</v>
      </c>
      <c r="AU3806" t="s">
        <v>1961</v>
      </c>
      <c r="AV3806" t="s">
        <v>1962</v>
      </c>
      <c r="AW3806" t="s">
        <v>1870</v>
      </c>
      <c r="AX3806" t="s">
        <v>1963</v>
      </c>
    </row>
    <row r="3807" spans="1:50" x14ac:dyDescent="0.35">
      <c r="A3807" s="18">
        <v>45991</v>
      </c>
      <c r="B3807" t="s">
        <v>1852</v>
      </c>
      <c r="C3807" t="s">
        <v>7</v>
      </c>
      <c r="D3807">
        <v>14291</v>
      </c>
      <c r="E3807" t="s">
        <v>2452</v>
      </c>
      <c r="F3807">
        <v>1527</v>
      </c>
      <c r="G3807" t="s">
        <v>2018</v>
      </c>
      <c r="H3807">
        <v>39631</v>
      </c>
      <c r="I3807">
        <v>39031201</v>
      </c>
      <c r="J3807" t="s">
        <v>1855</v>
      </c>
      <c r="K3807" t="s">
        <v>2446</v>
      </c>
      <c r="L3807">
        <v>0</v>
      </c>
      <c r="M3807">
        <v>0</v>
      </c>
      <c r="N3807" t="s">
        <v>1858</v>
      </c>
      <c r="O3807" t="s">
        <v>1859</v>
      </c>
      <c r="P3807">
        <v>200</v>
      </c>
      <c r="Q3807">
        <v>3</v>
      </c>
      <c r="R3807" t="s">
        <v>2544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 t="s">
        <v>2019</v>
      </c>
      <c r="AA3807" t="s">
        <v>1915</v>
      </c>
      <c r="AB3807">
        <v>1</v>
      </c>
      <c r="AC3807">
        <v>1</v>
      </c>
      <c r="AD3807" t="s">
        <v>1863</v>
      </c>
      <c r="AE3807">
        <v>39031201</v>
      </c>
      <c r="AF3807" t="s">
        <v>653</v>
      </c>
      <c r="AG3807" t="s">
        <v>653</v>
      </c>
      <c r="AI3807" t="s">
        <v>2431</v>
      </c>
      <c r="AJ3807" t="s">
        <v>2544</v>
      </c>
      <c r="AL3807" t="s">
        <v>1864</v>
      </c>
      <c r="AN3807">
        <v>17.424657534246574</v>
      </c>
      <c r="AO3807" t="s">
        <v>1890</v>
      </c>
      <c r="AP3807" t="s">
        <v>2453</v>
      </c>
      <c r="AQ3807">
        <v>100011449</v>
      </c>
      <c r="AS3807" t="s">
        <v>1867</v>
      </c>
      <c r="AT3807" t="s">
        <v>1892</v>
      </c>
      <c r="AU3807" t="s">
        <v>1893</v>
      </c>
      <c r="AV3807" t="s">
        <v>1857</v>
      </c>
      <c r="AW3807" t="s">
        <v>1870</v>
      </c>
      <c r="AX3807" t="s">
        <v>2866</v>
      </c>
    </row>
    <row r="3808" spans="1:50" x14ac:dyDescent="0.35">
      <c r="A3808" s="18">
        <v>45991</v>
      </c>
      <c r="B3808" t="s">
        <v>1852</v>
      </c>
      <c r="C3808" t="s">
        <v>7</v>
      </c>
      <c r="D3808">
        <v>141392</v>
      </c>
      <c r="E3808" t="s">
        <v>2377</v>
      </c>
      <c r="F3808">
        <v>1473</v>
      </c>
      <c r="G3808" t="s">
        <v>2189</v>
      </c>
      <c r="H3808">
        <v>39650</v>
      </c>
      <c r="I3808">
        <v>39030807</v>
      </c>
      <c r="J3808" t="s">
        <v>2378</v>
      </c>
      <c r="K3808" t="s">
        <v>2071</v>
      </c>
      <c r="L3808">
        <v>0</v>
      </c>
      <c r="M3808">
        <v>0</v>
      </c>
      <c r="N3808" t="s">
        <v>1858</v>
      </c>
      <c r="O3808" t="s">
        <v>1859</v>
      </c>
      <c r="P3808">
        <v>200</v>
      </c>
      <c r="Q3808">
        <v>3</v>
      </c>
      <c r="R3808" t="s">
        <v>2076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 t="s">
        <v>2191</v>
      </c>
      <c r="AA3808" t="s">
        <v>1915</v>
      </c>
      <c r="AB3808">
        <v>1</v>
      </c>
      <c r="AC3808">
        <v>1</v>
      </c>
      <c r="AD3808" t="s">
        <v>1863</v>
      </c>
      <c r="AE3808">
        <v>39030807</v>
      </c>
      <c r="AF3808" t="s">
        <v>653</v>
      </c>
      <c r="AG3808" t="s">
        <v>653</v>
      </c>
      <c r="AI3808" t="s">
        <v>1853</v>
      </c>
      <c r="AJ3808" t="s">
        <v>2076</v>
      </c>
      <c r="AL3808" t="s">
        <v>1864</v>
      </c>
      <c r="AN3808">
        <v>17.372602739726027</v>
      </c>
      <c r="AO3808" t="s">
        <v>1890</v>
      </c>
      <c r="AP3808" t="s">
        <v>2379</v>
      </c>
      <c r="AQ3808">
        <v>100009932</v>
      </c>
      <c r="AS3808" t="s">
        <v>1867</v>
      </c>
      <c r="AT3808" t="s">
        <v>1880</v>
      </c>
      <c r="AU3808" t="s">
        <v>2074</v>
      </c>
      <c r="AV3808" t="s">
        <v>1962</v>
      </c>
      <c r="AW3808" t="s">
        <v>1870</v>
      </c>
      <c r="AX3808" t="s">
        <v>2075</v>
      </c>
    </row>
    <row r="3809" spans="1:50" x14ac:dyDescent="0.35">
      <c r="A3809" s="18">
        <v>45991</v>
      </c>
      <c r="B3809" t="s">
        <v>1852</v>
      </c>
      <c r="C3809" t="s">
        <v>7</v>
      </c>
      <c r="D3809">
        <v>14665</v>
      </c>
      <c r="E3809" t="s">
        <v>2403</v>
      </c>
      <c r="F3809">
        <v>909</v>
      </c>
      <c r="G3809" t="s">
        <v>2087</v>
      </c>
      <c r="H3809">
        <v>39561</v>
      </c>
      <c r="I3809">
        <v>39031145</v>
      </c>
      <c r="J3809" t="s">
        <v>2080</v>
      </c>
      <c r="K3809" t="s">
        <v>2401</v>
      </c>
      <c r="L3809">
        <v>0</v>
      </c>
      <c r="M3809">
        <v>0</v>
      </c>
      <c r="N3809" t="s">
        <v>1858</v>
      </c>
      <c r="O3809" t="s">
        <v>1859</v>
      </c>
      <c r="P3809">
        <v>200</v>
      </c>
      <c r="Q3809">
        <v>2</v>
      </c>
      <c r="R3809" t="s">
        <v>2114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 t="s">
        <v>2088</v>
      </c>
      <c r="AA3809" t="s">
        <v>1915</v>
      </c>
      <c r="AB3809">
        <v>1</v>
      </c>
      <c r="AC3809">
        <v>1</v>
      </c>
      <c r="AD3809" t="s">
        <v>1863</v>
      </c>
      <c r="AE3809">
        <v>39031145</v>
      </c>
      <c r="AF3809" t="s">
        <v>653</v>
      </c>
      <c r="AG3809" t="s">
        <v>2082</v>
      </c>
      <c r="AI3809" t="s">
        <v>2066</v>
      </c>
      <c r="AJ3809" t="s">
        <v>2114</v>
      </c>
      <c r="AL3809" t="s">
        <v>1878</v>
      </c>
      <c r="AN3809">
        <v>17.616438356164384</v>
      </c>
      <c r="AO3809" t="s">
        <v>1890</v>
      </c>
      <c r="AP3809" t="s">
        <v>2404</v>
      </c>
      <c r="AQ3809">
        <v>100010278</v>
      </c>
      <c r="AS3809" t="s">
        <v>1867</v>
      </c>
      <c r="AT3809" t="s">
        <v>1880</v>
      </c>
      <c r="AU3809" t="s">
        <v>2084</v>
      </c>
      <c r="AV3809" t="s">
        <v>2084</v>
      </c>
      <c r="AW3809" t="s">
        <v>1870</v>
      </c>
      <c r="AX3809" t="s">
        <v>2085</v>
      </c>
    </row>
    <row r="3810" spans="1:50" x14ac:dyDescent="0.35">
      <c r="A3810" s="18">
        <v>45991</v>
      </c>
      <c r="B3810" t="s">
        <v>1852</v>
      </c>
      <c r="C3810" t="s">
        <v>7</v>
      </c>
      <c r="D3810">
        <v>15262</v>
      </c>
      <c r="E3810" t="s">
        <v>2408</v>
      </c>
      <c r="F3810">
        <v>909</v>
      </c>
      <c r="G3810" t="s">
        <v>2087</v>
      </c>
      <c r="H3810">
        <v>40162</v>
      </c>
      <c r="I3810">
        <v>39031145</v>
      </c>
      <c r="J3810" t="s">
        <v>2080</v>
      </c>
      <c r="K3810" t="s">
        <v>2401</v>
      </c>
      <c r="L3810">
        <v>0</v>
      </c>
      <c r="M3810">
        <v>0</v>
      </c>
      <c r="N3810" t="s">
        <v>1858</v>
      </c>
      <c r="O3810" t="s">
        <v>1859</v>
      </c>
      <c r="P3810">
        <v>200</v>
      </c>
      <c r="Q3810">
        <v>2</v>
      </c>
      <c r="R3810" t="s">
        <v>2114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 t="s">
        <v>2088</v>
      </c>
      <c r="AA3810" t="s">
        <v>1915</v>
      </c>
      <c r="AB3810">
        <v>1</v>
      </c>
      <c r="AC3810">
        <v>1</v>
      </c>
      <c r="AD3810" t="s">
        <v>1863</v>
      </c>
      <c r="AE3810">
        <v>39031145</v>
      </c>
      <c r="AF3810" t="s">
        <v>653</v>
      </c>
      <c r="AG3810" t="s">
        <v>2082</v>
      </c>
      <c r="AI3810" t="s">
        <v>2066</v>
      </c>
      <c r="AJ3810" t="s">
        <v>2114</v>
      </c>
      <c r="AL3810" t="s">
        <v>1878</v>
      </c>
      <c r="AN3810">
        <v>15.96986301369863</v>
      </c>
      <c r="AO3810" t="s">
        <v>1890</v>
      </c>
      <c r="AP3810" t="s">
        <v>2409</v>
      </c>
      <c r="AQ3810">
        <v>100009477</v>
      </c>
      <c r="AS3810" t="s">
        <v>1867</v>
      </c>
      <c r="AT3810" t="s">
        <v>1880</v>
      </c>
      <c r="AU3810" t="s">
        <v>2084</v>
      </c>
      <c r="AV3810" t="s">
        <v>2084</v>
      </c>
      <c r="AW3810" t="s">
        <v>1870</v>
      </c>
      <c r="AX3810" t="s">
        <v>2085</v>
      </c>
    </row>
    <row r="3811" spans="1:50" x14ac:dyDescent="0.35">
      <c r="A3811" s="18">
        <v>45991</v>
      </c>
      <c r="B3811" t="s">
        <v>1852</v>
      </c>
      <c r="C3811" t="s">
        <v>7</v>
      </c>
      <c r="D3811">
        <v>15939</v>
      </c>
      <c r="E3811" t="s">
        <v>2410</v>
      </c>
      <c r="F3811">
        <v>200</v>
      </c>
      <c r="G3811" t="s">
        <v>2105</v>
      </c>
      <c r="H3811">
        <v>40546</v>
      </c>
      <c r="I3811">
        <v>39031145</v>
      </c>
      <c r="J3811" t="s">
        <v>2331</v>
      </c>
      <c r="K3811" t="s">
        <v>2933</v>
      </c>
      <c r="L3811">
        <v>0</v>
      </c>
      <c r="M3811">
        <v>0</v>
      </c>
      <c r="N3811" t="s">
        <v>1858</v>
      </c>
      <c r="O3811" t="s">
        <v>1859</v>
      </c>
      <c r="P3811">
        <v>200</v>
      </c>
      <c r="Q3811">
        <v>3</v>
      </c>
      <c r="R3811" t="s">
        <v>2406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 t="s">
        <v>2106</v>
      </c>
      <c r="AA3811" t="s">
        <v>1915</v>
      </c>
      <c r="AB3811">
        <v>1</v>
      </c>
      <c r="AC3811">
        <v>1</v>
      </c>
      <c r="AD3811" t="s">
        <v>1863</v>
      </c>
      <c r="AE3811">
        <v>39031145</v>
      </c>
      <c r="AF3811" t="s">
        <v>653</v>
      </c>
      <c r="AG3811" t="s">
        <v>653</v>
      </c>
      <c r="AI3811" t="s">
        <v>2066</v>
      </c>
      <c r="AJ3811" t="s">
        <v>2406</v>
      </c>
      <c r="AL3811" t="s">
        <v>1864</v>
      </c>
      <c r="AN3811">
        <v>14.917808219178083</v>
      </c>
      <c r="AO3811" t="s">
        <v>1890</v>
      </c>
      <c r="AP3811" t="s">
        <v>2411</v>
      </c>
      <c r="AQ3811">
        <v>100010618</v>
      </c>
      <c r="AS3811" t="s">
        <v>1867</v>
      </c>
      <c r="AT3811" t="s">
        <v>1880</v>
      </c>
      <c r="AU3811" t="s">
        <v>2084</v>
      </c>
      <c r="AV3811" t="s">
        <v>2084</v>
      </c>
      <c r="AW3811" t="s">
        <v>1870</v>
      </c>
      <c r="AX3811" t="s">
        <v>2085</v>
      </c>
    </row>
    <row r="3812" spans="1:50" x14ac:dyDescent="0.35">
      <c r="A3812" s="18">
        <v>45991</v>
      </c>
      <c r="B3812" t="s">
        <v>1852</v>
      </c>
      <c r="C3812" t="s">
        <v>7</v>
      </c>
      <c r="D3812">
        <v>1814</v>
      </c>
      <c r="E3812" t="s">
        <v>2445</v>
      </c>
      <c r="F3812">
        <v>1527</v>
      </c>
      <c r="G3812" t="s">
        <v>2018</v>
      </c>
      <c r="H3812">
        <v>30106</v>
      </c>
      <c r="I3812">
        <v>39031201</v>
      </c>
      <c r="J3812" t="s">
        <v>1855</v>
      </c>
      <c r="K3812" t="s">
        <v>2446</v>
      </c>
      <c r="L3812">
        <v>0</v>
      </c>
      <c r="M3812">
        <v>0</v>
      </c>
      <c r="N3812" t="s">
        <v>1858</v>
      </c>
      <c r="O3812" t="s">
        <v>1859</v>
      </c>
      <c r="P3812">
        <v>200</v>
      </c>
      <c r="Q3812">
        <v>3</v>
      </c>
      <c r="R3812" t="s">
        <v>2544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 t="s">
        <v>2019</v>
      </c>
      <c r="AA3812" t="s">
        <v>1915</v>
      </c>
      <c r="AB3812">
        <v>1</v>
      </c>
      <c r="AC3812">
        <v>1</v>
      </c>
      <c r="AD3812" t="s">
        <v>1863</v>
      </c>
      <c r="AE3812">
        <v>39031201</v>
      </c>
      <c r="AF3812" t="s">
        <v>653</v>
      </c>
      <c r="AG3812" t="s">
        <v>653</v>
      </c>
      <c r="AI3812" t="s">
        <v>2431</v>
      </c>
      <c r="AJ3812" t="s">
        <v>2544</v>
      </c>
      <c r="AL3812" t="s">
        <v>1864</v>
      </c>
      <c r="AN3812">
        <v>43.520547945205479</v>
      </c>
      <c r="AO3812" t="s">
        <v>1890</v>
      </c>
      <c r="AP3812" t="s">
        <v>2447</v>
      </c>
      <c r="AQ3812">
        <v>100011282</v>
      </c>
      <c r="AS3812" t="s">
        <v>1867</v>
      </c>
      <c r="AT3812" t="s">
        <v>1892</v>
      </c>
      <c r="AU3812" t="s">
        <v>1893</v>
      </c>
      <c r="AV3812" t="s">
        <v>1857</v>
      </c>
      <c r="AW3812" t="s">
        <v>1870</v>
      </c>
      <c r="AX3812" t="s">
        <v>2866</v>
      </c>
    </row>
    <row r="3813" spans="1:50" x14ac:dyDescent="0.35">
      <c r="A3813" s="18">
        <v>45991</v>
      </c>
      <c r="B3813" t="s">
        <v>1852</v>
      </c>
      <c r="C3813" t="s">
        <v>7</v>
      </c>
      <c r="D3813">
        <v>136623</v>
      </c>
      <c r="E3813" t="s">
        <v>2526</v>
      </c>
      <c r="F3813">
        <v>916</v>
      </c>
      <c r="G3813" t="s">
        <v>2521</v>
      </c>
      <c r="H3813">
        <v>38629</v>
      </c>
      <c r="I3813">
        <v>39031220</v>
      </c>
      <c r="J3813" t="s">
        <v>2225</v>
      </c>
      <c r="K3813" t="s">
        <v>2524</v>
      </c>
      <c r="L3813">
        <v>0</v>
      </c>
      <c r="M3813">
        <v>0</v>
      </c>
      <c r="N3813" t="s">
        <v>1858</v>
      </c>
      <c r="O3813" t="s">
        <v>1859</v>
      </c>
      <c r="P3813">
        <v>200</v>
      </c>
      <c r="Q3813">
        <v>2</v>
      </c>
      <c r="R3813" t="s">
        <v>2523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 t="s">
        <v>1997</v>
      </c>
      <c r="AA3813" t="s">
        <v>1889</v>
      </c>
      <c r="AB3813">
        <v>1</v>
      </c>
      <c r="AC3813">
        <v>1</v>
      </c>
      <c r="AD3813" t="s">
        <v>1863</v>
      </c>
      <c r="AE3813">
        <v>39031220</v>
      </c>
      <c r="AF3813" t="s">
        <v>653</v>
      </c>
      <c r="AG3813" t="s">
        <v>653</v>
      </c>
      <c r="AI3813" t="s">
        <v>2431</v>
      </c>
      <c r="AJ3813" t="s">
        <v>2527</v>
      </c>
      <c r="AL3813" t="s">
        <v>1864</v>
      </c>
      <c r="AN3813">
        <v>20.169863013698631</v>
      </c>
      <c r="AO3813" t="s">
        <v>1890</v>
      </c>
      <c r="AP3813" t="s">
        <v>2528</v>
      </c>
      <c r="AQ3813">
        <v>100010965</v>
      </c>
      <c r="AS3813" t="s">
        <v>1867</v>
      </c>
      <c r="AT3813" t="s">
        <v>1892</v>
      </c>
      <c r="AU3813" t="s">
        <v>1893</v>
      </c>
      <c r="AV3813" t="s">
        <v>1857</v>
      </c>
      <c r="AW3813" t="s">
        <v>1870</v>
      </c>
      <c r="AX3813" t="s">
        <v>2866</v>
      </c>
    </row>
    <row r="3814" spans="1:50" x14ac:dyDescent="0.35">
      <c r="A3814" s="18">
        <v>45991</v>
      </c>
      <c r="B3814" t="s">
        <v>1852</v>
      </c>
      <c r="C3814" t="s">
        <v>7</v>
      </c>
      <c r="D3814">
        <v>12506</v>
      </c>
      <c r="E3814" t="s">
        <v>2493</v>
      </c>
      <c r="F3814">
        <v>726</v>
      </c>
      <c r="G3814" t="s">
        <v>1922</v>
      </c>
      <c r="H3814">
        <v>35370</v>
      </c>
      <c r="I3814">
        <v>39031213</v>
      </c>
      <c r="J3814" t="s">
        <v>1906</v>
      </c>
      <c r="K3814" t="s">
        <v>2494</v>
      </c>
      <c r="L3814">
        <v>0</v>
      </c>
      <c r="M3814">
        <v>0</v>
      </c>
      <c r="N3814" t="s">
        <v>1858</v>
      </c>
      <c r="O3814" t="s">
        <v>1859</v>
      </c>
      <c r="P3814">
        <v>200</v>
      </c>
      <c r="Q3814">
        <v>2</v>
      </c>
      <c r="R3814" t="s">
        <v>2372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 t="s">
        <v>1923</v>
      </c>
      <c r="AA3814" t="s">
        <v>1915</v>
      </c>
      <c r="AB3814">
        <v>2</v>
      </c>
      <c r="AC3814">
        <v>1</v>
      </c>
      <c r="AD3814" t="s">
        <v>1863</v>
      </c>
      <c r="AE3814">
        <v>39031213</v>
      </c>
      <c r="AF3814" t="s">
        <v>653</v>
      </c>
      <c r="AG3814" t="s">
        <v>630</v>
      </c>
      <c r="AI3814" t="s">
        <v>1910</v>
      </c>
      <c r="AJ3814" t="s">
        <v>2372</v>
      </c>
      <c r="AL3814" t="s">
        <v>1864</v>
      </c>
      <c r="AN3814">
        <v>29.098630136986301</v>
      </c>
      <c r="AO3814" t="s">
        <v>1890</v>
      </c>
      <c r="AP3814" t="s">
        <v>2495</v>
      </c>
      <c r="AQ3814">
        <v>100010409</v>
      </c>
      <c r="AS3814" t="s">
        <v>1867</v>
      </c>
      <c r="AT3814" t="s">
        <v>1892</v>
      </c>
      <c r="AU3814" t="s">
        <v>1893</v>
      </c>
      <c r="AV3814" t="s">
        <v>1857</v>
      </c>
      <c r="AW3814" t="s">
        <v>1870</v>
      </c>
      <c r="AX3814" t="s">
        <v>2866</v>
      </c>
    </row>
    <row r="3815" spans="1:50" x14ac:dyDescent="0.35">
      <c r="A3815" s="18">
        <v>45991</v>
      </c>
      <c r="B3815" t="s">
        <v>1852</v>
      </c>
      <c r="C3815" t="s">
        <v>7</v>
      </c>
      <c r="D3815">
        <v>14509</v>
      </c>
      <c r="E3815" t="s">
        <v>2496</v>
      </c>
      <c r="F3815">
        <v>1065</v>
      </c>
      <c r="G3815" t="s">
        <v>1918</v>
      </c>
      <c r="H3815">
        <v>33344</v>
      </c>
      <c r="I3815">
        <v>39031213</v>
      </c>
      <c r="J3815" t="s">
        <v>1906</v>
      </c>
      <c r="K3815" t="s">
        <v>2494</v>
      </c>
      <c r="L3815">
        <v>0</v>
      </c>
      <c r="M3815">
        <v>0</v>
      </c>
      <c r="N3815" t="s">
        <v>1858</v>
      </c>
      <c r="O3815" t="s">
        <v>1859</v>
      </c>
      <c r="P3815">
        <v>200</v>
      </c>
      <c r="Q3815">
        <v>2</v>
      </c>
      <c r="R3815" t="s">
        <v>2372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 t="s">
        <v>1919</v>
      </c>
      <c r="AA3815" t="s">
        <v>1889</v>
      </c>
      <c r="AB3815">
        <v>2</v>
      </c>
      <c r="AC3815">
        <v>1</v>
      </c>
      <c r="AD3815" t="s">
        <v>1863</v>
      </c>
      <c r="AE3815">
        <v>39031213</v>
      </c>
      <c r="AF3815" t="s">
        <v>653</v>
      </c>
      <c r="AG3815" t="s">
        <v>630</v>
      </c>
      <c r="AI3815" t="s">
        <v>1910</v>
      </c>
      <c r="AJ3815" t="s">
        <v>2372</v>
      </c>
      <c r="AL3815" t="s">
        <v>1864</v>
      </c>
      <c r="AN3815">
        <v>34.649315068493152</v>
      </c>
      <c r="AO3815" t="s">
        <v>1890</v>
      </c>
      <c r="AP3815" t="s">
        <v>2497</v>
      </c>
      <c r="AQ3815">
        <v>100010369</v>
      </c>
      <c r="AS3815" t="s">
        <v>1867</v>
      </c>
      <c r="AT3815" t="s">
        <v>1892</v>
      </c>
      <c r="AU3815" t="s">
        <v>1893</v>
      </c>
      <c r="AV3815" t="s">
        <v>1857</v>
      </c>
      <c r="AW3815" t="s">
        <v>1870</v>
      </c>
      <c r="AX3815" t="s">
        <v>2866</v>
      </c>
    </row>
    <row r="3816" spans="1:50" x14ac:dyDescent="0.35">
      <c r="A3816" s="18">
        <v>45991</v>
      </c>
      <c r="B3816" t="s">
        <v>1852</v>
      </c>
      <c r="C3816" t="s">
        <v>7</v>
      </c>
      <c r="D3816">
        <v>16680</v>
      </c>
      <c r="E3816" t="s">
        <v>2498</v>
      </c>
      <c r="F3816">
        <v>1066</v>
      </c>
      <c r="G3816" t="s">
        <v>1913</v>
      </c>
      <c r="H3816">
        <v>41169</v>
      </c>
      <c r="I3816">
        <v>39031213</v>
      </c>
      <c r="J3816" t="s">
        <v>1906</v>
      </c>
      <c r="K3816" t="s">
        <v>2494</v>
      </c>
      <c r="L3816">
        <v>0</v>
      </c>
      <c r="M3816">
        <v>0</v>
      </c>
      <c r="N3816" t="s">
        <v>1858</v>
      </c>
      <c r="O3816" t="s">
        <v>1859</v>
      </c>
      <c r="P3816">
        <v>200</v>
      </c>
      <c r="Q3816">
        <v>2</v>
      </c>
      <c r="R3816" t="s">
        <v>2372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 t="s">
        <v>1914</v>
      </c>
      <c r="AA3816" t="s">
        <v>1915</v>
      </c>
      <c r="AB3816">
        <v>2</v>
      </c>
      <c r="AC3816">
        <v>1</v>
      </c>
      <c r="AD3816" t="s">
        <v>1863</v>
      </c>
      <c r="AE3816">
        <v>39031213</v>
      </c>
      <c r="AF3816" t="s">
        <v>653</v>
      </c>
      <c r="AG3816" t="s">
        <v>630</v>
      </c>
      <c r="AI3816" t="s">
        <v>1910</v>
      </c>
      <c r="AJ3816" t="s">
        <v>2372</v>
      </c>
      <c r="AL3816" t="s">
        <v>1864</v>
      </c>
      <c r="AN3816">
        <v>13.210958904109589</v>
      </c>
      <c r="AO3816" t="s">
        <v>1890</v>
      </c>
      <c r="AP3816" t="s">
        <v>2499</v>
      </c>
      <c r="AQ3816">
        <v>100009515</v>
      </c>
      <c r="AS3816" t="s">
        <v>1867</v>
      </c>
      <c r="AT3816" t="s">
        <v>1892</v>
      </c>
      <c r="AU3816" t="s">
        <v>1893</v>
      </c>
      <c r="AV3816" t="s">
        <v>1857</v>
      </c>
      <c r="AW3816" t="s">
        <v>1870</v>
      </c>
      <c r="AX3816" t="s">
        <v>2866</v>
      </c>
    </row>
    <row r="3817" spans="1:50" x14ac:dyDescent="0.35">
      <c r="A3817" s="18">
        <v>45991</v>
      </c>
      <c r="B3817" t="s">
        <v>1852</v>
      </c>
      <c r="C3817" t="s">
        <v>7</v>
      </c>
      <c r="D3817">
        <v>11232</v>
      </c>
      <c r="E3817" t="s">
        <v>2517</v>
      </c>
      <c r="F3817">
        <v>513</v>
      </c>
      <c r="G3817" t="s">
        <v>2060</v>
      </c>
      <c r="H3817">
        <v>34547</v>
      </c>
      <c r="I3817">
        <v>39031218</v>
      </c>
      <c r="J3817" t="s">
        <v>2331</v>
      </c>
      <c r="K3817" t="s">
        <v>2945</v>
      </c>
      <c r="L3817">
        <v>0</v>
      </c>
      <c r="M3817">
        <v>0</v>
      </c>
      <c r="N3817" t="s">
        <v>1858</v>
      </c>
      <c r="O3817" t="s">
        <v>1859</v>
      </c>
      <c r="P3817">
        <v>200</v>
      </c>
      <c r="Q3817">
        <v>3</v>
      </c>
      <c r="R3817" t="s">
        <v>2431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 t="s">
        <v>2062</v>
      </c>
      <c r="AA3817" t="s">
        <v>1915</v>
      </c>
      <c r="AB3817">
        <v>1</v>
      </c>
      <c r="AC3817">
        <v>1</v>
      </c>
      <c r="AD3817" t="s">
        <v>1863</v>
      </c>
      <c r="AE3817">
        <v>39031218</v>
      </c>
      <c r="AF3817" t="s">
        <v>653</v>
      </c>
      <c r="AG3817" t="s">
        <v>653</v>
      </c>
      <c r="AI3817" t="s">
        <v>1860</v>
      </c>
      <c r="AJ3817" t="s">
        <v>2431</v>
      </c>
      <c r="AL3817" t="s">
        <v>1864</v>
      </c>
      <c r="AN3817">
        <v>31.353424657534248</v>
      </c>
      <c r="AO3817" t="s">
        <v>1890</v>
      </c>
      <c r="AP3817" t="s">
        <v>2519</v>
      </c>
      <c r="AQ3817">
        <v>100009849</v>
      </c>
      <c r="AS3817" t="s">
        <v>1867</v>
      </c>
      <c r="AT3817" t="s">
        <v>1892</v>
      </c>
      <c r="AU3817" t="s">
        <v>1893</v>
      </c>
      <c r="AV3817" t="s">
        <v>1857</v>
      </c>
      <c r="AW3817" t="s">
        <v>1870</v>
      </c>
      <c r="AX3817" t="s">
        <v>2866</v>
      </c>
    </row>
    <row r="3818" spans="1:50" x14ac:dyDescent="0.35">
      <c r="A3818" s="18">
        <v>45991</v>
      </c>
      <c r="B3818" t="s">
        <v>1852</v>
      </c>
      <c r="C3818" t="s">
        <v>7</v>
      </c>
      <c r="D3818">
        <v>14207</v>
      </c>
      <c r="E3818" t="s">
        <v>2523</v>
      </c>
      <c r="F3818">
        <v>940</v>
      </c>
      <c r="G3818" t="s">
        <v>2240</v>
      </c>
      <c r="H3818">
        <v>39601</v>
      </c>
      <c r="I3818">
        <v>39031220</v>
      </c>
      <c r="J3818" t="s">
        <v>2225</v>
      </c>
      <c r="K3818" t="s">
        <v>2524</v>
      </c>
      <c r="L3818">
        <v>0</v>
      </c>
      <c r="M3818">
        <v>0</v>
      </c>
      <c r="N3818" t="s">
        <v>1858</v>
      </c>
      <c r="O3818" t="s">
        <v>1859</v>
      </c>
      <c r="P3818">
        <v>200</v>
      </c>
      <c r="Q3818">
        <v>2</v>
      </c>
      <c r="R3818" t="s">
        <v>2527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 t="s">
        <v>2241</v>
      </c>
      <c r="AA3818" t="s">
        <v>1915</v>
      </c>
      <c r="AB3818">
        <v>1</v>
      </c>
      <c r="AC3818">
        <v>1</v>
      </c>
      <c r="AD3818" t="s">
        <v>1863</v>
      </c>
      <c r="AE3818">
        <v>39031220</v>
      </c>
      <c r="AF3818" t="s">
        <v>653</v>
      </c>
      <c r="AG3818" t="s">
        <v>653</v>
      </c>
      <c r="AI3818" t="s">
        <v>2431</v>
      </c>
      <c r="AJ3818" t="s">
        <v>2527</v>
      </c>
      <c r="AL3818" t="s">
        <v>1864</v>
      </c>
      <c r="AN3818">
        <v>17.506849315068493</v>
      </c>
      <c r="AO3818" t="s">
        <v>1865</v>
      </c>
      <c r="AP3818" t="s">
        <v>2525</v>
      </c>
      <c r="AQ3818">
        <v>100009627</v>
      </c>
      <c r="AS3818" t="s">
        <v>1867</v>
      </c>
      <c r="AT3818" t="s">
        <v>1892</v>
      </c>
      <c r="AU3818" t="s">
        <v>1893</v>
      </c>
      <c r="AV3818" t="s">
        <v>1857</v>
      </c>
      <c r="AW3818" t="s">
        <v>1870</v>
      </c>
      <c r="AX3818" t="s">
        <v>2866</v>
      </c>
    </row>
    <row r="3819" spans="1:50" x14ac:dyDescent="0.35">
      <c r="A3819" s="18">
        <v>45991</v>
      </c>
      <c r="B3819" t="s">
        <v>1852</v>
      </c>
      <c r="C3819" t="s">
        <v>7</v>
      </c>
      <c r="D3819">
        <v>15599</v>
      </c>
      <c r="E3819" t="s">
        <v>2535</v>
      </c>
      <c r="F3819">
        <v>68</v>
      </c>
      <c r="G3819" t="s">
        <v>2362</v>
      </c>
      <c r="H3819">
        <v>40360</v>
      </c>
      <c r="I3819">
        <v>39031221</v>
      </c>
      <c r="J3819" t="s">
        <v>1906</v>
      </c>
      <c r="K3819" t="s">
        <v>2533</v>
      </c>
      <c r="L3819">
        <v>0</v>
      </c>
      <c r="M3819">
        <v>0</v>
      </c>
      <c r="N3819" t="s">
        <v>1858</v>
      </c>
      <c r="O3819" t="s">
        <v>1859</v>
      </c>
      <c r="P3819">
        <v>200</v>
      </c>
      <c r="Q3819">
        <v>2</v>
      </c>
      <c r="R3819" t="s">
        <v>1910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 t="s">
        <v>2364</v>
      </c>
      <c r="AA3819" t="s">
        <v>1915</v>
      </c>
      <c r="AB3819">
        <v>1</v>
      </c>
      <c r="AC3819">
        <v>1</v>
      </c>
      <c r="AD3819" t="s">
        <v>1863</v>
      </c>
      <c r="AE3819">
        <v>39031221</v>
      </c>
      <c r="AF3819" t="s">
        <v>653</v>
      </c>
      <c r="AG3819" t="s">
        <v>630</v>
      </c>
      <c r="AI3819" t="s">
        <v>1860</v>
      </c>
      <c r="AJ3819" t="s">
        <v>1910</v>
      </c>
      <c r="AL3819" t="s">
        <v>1864</v>
      </c>
      <c r="AN3819">
        <v>15.427397260273972</v>
      </c>
      <c r="AO3819" t="s">
        <v>1865</v>
      </c>
      <c r="AP3819" t="s">
        <v>2536</v>
      </c>
      <c r="AQ3819">
        <v>100009289</v>
      </c>
      <c r="AS3819" t="s">
        <v>1867</v>
      </c>
      <c r="AT3819" t="s">
        <v>1880</v>
      </c>
      <c r="AU3819" t="s">
        <v>630</v>
      </c>
      <c r="AV3819" t="s">
        <v>630</v>
      </c>
      <c r="AW3819" t="s">
        <v>1870</v>
      </c>
      <c r="AX3819" t="s">
        <v>1943</v>
      </c>
    </row>
    <row r="3820" spans="1:50" x14ac:dyDescent="0.35">
      <c r="A3820" s="18">
        <v>45991</v>
      </c>
      <c r="B3820" t="s">
        <v>1852</v>
      </c>
      <c r="C3820" t="s">
        <v>7</v>
      </c>
      <c r="D3820">
        <v>13375</v>
      </c>
      <c r="E3820" t="s">
        <v>2544</v>
      </c>
      <c r="F3820">
        <v>881453</v>
      </c>
      <c r="G3820" t="s">
        <v>2056</v>
      </c>
      <c r="H3820">
        <v>38355</v>
      </c>
      <c r="I3820">
        <v>39031405</v>
      </c>
      <c r="J3820" t="s">
        <v>1855</v>
      </c>
      <c r="K3820" t="s">
        <v>2074</v>
      </c>
      <c r="L3820">
        <v>0</v>
      </c>
      <c r="M3820">
        <v>0</v>
      </c>
      <c r="N3820" t="s">
        <v>1858</v>
      </c>
      <c r="O3820" t="s">
        <v>1859</v>
      </c>
      <c r="P3820">
        <v>200</v>
      </c>
      <c r="Q3820">
        <v>3</v>
      </c>
      <c r="R3820" t="s">
        <v>2431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 t="s">
        <v>2057</v>
      </c>
      <c r="AA3820" t="s">
        <v>1902</v>
      </c>
      <c r="AB3820">
        <v>1</v>
      </c>
      <c r="AC3820">
        <v>1</v>
      </c>
      <c r="AD3820" t="s">
        <v>1863</v>
      </c>
      <c r="AE3820">
        <v>39031405</v>
      </c>
      <c r="AF3820" t="s">
        <v>653</v>
      </c>
      <c r="AG3820" t="s">
        <v>630</v>
      </c>
      <c r="AI3820" t="s">
        <v>1860</v>
      </c>
      <c r="AJ3820" t="s">
        <v>2431</v>
      </c>
      <c r="AL3820" t="s">
        <v>1864</v>
      </c>
      <c r="AN3820">
        <v>20.920547945205481</v>
      </c>
      <c r="AO3820" t="s">
        <v>1865</v>
      </c>
      <c r="AP3820" t="s">
        <v>2545</v>
      </c>
      <c r="AQ3820">
        <v>100009929</v>
      </c>
      <c r="AS3820" t="s">
        <v>1867</v>
      </c>
      <c r="AT3820" t="s">
        <v>1892</v>
      </c>
      <c r="AU3820" t="s">
        <v>1893</v>
      </c>
      <c r="AV3820" t="s">
        <v>1857</v>
      </c>
      <c r="AW3820" t="s">
        <v>1870</v>
      </c>
      <c r="AX3820" t="s">
        <v>2866</v>
      </c>
    </row>
    <row r="3821" spans="1:50" x14ac:dyDescent="0.35">
      <c r="A3821" s="18">
        <v>45991</v>
      </c>
      <c r="B3821" t="s">
        <v>1852</v>
      </c>
      <c r="C3821" t="s">
        <v>7</v>
      </c>
      <c r="D3821">
        <v>53000018</v>
      </c>
      <c r="E3821" t="s">
        <v>2502</v>
      </c>
      <c r="F3821">
        <v>1066</v>
      </c>
      <c r="G3821" t="s">
        <v>1913</v>
      </c>
      <c r="H3821">
        <v>42857</v>
      </c>
      <c r="I3821">
        <v>39031213</v>
      </c>
      <c r="J3821" t="s">
        <v>1906</v>
      </c>
      <c r="K3821" t="s">
        <v>2494</v>
      </c>
      <c r="L3821">
        <v>0</v>
      </c>
      <c r="M3821">
        <v>0</v>
      </c>
      <c r="N3821" t="s">
        <v>1858</v>
      </c>
      <c r="O3821" t="s">
        <v>1859</v>
      </c>
      <c r="P3821">
        <v>200</v>
      </c>
      <c r="Q3821">
        <v>3</v>
      </c>
      <c r="R3821" t="s">
        <v>1910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 t="s">
        <v>1914</v>
      </c>
      <c r="AA3821" t="s">
        <v>1915</v>
      </c>
      <c r="AB3821">
        <v>2</v>
      </c>
      <c r="AC3821">
        <v>1</v>
      </c>
      <c r="AD3821" t="s">
        <v>1863</v>
      </c>
      <c r="AE3821">
        <v>39031213</v>
      </c>
      <c r="AF3821" t="s">
        <v>653</v>
      </c>
      <c r="AG3821" t="s">
        <v>630</v>
      </c>
      <c r="AI3821" t="s">
        <v>1860</v>
      </c>
      <c r="AJ3821" t="s">
        <v>1910</v>
      </c>
      <c r="AL3821" t="s">
        <v>1878</v>
      </c>
      <c r="AN3821">
        <v>8.5863013698630137</v>
      </c>
      <c r="AO3821" t="s">
        <v>1890</v>
      </c>
      <c r="AP3821" t="s">
        <v>2503</v>
      </c>
      <c r="AQ3821">
        <v>100011439</v>
      </c>
      <c r="AS3821" t="s">
        <v>1867</v>
      </c>
      <c r="AT3821" t="s">
        <v>1892</v>
      </c>
      <c r="AU3821" t="s">
        <v>1893</v>
      </c>
      <c r="AV3821" t="s">
        <v>1857</v>
      </c>
      <c r="AW3821" t="s">
        <v>1870</v>
      </c>
      <c r="AX3821" t="s">
        <v>2866</v>
      </c>
    </row>
    <row r="3822" spans="1:50" x14ac:dyDescent="0.35">
      <c r="A3822" s="18">
        <v>45991</v>
      </c>
      <c r="B3822" t="s">
        <v>1852</v>
      </c>
      <c r="C3822" t="s">
        <v>7</v>
      </c>
      <c r="D3822">
        <v>11887</v>
      </c>
      <c r="E3822" t="s">
        <v>2400</v>
      </c>
      <c r="F3822">
        <v>513</v>
      </c>
      <c r="G3822" t="s">
        <v>2060</v>
      </c>
      <c r="H3822">
        <v>36572</v>
      </c>
      <c r="I3822">
        <v>39031145</v>
      </c>
      <c r="J3822" t="s">
        <v>2331</v>
      </c>
      <c r="K3822" t="s">
        <v>2933</v>
      </c>
      <c r="L3822">
        <v>0</v>
      </c>
      <c r="M3822">
        <v>0</v>
      </c>
      <c r="N3822" t="s">
        <v>1858</v>
      </c>
      <c r="O3822" t="s">
        <v>1859</v>
      </c>
      <c r="P3822">
        <v>200</v>
      </c>
      <c r="Q3822">
        <v>3</v>
      </c>
      <c r="R3822" t="s">
        <v>2064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 t="s">
        <v>2062</v>
      </c>
      <c r="AA3822" t="s">
        <v>1915</v>
      </c>
      <c r="AB3822">
        <v>1</v>
      </c>
      <c r="AC3822">
        <v>1</v>
      </c>
      <c r="AD3822" t="s">
        <v>1863</v>
      </c>
      <c r="AE3822">
        <v>39031145</v>
      </c>
      <c r="AF3822" t="s">
        <v>653</v>
      </c>
      <c r="AG3822" t="s">
        <v>653</v>
      </c>
      <c r="AI3822" t="s">
        <v>2066</v>
      </c>
      <c r="AJ3822" t="s">
        <v>2064</v>
      </c>
      <c r="AL3822" t="s">
        <v>1864</v>
      </c>
      <c r="AN3822">
        <v>25.805479452054794</v>
      </c>
      <c r="AO3822" t="s">
        <v>1890</v>
      </c>
      <c r="AP3822" t="s">
        <v>2402</v>
      </c>
      <c r="AQ3822">
        <v>100009936</v>
      </c>
      <c r="AS3822" t="s">
        <v>1867</v>
      </c>
      <c r="AT3822" t="s">
        <v>1880</v>
      </c>
      <c r="AU3822" t="s">
        <v>2084</v>
      </c>
      <c r="AV3822" t="s">
        <v>2084</v>
      </c>
      <c r="AW3822" t="s">
        <v>1870</v>
      </c>
      <c r="AX3822" t="s">
        <v>2085</v>
      </c>
    </row>
    <row r="3823" spans="1:50" x14ac:dyDescent="0.35">
      <c r="A3823" s="18">
        <v>45991</v>
      </c>
      <c r="B3823" t="s">
        <v>1852</v>
      </c>
      <c r="C3823" t="s">
        <v>9</v>
      </c>
      <c r="D3823">
        <v>5012</v>
      </c>
      <c r="E3823" t="s">
        <v>2248</v>
      </c>
      <c r="F3823">
        <v>882121</v>
      </c>
      <c r="G3823" t="s">
        <v>1913</v>
      </c>
      <c r="H3823">
        <v>39134</v>
      </c>
      <c r="I3823">
        <v>36030202</v>
      </c>
      <c r="J3823" t="s">
        <v>1906</v>
      </c>
      <c r="K3823" t="s">
        <v>2244</v>
      </c>
      <c r="L3823">
        <v>0</v>
      </c>
      <c r="M3823">
        <v>0</v>
      </c>
      <c r="N3823" t="s">
        <v>1858</v>
      </c>
      <c r="O3823" t="s">
        <v>1859</v>
      </c>
      <c r="P3823">
        <v>220</v>
      </c>
      <c r="Q3823">
        <v>4</v>
      </c>
      <c r="R3823" t="s">
        <v>2245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 t="s">
        <v>2249</v>
      </c>
      <c r="AA3823" t="s">
        <v>1915</v>
      </c>
      <c r="AB3823">
        <v>1</v>
      </c>
      <c r="AC3823">
        <v>1</v>
      </c>
      <c r="AD3823" t="s">
        <v>1863</v>
      </c>
      <c r="AE3823">
        <v>36030202</v>
      </c>
      <c r="AF3823" t="s">
        <v>653</v>
      </c>
      <c r="AG3823" t="s">
        <v>630</v>
      </c>
      <c r="AI3823" t="s">
        <v>1860</v>
      </c>
      <c r="AJ3823" t="s">
        <v>2246</v>
      </c>
      <c r="AL3823" t="s">
        <v>1864</v>
      </c>
      <c r="AN3823">
        <v>18.786301369863015</v>
      </c>
      <c r="AO3823" t="s">
        <v>1890</v>
      </c>
      <c r="AP3823" t="s">
        <v>2250</v>
      </c>
      <c r="AQ3823">
        <v>100010362</v>
      </c>
      <c r="AS3823" t="s">
        <v>1867</v>
      </c>
      <c r="AT3823" t="s">
        <v>1892</v>
      </c>
      <c r="AU3823" t="s">
        <v>1893</v>
      </c>
      <c r="AV3823" t="s">
        <v>1857</v>
      </c>
      <c r="AW3823" t="s">
        <v>1870</v>
      </c>
      <c r="AX3823" t="s">
        <v>2865</v>
      </c>
    </row>
    <row r="3824" spans="1:50" x14ac:dyDescent="0.35">
      <c r="A3824" s="18">
        <v>45991</v>
      </c>
      <c r="B3824" t="s">
        <v>1852</v>
      </c>
      <c r="C3824" t="s">
        <v>9</v>
      </c>
      <c r="D3824">
        <v>2356</v>
      </c>
      <c r="E3824" t="s">
        <v>2243</v>
      </c>
      <c r="F3824">
        <v>1066</v>
      </c>
      <c r="G3824" t="s">
        <v>1913</v>
      </c>
      <c r="H3824">
        <v>37697</v>
      </c>
      <c r="I3824">
        <v>36030202</v>
      </c>
      <c r="J3824" t="s">
        <v>1906</v>
      </c>
      <c r="K3824" t="s">
        <v>2244</v>
      </c>
      <c r="L3824">
        <v>0</v>
      </c>
      <c r="M3824">
        <v>0</v>
      </c>
      <c r="N3824" t="s">
        <v>1858</v>
      </c>
      <c r="O3824" t="s">
        <v>1859</v>
      </c>
      <c r="P3824">
        <v>220</v>
      </c>
      <c r="Q3824">
        <v>4</v>
      </c>
      <c r="R3824" t="s">
        <v>2245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 t="s">
        <v>1914</v>
      </c>
      <c r="AA3824" t="s">
        <v>1915</v>
      </c>
      <c r="AB3824">
        <v>1</v>
      </c>
      <c r="AC3824">
        <v>1</v>
      </c>
      <c r="AD3824" t="s">
        <v>1863</v>
      </c>
      <c r="AE3824">
        <v>36030202</v>
      </c>
      <c r="AF3824" t="s">
        <v>653</v>
      </c>
      <c r="AG3824" t="s">
        <v>630</v>
      </c>
      <c r="AI3824" t="s">
        <v>1860</v>
      </c>
      <c r="AJ3824" t="s">
        <v>2246</v>
      </c>
      <c r="AL3824" t="s">
        <v>1864</v>
      </c>
      <c r="AN3824">
        <v>22.723287671232878</v>
      </c>
      <c r="AO3824" t="s">
        <v>1890</v>
      </c>
      <c r="AP3824" t="s">
        <v>2247</v>
      </c>
      <c r="AQ3824">
        <v>100011430</v>
      </c>
      <c r="AS3824" t="s">
        <v>1867</v>
      </c>
      <c r="AT3824" t="s">
        <v>1892</v>
      </c>
      <c r="AU3824" t="s">
        <v>1893</v>
      </c>
      <c r="AV3824" t="s">
        <v>1857</v>
      </c>
      <c r="AW3824" t="s">
        <v>1870</v>
      </c>
      <c r="AX3824" t="s">
        <v>2865</v>
      </c>
    </row>
    <row r="3825" spans="1:50" x14ac:dyDescent="0.35">
      <c r="A3825" s="18">
        <v>45991</v>
      </c>
      <c r="B3825" t="s">
        <v>1852</v>
      </c>
      <c r="C3825" t="s">
        <v>9</v>
      </c>
      <c r="D3825">
        <v>55000314</v>
      </c>
      <c r="E3825" t="s">
        <v>2267</v>
      </c>
      <c r="F3825">
        <v>884</v>
      </c>
      <c r="G3825" t="s">
        <v>2257</v>
      </c>
      <c r="H3825">
        <v>36713</v>
      </c>
      <c r="I3825">
        <v>36030301</v>
      </c>
      <c r="J3825" t="s">
        <v>1957</v>
      </c>
      <c r="K3825" t="s">
        <v>2258</v>
      </c>
      <c r="L3825">
        <v>0</v>
      </c>
      <c r="M3825">
        <v>0</v>
      </c>
      <c r="N3825" t="s">
        <v>1858</v>
      </c>
      <c r="O3825" t="s">
        <v>1859</v>
      </c>
      <c r="P3825">
        <v>220</v>
      </c>
      <c r="Q3825">
        <v>4</v>
      </c>
      <c r="R3825" t="s">
        <v>2246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 t="s">
        <v>2259</v>
      </c>
      <c r="AA3825" t="s">
        <v>1915</v>
      </c>
      <c r="AB3825">
        <v>1</v>
      </c>
      <c r="AC3825">
        <v>1</v>
      </c>
      <c r="AD3825" t="s">
        <v>1863</v>
      </c>
      <c r="AE3825">
        <v>36030301</v>
      </c>
      <c r="AF3825" t="s">
        <v>653</v>
      </c>
      <c r="AG3825" t="s">
        <v>653</v>
      </c>
      <c r="AI3825" t="s">
        <v>1860</v>
      </c>
      <c r="AJ3825" t="s">
        <v>2246</v>
      </c>
      <c r="AL3825" t="s">
        <v>1864</v>
      </c>
      <c r="AN3825">
        <v>25.419178082191781</v>
      </c>
      <c r="AO3825" t="s">
        <v>1865</v>
      </c>
      <c r="AP3825" t="s">
        <v>2270</v>
      </c>
      <c r="AQ3825">
        <v>100009738</v>
      </c>
      <c r="AS3825" t="s">
        <v>1867</v>
      </c>
      <c r="AT3825" t="s">
        <v>1892</v>
      </c>
      <c r="AU3825" t="s">
        <v>1893</v>
      </c>
      <c r="AV3825" t="s">
        <v>1857</v>
      </c>
      <c r="AW3825" t="s">
        <v>1870</v>
      </c>
      <c r="AX3825" t="s">
        <v>2865</v>
      </c>
    </row>
    <row r="3826" spans="1:50" x14ac:dyDescent="0.35">
      <c r="A3826" s="18">
        <v>45991</v>
      </c>
      <c r="B3826" t="s">
        <v>1852</v>
      </c>
      <c r="C3826" t="s">
        <v>9</v>
      </c>
      <c r="D3826">
        <v>6926</v>
      </c>
      <c r="E3826" t="s">
        <v>2245</v>
      </c>
      <c r="F3826">
        <v>881437</v>
      </c>
      <c r="G3826" t="s">
        <v>1975</v>
      </c>
      <c r="H3826">
        <v>40917</v>
      </c>
      <c r="I3826" t="s">
        <v>2261</v>
      </c>
      <c r="J3826" t="s">
        <v>2262</v>
      </c>
      <c r="K3826" t="s">
        <v>2258</v>
      </c>
      <c r="L3826">
        <v>0</v>
      </c>
      <c r="M3826">
        <v>0</v>
      </c>
      <c r="N3826" t="s">
        <v>1858</v>
      </c>
      <c r="O3826" t="s">
        <v>1859</v>
      </c>
      <c r="P3826">
        <v>220</v>
      </c>
      <c r="Q3826">
        <v>4</v>
      </c>
      <c r="R3826" t="s">
        <v>2246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 t="s">
        <v>1976</v>
      </c>
      <c r="AA3826" t="s">
        <v>1902</v>
      </c>
      <c r="AB3826">
        <v>1</v>
      </c>
      <c r="AC3826">
        <v>1</v>
      </c>
      <c r="AD3826" t="s">
        <v>1863</v>
      </c>
      <c r="AE3826">
        <v>36030301</v>
      </c>
      <c r="AF3826" t="s">
        <v>653</v>
      </c>
      <c r="AG3826" t="s">
        <v>653</v>
      </c>
      <c r="AI3826" t="s">
        <v>1860</v>
      </c>
      <c r="AJ3826" t="s">
        <v>2246</v>
      </c>
      <c r="AL3826" t="s">
        <v>1864</v>
      </c>
      <c r="AN3826">
        <v>13.901369863013699</v>
      </c>
      <c r="AO3826" t="s">
        <v>1865</v>
      </c>
      <c r="AP3826" t="s">
        <v>2263</v>
      </c>
      <c r="AQ3826">
        <v>100010611</v>
      </c>
      <c r="AS3826" t="s">
        <v>1867</v>
      </c>
      <c r="AT3826" t="s">
        <v>1892</v>
      </c>
      <c r="AU3826" t="s">
        <v>1893</v>
      </c>
      <c r="AV3826" t="s">
        <v>1857</v>
      </c>
      <c r="AW3826" t="s">
        <v>1870</v>
      </c>
      <c r="AX3826" t="s">
        <v>2865</v>
      </c>
    </row>
    <row r="3827" spans="1:50" x14ac:dyDescent="0.35">
      <c r="A3827" s="18">
        <v>45991</v>
      </c>
      <c r="B3827" t="s">
        <v>1852</v>
      </c>
      <c r="C3827" t="s">
        <v>9</v>
      </c>
      <c r="D3827">
        <v>2530</v>
      </c>
      <c r="E3827" t="s">
        <v>2277</v>
      </c>
      <c r="F3827">
        <v>200</v>
      </c>
      <c r="G3827" t="s">
        <v>2105</v>
      </c>
      <c r="H3827">
        <v>37712</v>
      </c>
      <c r="I3827">
        <v>36030308</v>
      </c>
      <c r="J3827" t="s">
        <v>2225</v>
      </c>
      <c r="K3827" t="s">
        <v>2274</v>
      </c>
      <c r="L3827">
        <v>0</v>
      </c>
      <c r="M3827">
        <v>0</v>
      </c>
      <c r="N3827" t="s">
        <v>1858</v>
      </c>
      <c r="O3827" t="s">
        <v>1859</v>
      </c>
      <c r="P3827">
        <v>220</v>
      </c>
      <c r="Q3827">
        <v>4</v>
      </c>
      <c r="R3827" t="s">
        <v>2271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 t="s">
        <v>2106</v>
      </c>
      <c r="AA3827" t="s">
        <v>1915</v>
      </c>
      <c r="AB3827">
        <v>1</v>
      </c>
      <c r="AC3827">
        <v>1</v>
      </c>
      <c r="AD3827" t="s">
        <v>1863</v>
      </c>
      <c r="AE3827">
        <v>36030308</v>
      </c>
      <c r="AF3827" t="s">
        <v>653</v>
      </c>
      <c r="AG3827" t="s">
        <v>2082</v>
      </c>
      <c r="AI3827" t="s">
        <v>1860</v>
      </c>
      <c r="AJ3827" t="s">
        <v>2246</v>
      </c>
      <c r="AL3827" t="s">
        <v>1864</v>
      </c>
      <c r="AN3827">
        <v>22.682191780821917</v>
      </c>
      <c r="AO3827" t="s">
        <v>1890</v>
      </c>
      <c r="AP3827" t="s">
        <v>2279</v>
      </c>
      <c r="AQ3827">
        <v>100009925</v>
      </c>
      <c r="AS3827" t="s">
        <v>1867</v>
      </c>
      <c r="AT3827" t="s">
        <v>1892</v>
      </c>
      <c r="AU3827" t="s">
        <v>1893</v>
      </c>
      <c r="AV3827" t="s">
        <v>1857</v>
      </c>
      <c r="AW3827" t="s">
        <v>1870</v>
      </c>
      <c r="AX3827" t="s">
        <v>2865</v>
      </c>
    </row>
    <row r="3828" spans="1:50" x14ac:dyDescent="0.35">
      <c r="A3828" s="18">
        <v>45991</v>
      </c>
      <c r="B3828" t="s">
        <v>1852</v>
      </c>
      <c r="C3828" t="s">
        <v>9</v>
      </c>
      <c r="D3828">
        <v>1342</v>
      </c>
      <c r="E3828" t="s">
        <v>2273</v>
      </c>
      <c r="F3828">
        <v>857</v>
      </c>
      <c r="G3828" t="s">
        <v>2129</v>
      </c>
      <c r="H3828">
        <v>37196</v>
      </c>
      <c r="I3828">
        <v>36030308</v>
      </c>
      <c r="J3828" t="s">
        <v>2225</v>
      </c>
      <c r="K3828" t="s">
        <v>2274</v>
      </c>
      <c r="L3828">
        <v>0</v>
      </c>
      <c r="M3828">
        <v>0</v>
      </c>
      <c r="N3828" t="s">
        <v>1858</v>
      </c>
      <c r="O3828" t="s">
        <v>1859</v>
      </c>
      <c r="P3828">
        <v>220</v>
      </c>
      <c r="Q3828">
        <v>4</v>
      </c>
      <c r="R3828" t="s">
        <v>2271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 t="s">
        <v>2131</v>
      </c>
      <c r="AA3828" t="s">
        <v>1889</v>
      </c>
      <c r="AB3828">
        <v>1</v>
      </c>
      <c r="AC3828">
        <v>1</v>
      </c>
      <c r="AD3828" t="s">
        <v>1863</v>
      </c>
      <c r="AE3828">
        <v>36030308</v>
      </c>
      <c r="AF3828" t="s">
        <v>653</v>
      </c>
      <c r="AG3828" t="s">
        <v>2082</v>
      </c>
      <c r="AI3828" t="s">
        <v>1860</v>
      </c>
      <c r="AJ3828" t="s">
        <v>2246</v>
      </c>
      <c r="AL3828" t="s">
        <v>1864</v>
      </c>
      <c r="AN3828">
        <v>24.095890410958905</v>
      </c>
      <c r="AO3828" t="s">
        <v>1890</v>
      </c>
      <c r="AP3828" t="s">
        <v>2276</v>
      </c>
      <c r="AQ3828">
        <v>100011640</v>
      </c>
      <c r="AS3828" t="s">
        <v>1867</v>
      </c>
      <c r="AT3828" t="s">
        <v>1892</v>
      </c>
      <c r="AU3828" t="s">
        <v>1893</v>
      </c>
      <c r="AV3828" t="s">
        <v>1857</v>
      </c>
      <c r="AW3828" t="s">
        <v>1870</v>
      </c>
      <c r="AX3828" t="s">
        <v>2865</v>
      </c>
    </row>
    <row r="3829" spans="1:50" x14ac:dyDescent="0.35">
      <c r="A3829" s="18">
        <v>45991</v>
      </c>
      <c r="B3829" t="s">
        <v>1852</v>
      </c>
      <c r="C3829" t="s">
        <v>9</v>
      </c>
      <c r="D3829">
        <v>2233</v>
      </c>
      <c r="E3829" t="s">
        <v>2342</v>
      </c>
      <c r="F3829">
        <v>909</v>
      </c>
      <c r="G3829" t="s">
        <v>2087</v>
      </c>
      <c r="H3829">
        <v>37685</v>
      </c>
      <c r="I3829">
        <v>36030715</v>
      </c>
      <c r="J3829" t="s">
        <v>2331</v>
      </c>
      <c r="K3829" t="s">
        <v>2343</v>
      </c>
      <c r="L3829">
        <v>0</v>
      </c>
      <c r="M3829">
        <v>0</v>
      </c>
      <c r="N3829" t="s">
        <v>1858</v>
      </c>
      <c r="O3829" t="s">
        <v>1859</v>
      </c>
      <c r="P3829">
        <v>220</v>
      </c>
      <c r="Q3829">
        <v>4</v>
      </c>
      <c r="R3829" t="s">
        <v>2095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 t="s">
        <v>2088</v>
      </c>
      <c r="AA3829" t="s">
        <v>1915</v>
      </c>
      <c r="AB3829">
        <v>1</v>
      </c>
      <c r="AC3829">
        <v>1</v>
      </c>
      <c r="AD3829" t="s">
        <v>1863</v>
      </c>
      <c r="AE3829">
        <v>36030715</v>
      </c>
      <c r="AF3829" t="s">
        <v>653</v>
      </c>
      <c r="AG3829" t="s">
        <v>653</v>
      </c>
      <c r="AI3829" t="s">
        <v>2066</v>
      </c>
      <c r="AJ3829" t="s">
        <v>2095</v>
      </c>
      <c r="AL3829" t="s">
        <v>1864</v>
      </c>
      <c r="AN3829">
        <v>22.756164383561643</v>
      </c>
      <c r="AO3829" t="s">
        <v>1890</v>
      </c>
      <c r="AP3829" t="s">
        <v>2344</v>
      </c>
      <c r="AQ3829">
        <v>100009888</v>
      </c>
      <c r="AS3829" t="s">
        <v>1867</v>
      </c>
      <c r="AT3829" t="s">
        <v>1880</v>
      </c>
      <c r="AU3829" t="s">
        <v>2084</v>
      </c>
      <c r="AV3829" t="s">
        <v>2084</v>
      </c>
      <c r="AW3829" t="s">
        <v>1870</v>
      </c>
      <c r="AX3829" t="s">
        <v>2085</v>
      </c>
    </row>
    <row r="3830" spans="1:50" x14ac:dyDescent="0.35">
      <c r="A3830" s="18">
        <v>45991</v>
      </c>
      <c r="B3830" t="s">
        <v>1852</v>
      </c>
      <c r="C3830" t="s">
        <v>9</v>
      </c>
      <c r="D3830">
        <v>55000192</v>
      </c>
      <c r="E3830" t="s">
        <v>2286</v>
      </c>
      <c r="F3830">
        <v>881437</v>
      </c>
      <c r="G3830" t="s">
        <v>1975</v>
      </c>
      <c r="H3830">
        <v>41323</v>
      </c>
      <c r="I3830">
        <v>36030311</v>
      </c>
      <c r="J3830" t="s">
        <v>1855</v>
      </c>
      <c r="K3830" t="s">
        <v>2287</v>
      </c>
      <c r="L3830">
        <v>0</v>
      </c>
      <c r="M3830">
        <v>0</v>
      </c>
      <c r="N3830" t="s">
        <v>1858</v>
      </c>
      <c r="O3830" t="s">
        <v>1859</v>
      </c>
      <c r="P3830">
        <v>220</v>
      </c>
      <c r="Q3830">
        <v>4</v>
      </c>
      <c r="R3830" t="s">
        <v>2246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 t="s">
        <v>1976</v>
      </c>
      <c r="AA3830" t="s">
        <v>1902</v>
      </c>
      <c r="AB3830">
        <v>1</v>
      </c>
      <c r="AC3830">
        <v>1</v>
      </c>
      <c r="AD3830" t="s">
        <v>1863</v>
      </c>
      <c r="AE3830">
        <v>36030311</v>
      </c>
      <c r="AF3830" t="s">
        <v>653</v>
      </c>
      <c r="AG3830" t="s">
        <v>653</v>
      </c>
      <c r="AI3830" t="s">
        <v>1860</v>
      </c>
      <c r="AJ3830" t="s">
        <v>2246</v>
      </c>
      <c r="AL3830" t="s">
        <v>1864</v>
      </c>
      <c r="AN3830">
        <v>12.789041095890411</v>
      </c>
      <c r="AO3830" t="s">
        <v>1865</v>
      </c>
      <c r="AP3830" t="s">
        <v>2288</v>
      </c>
      <c r="AQ3830">
        <v>100010928</v>
      </c>
      <c r="AS3830" t="s">
        <v>1867</v>
      </c>
      <c r="AT3830" t="s">
        <v>1892</v>
      </c>
      <c r="AU3830" t="s">
        <v>1893</v>
      </c>
      <c r="AV3830" t="s">
        <v>1857</v>
      </c>
      <c r="AW3830" t="s">
        <v>1870</v>
      </c>
      <c r="AX3830" t="s">
        <v>2865</v>
      </c>
    </row>
    <row r="3831" spans="1:50" x14ac:dyDescent="0.35">
      <c r="A3831" s="18">
        <v>45991</v>
      </c>
      <c r="B3831" t="s">
        <v>1852</v>
      </c>
      <c r="C3831" t="s">
        <v>9</v>
      </c>
      <c r="D3831">
        <v>55000454</v>
      </c>
      <c r="E3831" t="s">
        <v>2289</v>
      </c>
      <c r="F3831">
        <v>103</v>
      </c>
      <c r="G3831" t="s">
        <v>2047</v>
      </c>
      <c r="H3831">
        <v>41596</v>
      </c>
      <c r="I3831">
        <v>36030311</v>
      </c>
      <c r="J3831" t="s">
        <v>1855</v>
      </c>
      <c r="K3831" t="s">
        <v>2287</v>
      </c>
      <c r="L3831">
        <v>0</v>
      </c>
      <c r="M3831">
        <v>0</v>
      </c>
      <c r="N3831" t="s">
        <v>1858</v>
      </c>
      <c r="O3831" t="s">
        <v>1859</v>
      </c>
      <c r="P3831">
        <v>220</v>
      </c>
      <c r="Q3831">
        <v>4</v>
      </c>
      <c r="R3831" t="s">
        <v>2286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 t="s">
        <v>2048</v>
      </c>
      <c r="AA3831" t="s">
        <v>1915</v>
      </c>
      <c r="AB3831">
        <v>1</v>
      </c>
      <c r="AC3831">
        <v>1</v>
      </c>
      <c r="AD3831" t="s">
        <v>1863</v>
      </c>
      <c r="AE3831">
        <v>36030311</v>
      </c>
      <c r="AF3831" t="s">
        <v>653</v>
      </c>
      <c r="AG3831" t="s">
        <v>653</v>
      </c>
      <c r="AI3831" t="s">
        <v>1860</v>
      </c>
      <c r="AJ3831" t="s">
        <v>2246</v>
      </c>
      <c r="AL3831" t="s">
        <v>1864</v>
      </c>
      <c r="AN3831">
        <v>12.04109589041096</v>
      </c>
      <c r="AO3831" t="s">
        <v>1890</v>
      </c>
      <c r="AP3831" t="s">
        <v>2290</v>
      </c>
      <c r="AQ3831">
        <v>100011399</v>
      </c>
      <c r="AS3831" t="s">
        <v>1867</v>
      </c>
      <c r="AT3831" t="s">
        <v>1892</v>
      </c>
      <c r="AU3831" t="s">
        <v>1893</v>
      </c>
      <c r="AV3831" t="s">
        <v>1857</v>
      </c>
      <c r="AW3831" t="s">
        <v>1870</v>
      </c>
      <c r="AX3831" t="s">
        <v>2865</v>
      </c>
    </row>
    <row r="3832" spans="1:50" x14ac:dyDescent="0.35">
      <c r="A3832" s="18">
        <v>45991</v>
      </c>
      <c r="B3832" t="s">
        <v>1852</v>
      </c>
      <c r="C3832" t="s">
        <v>9</v>
      </c>
      <c r="D3832">
        <v>6855</v>
      </c>
      <c r="E3832" t="s">
        <v>2256</v>
      </c>
      <c r="F3832">
        <v>884</v>
      </c>
      <c r="G3832" t="s">
        <v>2257</v>
      </c>
      <c r="H3832">
        <v>40709</v>
      </c>
      <c r="I3832">
        <v>36030301</v>
      </c>
      <c r="J3832" t="s">
        <v>1957</v>
      </c>
      <c r="K3832" t="s">
        <v>2258</v>
      </c>
      <c r="L3832">
        <v>0</v>
      </c>
      <c r="M3832">
        <v>0</v>
      </c>
      <c r="N3832" t="s">
        <v>1858</v>
      </c>
      <c r="O3832" t="s">
        <v>1859</v>
      </c>
      <c r="P3832">
        <v>220</v>
      </c>
      <c r="Q3832">
        <v>4</v>
      </c>
      <c r="R3832" t="s">
        <v>2246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 t="s">
        <v>2259</v>
      </c>
      <c r="AA3832" t="s">
        <v>1915</v>
      </c>
      <c r="AB3832">
        <v>1</v>
      </c>
      <c r="AC3832">
        <v>1</v>
      </c>
      <c r="AD3832" t="s">
        <v>1863</v>
      </c>
      <c r="AE3832">
        <v>36030301</v>
      </c>
      <c r="AF3832" t="s">
        <v>653</v>
      </c>
      <c r="AG3832" t="s">
        <v>653</v>
      </c>
      <c r="AI3832" t="s">
        <v>1860</v>
      </c>
      <c r="AJ3832" t="s">
        <v>2246</v>
      </c>
      <c r="AL3832" t="s">
        <v>1864</v>
      </c>
      <c r="AN3832">
        <v>14.471232876712328</v>
      </c>
      <c r="AO3832" t="s">
        <v>1865</v>
      </c>
      <c r="AP3832" t="s">
        <v>2260</v>
      </c>
      <c r="AQ3832">
        <v>100009782</v>
      </c>
      <c r="AS3832" t="s">
        <v>1867</v>
      </c>
      <c r="AT3832" t="s">
        <v>1892</v>
      </c>
      <c r="AU3832" t="s">
        <v>1893</v>
      </c>
      <c r="AV3832" t="s">
        <v>1857</v>
      </c>
      <c r="AW3832" t="s">
        <v>1870</v>
      </c>
      <c r="AX3832" t="s">
        <v>2865</v>
      </c>
    </row>
    <row r="3833" spans="1:50" x14ac:dyDescent="0.35">
      <c r="A3833" s="18">
        <v>45991</v>
      </c>
      <c r="B3833" t="s">
        <v>1852</v>
      </c>
      <c r="C3833" t="s">
        <v>9</v>
      </c>
      <c r="D3833">
        <v>5333</v>
      </c>
      <c r="E3833" t="s">
        <v>2324</v>
      </c>
      <c r="F3833">
        <v>1752</v>
      </c>
      <c r="G3833" t="s">
        <v>2387</v>
      </c>
      <c r="H3833">
        <v>39195</v>
      </c>
      <c r="I3833">
        <v>36030408</v>
      </c>
      <c r="J3833" t="s">
        <v>2197</v>
      </c>
      <c r="K3833" t="s">
        <v>2326</v>
      </c>
      <c r="L3833">
        <v>0</v>
      </c>
      <c r="M3833">
        <v>0</v>
      </c>
      <c r="N3833" t="s">
        <v>1858</v>
      </c>
      <c r="O3833" t="s">
        <v>1859</v>
      </c>
      <c r="P3833">
        <v>220</v>
      </c>
      <c r="Q3833">
        <v>4</v>
      </c>
      <c r="R3833" t="s">
        <v>2130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 t="s">
        <v>2388</v>
      </c>
      <c r="AA3833" t="s">
        <v>1915</v>
      </c>
      <c r="AB3833">
        <v>1</v>
      </c>
      <c r="AC3833">
        <v>1</v>
      </c>
      <c r="AD3833" t="s">
        <v>1863</v>
      </c>
      <c r="AE3833">
        <v>36030408</v>
      </c>
      <c r="AF3833" t="s">
        <v>653</v>
      </c>
      <c r="AG3833" t="s">
        <v>2082</v>
      </c>
      <c r="AI3833" t="s">
        <v>2066</v>
      </c>
      <c r="AJ3833" t="s">
        <v>2130</v>
      </c>
      <c r="AL3833" t="s">
        <v>1864</v>
      </c>
      <c r="AN3833">
        <v>18.61917808219178</v>
      </c>
      <c r="AO3833" t="s">
        <v>1890</v>
      </c>
      <c r="AP3833" t="s">
        <v>2328</v>
      </c>
      <c r="AQ3833">
        <v>100009673</v>
      </c>
      <c r="AS3833" t="s">
        <v>1867</v>
      </c>
      <c r="AT3833" t="s">
        <v>2201</v>
      </c>
      <c r="AU3833" t="s">
        <v>2084</v>
      </c>
      <c r="AV3833" t="s">
        <v>2084</v>
      </c>
      <c r="AW3833" t="s">
        <v>1870</v>
      </c>
      <c r="AX3833" t="s">
        <v>2865</v>
      </c>
    </row>
    <row r="3834" spans="1:50" x14ac:dyDescent="0.35">
      <c r="A3834" s="18">
        <v>45991</v>
      </c>
      <c r="B3834" t="s">
        <v>1852</v>
      </c>
      <c r="C3834" t="s">
        <v>9</v>
      </c>
      <c r="D3834">
        <v>55000202</v>
      </c>
      <c r="E3834" t="s">
        <v>2345</v>
      </c>
      <c r="F3834">
        <v>200</v>
      </c>
      <c r="G3834" t="s">
        <v>2105</v>
      </c>
      <c r="H3834">
        <v>41337</v>
      </c>
      <c r="I3834">
        <v>36030715</v>
      </c>
      <c r="J3834" t="s">
        <v>2331</v>
      </c>
      <c r="K3834" t="s">
        <v>2343</v>
      </c>
      <c r="L3834">
        <v>0</v>
      </c>
      <c r="M3834">
        <v>0</v>
      </c>
      <c r="N3834" t="s">
        <v>1858</v>
      </c>
      <c r="O3834" t="s">
        <v>1859</v>
      </c>
      <c r="P3834">
        <v>220</v>
      </c>
      <c r="Q3834">
        <v>4</v>
      </c>
      <c r="R3834" t="s">
        <v>2064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 t="s">
        <v>2106</v>
      </c>
      <c r="AA3834" t="s">
        <v>1915</v>
      </c>
      <c r="AB3834">
        <v>1</v>
      </c>
      <c r="AC3834">
        <v>1</v>
      </c>
      <c r="AD3834" t="s">
        <v>1863</v>
      </c>
      <c r="AE3834">
        <v>36030715</v>
      </c>
      <c r="AF3834" t="s">
        <v>653</v>
      </c>
      <c r="AG3834" t="s">
        <v>653</v>
      </c>
      <c r="AI3834" t="s">
        <v>2066</v>
      </c>
      <c r="AJ3834" t="s">
        <v>2064</v>
      </c>
      <c r="AL3834" t="s">
        <v>1864</v>
      </c>
      <c r="AN3834">
        <v>12.75068493150685</v>
      </c>
      <c r="AO3834" t="s">
        <v>1890</v>
      </c>
      <c r="AP3834" t="s">
        <v>2346</v>
      </c>
      <c r="AQ3834">
        <v>100010180</v>
      </c>
      <c r="AS3834" t="s">
        <v>1867</v>
      </c>
      <c r="AT3834" t="s">
        <v>1880</v>
      </c>
      <c r="AU3834" t="s">
        <v>2084</v>
      </c>
      <c r="AV3834" t="s">
        <v>2084</v>
      </c>
      <c r="AW3834" t="s">
        <v>1870</v>
      </c>
      <c r="AX3834" t="s">
        <v>2085</v>
      </c>
    </row>
    <row r="3835" spans="1:50" x14ac:dyDescent="0.35">
      <c r="A3835" s="18">
        <v>45991</v>
      </c>
      <c r="B3835" t="s">
        <v>1852</v>
      </c>
      <c r="C3835" t="s">
        <v>9</v>
      </c>
      <c r="D3835">
        <v>55000082</v>
      </c>
      <c r="E3835" t="s">
        <v>2246</v>
      </c>
      <c r="F3835">
        <v>882884</v>
      </c>
      <c r="G3835" t="s">
        <v>2264</v>
      </c>
      <c r="H3835">
        <v>41183</v>
      </c>
      <c r="I3835" t="s">
        <v>2261</v>
      </c>
      <c r="J3835" t="s">
        <v>2262</v>
      </c>
      <c r="K3835" t="s">
        <v>2258</v>
      </c>
      <c r="L3835">
        <v>0</v>
      </c>
      <c r="M3835">
        <v>0</v>
      </c>
      <c r="N3835" t="s">
        <v>1858</v>
      </c>
      <c r="O3835" t="s">
        <v>1859</v>
      </c>
      <c r="P3835">
        <v>220</v>
      </c>
      <c r="Q3835">
        <v>4</v>
      </c>
      <c r="R3835" t="s">
        <v>1860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 t="s">
        <v>2265</v>
      </c>
      <c r="AA3835" t="s">
        <v>1877</v>
      </c>
      <c r="AB3835">
        <v>1</v>
      </c>
      <c r="AC3835">
        <v>1</v>
      </c>
      <c r="AD3835" t="s">
        <v>1863</v>
      </c>
      <c r="AE3835">
        <v>36030301</v>
      </c>
      <c r="AF3835" t="s">
        <v>653</v>
      </c>
      <c r="AG3835" t="s">
        <v>653</v>
      </c>
      <c r="AI3835" t="s">
        <v>1860</v>
      </c>
      <c r="AJ3835" t="s">
        <v>1860</v>
      </c>
      <c r="AL3835" t="s">
        <v>1864</v>
      </c>
      <c r="AN3835">
        <v>13.172602739726027</v>
      </c>
      <c r="AO3835" t="s">
        <v>1865</v>
      </c>
      <c r="AP3835" t="s">
        <v>2266</v>
      </c>
      <c r="AQ3835">
        <v>100010505</v>
      </c>
      <c r="AS3835" t="s">
        <v>1867</v>
      </c>
      <c r="AT3835" t="s">
        <v>1892</v>
      </c>
      <c r="AU3835" t="s">
        <v>1893</v>
      </c>
      <c r="AV3835" t="s">
        <v>1857</v>
      </c>
      <c r="AW3835" t="s">
        <v>1870</v>
      </c>
      <c r="AX3835" t="s">
        <v>2865</v>
      </c>
    </row>
    <row r="3836" spans="1:50" x14ac:dyDescent="0.35">
      <c r="A3836" s="18">
        <v>45991</v>
      </c>
      <c r="B3836" t="s">
        <v>1852</v>
      </c>
      <c r="C3836" t="s">
        <v>8</v>
      </c>
      <c r="D3836">
        <v>58000194</v>
      </c>
      <c r="E3836" t="s">
        <v>2641</v>
      </c>
      <c r="F3836">
        <v>513</v>
      </c>
      <c r="G3836" t="s">
        <v>2060</v>
      </c>
      <c r="H3836">
        <v>43150</v>
      </c>
      <c r="I3836">
        <v>14030321</v>
      </c>
      <c r="J3836" t="s">
        <v>1855</v>
      </c>
      <c r="K3836" t="s">
        <v>2005</v>
      </c>
      <c r="L3836">
        <v>0</v>
      </c>
      <c r="M3836">
        <v>0</v>
      </c>
      <c r="N3836" t="s">
        <v>1858</v>
      </c>
      <c r="O3836" t="s">
        <v>1859</v>
      </c>
      <c r="P3836">
        <v>220</v>
      </c>
      <c r="Q3836">
        <v>9</v>
      </c>
      <c r="R3836" t="s">
        <v>2619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 t="s">
        <v>2062</v>
      </c>
      <c r="AA3836" t="s">
        <v>1915</v>
      </c>
      <c r="AB3836">
        <v>1</v>
      </c>
      <c r="AC3836">
        <v>1</v>
      </c>
      <c r="AD3836" t="s">
        <v>1863</v>
      </c>
      <c r="AE3836">
        <v>14030321</v>
      </c>
      <c r="AF3836" t="s">
        <v>653</v>
      </c>
      <c r="AG3836" t="s">
        <v>653</v>
      </c>
      <c r="AI3836" t="s">
        <v>2069</v>
      </c>
      <c r="AJ3836" t="s">
        <v>2619</v>
      </c>
      <c r="AL3836" t="s">
        <v>1864</v>
      </c>
      <c r="AN3836">
        <v>7.7835616438356166</v>
      </c>
      <c r="AO3836" t="s">
        <v>1890</v>
      </c>
      <c r="AP3836" t="s">
        <v>2642</v>
      </c>
      <c r="AQ3836">
        <v>100009730</v>
      </c>
      <c r="AS3836" t="s">
        <v>1867</v>
      </c>
      <c r="AT3836" t="s">
        <v>1892</v>
      </c>
      <c r="AU3836" t="s">
        <v>1893</v>
      </c>
      <c r="AV3836" t="s">
        <v>1857</v>
      </c>
      <c r="AW3836" t="s">
        <v>1870</v>
      </c>
      <c r="AX3836" t="s">
        <v>2867</v>
      </c>
    </row>
    <row r="3837" spans="1:50" x14ac:dyDescent="0.35">
      <c r="A3837" s="18">
        <v>45991</v>
      </c>
      <c r="B3837" t="s">
        <v>1852</v>
      </c>
      <c r="C3837" t="s">
        <v>7</v>
      </c>
      <c r="D3837">
        <v>51000102</v>
      </c>
      <c r="E3837" t="s">
        <v>2414</v>
      </c>
      <c r="F3837">
        <v>858</v>
      </c>
      <c r="G3837" t="s">
        <v>2091</v>
      </c>
      <c r="H3837">
        <v>43150</v>
      </c>
      <c r="I3837">
        <v>39031145</v>
      </c>
      <c r="J3837" t="s">
        <v>2331</v>
      </c>
      <c r="K3837" t="s">
        <v>2933</v>
      </c>
      <c r="L3837">
        <v>0</v>
      </c>
      <c r="M3837">
        <v>0</v>
      </c>
      <c r="N3837" t="s">
        <v>1858</v>
      </c>
      <c r="O3837" t="s">
        <v>1859</v>
      </c>
      <c r="P3837">
        <v>200</v>
      </c>
      <c r="Q3837">
        <v>3</v>
      </c>
      <c r="R3837" t="s">
        <v>2406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 t="s">
        <v>2092</v>
      </c>
      <c r="AA3837" t="s">
        <v>1889</v>
      </c>
      <c r="AB3837">
        <v>1</v>
      </c>
      <c r="AC3837">
        <v>1</v>
      </c>
      <c r="AD3837" t="s">
        <v>1863</v>
      </c>
      <c r="AE3837">
        <v>39031145</v>
      </c>
      <c r="AF3837" t="s">
        <v>653</v>
      </c>
      <c r="AG3837" t="s">
        <v>653</v>
      </c>
      <c r="AI3837" t="s">
        <v>2066</v>
      </c>
      <c r="AJ3837" t="s">
        <v>2406</v>
      </c>
      <c r="AL3837" t="s">
        <v>1864</v>
      </c>
      <c r="AN3837">
        <v>7.7835616438356166</v>
      </c>
      <c r="AO3837" t="s">
        <v>1890</v>
      </c>
      <c r="AP3837" t="s">
        <v>2415</v>
      </c>
      <c r="AQ3837">
        <v>100011699</v>
      </c>
      <c r="AS3837" t="s">
        <v>1867</v>
      </c>
      <c r="AT3837" t="s">
        <v>1880</v>
      </c>
      <c r="AU3837" t="s">
        <v>2084</v>
      </c>
      <c r="AV3837" t="s">
        <v>2084</v>
      </c>
      <c r="AW3837" t="s">
        <v>1870</v>
      </c>
      <c r="AX3837" t="s">
        <v>2085</v>
      </c>
    </row>
    <row r="3838" spans="1:50" x14ac:dyDescent="0.35">
      <c r="A3838" s="18">
        <v>45991</v>
      </c>
      <c r="B3838" t="s">
        <v>1852</v>
      </c>
      <c r="C3838" t="s">
        <v>5</v>
      </c>
      <c r="D3838">
        <v>58000216</v>
      </c>
      <c r="E3838" t="s">
        <v>2137</v>
      </c>
      <c r="F3838">
        <v>200</v>
      </c>
      <c r="G3838" t="s">
        <v>2105</v>
      </c>
      <c r="H3838">
        <v>43206</v>
      </c>
      <c r="I3838">
        <v>19030323</v>
      </c>
      <c r="J3838" t="s">
        <v>2080</v>
      </c>
      <c r="K3838" t="s">
        <v>2081</v>
      </c>
      <c r="L3838">
        <v>0</v>
      </c>
      <c r="M3838">
        <v>0</v>
      </c>
      <c r="N3838" t="s">
        <v>1858</v>
      </c>
      <c r="O3838" t="s">
        <v>1859</v>
      </c>
      <c r="P3838">
        <v>210</v>
      </c>
      <c r="Q3838">
        <v>12</v>
      </c>
      <c r="R3838" t="s">
        <v>2064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 t="s">
        <v>2106</v>
      </c>
      <c r="AA3838" t="s">
        <v>1915</v>
      </c>
      <c r="AB3838">
        <v>1</v>
      </c>
      <c r="AC3838">
        <v>1</v>
      </c>
      <c r="AD3838" t="s">
        <v>1863</v>
      </c>
      <c r="AE3838">
        <v>19030323</v>
      </c>
      <c r="AF3838" t="s">
        <v>653</v>
      </c>
      <c r="AG3838" t="s">
        <v>2082</v>
      </c>
      <c r="AI3838" t="s">
        <v>2066</v>
      </c>
      <c r="AJ3838" t="s">
        <v>2064</v>
      </c>
      <c r="AL3838" t="s">
        <v>1878</v>
      </c>
      <c r="AN3838">
        <v>7.6301369863013697</v>
      </c>
      <c r="AO3838" t="s">
        <v>1890</v>
      </c>
      <c r="AP3838" t="s">
        <v>2138</v>
      </c>
      <c r="AQ3838">
        <v>100010628</v>
      </c>
      <c r="AS3838" t="s">
        <v>1867</v>
      </c>
      <c r="AT3838" t="s">
        <v>1880</v>
      </c>
      <c r="AU3838" t="s">
        <v>2084</v>
      </c>
      <c r="AV3838" t="s">
        <v>2084</v>
      </c>
      <c r="AW3838" t="s">
        <v>1870</v>
      </c>
      <c r="AX3838" t="s">
        <v>2085</v>
      </c>
    </row>
    <row r="3839" spans="1:50" x14ac:dyDescent="0.35">
      <c r="A3839" s="18">
        <v>45991</v>
      </c>
      <c r="B3839" t="s">
        <v>1852</v>
      </c>
      <c r="C3839" t="s">
        <v>9</v>
      </c>
      <c r="D3839">
        <v>55000774</v>
      </c>
      <c r="E3839" t="s">
        <v>2347</v>
      </c>
      <c r="F3839">
        <v>200</v>
      </c>
      <c r="G3839" t="s">
        <v>2105</v>
      </c>
      <c r="H3839">
        <v>43206</v>
      </c>
      <c r="I3839">
        <v>36030715</v>
      </c>
      <c r="J3839" t="s">
        <v>2331</v>
      </c>
      <c r="K3839" t="s">
        <v>2343</v>
      </c>
      <c r="L3839">
        <v>0</v>
      </c>
      <c r="M3839">
        <v>0</v>
      </c>
      <c r="N3839" t="s">
        <v>1858</v>
      </c>
      <c r="O3839" t="s">
        <v>1859</v>
      </c>
      <c r="P3839">
        <v>220</v>
      </c>
      <c r="Q3839">
        <v>4</v>
      </c>
      <c r="R3839" t="s">
        <v>2095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 t="s">
        <v>2106</v>
      </c>
      <c r="AA3839" t="s">
        <v>1915</v>
      </c>
      <c r="AB3839">
        <v>1</v>
      </c>
      <c r="AC3839">
        <v>1</v>
      </c>
      <c r="AD3839" t="s">
        <v>1863</v>
      </c>
      <c r="AE3839">
        <v>36030715</v>
      </c>
      <c r="AF3839" t="s">
        <v>653</v>
      </c>
      <c r="AG3839" t="s">
        <v>653</v>
      </c>
      <c r="AI3839" t="s">
        <v>2066</v>
      </c>
      <c r="AJ3839" t="s">
        <v>2095</v>
      </c>
      <c r="AL3839" t="s">
        <v>1864</v>
      </c>
      <c r="AN3839">
        <v>7.6301369863013697</v>
      </c>
      <c r="AO3839" t="s">
        <v>1890</v>
      </c>
      <c r="AP3839" t="s">
        <v>2348</v>
      </c>
      <c r="AQ3839">
        <v>100010771</v>
      </c>
      <c r="AS3839" t="s">
        <v>1867</v>
      </c>
      <c r="AT3839" t="s">
        <v>1880</v>
      </c>
      <c r="AU3839" t="s">
        <v>2084</v>
      </c>
      <c r="AV3839" t="s">
        <v>2084</v>
      </c>
      <c r="AW3839" t="s">
        <v>1870</v>
      </c>
      <c r="AX3839" t="s">
        <v>2085</v>
      </c>
    </row>
    <row r="3840" spans="1:50" x14ac:dyDescent="0.35">
      <c r="A3840" s="18">
        <v>45991</v>
      </c>
      <c r="B3840" t="s">
        <v>1852</v>
      </c>
      <c r="C3840" t="s">
        <v>8</v>
      </c>
      <c r="D3840">
        <v>59000150</v>
      </c>
      <c r="E3840" t="s">
        <v>2568</v>
      </c>
      <c r="F3840">
        <v>200</v>
      </c>
      <c r="G3840" t="s">
        <v>2105</v>
      </c>
      <c r="H3840">
        <v>43227</v>
      </c>
      <c r="I3840">
        <v>14030308</v>
      </c>
      <c r="J3840" t="s">
        <v>2225</v>
      </c>
      <c r="K3840" t="s">
        <v>2563</v>
      </c>
      <c r="L3840">
        <v>0</v>
      </c>
      <c r="M3840">
        <v>0</v>
      </c>
      <c r="N3840" t="s">
        <v>1858</v>
      </c>
      <c r="O3840" t="s">
        <v>1859</v>
      </c>
      <c r="P3840">
        <v>220</v>
      </c>
      <c r="Q3840">
        <v>9</v>
      </c>
      <c r="R3840" t="s">
        <v>2162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 t="s">
        <v>2106</v>
      </c>
      <c r="AA3840" t="s">
        <v>1915</v>
      </c>
      <c r="AB3840">
        <v>1</v>
      </c>
      <c r="AC3840">
        <v>1</v>
      </c>
      <c r="AD3840" t="s">
        <v>1863</v>
      </c>
      <c r="AE3840">
        <v>14030308</v>
      </c>
      <c r="AF3840" t="s">
        <v>653</v>
      </c>
      <c r="AG3840" t="s">
        <v>2082</v>
      </c>
      <c r="AI3840" t="s">
        <v>2066</v>
      </c>
      <c r="AJ3840" t="s">
        <v>2162</v>
      </c>
      <c r="AL3840" t="s">
        <v>1878</v>
      </c>
      <c r="AN3840">
        <v>7.5726027397260278</v>
      </c>
      <c r="AO3840" t="s">
        <v>1890</v>
      </c>
      <c r="AP3840" t="s">
        <v>2569</v>
      </c>
      <c r="AQ3840">
        <v>100010993</v>
      </c>
      <c r="AS3840" t="s">
        <v>1867</v>
      </c>
      <c r="AT3840" t="s">
        <v>1892</v>
      </c>
      <c r="AU3840" t="s">
        <v>1893</v>
      </c>
      <c r="AV3840" t="s">
        <v>1857</v>
      </c>
      <c r="AW3840" t="s">
        <v>1870</v>
      </c>
      <c r="AX3840" t="s">
        <v>2867</v>
      </c>
    </row>
    <row r="3841" spans="1:50" x14ac:dyDescent="0.35">
      <c r="A3841" s="18">
        <v>45991</v>
      </c>
      <c r="B3841" t="s">
        <v>1852</v>
      </c>
      <c r="C3841" t="s">
        <v>5</v>
      </c>
      <c r="D3841">
        <v>58000252</v>
      </c>
      <c r="E3841" t="s">
        <v>1951</v>
      </c>
      <c r="F3841">
        <v>726</v>
      </c>
      <c r="G3841" t="s">
        <v>1922</v>
      </c>
      <c r="H3841">
        <v>43325</v>
      </c>
      <c r="I3841">
        <v>19030213</v>
      </c>
      <c r="J3841" t="s">
        <v>1906</v>
      </c>
      <c r="K3841" t="s">
        <v>1940</v>
      </c>
      <c r="L3841">
        <v>0</v>
      </c>
      <c r="M3841">
        <v>0</v>
      </c>
      <c r="N3841" t="s">
        <v>1858</v>
      </c>
      <c r="O3841" t="s">
        <v>1859</v>
      </c>
      <c r="P3841">
        <v>210</v>
      </c>
      <c r="Q3841">
        <v>12</v>
      </c>
      <c r="R3841" t="s">
        <v>2967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 t="s">
        <v>1923</v>
      </c>
      <c r="AA3841" t="s">
        <v>1915</v>
      </c>
      <c r="AB3841">
        <v>1</v>
      </c>
      <c r="AC3841">
        <v>1</v>
      </c>
      <c r="AD3841" t="s">
        <v>1863</v>
      </c>
      <c r="AE3841">
        <v>19030213</v>
      </c>
      <c r="AF3841" t="s">
        <v>653</v>
      </c>
      <c r="AG3841" t="s">
        <v>630</v>
      </c>
      <c r="AI3841" t="s">
        <v>1910</v>
      </c>
      <c r="AJ3841" t="s">
        <v>2967</v>
      </c>
      <c r="AL3841" t="s">
        <v>1864</v>
      </c>
      <c r="AN3841">
        <v>7.3041095890410963</v>
      </c>
      <c r="AO3841" t="s">
        <v>1890</v>
      </c>
      <c r="AP3841" t="s">
        <v>1952</v>
      </c>
      <c r="AQ3841">
        <v>100010288</v>
      </c>
      <c r="AS3841" t="s">
        <v>1867</v>
      </c>
      <c r="AT3841" t="s">
        <v>1880</v>
      </c>
      <c r="AU3841" t="s">
        <v>630</v>
      </c>
      <c r="AV3841" t="s">
        <v>630</v>
      </c>
      <c r="AW3841" t="s">
        <v>1870</v>
      </c>
      <c r="AX3841" t="s">
        <v>1943</v>
      </c>
    </row>
    <row r="3842" spans="1:50" x14ac:dyDescent="0.35">
      <c r="A3842" s="18">
        <v>45991</v>
      </c>
      <c r="B3842" t="s">
        <v>1852</v>
      </c>
      <c r="C3842" t="s">
        <v>5</v>
      </c>
      <c r="D3842">
        <v>58000313</v>
      </c>
      <c r="E3842" t="s">
        <v>2139</v>
      </c>
      <c r="F3842">
        <v>858</v>
      </c>
      <c r="G3842" t="s">
        <v>2091</v>
      </c>
      <c r="H3842">
        <v>43409</v>
      </c>
      <c r="I3842">
        <v>19030323</v>
      </c>
      <c r="J3842" t="s">
        <v>2080</v>
      </c>
      <c r="K3842" t="s">
        <v>2081</v>
      </c>
      <c r="L3842">
        <v>0</v>
      </c>
      <c r="M3842">
        <v>0</v>
      </c>
      <c r="N3842" t="s">
        <v>1858</v>
      </c>
      <c r="O3842" t="s">
        <v>1859</v>
      </c>
      <c r="P3842">
        <v>210</v>
      </c>
      <c r="Q3842">
        <v>12</v>
      </c>
      <c r="R3842" t="s">
        <v>2114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 t="s">
        <v>2092</v>
      </c>
      <c r="AA3842" t="s">
        <v>1889</v>
      </c>
      <c r="AB3842">
        <v>1</v>
      </c>
      <c r="AC3842">
        <v>1</v>
      </c>
      <c r="AD3842" t="s">
        <v>1863</v>
      </c>
      <c r="AE3842">
        <v>19030323</v>
      </c>
      <c r="AF3842" t="s">
        <v>653</v>
      </c>
      <c r="AG3842" t="s">
        <v>2082</v>
      </c>
      <c r="AI3842" t="s">
        <v>2066</v>
      </c>
      <c r="AJ3842" t="s">
        <v>2114</v>
      </c>
      <c r="AL3842" t="s">
        <v>1864</v>
      </c>
      <c r="AN3842">
        <v>7.0739726027397261</v>
      </c>
      <c r="AO3842" t="s">
        <v>1890</v>
      </c>
      <c r="AP3842" t="s">
        <v>2140</v>
      </c>
      <c r="AQ3842">
        <v>100009362</v>
      </c>
      <c r="AS3842" t="s">
        <v>1867</v>
      </c>
      <c r="AT3842" t="s">
        <v>1880</v>
      </c>
      <c r="AU3842" t="s">
        <v>2084</v>
      </c>
      <c r="AV3842" t="s">
        <v>2084</v>
      </c>
      <c r="AW3842" t="s">
        <v>1870</v>
      </c>
      <c r="AX3842" t="s">
        <v>2085</v>
      </c>
    </row>
    <row r="3843" spans="1:50" x14ac:dyDescent="0.35">
      <c r="A3843" s="18">
        <v>45991</v>
      </c>
      <c r="B3843" t="s">
        <v>1852</v>
      </c>
      <c r="C3843" t="s">
        <v>7</v>
      </c>
      <c r="D3843">
        <v>51000117</v>
      </c>
      <c r="E3843" t="s">
        <v>2539</v>
      </c>
      <c r="F3843">
        <v>726</v>
      </c>
      <c r="G3843" t="s">
        <v>1922</v>
      </c>
      <c r="H3843">
        <v>43423</v>
      </c>
      <c r="I3843">
        <v>39031221</v>
      </c>
      <c r="J3843" t="s">
        <v>1906</v>
      </c>
      <c r="K3843" t="s">
        <v>2533</v>
      </c>
      <c r="L3843">
        <v>0</v>
      </c>
      <c r="M3843">
        <v>0</v>
      </c>
      <c r="N3843" t="s">
        <v>1858</v>
      </c>
      <c r="O3843" t="s">
        <v>1859</v>
      </c>
      <c r="P3843">
        <v>200</v>
      </c>
      <c r="Q3843">
        <v>2</v>
      </c>
      <c r="R3843" t="s">
        <v>2967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 t="s">
        <v>1923</v>
      </c>
      <c r="AA3843" t="s">
        <v>1915</v>
      </c>
      <c r="AB3843">
        <v>1</v>
      </c>
      <c r="AC3843">
        <v>1</v>
      </c>
      <c r="AD3843" t="s">
        <v>1863</v>
      </c>
      <c r="AE3843">
        <v>39031221</v>
      </c>
      <c r="AF3843" t="s">
        <v>653</v>
      </c>
      <c r="AG3843" t="s">
        <v>630</v>
      </c>
      <c r="AI3843" t="s">
        <v>1910</v>
      </c>
      <c r="AJ3843" t="s">
        <v>2967</v>
      </c>
      <c r="AL3843" t="s">
        <v>1864</v>
      </c>
      <c r="AN3843">
        <v>7.0356164383561648</v>
      </c>
      <c r="AO3843" t="s">
        <v>1890</v>
      </c>
      <c r="AP3843" t="s">
        <v>2540</v>
      </c>
      <c r="AQ3843">
        <v>100011183</v>
      </c>
      <c r="AS3843" t="s">
        <v>1867</v>
      </c>
      <c r="AT3843" t="s">
        <v>1880</v>
      </c>
      <c r="AU3843" t="s">
        <v>630</v>
      </c>
      <c r="AV3843" t="s">
        <v>630</v>
      </c>
      <c r="AW3843" t="s">
        <v>1870</v>
      </c>
      <c r="AX3843" t="s">
        <v>1943</v>
      </c>
    </row>
    <row r="3844" spans="1:50" x14ac:dyDescent="0.35">
      <c r="A3844" s="18">
        <v>45991</v>
      </c>
      <c r="B3844" t="s">
        <v>1852</v>
      </c>
      <c r="C3844" t="s">
        <v>7</v>
      </c>
      <c r="D3844">
        <v>51000121</v>
      </c>
      <c r="E3844" t="s">
        <v>2470</v>
      </c>
      <c r="F3844">
        <v>513</v>
      </c>
      <c r="G3844" t="s">
        <v>2060</v>
      </c>
      <c r="H3844">
        <v>43479</v>
      </c>
      <c r="I3844">
        <v>39031207</v>
      </c>
      <c r="J3844" t="s">
        <v>2331</v>
      </c>
      <c r="K3844" t="s">
        <v>2472</v>
      </c>
      <c r="L3844">
        <v>0</v>
      </c>
      <c r="M3844">
        <v>0</v>
      </c>
      <c r="N3844" t="s">
        <v>1858</v>
      </c>
      <c r="O3844" t="s">
        <v>1859</v>
      </c>
      <c r="P3844">
        <v>200</v>
      </c>
      <c r="Q3844">
        <v>2</v>
      </c>
      <c r="R3844" t="s">
        <v>2473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 t="s">
        <v>2062</v>
      </c>
      <c r="AA3844" t="s">
        <v>1915</v>
      </c>
      <c r="AB3844">
        <v>2</v>
      </c>
      <c r="AC3844">
        <v>1</v>
      </c>
      <c r="AD3844" t="s">
        <v>1863</v>
      </c>
      <c r="AE3844">
        <v>39031207</v>
      </c>
      <c r="AF3844" t="s">
        <v>653</v>
      </c>
      <c r="AG3844" t="s">
        <v>653</v>
      </c>
      <c r="AI3844" t="s">
        <v>2431</v>
      </c>
      <c r="AJ3844" t="s">
        <v>2473</v>
      </c>
      <c r="AL3844" t="s">
        <v>1864</v>
      </c>
      <c r="AN3844">
        <v>6.882191780821918</v>
      </c>
      <c r="AO3844" t="s">
        <v>1890</v>
      </c>
      <c r="AP3844" t="s">
        <v>2475</v>
      </c>
      <c r="AQ3844">
        <v>100009276</v>
      </c>
      <c r="AS3844" t="s">
        <v>1867</v>
      </c>
      <c r="AT3844" t="s">
        <v>1892</v>
      </c>
      <c r="AU3844" t="s">
        <v>1893</v>
      </c>
      <c r="AV3844" t="s">
        <v>1857</v>
      </c>
      <c r="AW3844" t="s">
        <v>1870</v>
      </c>
      <c r="AX3844" t="s">
        <v>2866</v>
      </c>
    </row>
    <row r="3845" spans="1:50" x14ac:dyDescent="0.35">
      <c r="A3845" s="18">
        <v>45991</v>
      </c>
      <c r="B3845" t="s">
        <v>1852</v>
      </c>
      <c r="C3845" t="s">
        <v>8</v>
      </c>
      <c r="D3845">
        <v>59000168</v>
      </c>
      <c r="E3845" t="s">
        <v>2557</v>
      </c>
      <c r="F3845">
        <v>157</v>
      </c>
      <c r="G3845" t="s">
        <v>2367</v>
      </c>
      <c r="H3845">
        <v>43556</v>
      </c>
      <c r="I3845">
        <v>14030202</v>
      </c>
      <c r="J3845" t="s">
        <v>1906</v>
      </c>
      <c r="K3845" t="s">
        <v>2551</v>
      </c>
      <c r="L3845">
        <v>0</v>
      </c>
      <c r="M3845">
        <v>0</v>
      </c>
      <c r="N3845" t="s">
        <v>1858</v>
      </c>
      <c r="O3845" t="s">
        <v>1859</v>
      </c>
      <c r="P3845">
        <v>220</v>
      </c>
      <c r="Q3845">
        <v>9</v>
      </c>
      <c r="R3845" t="s">
        <v>2278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 t="s">
        <v>2368</v>
      </c>
      <c r="AA3845" t="s">
        <v>1889</v>
      </c>
      <c r="AB3845">
        <v>1</v>
      </c>
      <c r="AC3845">
        <v>1</v>
      </c>
      <c r="AD3845" t="s">
        <v>1863</v>
      </c>
      <c r="AE3845">
        <v>14030202</v>
      </c>
      <c r="AF3845" t="s">
        <v>653</v>
      </c>
      <c r="AG3845" t="s">
        <v>630</v>
      </c>
      <c r="AI3845" t="s">
        <v>1910</v>
      </c>
      <c r="AJ3845" t="s">
        <v>2278</v>
      </c>
      <c r="AL3845" t="s">
        <v>1864</v>
      </c>
      <c r="AN3845">
        <v>6.6712328767123283</v>
      </c>
      <c r="AO3845" t="s">
        <v>1890</v>
      </c>
      <c r="AP3845" t="s">
        <v>2558</v>
      </c>
      <c r="AQ3845">
        <v>100010597</v>
      </c>
      <c r="AS3845" t="s">
        <v>1867</v>
      </c>
      <c r="AT3845" t="s">
        <v>1892</v>
      </c>
      <c r="AU3845" t="s">
        <v>1893</v>
      </c>
      <c r="AV3845" t="s">
        <v>1857</v>
      </c>
      <c r="AW3845" t="s">
        <v>1870</v>
      </c>
      <c r="AX3845" t="s">
        <v>2867</v>
      </c>
    </row>
    <row r="3846" spans="1:50" x14ac:dyDescent="0.35">
      <c r="A3846" s="18">
        <v>45991</v>
      </c>
      <c r="B3846" t="s">
        <v>1852</v>
      </c>
      <c r="C3846" t="s">
        <v>5</v>
      </c>
      <c r="D3846">
        <v>58000450</v>
      </c>
      <c r="E3846" t="s">
        <v>2130</v>
      </c>
      <c r="F3846">
        <v>882531</v>
      </c>
      <c r="G3846" t="s">
        <v>2946</v>
      </c>
      <c r="H3846">
        <v>43563</v>
      </c>
      <c r="I3846">
        <v>19030410</v>
      </c>
      <c r="J3846" t="s">
        <v>2197</v>
      </c>
      <c r="K3846" t="s">
        <v>2203</v>
      </c>
      <c r="L3846">
        <v>0</v>
      </c>
      <c r="M3846">
        <v>0</v>
      </c>
      <c r="N3846" t="s">
        <v>1858</v>
      </c>
      <c r="O3846" t="s">
        <v>1859</v>
      </c>
      <c r="P3846">
        <v>210</v>
      </c>
      <c r="Q3846">
        <v>11</v>
      </c>
      <c r="R3846" t="s">
        <v>2066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 t="s">
        <v>2947</v>
      </c>
      <c r="AA3846" t="s">
        <v>1877</v>
      </c>
      <c r="AB3846">
        <v>1</v>
      </c>
      <c r="AC3846">
        <v>1</v>
      </c>
      <c r="AD3846" t="s">
        <v>1863</v>
      </c>
      <c r="AE3846">
        <v>19030410</v>
      </c>
      <c r="AF3846" t="s">
        <v>653</v>
      </c>
      <c r="AG3846" t="s">
        <v>2082</v>
      </c>
      <c r="AI3846" t="s">
        <v>1860</v>
      </c>
      <c r="AJ3846" t="s">
        <v>2066</v>
      </c>
      <c r="AL3846" t="s">
        <v>1864</v>
      </c>
      <c r="AN3846">
        <v>6.6520547945205477</v>
      </c>
      <c r="AO3846" t="s">
        <v>1865</v>
      </c>
      <c r="AP3846" t="s">
        <v>2143</v>
      </c>
      <c r="AQ3846">
        <v>100010690</v>
      </c>
      <c r="AS3846" t="s">
        <v>1867</v>
      </c>
      <c r="AT3846" t="s">
        <v>1880</v>
      </c>
      <c r="AU3846" t="s">
        <v>2084</v>
      </c>
      <c r="AV3846" t="s">
        <v>2084</v>
      </c>
      <c r="AW3846" t="s">
        <v>1870</v>
      </c>
      <c r="AX3846" t="s">
        <v>2085</v>
      </c>
    </row>
    <row r="3847" spans="1:50" x14ac:dyDescent="0.35">
      <c r="A3847" s="18">
        <v>45991</v>
      </c>
      <c r="B3847" t="s">
        <v>1852</v>
      </c>
      <c r="C3847" t="s">
        <v>5</v>
      </c>
      <c r="D3847">
        <v>58000474</v>
      </c>
      <c r="E3847" t="s">
        <v>2042</v>
      </c>
      <c r="F3847">
        <v>881437</v>
      </c>
      <c r="G3847" t="s">
        <v>1975</v>
      </c>
      <c r="H3847">
        <v>43591</v>
      </c>
      <c r="I3847">
        <v>19030311</v>
      </c>
      <c r="J3847" t="s">
        <v>1855</v>
      </c>
      <c r="K3847" t="s">
        <v>2005</v>
      </c>
      <c r="L3847">
        <v>0</v>
      </c>
      <c r="M3847">
        <v>0</v>
      </c>
      <c r="N3847" t="s">
        <v>1858</v>
      </c>
      <c r="O3847" t="s">
        <v>1859</v>
      </c>
      <c r="P3847">
        <v>210</v>
      </c>
      <c r="Q3847">
        <v>12</v>
      </c>
      <c r="R3847" t="s">
        <v>1860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 t="s">
        <v>1976</v>
      </c>
      <c r="AA3847" t="s">
        <v>1902</v>
      </c>
      <c r="AB3847">
        <v>1</v>
      </c>
      <c r="AC3847">
        <v>1</v>
      </c>
      <c r="AD3847" t="s">
        <v>1863</v>
      </c>
      <c r="AE3847">
        <v>19030311</v>
      </c>
      <c r="AF3847" t="s">
        <v>653</v>
      </c>
      <c r="AG3847" t="s">
        <v>653</v>
      </c>
      <c r="AI3847" t="s">
        <v>1860</v>
      </c>
      <c r="AJ3847" t="s">
        <v>1860</v>
      </c>
      <c r="AL3847" t="s">
        <v>1864</v>
      </c>
      <c r="AN3847">
        <v>6.5753424657534243</v>
      </c>
      <c r="AO3847" t="s">
        <v>1865</v>
      </c>
      <c r="AP3847" t="s">
        <v>2043</v>
      </c>
      <c r="AQ3847">
        <v>100011122</v>
      </c>
      <c r="AS3847" t="s">
        <v>1867</v>
      </c>
      <c r="AT3847" t="s">
        <v>1892</v>
      </c>
      <c r="AU3847" t="s">
        <v>1893</v>
      </c>
      <c r="AV3847" t="s">
        <v>1857</v>
      </c>
      <c r="AW3847" t="s">
        <v>1870</v>
      </c>
      <c r="AX3847" t="s">
        <v>2068</v>
      </c>
    </row>
    <row r="3848" spans="1:50" x14ac:dyDescent="0.35">
      <c r="A3848" s="18">
        <v>45991</v>
      </c>
      <c r="B3848" t="s">
        <v>1852</v>
      </c>
      <c r="C3848" t="s">
        <v>9</v>
      </c>
      <c r="D3848">
        <v>55000835</v>
      </c>
      <c r="E3848" t="s">
        <v>2349</v>
      </c>
      <c r="F3848">
        <v>200</v>
      </c>
      <c r="G3848" t="s">
        <v>2105</v>
      </c>
      <c r="H3848">
        <v>43619</v>
      </c>
      <c r="I3848">
        <v>36030715</v>
      </c>
      <c r="J3848" t="s">
        <v>2331</v>
      </c>
      <c r="K3848" t="s">
        <v>2343</v>
      </c>
      <c r="L3848">
        <v>0</v>
      </c>
      <c r="M3848">
        <v>0</v>
      </c>
      <c r="N3848" t="s">
        <v>1858</v>
      </c>
      <c r="O3848" t="s">
        <v>1859</v>
      </c>
      <c r="P3848">
        <v>220</v>
      </c>
      <c r="Q3848">
        <v>4</v>
      </c>
      <c r="R3848" t="s">
        <v>2064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 t="s">
        <v>2106</v>
      </c>
      <c r="AA3848" t="s">
        <v>1915</v>
      </c>
      <c r="AB3848">
        <v>1</v>
      </c>
      <c r="AC3848">
        <v>1</v>
      </c>
      <c r="AD3848" t="s">
        <v>1863</v>
      </c>
      <c r="AE3848">
        <v>36030715</v>
      </c>
      <c r="AF3848" t="s">
        <v>653</v>
      </c>
      <c r="AG3848" t="s">
        <v>653</v>
      </c>
      <c r="AI3848" t="s">
        <v>2066</v>
      </c>
      <c r="AJ3848" t="s">
        <v>2064</v>
      </c>
      <c r="AL3848" t="s">
        <v>1864</v>
      </c>
      <c r="AN3848">
        <v>6.4986301369863018</v>
      </c>
      <c r="AO3848" t="s">
        <v>1890</v>
      </c>
      <c r="AP3848" t="s">
        <v>2350</v>
      </c>
      <c r="AQ3848">
        <v>100010031</v>
      </c>
      <c r="AS3848" t="s">
        <v>1867</v>
      </c>
      <c r="AT3848" t="s">
        <v>1880</v>
      </c>
      <c r="AU3848" t="s">
        <v>2084</v>
      </c>
      <c r="AV3848" t="s">
        <v>2084</v>
      </c>
      <c r="AW3848" t="s">
        <v>1870</v>
      </c>
      <c r="AX3848" t="s">
        <v>2085</v>
      </c>
    </row>
    <row r="3849" spans="1:50" x14ac:dyDescent="0.35">
      <c r="A3849" s="18">
        <v>45991</v>
      </c>
      <c r="B3849" t="s">
        <v>1852</v>
      </c>
      <c r="C3849" t="s">
        <v>7</v>
      </c>
      <c r="D3849">
        <v>53000158</v>
      </c>
      <c r="E3849" t="s">
        <v>2504</v>
      </c>
      <c r="F3849">
        <v>726</v>
      </c>
      <c r="G3849" t="s">
        <v>1922</v>
      </c>
      <c r="H3849">
        <v>43647</v>
      </c>
      <c r="I3849">
        <v>39031213</v>
      </c>
      <c r="J3849" t="s">
        <v>1906</v>
      </c>
      <c r="K3849" t="s">
        <v>2494</v>
      </c>
      <c r="L3849">
        <v>0</v>
      </c>
      <c r="M3849">
        <v>0</v>
      </c>
      <c r="N3849" t="s">
        <v>1858</v>
      </c>
      <c r="O3849" t="s">
        <v>1859</v>
      </c>
      <c r="P3849">
        <v>200</v>
      </c>
      <c r="Q3849">
        <v>3</v>
      </c>
      <c r="R3849" t="s">
        <v>2372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 t="s">
        <v>1923</v>
      </c>
      <c r="AA3849" t="s">
        <v>1915</v>
      </c>
      <c r="AB3849">
        <v>2</v>
      </c>
      <c r="AC3849">
        <v>1</v>
      </c>
      <c r="AD3849" t="s">
        <v>1863</v>
      </c>
      <c r="AE3849">
        <v>39031213</v>
      </c>
      <c r="AF3849" t="s">
        <v>653</v>
      </c>
      <c r="AG3849" t="s">
        <v>630</v>
      </c>
      <c r="AI3849" t="s">
        <v>1910</v>
      </c>
      <c r="AJ3849" t="s">
        <v>2372</v>
      </c>
      <c r="AL3849" t="s">
        <v>1864</v>
      </c>
      <c r="AN3849">
        <v>6.4219178082191783</v>
      </c>
      <c r="AO3849" t="s">
        <v>1890</v>
      </c>
      <c r="AP3849" t="s">
        <v>2505</v>
      </c>
      <c r="AQ3849">
        <v>100010703</v>
      </c>
      <c r="AS3849" t="s">
        <v>1867</v>
      </c>
      <c r="AT3849" t="s">
        <v>1892</v>
      </c>
      <c r="AU3849" t="s">
        <v>1893</v>
      </c>
      <c r="AV3849" t="s">
        <v>1857</v>
      </c>
      <c r="AW3849" t="s">
        <v>1870</v>
      </c>
      <c r="AX3849" t="s">
        <v>2866</v>
      </c>
    </row>
    <row r="3850" spans="1:50" x14ac:dyDescent="0.35">
      <c r="A3850" s="18">
        <v>45991</v>
      </c>
      <c r="B3850" t="s">
        <v>1852</v>
      </c>
      <c r="C3850" t="s">
        <v>9</v>
      </c>
      <c r="D3850">
        <v>55000846</v>
      </c>
      <c r="E3850" t="s">
        <v>2295</v>
      </c>
      <c r="F3850">
        <v>1572</v>
      </c>
      <c r="G3850" t="s">
        <v>2292</v>
      </c>
      <c r="H3850">
        <v>43649</v>
      </c>
      <c r="I3850">
        <v>36030311</v>
      </c>
      <c r="J3850" t="s">
        <v>1855</v>
      </c>
      <c r="K3850" t="s">
        <v>2287</v>
      </c>
      <c r="L3850">
        <v>0</v>
      </c>
      <c r="M3850">
        <v>0</v>
      </c>
      <c r="N3850" t="s">
        <v>1858</v>
      </c>
      <c r="O3850" t="s">
        <v>1859</v>
      </c>
      <c r="P3850">
        <v>220</v>
      </c>
      <c r="Q3850">
        <v>4</v>
      </c>
      <c r="R3850" t="s">
        <v>2286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 t="s">
        <v>2293</v>
      </c>
      <c r="AA3850" t="s">
        <v>1889</v>
      </c>
      <c r="AB3850">
        <v>1</v>
      </c>
      <c r="AC3850">
        <v>1</v>
      </c>
      <c r="AD3850" t="s">
        <v>1863</v>
      </c>
      <c r="AE3850">
        <v>36030311</v>
      </c>
      <c r="AF3850" t="s">
        <v>653</v>
      </c>
      <c r="AG3850" t="s">
        <v>653</v>
      </c>
      <c r="AI3850" t="s">
        <v>1860</v>
      </c>
      <c r="AJ3850" t="s">
        <v>2246</v>
      </c>
      <c r="AL3850" t="s">
        <v>1864</v>
      </c>
      <c r="AN3850">
        <v>6.4164383561643836</v>
      </c>
      <c r="AO3850" t="s">
        <v>1890</v>
      </c>
      <c r="AP3850" t="s">
        <v>2298</v>
      </c>
      <c r="AQ3850">
        <v>100010358</v>
      </c>
      <c r="AS3850" t="s">
        <v>1867</v>
      </c>
      <c r="AT3850" t="s">
        <v>1892</v>
      </c>
      <c r="AU3850" t="s">
        <v>1893</v>
      </c>
      <c r="AV3850" t="s">
        <v>1857</v>
      </c>
      <c r="AW3850" t="s">
        <v>1870</v>
      </c>
      <c r="AX3850" t="s">
        <v>2865</v>
      </c>
    </row>
    <row r="3851" spans="1:50" x14ac:dyDescent="0.35">
      <c r="A3851" s="18">
        <v>45991</v>
      </c>
      <c r="B3851" t="s">
        <v>1852</v>
      </c>
      <c r="C3851" t="s">
        <v>8</v>
      </c>
      <c r="D3851">
        <v>59000203</v>
      </c>
      <c r="E3851" t="s">
        <v>2647</v>
      </c>
      <c r="F3851">
        <v>1572</v>
      </c>
      <c r="G3851" t="s">
        <v>2292</v>
      </c>
      <c r="H3851">
        <v>43682</v>
      </c>
      <c r="I3851">
        <v>14030321</v>
      </c>
      <c r="J3851" t="s">
        <v>1855</v>
      </c>
      <c r="K3851" t="s">
        <v>2005</v>
      </c>
      <c r="L3851">
        <v>0</v>
      </c>
      <c r="M3851">
        <v>0</v>
      </c>
      <c r="N3851" t="s">
        <v>1858</v>
      </c>
      <c r="O3851" t="s">
        <v>1859</v>
      </c>
      <c r="P3851">
        <v>220</v>
      </c>
      <c r="Q3851">
        <v>9</v>
      </c>
      <c r="R3851" t="s">
        <v>2069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 t="s">
        <v>2293</v>
      </c>
      <c r="AA3851" t="s">
        <v>1889</v>
      </c>
      <c r="AB3851">
        <v>1</v>
      </c>
      <c r="AC3851">
        <v>1</v>
      </c>
      <c r="AD3851" t="s">
        <v>1863</v>
      </c>
      <c r="AE3851">
        <v>14030321</v>
      </c>
      <c r="AF3851" t="s">
        <v>653</v>
      </c>
      <c r="AG3851" t="s">
        <v>653</v>
      </c>
      <c r="AI3851" t="s">
        <v>1860</v>
      </c>
      <c r="AJ3851" t="s">
        <v>2069</v>
      </c>
      <c r="AL3851" t="s">
        <v>1864</v>
      </c>
      <c r="AN3851">
        <v>6.3260273972602743</v>
      </c>
      <c r="AO3851" t="s">
        <v>1890</v>
      </c>
      <c r="AP3851" t="s">
        <v>2648</v>
      </c>
      <c r="AQ3851">
        <v>100009418</v>
      </c>
      <c r="AS3851" t="s">
        <v>1867</v>
      </c>
      <c r="AT3851" t="s">
        <v>1892</v>
      </c>
      <c r="AU3851" t="s">
        <v>1893</v>
      </c>
      <c r="AV3851" t="s">
        <v>1857</v>
      </c>
      <c r="AW3851" t="s">
        <v>1870</v>
      </c>
      <c r="AX3851" t="s">
        <v>2867</v>
      </c>
    </row>
    <row r="3852" spans="1:50" x14ac:dyDescent="0.35">
      <c r="A3852" s="18">
        <v>45991</v>
      </c>
      <c r="B3852" t="s">
        <v>1852</v>
      </c>
      <c r="C3852" t="s">
        <v>5</v>
      </c>
      <c r="D3852">
        <v>58000542</v>
      </c>
      <c r="E3852" t="s">
        <v>2879</v>
      </c>
      <c r="F3852">
        <v>23</v>
      </c>
      <c r="G3852" t="s">
        <v>2134</v>
      </c>
      <c r="H3852">
        <v>43717</v>
      </c>
      <c r="I3852">
        <v>19030339</v>
      </c>
      <c r="J3852" t="s">
        <v>1885</v>
      </c>
      <c r="K3852" t="s">
        <v>2869</v>
      </c>
      <c r="L3852">
        <v>0</v>
      </c>
      <c r="M3852">
        <v>0</v>
      </c>
      <c r="N3852" t="s">
        <v>1858</v>
      </c>
      <c r="O3852" t="s">
        <v>1859</v>
      </c>
      <c r="P3852">
        <v>210</v>
      </c>
      <c r="Q3852">
        <v>12</v>
      </c>
      <c r="R3852" t="s">
        <v>2124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 t="s">
        <v>2135</v>
      </c>
      <c r="AA3852" t="s">
        <v>1915</v>
      </c>
      <c r="AB3852">
        <v>1</v>
      </c>
      <c r="AC3852">
        <v>1</v>
      </c>
      <c r="AD3852" t="s">
        <v>1863</v>
      </c>
      <c r="AE3852">
        <v>19030339</v>
      </c>
      <c r="AF3852" t="s">
        <v>653</v>
      </c>
      <c r="AG3852" t="s">
        <v>653</v>
      </c>
      <c r="AI3852" t="s">
        <v>2066</v>
      </c>
      <c r="AJ3852" t="s">
        <v>2130</v>
      </c>
      <c r="AL3852" t="s">
        <v>1864</v>
      </c>
      <c r="AN3852">
        <v>6.2301369863013702</v>
      </c>
      <c r="AO3852" t="s">
        <v>1890</v>
      </c>
      <c r="AP3852" t="s">
        <v>2882</v>
      </c>
      <c r="AQ3852">
        <v>100009914</v>
      </c>
      <c r="AS3852" t="s">
        <v>1867</v>
      </c>
      <c r="AT3852" t="s">
        <v>1880</v>
      </c>
      <c r="AU3852" t="s">
        <v>2084</v>
      </c>
      <c r="AV3852" t="s">
        <v>2084</v>
      </c>
      <c r="AW3852" t="s">
        <v>1870</v>
      </c>
      <c r="AX3852" t="s">
        <v>2085</v>
      </c>
    </row>
    <row r="3853" spans="1:50" x14ac:dyDescent="0.35">
      <c r="A3853" s="18">
        <v>45991</v>
      </c>
      <c r="B3853" t="s">
        <v>1852</v>
      </c>
      <c r="C3853" t="s">
        <v>5</v>
      </c>
      <c r="D3853">
        <v>58000548</v>
      </c>
      <c r="E3853" t="s">
        <v>2205</v>
      </c>
      <c r="F3853">
        <v>909</v>
      </c>
      <c r="G3853" t="s">
        <v>2087</v>
      </c>
      <c r="H3853">
        <v>43724</v>
      </c>
      <c r="I3853">
        <v>19030410</v>
      </c>
      <c r="J3853" t="s">
        <v>2197</v>
      </c>
      <c r="K3853" t="s">
        <v>2203</v>
      </c>
      <c r="L3853">
        <v>0</v>
      </c>
      <c r="M3853">
        <v>0</v>
      </c>
      <c r="N3853" t="s">
        <v>1858</v>
      </c>
      <c r="O3853" t="s">
        <v>1859</v>
      </c>
      <c r="P3853">
        <v>210</v>
      </c>
      <c r="Q3853">
        <v>11</v>
      </c>
      <c r="R3853" t="s">
        <v>2130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 t="s">
        <v>2088</v>
      </c>
      <c r="AA3853" t="s">
        <v>1915</v>
      </c>
      <c r="AB3853">
        <v>1</v>
      </c>
      <c r="AC3853">
        <v>1</v>
      </c>
      <c r="AD3853" t="s">
        <v>1863</v>
      </c>
      <c r="AE3853">
        <v>19030410</v>
      </c>
      <c r="AF3853" t="s">
        <v>653</v>
      </c>
      <c r="AG3853" t="s">
        <v>2082</v>
      </c>
      <c r="AI3853" t="s">
        <v>2066</v>
      </c>
      <c r="AJ3853" t="s">
        <v>2130</v>
      </c>
      <c r="AL3853" t="s">
        <v>1878</v>
      </c>
      <c r="AN3853">
        <v>6.2109589041095887</v>
      </c>
      <c r="AO3853" t="s">
        <v>1890</v>
      </c>
      <c r="AP3853" t="s">
        <v>2206</v>
      </c>
      <c r="AQ3853">
        <v>100009480</v>
      </c>
      <c r="AS3853" t="s">
        <v>1867</v>
      </c>
      <c r="AT3853" t="s">
        <v>1880</v>
      </c>
      <c r="AU3853" t="s">
        <v>2084</v>
      </c>
      <c r="AV3853" t="s">
        <v>2084</v>
      </c>
      <c r="AW3853" t="s">
        <v>1870</v>
      </c>
      <c r="AX3853" t="s">
        <v>2085</v>
      </c>
    </row>
    <row r="3854" spans="1:50" x14ac:dyDescent="0.35">
      <c r="A3854" s="18">
        <v>45991</v>
      </c>
      <c r="B3854" t="s">
        <v>1852</v>
      </c>
      <c r="C3854" t="s">
        <v>7</v>
      </c>
      <c r="D3854">
        <v>51000203</v>
      </c>
      <c r="E3854" t="s">
        <v>2458</v>
      </c>
      <c r="F3854">
        <v>934</v>
      </c>
      <c r="G3854" t="s">
        <v>1982</v>
      </c>
      <c r="H3854">
        <v>43773</v>
      </c>
      <c r="I3854">
        <v>39031201</v>
      </c>
      <c r="J3854" t="s">
        <v>1855</v>
      </c>
      <c r="K3854" t="s">
        <v>2446</v>
      </c>
      <c r="L3854">
        <v>0</v>
      </c>
      <c r="M3854">
        <v>0</v>
      </c>
      <c r="N3854" t="s">
        <v>1858</v>
      </c>
      <c r="O3854" t="s">
        <v>1859</v>
      </c>
      <c r="P3854">
        <v>200</v>
      </c>
      <c r="Q3854">
        <v>3</v>
      </c>
      <c r="R3854" t="s">
        <v>2544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 t="s">
        <v>1985</v>
      </c>
      <c r="AA3854" t="s">
        <v>1889</v>
      </c>
      <c r="AB3854">
        <v>1</v>
      </c>
      <c r="AC3854">
        <v>1</v>
      </c>
      <c r="AD3854" t="s">
        <v>1863</v>
      </c>
      <c r="AE3854">
        <v>39031201</v>
      </c>
      <c r="AF3854" t="s">
        <v>653</v>
      </c>
      <c r="AG3854" t="s">
        <v>653</v>
      </c>
      <c r="AI3854" t="s">
        <v>2431</v>
      </c>
      <c r="AJ3854" t="s">
        <v>2544</v>
      </c>
      <c r="AL3854" t="s">
        <v>1864</v>
      </c>
      <c r="AN3854">
        <v>6.0767123287671234</v>
      </c>
      <c r="AO3854" t="s">
        <v>1890</v>
      </c>
      <c r="AP3854" t="s">
        <v>2459</v>
      </c>
      <c r="AQ3854">
        <v>100009632</v>
      </c>
      <c r="AS3854" t="s">
        <v>1867</v>
      </c>
      <c r="AT3854" t="s">
        <v>1892</v>
      </c>
      <c r="AU3854" t="s">
        <v>1893</v>
      </c>
      <c r="AV3854" t="s">
        <v>1857</v>
      </c>
      <c r="AW3854" t="s">
        <v>1870</v>
      </c>
      <c r="AX3854" t="s">
        <v>2866</v>
      </c>
    </row>
    <row r="3855" spans="1:50" x14ac:dyDescent="0.35">
      <c r="A3855" s="18">
        <v>45991</v>
      </c>
      <c r="B3855" t="s">
        <v>1852</v>
      </c>
      <c r="C3855" t="s">
        <v>7</v>
      </c>
      <c r="D3855">
        <v>58000562</v>
      </c>
      <c r="E3855" t="s">
        <v>2416</v>
      </c>
      <c r="F3855">
        <v>316</v>
      </c>
      <c r="G3855" t="s">
        <v>2117</v>
      </c>
      <c r="H3855">
        <v>43787</v>
      </c>
      <c r="I3855">
        <v>39031145</v>
      </c>
      <c r="J3855" t="s">
        <v>2331</v>
      </c>
      <c r="K3855" t="s">
        <v>2933</v>
      </c>
      <c r="L3855">
        <v>0</v>
      </c>
      <c r="M3855">
        <v>0</v>
      </c>
      <c r="N3855" t="s">
        <v>1858</v>
      </c>
      <c r="O3855" t="s">
        <v>1859</v>
      </c>
      <c r="P3855">
        <v>200</v>
      </c>
      <c r="Q3855">
        <v>3</v>
      </c>
      <c r="R3855" t="s">
        <v>2066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 t="s">
        <v>2118</v>
      </c>
      <c r="AA3855" t="s">
        <v>1902</v>
      </c>
      <c r="AB3855">
        <v>1</v>
      </c>
      <c r="AC3855">
        <v>1</v>
      </c>
      <c r="AD3855" t="s">
        <v>1863</v>
      </c>
      <c r="AE3855">
        <v>39031145</v>
      </c>
      <c r="AF3855" t="s">
        <v>653</v>
      </c>
      <c r="AG3855" t="s">
        <v>653</v>
      </c>
      <c r="AI3855" t="s">
        <v>1860</v>
      </c>
      <c r="AJ3855" t="s">
        <v>2066</v>
      </c>
      <c r="AL3855" t="s">
        <v>1864</v>
      </c>
      <c r="AN3855">
        <v>6.0383561643835613</v>
      </c>
      <c r="AO3855" t="s">
        <v>1890</v>
      </c>
      <c r="AP3855" t="s">
        <v>2417</v>
      </c>
      <c r="AQ3855">
        <v>100010588</v>
      </c>
      <c r="AS3855" t="s">
        <v>1867</v>
      </c>
      <c r="AT3855" t="s">
        <v>1880</v>
      </c>
      <c r="AU3855" t="s">
        <v>2084</v>
      </c>
      <c r="AV3855" t="s">
        <v>2084</v>
      </c>
      <c r="AW3855" t="s">
        <v>1870</v>
      </c>
      <c r="AX3855" t="s">
        <v>2085</v>
      </c>
    </row>
    <row r="3856" spans="1:50" x14ac:dyDescent="0.35">
      <c r="A3856" s="18">
        <v>45991</v>
      </c>
      <c r="B3856" t="s">
        <v>1852</v>
      </c>
      <c r="C3856" t="s">
        <v>5</v>
      </c>
      <c r="D3856">
        <v>58000569</v>
      </c>
      <c r="E3856" t="s">
        <v>1984</v>
      </c>
      <c r="F3856">
        <v>881437</v>
      </c>
      <c r="G3856" t="s">
        <v>1975</v>
      </c>
      <c r="H3856">
        <v>43808</v>
      </c>
      <c r="I3856">
        <v>19030307</v>
      </c>
      <c r="J3856" t="s">
        <v>1957</v>
      </c>
      <c r="K3856" t="s">
        <v>1983</v>
      </c>
      <c r="L3856">
        <v>0</v>
      </c>
      <c r="M3856">
        <v>0</v>
      </c>
      <c r="N3856" t="s">
        <v>1858</v>
      </c>
      <c r="O3856" t="s">
        <v>1859</v>
      </c>
      <c r="P3856">
        <v>210</v>
      </c>
      <c r="Q3856">
        <v>12</v>
      </c>
      <c r="R3856" t="s">
        <v>1860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 t="s">
        <v>1976</v>
      </c>
      <c r="AA3856" t="s">
        <v>1902</v>
      </c>
      <c r="AB3856">
        <v>1</v>
      </c>
      <c r="AC3856">
        <v>1</v>
      </c>
      <c r="AD3856" t="s">
        <v>1863</v>
      </c>
      <c r="AE3856">
        <v>19030307</v>
      </c>
      <c r="AF3856" t="s">
        <v>653</v>
      </c>
      <c r="AG3856" t="s">
        <v>653</v>
      </c>
      <c r="AI3856" t="s">
        <v>1860</v>
      </c>
      <c r="AJ3856" t="s">
        <v>1860</v>
      </c>
      <c r="AL3856" t="s">
        <v>1864</v>
      </c>
      <c r="AN3856">
        <v>5.9808219178082194</v>
      </c>
      <c r="AO3856" t="s">
        <v>1865</v>
      </c>
      <c r="AP3856" t="s">
        <v>1999</v>
      </c>
      <c r="AQ3856">
        <v>100010504</v>
      </c>
      <c r="AS3856" t="s">
        <v>1867</v>
      </c>
      <c r="AT3856" t="s">
        <v>1892</v>
      </c>
      <c r="AU3856" t="s">
        <v>1893</v>
      </c>
      <c r="AV3856" t="s">
        <v>1857</v>
      </c>
      <c r="AW3856" t="s">
        <v>1870</v>
      </c>
      <c r="AX3856" t="s">
        <v>2068</v>
      </c>
    </row>
    <row r="3857" spans="1:50" x14ac:dyDescent="0.35">
      <c r="A3857" s="18">
        <v>45991</v>
      </c>
      <c r="B3857" t="s">
        <v>1852</v>
      </c>
      <c r="C3857" t="s">
        <v>5</v>
      </c>
      <c r="D3857">
        <v>58000577</v>
      </c>
      <c r="E3857" t="s">
        <v>2059</v>
      </c>
      <c r="F3857">
        <v>513</v>
      </c>
      <c r="G3857" t="s">
        <v>2060</v>
      </c>
      <c r="H3857">
        <v>43836</v>
      </c>
      <c r="I3857">
        <v>19030315</v>
      </c>
      <c r="J3857" t="s">
        <v>1855</v>
      </c>
      <c r="K3857" t="s">
        <v>2061</v>
      </c>
      <c r="L3857">
        <v>0</v>
      </c>
      <c r="M3857">
        <v>0</v>
      </c>
      <c r="N3857" t="s">
        <v>1858</v>
      </c>
      <c r="O3857" t="s">
        <v>1859</v>
      </c>
      <c r="P3857">
        <v>210</v>
      </c>
      <c r="Q3857">
        <v>12</v>
      </c>
      <c r="R3857" t="s">
        <v>2042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 t="s">
        <v>2062</v>
      </c>
      <c r="AA3857" t="s">
        <v>1915</v>
      </c>
      <c r="AB3857">
        <v>1</v>
      </c>
      <c r="AC3857">
        <v>1</v>
      </c>
      <c r="AD3857" t="s">
        <v>1863</v>
      </c>
      <c r="AE3857">
        <v>19030315</v>
      </c>
      <c r="AF3857" t="s">
        <v>653</v>
      </c>
      <c r="AG3857" t="s">
        <v>630</v>
      </c>
      <c r="AI3857" t="s">
        <v>1860</v>
      </c>
      <c r="AJ3857" t="s">
        <v>2042</v>
      </c>
      <c r="AL3857" t="s">
        <v>1864</v>
      </c>
      <c r="AN3857">
        <v>5.904109589041096</v>
      </c>
      <c r="AO3857" t="s">
        <v>1890</v>
      </c>
      <c r="AP3857" t="s">
        <v>2063</v>
      </c>
      <c r="AQ3857">
        <v>100010649</v>
      </c>
      <c r="AS3857" t="s">
        <v>1867</v>
      </c>
      <c r="AT3857" t="s">
        <v>1892</v>
      </c>
      <c r="AU3857" t="s">
        <v>1893</v>
      </c>
      <c r="AV3857" t="s">
        <v>1857</v>
      </c>
      <c r="AW3857" t="s">
        <v>1870</v>
      </c>
      <c r="AX3857" t="s">
        <v>2068</v>
      </c>
    </row>
    <row r="3858" spans="1:50" x14ac:dyDescent="0.35">
      <c r="A3858" s="18">
        <v>45991</v>
      </c>
      <c r="B3858" t="s">
        <v>1852</v>
      </c>
      <c r="C3858" t="s">
        <v>5</v>
      </c>
      <c r="D3858">
        <v>58000593</v>
      </c>
      <c r="E3858" t="s">
        <v>2144</v>
      </c>
      <c r="F3858">
        <v>200</v>
      </c>
      <c r="G3858" t="s">
        <v>2105</v>
      </c>
      <c r="H3858">
        <v>43878</v>
      </c>
      <c r="I3858">
        <v>19030323</v>
      </c>
      <c r="J3858" t="s">
        <v>2080</v>
      </c>
      <c r="K3858" t="s">
        <v>2081</v>
      </c>
      <c r="L3858">
        <v>0</v>
      </c>
      <c r="M3858">
        <v>0</v>
      </c>
      <c r="N3858" t="s">
        <v>1858</v>
      </c>
      <c r="O3858" t="s">
        <v>1859</v>
      </c>
      <c r="P3858">
        <v>210</v>
      </c>
      <c r="Q3858">
        <v>12</v>
      </c>
      <c r="R3858" t="s">
        <v>2114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 t="s">
        <v>2106</v>
      </c>
      <c r="AA3858" t="s">
        <v>1915</v>
      </c>
      <c r="AB3858">
        <v>1</v>
      </c>
      <c r="AC3858">
        <v>1</v>
      </c>
      <c r="AD3858" t="s">
        <v>1863</v>
      </c>
      <c r="AE3858">
        <v>19030323</v>
      </c>
      <c r="AF3858" t="s">
        <v>653</v>
      </c>
      <c r="AG3858" t="s">
        <v>2082</v>
      </c>
      <c r="AI3858" t="s">
        <v>2066</v>
      </c>
      <c r="AJ3858" t="s">
        <v>2114</v>
      </c>
      <c r="AL3858" t="s">
        <v>1878</v>
      </c>
      <c r="AN3858">
        <v>5.7890410958904113</v>
      </c>
      <c r="AO3858" t="s">
        <v>1890</v>
      </c>
      <c r="AP3858" t="s">
        <v>2145</v>
      </c>
      <c r="AQ3858">
        <v>100010625</v>
      </c>
      <c r="AS3858" t="s">
        <v>1867</v>
      </c>
      <c r="AT3858" t="s">
        <v>1880</v>
      </c>
      <c r="AU3858" t="s">
        <v>2084</v>
      </c>
      <c r="AV3858" t="s">
        <v>2084</v>
      </c>
      <c r="AW3858" t="s">
        <v>1870</v>
      </c>
      <c r="AX3858" t="s">
        <v>2085</v>
      </c>
    </row>
    <row r="3859" spans="1:50" x14ac:dyDescent="0.35">
      <c r="A3859" s="18">
        <v>45991</v>
      </c>
      <c r="B3859" t="s">
        <v>1852</v>
      </c>
      <c r="C3859" t="s">
        <v>5</v>
      </c>
      <c r="D3859">
        <v>58000597</v>
      </c>
      <c r="E3859" t="s">
        <v>2146</v>
      </c>
      <c r="F3859">
        <v>857</v>
      </c>
      <c r="G3859" t="s">
        <v>2129</v>
      </c>
      <c r="H3859">
        <v>43878</v>
      </c>
      <c r="I3859">
        <v>19030323</v>
      </c>
      <c r="J3859" t="s">
        <v>2080</v>
      </c>
      <c r="K3859" t="s">
        <v>2081</v>
      </c>
      <c r="L3859">
        <v>0</v>
      </c>
      <c r="M3859">
        <v>0</v>
      </c>
      <c r="N3859" t="s">
        <v>1858</v>
      </c>
      <c r="O3859" t="s">
        <v>1859</v>
      </c>
      <c r="P3859">
        <v>210</v>
      </c>
      <c r="Q3859">
        <v>12</v>
      </c>
      <c r="R3859" t="s">
        <v>2114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 t="s">
        <v>2131</v>
      </c>
      <c r="AA3859" t="s">
        <v>1889</v>
      </c>
      <c r="AB3859">
        <v>1</v>
      </c>
      <c r="AC3859">
        <v>1</v>
      </c>
      <c r="AD3859" t="s">
        <v>1863</v>
      </c>
      <c r="AE3859">
        <v>19030323</v>
      </c>
      <c r="AF3859" t="s">
        <v>653</v>
      </c>
      <c r="AG3859" t="s">
        <v>2082</v>
      </c>
      <c r="AI3859" t="s">
        <v>2066</v>
      </c>
      <c r="AJ3859" t="s">
        <v>2114</v>
      </c>
      <c r="AL3859" t="s">
        <v>1878</v>
      </c>
      <c r="AN3859">
        <v>5.7890410958904113</v>
      </c>
      <c r="AO3859" t="s">
        <v>1890</v>
      </c>
      <c r="AP3859" t="s">
        <v>2956</v>
      </c>
      <c r="AQ3859">
        <v>100009332</v>
      </c>
      <c r="AS3859" t="s">
        <v>1867</v>
      </c>
      <c r="AT3859" t="s">
        <v>1880</v>
      </c>
      <c r="AU3859" t="s">
        <v>2084</v>
      </c>
      <c r="AV3859" t="s">
        <v>2084</v>
      </c>
      <c r="AW3859" t="s">
        <v>1870</v>
      </c>
      <c r="AX3859" t="s">
        <v>2085</v>
      </c>
    </row>
    <row r="3860" spans="1:50" x14ac:dyDescent="0.35">
      <c r="A3860" s="18">
        <v>45991</v>
      </c>
      <c r="B3860" t="s">
        <v>1852</v>
      </c>
      <c r="C3860" t="s">
        <v>5</v>
      </c>
      <c r="D3860">
        <v>58000614</v>
      </c>
      <c r="E3860" t="s">
        <v>1872</v>
      </c>
      <c r="F3860">
        <v>2700</v>
      </c>
      <c r="G3860" t="s">
        <v>1873</v>
      </c>
      <c r="H3860">
        <v>43990</v>
      </c>
      <c r="I3860">
        <v>11030607</v>
      </c>
      <c r="J3860" t="s">
        <v>1874</v>
      </c>
      <c r="K3860" t="s">
        <v>1875</v>
      </c>
      <c r="L3860">
        <v>0</v>
      </c>
      <c r="M3860">
        <v>0</v>
      </c>
      <c r="N3860" t="s">
        <v>1858</v>
      </c>
      <c r="O3860" t="s">
        <v>1859</v>
      </c>
      <c r="P3860">
        <v>210</v>
      </c>
      <c r="Q3860">
        <v>11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 t="s">
        <v>1876</v>
      </c>
      <c r="AA3860" t="s">
        <v>1877</v>
      </c>
      <c r="AB3860">
        <v>1</v>
      </c>
      <c r="AC3860">
        <v>1</v>
      </c>
      <c r="AD3860" t="s">
        <v>1863</v>
      </c>
      <c r="AE3860">
        <v>11030607</v>
      </c>
      <c r="AF3860" t="s">
        <v>653</v>
      </c>
      <c r="AG3860" t="s">
        <v>653</v>
      </c>
      <c r="AJ3860" t="s">
        <v>1872</v>
      </c>
      <c r="AL3860" t="s">
        <v>1878</v>
      </c>
      <c r="AN3860">
        <v>5.4821917808219176</v>
      </c>
      <c r="AO3860" t="s">
        <v>1890</v>
      </c>
      <c r="AP3860" t="s">
        <v>1879</v>
      </c>
      <c r="AQ3860">
        <v>100011724</v>
      </c>
      <c r="AS3860" t="s">
        <v>1867</v>
      </c>
      <c r="AT3860" t="s">
        <v>1880</v>
      </c>
      <c r="AU3860" t="s">
        <v>679</v>
      </c>
      <c r="AV3860" t="s">
        <v>1881</v>
      </c>
      <c r="AW3860" t="s">
        <v>1870</v>
      </c>
      <c r="AX3860" t="s">
        <v>1882</v>
      </c>
    </row>
    <row r="3861" spans="1:50" x14ac:dyDescent="0.35">
      <c r="A3861" s="18">
        <v>45991</v>
      </c>
      <c r="B3861" t="s">
        <v>1852</v>
      </c>
      <c r="C3861" t="s">
        <v>5</v>
      </c>
      <c r="D3861">
        <v>58000615</v>
      </c>
      <c r="E3861" t="s">
        <v>1894</v>
      </c>
      <c r="F3861">
        <v>924</v>
      </c>
      <c r="G3861" t="s">
        <v>1884</v>
      </c>
      <c r="H3861">
        <v>43990</v>
      </c>
      <c r="I3861">
        <v>11030712</v>
      </c>
      <c r="J3861" t="s">
        <v>1885</v>
      </c>
      <c r="K3861" t="s">
        <v>1886</v>
      </c>
      <c r="L3861">
        <v>0</v>
      </c>
      <c r="M3861">
        <v>0</v>
      </c>
      <c r="N3861" t="s">
        <v>1858</v>
      </c>
      <c r="O3861" t="s">
        <v>1859</v>
      </c>
      <c r="P3861">
        <v>210</v>
      </c>
      <c r="Q3861">
        <v>11</v>
      </c>
      <c r="R3861" t="s">
        <v>1887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 t="s">
        <v>1888</v>
      </c>
      <c r="AA3861" t="s">
        <v>1889</v>
      </c>
      <c r="AB3861">
        <v>2</v>
      </c>
      <c r="AC3861">
        <v>1</v>
      </c>
      <c r="AD3861" t="s">
        <v>1863</v>
      </c>
      <c r="AE3861">
        <v>11030712</v>
      </c>
      <c r="AF3861" t="s">
        <v>653</v>
      </c>
      <c r="AG3861" t="s">
        <v>653</v>
      </c>
      <c r="AI3861" t="s">
        <v>1872</v>
      </c>
      <c r="AJ3861" t="s">
        <v>2484</v>
      </c>
      <c r="AL3861" t="s">
        <v>1864</v>
      </c>
      <c r="AN3861">
        <v>5.4821917808219176</v>
      </c>
      <c r="AO3861" t="s">
        <v>1890</v>
      </c>
      <c r="AP3861" t="s">
        <v>1895</v>
      </c>
      <c r="AQ3861">
        <v>100011723</v>
      </c>
      <c r="AS3861" t="s">
        <v>1867</v>
      </c>
      <c r="AT3861" t="s">
        <v>1892</v>
      </c>
      <c r="AU3861" t="s">
        <v>1893</v>
      </c>
      <c r="AV3861" t="s">
        <v>1857</v>
      </c>
      <c r="AW3861" t="s">
        <v>1870</v>
      </c>
      <c r="AX3861" t="s">
        <v>2068</v>
      </c>
    </row>
    <row r="3862" spans="1:50" x14ac:dyDescent="0.35">
      <c r="A3862" s="18">
        <v>45991</v>
      </c>
      <c r="B3862" t="s">
        <v>1852</v>
      </c>
      <c r="C3862" t="s">
        <v>9</v>
      </c>
      <c r="D3862">
        <v>55000903</v>
      </c>
      <c r="E3862" t="s">
        <v>2251</v>
      </c>
      <c r="F3862">
        <v>882120</v>
      </c>
      <c r="G3862" t="s">
        <v>1918</v>
      </c>
      <c r="H3862">
        <v>43997</v>
      </c>
      <c r="I3862">
        <v>36030202</v>
      </c>
      <c r="J3862" t="s">
        <v>1906</v>
      </c>
      <c r="K3862" t="s">
        <v>2244</v>
      </c>
      <c r="L3862">
        <v>0</v>
      </c>
      <c r="M3862">
        <v>0</v>
      </c>
      <c r="N3862" t="s">
        <v>1858</v>
      </c>
      <c r="O3862" t="s">
        <v>1859</v>
      </c>
      <c r="P3862">
        <v>220</v>
      </c>
      <c r="Q3862">
        <v>4</v>
      </c>
      <c r="R3862" t="s">
        <v>2535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 t="s">
        <v>2252</v>
      </c>
      <c r="AA3862" t="s">
        <v>1889</v>
      </c>
      <c r="AB3862">
        <v>1</v>
      </c>
      <c r="AC3862">
        <v>1</v>
      </c>
      <c r="AD3862" t="s">
        <v>1863</v>
      </c>
      <c r="AE3862">
        <v>36030202</v>
      </c>
      <c r="AF3862" t="s">
        <v>653</v>
      </c>
      <c r="AG3862" t="s">
        <v>630</v>
      </c>
      <c r="AI3862" t="s">
        <v>1910</v>
      </c>
      <c r="AJ3862" t="s">
        <v>2535</v>
      </c>
      <c r="AL3862" t="s">
        <v>1864</v>
      </c>
      <c r="AN3862">
        <v>5.463013698630137</v>
      </c>
      <c r="AO3862" t="s">
        <v>1890</v>
      </c>
      <c r="AP3862" t="s">
        <v>2253</v>
      </c>
      <c r="AQ3862">
        <v>100011713</v>
      </c>
      <c r="AS3862" t="s">
        <v>1867</v>
      </c>
      <c r="AT3862" t="s">
        <v>1892</v>
      </c>
      <c r="AU3862" t="s">
        <v>1893</v>
      </c>
      <c r="AV3862" t="s">
        <v>1857</v>
      </c>
      <c r="AW3862" t="s">
        <v>1870</v>
      </c>
      <c r="AX3862" t="s">
        <v>2865</v>
      </c>
    </row>
    <row r="3863" spans="1:50" x14ac:dyDescent="0.35">
      <c r="A3863" s="18">
        <v>45991</v>
      </c>
      <c r="B3863" t="s">
        <v>1852</v>
      </c>
      <c r="C3863" t="s">
        <v>7</v>
      </c>
      <c r="D3863">
        <v>51000217</v>
      </c>
      <c r="E3863" t="s">
        <v>2500</v>
      </c>
      <c r="F3863">
        <v>1065</v>
      </c>
      <c r="G3863" t="s">
        <v>1918</v>
      </c>
      <c r="H3863">
        <v>44053</v>
      </c>
      <c r="I3863">
        <v>39031213</v>
      </c>
      <c r="J3863" t="s">
        <v>1906</v>
      </c>
      <c r="K3863" t="s">
        <v>2494</v>
      </c>
      <c r="L3863">
        <v>0</v>
      </c>
      <c r="M3863">
        <v>0</v>
      </c>
      <c r="N3863" t="s">
        <v>1858</v>
      </c>
      <c r="O3863" t="s">
        <v>1859</v>
      </c>
      <c r="P3863">
        <v>200</v>
      </c>
      <c r="Q3863">
        <v>3</v>
      </c>
      <c r="R3863" t="s">
        <v>2372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 t="s">
        <v>1919</v>
      </c>
      <c r="AA3863" t="s">
        <v>1889</v>
      </c>
      <c r="AB3863">
        <v>2</v>
      </c>
      <c r="AC3863">
        <v>1</v>
      </c>
      <c r="AD3863" t="s">
        <v>1863</v>
      </c>
      <c r="AE3863">
        <v>39031213</v>
      </c>
      <c r="AF3863" t="s">
        <v>653</v>
      </c>
      <c r="AG3863" t="s">
        <v>630</v>
      </c>
      <c r="AI3863" t="s">
        <v>1910</v>
      </c>
      <c r="AJ3863" t="s">
        <v>2372</v>
      </c>
      <c r="AL3863" t="s">
        <v>1864</v>
      </c>
      <c r="AN3863">
        <v>5.3095890410958901</v>
      </c>
      <c r="AO3863" t="s">
        <v>1890</v>
      </c>
      <c r="AP3863" t="s">
        <v>2501</v>
      </c>
      <c r="AQ3863">
        <v>100009843</v>
      </c>
      <c r="AS3863" t="s">
        <v>1867</v>
      </c>
      <c r="AT3863" t="s">
        <v>1892</v>
      </c>
      <c r="AU3863" t="s">
        <v>1893</v>
      </c>
      <c r="AV3863" t="s">
        <v>1857</v>
      </c>
      <c r="AW3863" t="s">
        <v>1870</v>
      </c>
      <c r="AX3863" t="s">
        <v>2866</v>
      </c>
    </row>
    <row r="3864" spans="1:50" x14ac:dyDescent="0.35">
      <c r="A3864" s="18">
        <v>45991</v>
      </c>
      <c r="B3864" t="s">
        <v>1852</v>
      </c>
      <c r="C3864" t="s">
        <v>7</v>
      </c>
      <c r="D3864">
        <v>70000019</v>
      </c>
      <c r="E3864" t="s">
        <v>2418</v>
      </c>
      <c r="F3864">
        <v>858</v>
      </c>
      <c r="G3864" t="s">
        <v>2091</v>
      </c>
      <c r="H3864">
        <v>44089</v>
      </c>
      <c r="I3864">
        <v>39031145</v>
      </c>
      <c r="J3864" t="s">
        <v>2331</v>
      </c>
      <c r="K3864" t="s">
        <v>2933</v>
      </c>
      <c r="L3864">
        <v>0</v>
      </c>
      <c r="M3864">
        <v>0</v>
      </c>
      <c r="N3864" t="s">
        <v>1858</v>
      </c>
      <c r="O3864" t="s">
        <v>1859</v>
      </c>
      <c r="P3864">
        <v>200</v>
      </c>
      <c r="Q3864">
        <v>3</v>
      </c>
      <c r="R3864" t="s">
        <v>2406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 t="s">
        <v>2092</v>
      </c>
      <c r="AA3864" t="s">
        <v>1889</v>
      </c>
      <c r="AB3864">
        <v>1</v>
      </c>
      <c r="AC3864">
        <v>1</v>
      </c>
      <c r="AD3864" t="s">
        <v>1863</v>
      </c>
      <c r="AE3864">
        <v>39031145</v>
      </c>
      <c r="AF3864" t="s">
        <v>653</v>
      </c>
      <c r="AG3864" t="s">
        <v>653</v>
      </c>
      <c r="AI3864" t="s">
        <v>2066</v>
      </c>
      <c r="AJ3864" t="s">
        <v>2406</v>
      </c>
      <c r="AL3864" t="s">
        <v>1864</v>
      </c>
      <c r="AN3864">
        <v>5.2109589041095887</v>
      </c>
      <c r="AO3864" t="s">
        <v>1890</v>
      </c>
      <c r="AP3864" t="s">
        <v>2419</v>
      </c>
      <c r="AQ3864">
        <v>100023421</v>
      </c>
      <c r="AS3864" t="s">
        <v>1867</v>
      </c>
      <c r="AT3864" t="s">
        <v>1880</v>
      </c>
      <c r="AU3864" t="s">
        <v>2084</v>
      </c>
      <c r="AV3864" t="s">
        <v>2084</v>
      </c>
      <c r="AW3864" t="s">
        <v>1870</v>
      </c>
      <c r="AX3864" t="s">
        <v>2085</v>
      </c>
    </row>
    <row r="3865" spans="1:50" x14ac:dyDescent="0.35">
      <c r="A3865" s="18">
        <v>45991</v>
      </c>
      <c r="B3865" t="s">
        <v>1852</v>
      </c>
      <c r="C3865" t="s">
        <v>5</v>
      </c>
      <c r="D3865">
        <v>70000098</v>
      </c>
      <c r="E3865" t="s">
        <v>1896</v>
      </c>
      <c r="F3865">
        <v>924</v>
      </c>
      <c r="G3865" t="s">
        <v>1884</v>
      </c>
      <c r="H3865">
        <v>44109</v>
      </c>
      <c r="I3865">
        <v>11030712</v>
      </c>
      <c r="J3865" t="s">
        <v>1885</v>
      </c>
      <c r="K3865" t="s">
        <v>1886</v>
      </c>
      <c r="L3865">
        <v>0</v>
      </c>
      <c r="M3865">
        <v>0</v>
      </c>
      <c r="N3865" t="s">
        <v>1858</v>
      </c>
      <c r="O3865" t="s">
        <v>1859</v>
      </c>
      <c r="P3865">
        <v>210</v>
      </c>
      <c r="Q3865">
        <v>11</v>
      </c>
      <c r="R3865" t="s">
        <v>1887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 t="s">
        <v>1888</v>
      </c>
      <c r="AA3865" t="s">
        <v>1889</v>
      </c>
      <c r="AB3865">
        <v>2</v>
      </c>
      <c r="AC3865">
        <v>1</v>
      </c>
      <c r="AD3865" t="s">
        <v>1863</v>
      </c>
      <c r="AE3865">
        <v>11030712</v>
      </c>
      <c r="AF3865" t="s">
        <v>653</v>
      </c>
      <c r="AG3865" t="s">
        <v>653</v>
      </c>
      <c r="AI3865" t="s">
        <v>1872</v>
      </c>
      <c r="AJ3865" t="s">
        <v>2484</v>
      </c>
      <c r="AL3865" t="s">
        <v>1864</v>
      </c>
      <c r="AN3865">
        <v>5.1561643835616442</v>
      </c>
      <c r="AO3865" t="s">
        <v>1890</v>
      </c>
      <c r="AP3865" t="s">
        <v>1897</v>
      </c>
      <c r="AQ3865">
        <v>100023598</v>
      </c>
      <c r="AS3865" t="s">
        <v>1867</v>
      </c>
      <c r="AT3865" t="s">
        <v>1892</v>
      </c>
      <c r="AU3865" t="s">
        <v>1893</v>
      </c>
      <c r="AV3865" t="s">
        <v>1857</v>
      </c>
      <c r="AW3865" t="s">
        <v>1870</v>
      </c>
      <c r="AX3865" t="s">
        <v>2068</v>
      </c>
    </row>
    <row r="3866" spans="1:50" x14ac:dyDescent="0.35">
      <c r="A3866" s="18">
        <v>45991</v>
      </c>
      <c r="B3866" t="s">
        <v>1852</v>
      </c>
      <c r="C3866" t="s">
        <v>7</v>
      </c>
      <c r="D3866">
        <v>70000009</v>
      </c>
      <c r="E3866" t="s">
        <v>2460</v>
      </c>
      <c r="F3866">
        <v>101</v>
      </c>
      <c r="G3866" t="s">
        <v>1930</v>
      </c>
      <c r="H3866">
        <v>44123</v>
      </c>
      <c r="I3866">
        <v>39031201</v>
      </c>
      <c r="J3866" t="s">
        <v>1855</v>
      </c>
      <c r="K3866" t="s">
        <v>2446</v>
      </c>
      <c r="L3866">
        <v>0</v>
      </c>
      <c r="M3866">
        <v>0</v>
      </c>
      <c r="N3866" t="s">
        <v>1858</v>
      </c>
      <c r="O3866" t="s">
        <v>1859</v>
      </c>
      <c r="P3866">
        <v>200</v>
      </c>
      <c r="Q3866">
        <v>3</v>
      </c>
      <c r="R3866" t="s">
        <v>2544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 t="s">
        <v>1931</v>
      </c>
      <c r="AA3866" t="s">
        <v>1889</v>
      </c>
      <c r="AB3866">
        <v>1</v>
      </c>
      <c r="AC3866">
        <v>1</v>
      </c>
      <c r="AD3866" t="s">
        <v>1863</v>
      </c>
      <c r="AE3866">
        <v>39031201</v>
      </c>
      <c r="AF3866" t="s">
        <v>653</v>
      </c>
      <c r="AG3866" t="s">
        <v>653</v>
      </c>
      <c r="AI3866" t="s">
        <v>2431</v>
      </c>
      <c r="AJ3866" t="s">
        <v>2544</v>
      </c>
      <c r="AL3866" t="s">
        <v>1864</v>
      </c>
      <c r="AN3866">
        <v>9.2465753424657535</v>
      </c>
      <c r="AO3866" t="s">
        <v>1890</v>
      </c>
      <c r="AP3866" t="s">
        <v>2461</v>
      </c>
      <c r="AQ3866">
        <v>100010141</v>
      </c>
      <c r="AS3866" t="s">
        <v>1867</v>
      </c>
      <c r="AT3866" t="s">
        <v>1892</v>
      </c>
      <c r="AU3866" t="s">
        <v>1893</v>
      </c>
      <c r="AV3866" t="s">
        <v>1857</v>
      </c>
      <c r="AW3866" t="s">
        <v>1870</v>
      </c>
      <c r="AX3866" t="s">
        <v>2866</v>
      </c>
    </row>
    <row r="3867" spans="1:50" x14ac:dyDescent="0.35">
      <c r="A3867" s="18">
        <v>45991</v>
      </c>
      <c r="B3867" t="s">
        <v>1852</v>
      </c>
      <c r="C3867" t="s">
        <v>9</v>
      </c>
      <c r="D3867">
        <v>70000174</v>
      </c>
      <c r="E3867" t="s">
        <v>2299</v>
      </c>
      <c r="F3867">
        <v>1696</v>
      </c>
      <c r="G3867" t="s">
        <v>2300</v>
      </c>
      <c r="H3867">
        <v>44138</v>
      </c>
      <c r="I3867">
        <v>36030311</v>
      </c>
      <c r="J3867" t="s">
        <v>1855</v>
      </c>
      <c r="K3867" t="s">
        <v>2287</v>
      </c>
      <c r="L3867">
        <v>0</v>
      </c>
      <c r="M3867">
        <v>0</v>
      </c>
      <c r="N3867" t="s">
        <v>1858</v>
      </c>
      <c r="O3867" t="s">
        <v>1859</v>
      </c>
      <c r="P3867">
        <v>220</v>
      </c>
      <c r="Q3867">
        <v>4</v>
      </c>
      <c r="R3867" t="s">
        <v>2286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 t="s">
        <v>2301</v>
      </c>
      <c r="AA3867" t="s">
        <v>1915</v>
      </c>
      <c r="AB3867">
        <v>1</v>
      </c>
      <c r="AC3867">
        <v>1</v>
      </c>
      <c r="AD3867" t="s">
        <v>1863</v>
      </c>
      <c r="AE3867">
        <v>36030311</v>
      </c>
      <c r="AF3867" t="s">
        <v>653</v>
      </c>
      <c r="AG3867" t="s">
        <v>653</v>
      </c>
      <c r="AI3867" t="s">
        <v>1860</v>
      </c>
      <c r="AJ3867" t="s">
        <v>2246</v>
      </c>
      <c r="AL3867" t="s">
        <v>1878</v>
      </c>
      <c r="AN3867">
        <v>5.0767123287671234</v>
      </c>
      <c r="AO3867" t="s">
        <v>1890</v>
      </c>
      <c r="AP3867" t="s">
        <v>2302</v>
      </c>
      <c r="AQ3867">
        <v>100023745</v>
      </c>
      <c r="AS3867" t="s">
        <v>1867</v>
      </c>
      <c r="AT3867" t="s">
        <v>1892</v>
      </c>
      <c r="AU3867" t="s">
        <v>1893</v>
      </c>
      <c r="AV3867" t="s">
        <v>1857</v>
      </c>
      <c r="AW3867" t="s">
        <v>1870</v>
      </c>
      <c r="AX3867" t="s">
        <v>2865</v>
      </c>
    </row>
    <row r="3868" spans="1:50" x14ac:dyDescent="0.35">
      <c r="A3868" s="18">
        <v>45991</v>
      </c>
      <c r="B3868" t="s">
        <v>1852</v>
      </c>
      <c r="C3868" t="s">
        <v>5</v>
      </c>
      <c r="D3868">
        <v>70000178</v>
      </c>
      <c r="E3868" t="s">
        <v>2044</v>
      </c>
      <c r="F3868">
        <v>154</v>
      </c>
      <c r="G3868" t="s">
        <v>2039</v>
      </c>
      <c r="H3868">
        <v>44138</v>
      </c>
      <c r="I3868">
        <v>19030311</v>
      </c>
      <c r="J3868" t="s">
        <v>1855</v>
      </c>
      <c r="K3868" t="s">
        <v>2005</v>
      </c>
      <c r="L3868">
        <v>0</v>
      </c>
      <c r="M3868">
        <v>0</v>
      </c>
      <c r="N3868" t="s">
        <v>1858</v>
      </c>
      <c r="O3868" t="s">
        <v>1859</v>
      </c>
      <c r="P3868">
        <v>210</v>
      </c>
      <c r="Q3868">
        <v>11</v>
      </c>
      <c r="R3868" t="s">
        <v>2042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 t="s">
        <v>2040</v>
      </c>
      <c r="AA3868" t="s">
        <v>1889</v>
      </c>
      <c r="AB3868">
        <v>1</v>
      </c>
      <c r="AC3868">
        <v>1</v>
      </c>
      <c r="AD3868" t="s">
        <v>1863</v>
      </c>
      <c r="AE3868">
        <v>19030311</v>
      </c>
      <c r="AF3868" t="s">
        <v>653</v>
      </c>
      <c r="AG3868" t="s">
        <v>653</v>
      </c>
      <c r="AI3868" t="s">
        <v>1860</v>
      </c>
      <c r="AJ3868" t="s">
        <v>2042</v>
      </c>
      <c r="AL3868" t="s">
        <v>1864</v>
      </c>
      <c r="AN3868">
        <v>5.0767123287671234</v>
      </c>
      <c r="AO3868" t="s">
        <v>1890</v>
      </c>
      <c r="AP3868" t="s">
        <v>2045</v>
      </c>
      <c r="AQ3868">
        <v>100023756</v>
      </c>
      <c r="AS3868" t="s">
        <v>1867</v>
      </c>
      <c r="AT3868" t="s">
        <v>1892</v>
      </c>
      <c r="AU3868" t="s">
        <v>1893</v>
      </c>
      <c r="AV3868" t="s">
        <v>1857</v>
      </c>
      <c r="AW3868" t="s">
        <v>1870</v>
      </c>
      <c r="AX3868" t="s">
        <v>2068</v>
      </c>
    </row>
    <row r="3869" spans="1:50" x14ac:dyDescent="0.35">
      <c r="A3869" s="18">
        <v>45991</v>
      </c>
      <c r="B3869" t="s">
        <v>1852</v>
      </c>
      <c r="C3869" t="s">
        <v>7</v>
      </c>
      <c r="D3869">
        <v>70000267</v>
      </c>
      <c r="E3869" t="s">
        <v>2462</v>
      </c>
      <c r="F3869">
        <v>103</v>
      </c>
      <c r="G3869" t="s">
        <v>2047</v>
      </c>
      <c r="H3869">
        <v>44166</v>
      </c>
      <c r="I3869">
        <v>39031201</v>
      </c>
      <c r="J3869" t="s">
        <v>1855</v>
      </c>
      <c r="K3869" t="s">
        <v>2446</v>
      </c>
      <c r="L3869">
        <v>0</v>
      </c>
      <c r="M3869">
        <v>0</v>
      </c>
      <c r="N3869" t="s">
        <v>1858</v>
      </c>
      <c r="O3869" t="s">
        <v>1859</v>
      </c>
      <c r="P3869">
        <v>200</v>
      </c>
      <c r="Q3869">
        <v>3</v>
      </c>
      <c r="R3869" t="s">
        <v>2544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 t="s">
        <v>2048</v>
      </c>
      <c r="AA3869" t="s">
        <v>1915</v>
      </c>
      <c r="AB3869">
        <v>1</v>
      </c>
      <c r="AC3869">
        <v>1</v>
      </c>
      <c r="AD3869" t="s">
        <v>1863</v>
      </c>
      <c r="AE3869">
        <v>39031201</v>
      </c>
      <c r="AF3869" t="s">
        <v>653</v>
      </c>
      <c r="AG3869" t="s">
        <v>653</v>
      </c>
      <c r="AI3869" t="s">
        <v>2431</v>
      </c>
      <c r="AJ3869" t="s">
        <v>2544</v>
      </c>
      <c r="AL3869" t="s">
        <v>1864</v>
      </c>
      <c r="AN3869">
        <v>5</v>
      </c>
      <c r="AO3869" t="s">
        <v>1890</v>
      </c>
      <c r="AP3869" t="s">
        <v>2463</v>
      </c>
      <c r="AQ3869">
        <v>100023924</v>
      </c>
      <c r="AS3869" t="s">
        <v>1867</v>
      </c>
      <c r="AT3869" t="s">
        <v>1892</v>
      </c>
      <c r="AU3869" t="s">
        <v>1893</v>
      </c>
      <c r="AV3869" t="s">
        <v>1857</v>
      </c>
      <c r="AW3869" t="s">
        <v>1870</v>
      </c>
      <c r="AX3869" t="s">
        <v>2866</v>
      </c>
    </row>
    <row r="3870" spans="1:50" x14ac:dyDescent="0.35">
      <c r="A3870" s="18">
        <v>45991</v>
      </c>
      <c r="B3870" t="s">
        <v>1852</v>
      </c>
      <c r="C3870" t="s">
        <v>5</v>
      </c>
      <c r="D3870">
        <v>70000292</v>
      </c>
      <c r="E3870" t="s">
        <v>2148</v>
      </c>
      <c r="F3870">
        <v>857</v>
      </c>
      <c r="G3870" t="s">
        <v>2129</v>
      </c>
      <c r="H3870">
        <v>44172</v>
      </c>
      <c r="I3870">
        <v>19030323</v>
      </c>
      <c r="J3870" t="s">
        <v>2080</v>
      </c>
      <c r="K3870" t="s">
        <v>2081</v>
      </c>
      <c r="L3870">
        <v>0</v>
      </c>
      <c r="M3870">
        <v>0</v>
      </c>
      <c r="N3870" t="s">
        <v>1858</v>
      </c>
      <c r="O3870" t="s">
        <v>1859</v>
      </c>
      <c r="P3870">
        <v>210</v>
      </c>
      <c r="Q3870">
        <v>12</v>
      </c>
      <c r="R3870" t="s">
        <v>2095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 t="s">
        <v>2131</v>
      </c>
      <c r="AA3870" t="s">
        <v>1889</v>
      </c>
      <c r="AB3870">
        <v>1</v>
      </c>
      <c r="AC3870">
        <v>1</v>
      </c>
      <c r="AD3870" t="s">
        <v>1863</v>
      </c>
      <c r="AE3870">
        <v>19030323</v>
      </c>
      <c r="AF3870" t="s">
        <v>653</v>
      </c>
      <c r="AG3870" t="s">
        <v>2082</v>
      </c>
      <c r="AI3870" t="s">
        <v>2066</v>
      </c>
      <c r="AJ3870" t="s">
        <v>2095</v>
      </c>
      <c r="AL3870" t="s">
        <v>1864</v>
      </c>
      <c r="AN3870">
        <v>4.9835616438356167</v>
      </c>
      <c r="AO3870" t="s">
        <v>1890</v>
      </c>
      <c r="AP3870" t="s">
        <v>2149</v>
      </c>
      <c r="AQ3870">
        <v>100009961</v>
      </c>
      <c r="AS3870" t="s">
        <v>1867</v>
      </c>
      <c r="AT3870" t="s">
        <v>1880</v>
      </c>
      <c r="AU3870" t="s">
        <v>2084</v>
      </c>
      <c r="AV3870" t="s">
        <v>2084</v>
      </c>
      <c r="AW3870" t="s">
        <v>1870</v>
      </c>
      <c r="AX3870" t="s">
        <v>2085</v>
      </c>
    </row>
    <row r="3871" spans="1:50" x14ac:dyDescent="0.35">
      <c r="A3871" s="18">
        <v>45991</v>
      </c>
      <c r="B3871" t="s">
        <v>1852</v>
      </c>
      <c r="C3871" t="s">
        <v>7</v>
      </c>
      <c r="D3871">
        <v>70000296</v>
      </c>
      <c r="E3871" t="s">
        <v>2957</v>
      </c>
      <c r="F3871">
        <v>119</v>
      </c>
      <c r="G3871" t="s">
        <v>2935</v>
      </c>
      <c r="H3871">
        <v>44172</v>
      </c>
      <c r="I3871">
        <v>39031229</v>
      </c>
      <c r="J3871" t="s">
        <v>2936</v>
      </c>
      <c r="K3871" t="s">
        <v>2937</v>
      </c>
      <c r="L3871">
        <v>0</v>
      </c>
      <c r="M3871">
        <v>0</v>
      </c>
      <c r="N3871" t="s">
        <v>1858</v>
      </c>
      <c r="O3871" t="s">
        <v>1859</v>
      </c>
      <c r="P3871">
        <v>200</v>
      </c>
      <c r="Q3871">
        <v>2</v>
      </c>
      <c r="R3871" t="s">
        <v>2484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 t="s">
        <v>2939</v>
      </c>
      <c r="AA3871" t="s">
        <v>1915</v>
      </c>
      <c r="AB3871">
        <v>1</v>
      </c>
      <c r="AC3871">
        <v>1</v>
      </c>
      <c r="AD3871" t="s">
        <v>1863</v>
      </c>
      <c r="AE3871">
        <v>39031229</v>
      </c>
      <c r="AF3871" t="s">
        <v>653</v>
      </c>
      <c r="AG3871" t="s">
        <v>653</v>
      </c>
      <c r="AI3871" t="s">
        <v>1872</v>
      </c>
      <c r="AJ3871" t="s">
        <v>2484</v>
      </c>
      <c r="AL3871" t="s">
        <v>1878</v>
      </c>
      <c r="AN3871">
        <v>4.9835616438356167</v>
      </c>
      <c r="AO3871" t="s">
        <v>1890</v>
      </c>
      <c r="AP3871" t="s">
        <v>2958</v>
      </c>
      <c r="AQ3871">
        <v>100023972</v>
      </c>
      <c r="AS3871" t="s">
        <v>1867</v>
      </c>
      <c r="AT3871" t="s">
        <v>1892</v>
      </c>
      <c r="AU3871" t="s">
        <v>2941</v>
      </c>
      <c r="AV3871" t="s">
        <v>1857</v>
      </c>
      <c r="AW3871" t="s">
        <v>1870</v>
      </c>
      <c r="AX3871">
        <v>0</v>
      </c>
    </row>
    <row r="3872" spans="1:50" x14ac:dyDescent="0.35">
      <c r="A3872" s="18">
        <v>45991</v>
      </c>
      <c r="B3872" t="s">
        <v>1852</v>
      </c>
      <c r="C3872" t="s">
        <v>5</v>
      </c>
      <c r="D3872">
        <v>70000308</v>
      </c>
      <c r="E3872" t="s">
        <v>2046</v>
      </c>
      <c r="F3872">
        <v>103</v>
      </c>
      <c r="G3872" t="s">
        <v>2047</v>
      </c>
      <c r="H3872">
        <v>44172</v>
      </c>
      <c r="I3872">
        <v>19030311</v>
      </c>
      <c r="J3872" t="s">
        <v>1855</v>
      </c>
      <c r="K3872" t="s">
        <v>2005</v>
      </c>
      <c r="L3872">
        <v>0</v>
      </c>
      <c r="M3872">
        <v>0</v>
      </c>
      <c r="N3872" t="s">
        <v>1858</v>
      </c>
      <c r="O3872" t="s">
        <v>1859</v>
      </c>
      <c r="P3872">
        <v>210</v>
      </c>
      <c r="Q3872">
        <v>11</v>
      </c>
      <c r="R3872" t="s">
        <v>2042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 t="s">
        <v>2048</v>
      </c>
      <c r="AA3872" t="s">
        <v>1915</v>
      </c>
      <c r="AB3872">
        <v>1</v>
      </c>
      <c r="AC3872">
        <v>1</v>
      </c>
      <c r="AD3872" t="s">
        <v>1863</v>
      </c>
      <c r="AE3872">
        <v>19030311</v>
      </c>
      <c r="AF3872" t="s">
        <v>653</v>
      </c>
      <c r="AG3872" t="s">
        <v>653</v>
      </c>
      <c r="AI3872" t="s">
        <v>1860</v>
      </c>
      <c r="AJ3872" t="s">
        <v>2042</v>
      </c>
      <c r="AL3872" t="s">
        <v>1864</v>
      </c>
      <c r="AN3872">
        <v>4.9835616438356167</v>
      </c>
      <c r="AO3872" t="s">
        <v>1890</v>
      </c>
      <c r="AP3872" t="s">
        <v>2049</v>
      </c>
      <c r="AQ3872">
        <v>100023986</v>
      </c>
      <c r="AS3872" t="s">
        <v>1867</v>
      </c>
      <c r="AT3872" t="s">
        <v>1892</v>
      </c>
      <c r="AU3872" t="s">
        <v>1893</v>
      </c>
      <c r="AV3872" t="s">
        <v>1857</v>
      </c>
      <c r="AW3872" t="s">
        <v>1870</v>
      </c>
      <c r="AX3872" t="s">
        <v>2068</v>
      </c>
    </row>
    <row r="3873" spans="1:50" x14ac:dyDescent="0.35">
      <c r="A3873" s="18">
        <v>45991</v>
      </c>
      <c r="B3873" t="s">
        <v>1852</v>
      </c>
      <c r="C3873" t="s">
        <v>5</v>
      </c>
      <c r="D3873">
        <v>70000328</v>
      </c>
      <c r="E3873" t="s">
        <v>2210</v>
      </c>
      <c r="F3873">
        <v>318</v>
      </c>
      <c r="G3873" t="s">
        <v>2214</v>
      </c>
      <c r="H3873">
        <v>44179</v>
      </c>
      <c r="I3873">
        <v>19030414</v>
      </c>
      <c r="J3873" t="s">
        <v>1885</v>
      </c>
      <c r="K3873" t="s">
        <v>2209</v>
      </c>
      <c r="L3873">
        <v>0</v>
      </c>
      <c r="M3873">
        <v>0</v>
      </c>
      <c r="N3873" t="s">
        <v>1858</v>
      </c>
      <c r="O3873" t="s">
        <v>1859</v>
      </c>
      <c r="P3873">
        <v>210</v>
      </c>
      <c r="Q3873">
        <v>12</v>
      </c>
      <c r="R3873" t="s">
        <v>2066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 t="s">
        <v>2215</v>
      </c>
      <c r="AA3873" t="s">
        <v>1902</v>
      </c>
      <c r="AB3873">
        <v>1</v>
      </c>
      <c r="AC3873">
        <v>1</v>
      </c>
      <c r="AD3873" t="s">
        <v>1863</v>
      </c>
      <c r="AE3873">
        <v>19030414</v>
      </c>
      <c r="AF3873" t="s">
        <v>653</v>
      </c>
      <c r="AG3873" t="s">
        <v>2082</v>
      </c>
      <c r="AI3873" t="s">
        <v>1860</v>
      </c>
      <c r="AJ3873" t="s">
        <v>2066</v>
      </c>
      <c r="AL3873" t="s">
        <v>1878</v>
      </c>
      <c r="AN3873">
        <v>4.9643835616438352</v>
      </c>
      <c r="AO3873" t="s">
        <v>1865</v>
      </c>
      <c r="AP3873" t="s">
        <v>2216</v>
      </c>
      <c r="AQ3873">
        <v>100024021</v>
      </c>
      <c r="AS3873" t="s">
        <v>1867</v>
      </c>
      <c r="AT3873" t="s">
        <v>1880</v>
      </c>
      <c r="AU3873" t="s">
        <v>2084</v>
      </c>
      <c r="AV3873" t="s">
        <v>2084</v>
      </c>
      <c r="AW3873" t="s">
        <v>1870</v>
      </c>
      <c r="AX3873" t="s">
        <v>2085</v>
      </c>
    </row>
    <row r="3874" spans="1:50" x14ac:dyDescent="0.35">
      <c r="A3874" s="18">
        <v>45991</v>
      </c>
      <c r="B3874" t="s">
        <v>1852</v>
      </c>
      <c r="C3874" t="s">
        <v>7</v>
      </c>
      <c r="D3874">
        <v>70000770</v>
      </c>
      <c r="E3874" t="s">
        <v>2152</v>
      </c>
      <c r="F3874">
        <v>316</v>
      </c>
      <c r="G3874" t="s">
        <v>2117</v>
      </c>
      <c r="H3874">
        <v>44228</v>
      </c>
      <c r="I3874">
        <v>39031145</v>
      </c>
      <c r="J3874" t="s">
        <v>2331</v>
      </c>
      <c r="K3874" t="s">
        <v>2933</v>
      </c>
      <c r="L3874">
        <v>0</v>
      </c>
      <c r="M3874">
        <v>0</v>
      </c>
      <c r="N3874" t="s">
        <v>1858</v>
      </c>
      <c r="O3874" t="s">
        <v>1859</v>
      </c>
      <c r="P3874">
        <v>200</v>
      </c>
      <c r="Q3874">
        <v>3</v>
      </c>
      <c r="R3874" t="s">
        <v>2066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 t="s">
        <v>2118</v>
      </c>
      <c r="AA3874" t="s">
        <v>1902</v>
      </c>
      <c r="AB3874">
        <v>1</v>
      </c>
      <c r="AC3874">
        <v>1</v>
      </c>
      <c r="AD3874" t="s">
        <v>1863</v>
      </c>
      <c r="AE3874">
        <v>39031145</v>
      </c>
      <c r="AF3874" t="s">
        <v>653</v>
      </c>
      <c r="AG3874" t="s">
        <v>653</v>
      </c>
      <c r="AI3874" t="s">
        <v>1860</v>
      </c>
      <c r="AJ3874" t="s">
        <v>2066</v>
      </c>
      <c r="AL3874" t="s">
        <v>1864</v>
      </c>
      <c r="AN3874">
        <v>4.8301369863013699</v>
      </c>
      <c r="AO3874" t="s">
        <v>1865</v>
      </c>
      <c r="AP3874" t="s">
        <v>2153</v>
      </c>
      <c r="AQ3874">
        <v>100024434</v>
      </c>
      <c r="AS3874" t="s">
        <v>1867</v>
      </c>
      <c r="AT3874" t="s">
        <v>1880</v>
      </c>
      <c r="AU3874" t="s">
        <v>2084</v>
      </c>
      <c r="AV3874" t="s">
        <v>2084</v>
      </c>
      <c r="AW3874" t="s">
        <v>1870</v>
      </c>
      <c r="AX3874" t="s">
        <v>2085</v>
      </c>
    </row>
    <row r="3875" spans="1:50" x14ac:dyDescent="0.35">
      <c r="A3875" s="18">
        <v>45991</v>
      </c>
      <c r="B3875" t="s">
        <v>1852</v>
      </c>
      <c r="C3875" t="s">
        <v>5</v>
      </c>
      <c r="D3875">
        <v>70000786</v>
      </c>
      <c r="E3875" t="s">
        <v>2050</v>
      </c>
      <c r="F3875">
        <v>1527</v>
      </c>
      <c r="G3875" t="s">
        <v>2018</v>
      </c>
      <c r="H3875">
        <v>44228</v>
      </c>
      <c r="I3875">
        <v>19030311</v>
      </c>
      <c r="J3875" t="s">
        <v>1855</v>
      </c>
      <c r="K3875" t="s">
        <v>2005</v>
      </c>
      <c r="L3875">
        <v>0</v>
      </c>
      <c r="M3875">
        <v>0</v>
      </c>
      <c r="N3875" t="s">
        <v>1858</v>
      </c>
      <c r="O3875" t="s">
        <v>1859</v>
      </c>
      <c r="P3875">
        <v>210</v>
      </c>
      <c r="Q3875">
        <v>12</v>
      </c>
      <c r="R3875" t="s">
        <v>2042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 t="s">
        <v>2019</v>
      </c>
      <c r="AA3875" t="s">
        <v>1915</v>
      </c>
      <c r="AB3875">
        <v>1</v>
      </c>
      <c r="AC3875">
        <v>1</v>
      </c>
      <c r="AD3875" t="s">
        <v>1863</v>
      </c>
      <c r="AE3875">
        <v>19030311</v>
      </c>
      <c r="AF3875" t="s">
        <v>653</v>
      </c>
      <c r="AG3875" t="s">
        <v>653</v>
      </c>
      <c r="AI3875" t="s">
        <v>1860</v>
      </c>
      <c r="AJ3875" t="s">
        <v>2042</v>
      </c>
      <c r="AL3875" t="s">
        <v>1864</v>
      </c>
      <c r="AN3875">
        <v>4.8301369863013699</v>
      </c>
      <c r="AO3875" t="s">
        <v>1890</v>
      </c>
      <c r="AP3875" t="s">
        <v>2051</v>
      </c>
      <c r="AQ3875">
        <v>100024474</v>
      </c>
      <c r="AS3875" t="s">
        <v>1867</v>
      </c>
      <c r="AT3875" t="s">
        <v>1892</v>
      </c>
      <c r="AU3875" t="s">
        <v>1893</v>
      </c>
      <c r="AV3875" t="s">
        <v>1857</v>
      </c>
      <c r="AW3875" t="s">
        <v>1870</v>
      </c>
      <c r="AX3875" t="s">
        <v>2068</v>
      </c>
    </row>
    <row r="3876" spans="1:50" x14ac:dyDescent="0.35">
      <c r="A3876" s="18">
        <v>45991</v>
      </c>
      <c r="B3876" t="s">
        <v>1852</v>
      </c>
      <c r="C3876" t="s">
        <v>7</v>
      </c>
      <c r="D3876">
        <v>70000792</v>
      </c>
      <c r="E3876" t="s">
        <v>2420</v>
      </c>
      <c r="F3876">
        <v>200</v>
      </c>
      <c r="G3876" t="s">
        <v>2105</v>
      </c>
      <c r="H3876">
        <v>44235</v>
      </c>
      <c r="I3876">
        <v>39031145</v>
      </c>
      <c r="J3876" t="s">
        <v>2331</v>
      </c>
      <c r="K3876" t="s">
        <v>2933</v>
      </c>
      <c r="L3876">
        <v>0</v>
      </c>
      <c r="M3876">
        <v>0</v>
      </c>
      <c r="N3876" t="s">
        <v>1858</v>
      </c>
      <c r="O3876" t="s">
        <v>1859</v>
      </c>
      <c r="P3876">
        <v>200</v>
      </c>
      <c r="Q3876">
        <v>3</v>
      </c>
      <c r="R3876" t="s">
        <v>2114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 t="s">
        <v>2106</v>
      </c>
      <c r="AA3876" t="s">
        <v>1915</v>
      </c>
      <c r="AB3876">
        <v>1</v>
      </c>
      <c r="AC3876">
        <v>1</v>
      </c>
      <c r="AD3876" t="s">
        <v>1863</v>
      </c>
      <c r="AE3876">
        <v>39031145</v>
      </c>
      <c r="AF3876" t="s">
        <v>653</v>
      </c>
      <c r="AG3876" t="s">
        <v>653</v>
      </c>
      <c r="AI3876" t="s">
        <v>2066</v>
      </c>
      <c r="AJ3876" t="s">
        <v>2114</v>
      </c>
      <c r="AL3876" t="s">
        <v>1864</v>
      </c>
      <c r="AN3876">
        <v>4.8109589041095893</v>
      </c>
      <c r="AO3876" t="s">
        <v>1890</v>
      </c>
      <c r="AP3876" t="s">
        <v>2421</v>
      </c>
      <c r="AQ3876">
        <v>100007269</v>
      </c>
      <c r="AS3876" t="s">
        <v>1867</v>
      </c>
      <c r="AT3876" t="s">
        <v>1880</v>
      </c>
      <c r="AU3876" t="s">
        <v>2084</v>
      </c>
      <c r="AV3876" t="s">
        <v>2084</v>
      </c>
      <c r="AW3876" t="s">
        <v>1870</v>
      </c>
      <c r="AX3876" t="s">
        <v>2085</v>
      </c>
    </row>
    <row r="3877" spans="1:50" x14ac:dyDescent="0.35">
      <c r="A3877" s="18">
        <v>45991</v>
      </c>
      <c r="B3877" t="s">
        <v>1852</v>
      </c>
      <c r="C3877" t="s">
        <v>5</v>
      </c>
      <c r="D3877">
        <v>70000970</v>
      </c>
      <c r="E3877" t="s">
        <v>1929</v>
      </c>
      <c r="F3877">
        <v>105</v>
      </c>
      <c r="G3877" t="s">
        <v>1905</v>
      </c>
      <c r="H3877">
        <v>44256</v>
      </c>
      <c r="I3877">
        <v>19030201</v>
      </c>
      <c r="J3877" t="s">
        <v>1906</v>
      </c>
      <c r="K3877" t="s">
        <v>1907</v>
      </c>
      <c r="L3877">
        <v>0</v>
      </c>
      <c r="M3877">
        <v>0</v>
      </c>
      <c r="N3877" t="s">
        <v>1858</v>
      </c>
      <c r="O3877" t="s">
        <v>1859</v>
      </c>
      <c r="P3877">
        <v>210</v>
      </c>
      <c r="Q3877">
        <v>12</v>
      </c>
      <c r="R3877" t="s">
        <v>2895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 t="s">
        <v>1909</v>
      </c>
      <c r="AA3877" t="s">
        <v>1889</v>
      </c>
      <c r="AB3877">
        <v>1</v>
      </c>
      <c r="AC3877">
        <v>1</v>
      </c>
      <c r="AD3877" t="s">
        <v>1863</v>
      </c>
      <c r="AE3877">
        <v>19030201</v>
      </c>
      <c r="AF3877" t="s">
        <v>653</v>
      </c>
      <c r="AG3877" t="s">
        <v>630</v>
      </c>
      <c r="AI3877" t="s">
        <v>1910</v>
      </c>
      <c r="AJ3877" t="s">
        <v>2895</v>
      </c>
      <c r="AL3877" t="s">
        <v>1878</v>
      </c>
      <c r="AN3877">
        <v>4.7534246575342465</v>
      </c>
      <c r="AO3877" t="s">
        <v>1890</v>
      </c>
      <c r="AP3877" t="s">
        <v>1932</v>
      </c>
      <c r="AQ3877">
        <v>100030090</v>
      </c>
      <c r="AS3877" t="s">
        <v>1867</v>
      </c>
      <c r="AT3877" t="s">
        <v>1892</v>
      </c>
      <c r="AU3877" t="s">
        <v>1893</v>
      </c>
      <c r="AV3877" t="s">
        <v>1857</v>
      </c>
      <c r="AW3877" t="s">
        <v>1870</v>
      </c>
      <c r="AX3877" t="s">
        <v>2068</v>
      </c>
    </row>
    <row r="3878" spans="1:50" x14ac:dyDescent="0.35">
      <c r="A3878" s="18">
        <v>45991</v>
      </c>
      <c r="B3878" t="s">
        <v>1852</v>
      </c>
      <c r="C3878" t="s">
        <v>5</v>
      </c>
      <c r="D3878">
        <v>70001262</v>
      </c>
      <c r="E3878" t="s">
        <v>1933</v>
      </c>
      <c r="F3878">
        <v>161</v>
      </c>
      <c r="G3878" t="s">
        <v>1934</v>
      </c>
      <c r="H3878">
        <v>44326</v>
      </c>
      <c r="I3878">
        <v>19030201</v>
      </c>
      <c r="J3878" t="s">
        <v>1906</v>
      </c>
      <c r="K3878" t="s">
        <v>1907</v>
      </c>
      <c r="L3878">
        <v>0</v>
      </c>
      <c r="M3878">
        <v>0</v>
      </c>
      <c r="N3878" t="s">
        <v>1858</v>
      </c>
      <c r="O3878" t="s">
        <v>1859</v>
      </c>
      <c r="P3878">
        <v>210</v>
      </c>
      <c r="Q3878">
        <v>12</v>
      </c>
      <c r="R3878" t="s">
        <v>2895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 t="s">
        <v>1935</v>
      </c>
      <c r="AA3878" t="s">
        <v>1889</v>
      </c>
      <c r="AB3878">
        <v>1</v>
      </c>
      <c r="AC3878">
        <v>1</v>
      </c>
      <c r="AD3878" t="s">
        <v>1863</v>
      </c>
      <c r="AE3878">
        <v>19030201</v>
      </c>
      <c r="AF3878" t="s">
        <v>653</v>
      </c>
      <c r="AG3878" t="s">
        <v>630</v>
      </c>
      <c r="AI3878" t="s">
        <v>1910</v>
      </c>
      <c r="AJ3878" t="s">
        <v>2895</v>
      </c>
      <c r="AL3878" t="s">
        <v>1864</v>
      </c>
      <c r="AN3878">
        <v>4.5616438356164384</v>
      </c>
      <c r="AO3878" t="s">
        <v>1890</v>
      </c>
      <c r="AP3878" t="s">
        <v>1936</v>
      </c>
      <c r="AQ3878">
        <v>100010161</v>
      </c>
      <c r="AS3878" t="s">
        <v>1867</v>
      </c>
      <c r="AT3878" t="s">
        <v>1892</v>
      </c>
      <c r="AU3878" t="s">
        <v>1893</v>
      </c>
      <c r="AV3878" t="s">
        <v>1857</v>
      </c>
      <c r="AW3878" t="s">
        <v>1870</v>
      </c>
      <c r="AX3878" t="s">
        <v>2068</v>
      </c>
    </row>
    <row r="3879" spans="1:50" x14ac:dyDescent="0.35">
      <c r="A3879" s="18">
        <v>45991</v>
      </c>
      <c r="B3879" t="s">
        <v>1852</v>
      </c>
      <c r="C3879" t="s">
        <v>5</v>
      </c>
      <c r="D3879">
        <v>70001301</v>
      </c>
      <c r="E3879" t="s">
        <v>2154</v>
      </c>
      <c r="F3879">
        <v>858</v>
      </c>
      <c r="G3879" t="s">
        <v>2091</v>
      </c>
      <c r="H3879">
        <v>44333</v>
      </c>
      <c r="I3879">
        <v>19030323</v>
      </c>
      <c r="J3879" t="s">
        <v>2080</v>
      </c>
      <c r="K3879" t="s">
        <v>2081</v>
      </c>
      <c r="L3879">
        <v>0</v>
      </c>
      <c r="M3879">
        <v>0</v>
      </c>
      <c r="N3879" t="s">
        <v>1858</v>
      </c>
      <c r="O3879" t="s">
        <v>1859</v>
      </c>
      <c r="P3879">
        <v>210</v>
      </c>
      <c r="Q3879">
        <v>12</v>
      </c>
      <c r="R3879" t="s">
        <v>2095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 t="s">
        <v>2092</v>
      </c>
      <c r="AA3879" t="s">
        <v>1889</v>
      </c>
      <c r="AB3879">
        <v>1</v>
      </c>
      <c r="AC3879">
        <v>1</v>
      </c>
      <c r="AD3879" t="s">
        <v>1863</v>
      </c>
      <c r="AE3879">
        <v>19030323</v>
      </c>
      <c r="AF3879" t="s">
        <v>653</v>
      </c>
      <c r="AG3879" t="s">
        <v>2082</v>
      </c>
      <c r="AI3879" t="s">
        <v>2066</v>
      </c>
      <c r="AJ3879" t="s">
        <v>2095</v>
      </c>
      <c r="AL3879" t="s">
        <v>1864</v>
      </c>
      <c r="AN3879">
        <v>4.5424657534246577</v>
      </c>
      <c r="AO3879" t="s">
        <v>1890</v>
      </c>
      <c r="AP3879" t="s">
        <v>2155</v>
      </c>
      <c r="AQ3879">
        <v>100030943</v>
      </c>
      <c r="AS3879" t="s">
        <v>1867</v>
      </c>
      <c r="AT3879" t="s">
        <v>1880</v>
      </c>
      <c r="AU3879" t="s">
        <v>2084</v>
      </c>
      <c r="AV3879" t="s">
        <v>2084</v>
      </c>
      <c r="AW3879" t="s">
        <v>1870</v>
      </c>
      <c r="AX3879" t="s">
        <v>2085</v>
      </c>
    </row>
    <row r="3880" spans="1:50" x14ac:dyDescent="0.35">
      <c r="A3880" s="18">
        <v>45991</v>
      </c>
      <c r="B3880" t="s">
        <v>1852</v>
      </c>
      <c r="C3880" t="s">
        <v>7</v>
      </c>
      <c r="D3880">
        <v>70001393</v>
      </c>
      <c r="E3880" t="s">
        <v>2422</v>
      </c>
      <c r="F3880">
        <v>858</v>
      </c>
      <c r="G3880" t="s">
        <v>2091</v>
      </c>
      <c r="H3880">
        <v>44354</v>
      </c>
      <c r="I3880">
        <v>39031145</v>
      </c>
      <c r="J3880" t="s">
        <v>2331</v>
      </c>
      <c r="K3880" t="s">
        <v>2933</v>
      </c>
      <c r="L3880">
        <v>0</v>
      </c>
      <c r="M3880">
        <v>0</v>
      </c>
      <c r="N3880" t="s">
        <v>1858</v>
      </c>
      <c r="O3880" t="s">
        <v>1859</v>
      </c>
      <c r="P3880">
        <v>200</v>
      </c>
      <c r="Q3880">
        <v>3</v>
      </c>
      <c r="R3880" t="s">
        <v>2406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 t="s">
        <v>2092</v>
      </c>
      <c r="AA3880" t="s">
        <v>1889</v>
      </c>
      <c r="AB3880">
        <v>1</v>
      </c>
      <c r="AC3880">
        <v>1</v>
      </c>
      <c r="AD3880" t="s">
        <v>1863</v>
      </c>
      <c r="AE3880">
        <v>39031145</v>
      </c>
      <c r="AF3880" t="s">
        <v>653</v>
      </c>
      <c r="AG3880" t="s">
        <v>653</v>
      </c>
      <c r="AI3880" t="s">
        <v>2066</v>
      </c>
      <c r="AJ3880" t="s">
        <v>2406</v>
      </c>
      <c r="AL3880" t="s">
        <v>1864</v>
      </c>
      <c r="AN3880">
        <v>4.484931506849315</v>
      </c>
      <c r="AO3880" t="s">
        <v>1890</v>
      </c>
      <c r="AP3880" t="s">
        <v>2423</v>
      </c>
      <c r="AQ3880">
        <v>100031218</v>
      </c>
      <c r="AS3880" t="s">
        <v>1867</v>
      </c>
      <c r="AT3880" t="s">
        <v>1880</v>
      </c>
      <c r="AU3880" t="s">
        <v>2084</v>
      </c>
      <c r="AV3880" t="s">
        <v>2084</v>
      </c>
      <c r="AW3880" t="s">
        <v>1870</v>
      </c>
      <c r="AX3880" t="s">
        <v>2085</v>
      </c>
    </row>
    <row r="3881" spans="1:50" x14ac:dyDescent="0.35">
      <c r="A3881" s="18">
        <v>45991</v>
      </c>
      <c r="B3881" t="s">
        <v>1852</v>
      </c>
      <c r="C3881" t="s">
        <v>5</v>
      </c>
      <c r="D3881">
        <v>70001418</v>
      </c>
      <c r="E3881" t="s">
        <v>2156</v>
      </c>
      <c r="F3881">
        <v>857</v>
      </c>
      <c r="G3881" t="s">
        <v>2129</v>
      </c>
      <c r="H3881">
        <v>44361</v>
      </c>
      <c r="I3881">
        <v>19030323</v>
      </c>
      <c r="J3881" t="s">
        <v>2080</v>
      </c>
      <c r="K3881" t="s">
        <v>2081</v>
      </c>
      <c r="L3881">
        <v>0</v>
      </c>
      <c r="M3881">
        <v>0</v>
      </c>
      <c r="N3881" t="s">
        <v>1858</v>
      </c>
      <c r="O3881" t="s">
        <v>1859</v>
      </c>
      <c r="P3881">
        <v>210</v>
      </c>
      <c r="Q3881">
        <v>12</v>
      </c>
      <c r="R3881" t="s">
        <v>2114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 t="s">
        <v>2131</v>
      </c>
      <c r="AA3881" t="s">
        <v>1889</v>
      </c>
      <c r="AB3881">
        <v>1</v>
      </c>
      <c r="AC3881">
        <v>1</v>
      </c>
      <c r="AD3881" t="s">
        <v>1863</v>
      </c>
      <c r="AE3881">
        <v>19030323</v>
      </c>
      <c r="AF3881" t="s">
        <v>653</v>
      </c>
      <c r="AG3881" t="s">
        <v>2082</v>
      </c>
      <c r="AI3881" t="s">
        <v>2066</v>
      </c>
      <c r="AJ3881" t="s">
        <v>2114</v>
      </c>
      <c r="AL3881" t="s">
        <v>1878</v>
      </c>
      <c r="AN3881">
        <v>4.4657534246575343</v>
      </c>
      <c r="AO3881" t="s">
        <v>1890</v>
      </c>
      <c r="AP3881" t="s">
        <v>2157</v>
      </c>
      <c r="AQ3881">
        <v>100031433</v>
      </c>
      <c r="AS3881" t="s">
        <v>1867</v>
      </c>
      <c r="AT3881" t="s">
        <v>1880</v>
      </c>
      <c r="AU3881" t="s">
        <v>2084</v>
      </c>
      <c r="AV3881" t="s">
        <v>2084</v>
      </c>
      <c r="AW3881" t="s">
        <v>1870</v>
      </c>
      <c r="AX3881" t="s">
        <v>2085</v>
      </c>
    </row>
    <row r="3882" spans="1:50" x14ac:dyDescent="0.35">
      <c r="A3882" s="18">
        <v>45991</v>
      </c>
      <c r="B3882" t="s">
        <v>1852</v>
      </c>
      <c r="C3882" t="s">
        <v>7</v>
      </c>
      <c r="D3882">
        <v>70001440</v>
      </c>
      <c r="E3882" t="s">
        <v>2380</v>
      </c>
      <c r="F3882">
        <v>200</v>
      </c>
      <c r="G3882" t="s">
        <v>2105</v>
      </c>
      <c r="H3882">
        <v>44382</v>
      </c>
      <c r="I3882">
        <v>39031145</v>
      </c>
      <c r="J3882" t="s">
        <v>2080</v>
      </c>
      <c r="K3882" t="s">
        <v>2401</v>
      </c>
      <c r="L3882">
        <v>0</v>
      </c>
      <c r="M3882">
        <v>0</v>
      </c>
      <c r="N3882" t="s">
        <v>1858</v>
      </c>
      <c r="O3882" t="s">
        <v>1859</v>
      </c>
      <c r="P3882">
        <v>200</v>
      </c>
      <c r="Q3882">
        <v>2</v>
      </c>
      <c r="R3882" t="s">
        <v>2152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 t="s">
        <v>2106</v>
      </c>
      <c r="AA3882" t="s">
        <v>1915</v>
      </c>
      <c r="AB3882">
        <v>1</v>
      </c>
      <c r="AC3882">
        <v>1</v>
      </c>
      <c r="AD3882" t="s">
        <v>1863</v>
      </c>
      <c r="AE3882">
        <v>39031145</v>
      </c>
      <c r="AF3882" t="s">
        <v>653</v>
      </c>
      <c r="AG3882" t="s">
        <v>2082</v>
      </c>
      <c r="AI3882" t="s">
        <v>2066</v>
      </c>
      <c r="AJ3882" t="s">
        <v>2152</v>
      </c>
      <c r="AL3882" t="s">
        <v>1864</v>
      </c>
      <c r="AN3882">
        <v>4.4082191780821915</v>
      </c>
      <c r="AO3882" t="s">
        <v>1890</v>
      </c>
      <c r="AP3882" t="s">
        <v>2382</v>
      </c>
      <c r="AQ3882">
        <v>100031566</v>
      </c>
      <c r="AS3882" t="s">
        <v>1867</v>
      </c>
      <c r="AT3882" t="s">
        <v>1880</v>
      </c>
      <c r="AU3882" t="s">
        <v>2084</v>
      </c>
      <c r="AV3882" t="s">
        <v>2084</v>
      </c>
      <c r="AW3882" t="s">
        <v>1870</v>
      </c>
      <c r="AX3882" t="s">
        <v>2085</v>
      </c>
    </row>
    <row r="3883" spans="1:50" x14ac:dyDescent="0.35">
      <c r="A3883" s="18">
        <v>45991</v>
      </c>
      <c r="B3883" t="s">
        <v>1852</v>
      </c>
      <c r="C3883" t="s">
        <v>9</v>
      </c>
      <c r="D3883">
        <v>70001448</v>
      </c>
      <c r="E3883" t="s">
        <v>2303</v>
      </c>
      <c r="F3883">
        <v>1572</v>
      </c>
      <c r="G3883" t="s">
        <v>2292</v>
      </c>
      <c r="H3883">
        <v>44382</v>
      </c>
      <c r="I3883">
        <v>36030311</v>
      </c>
      <c r="J3883" t="s">
        <v>1855</v>
      </c>
      <c r="K3883" t="s">
        <v>2287</v>
      </c>
      <c r="L3883">
        <v>0</v>
      </c>
      <c r="M3883">
        <v>0</v>
      </c>
      <c r="N3883" t="s">
        <v>1858</v>
      </c>
      <c r="O3883" t="s">
        <v>1859</v>
      </c>
      <c r="P3883">
        <v>220</v>
      </c>
      <c r="Q3883">
        <v>4</v>
      </c>
      <c r="R3883" t="s">
        <v>2286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 t="s">
        <v>2293</v>
      </c>
      <c r="AA3883" t="s">
        <v>1889</v>
      </c>
      <c r="AB3883">
        <v>1</v>
      </c>
      <c r="AC3883">
        <v>1</v>
      </c>
      <c r="AD3883" t="s">
        <v>1863</v>
      </c>
      <c r="AE3883">
        <v>36030311</v>
      </c>
      <c r="AF3883" t="s">
        <v>653</v>
      </c>
      <c r="AG3883" t="s">
        <v>653</v>
      </c>
      <c r="AI3883" t="s">
        <v>1860</v>
      </c>
      <c r="AJ3883" t="s">
        <v>2246</v>
      </c>
      <c r="AL3883" t="s">
        <v>1864</v>
      </c>
      <c r="AN3883">
        <v>4.4082191780821915</v>
      </c>
      <c r="AO3883" t="s">
        <v>1890</v>
      </c>
      <c r="AP3883" t="s">
        <v>2304</v>
      </c>
      <c r="AQ3883">
        <v>100031616</v>
      </c>
      <c r="AS3883" t="s">
        <v>1867</v>
      </c>
      <c r="AT3883" t="s">
        <v>1892</v>
      </c>
      <c r="AU3883" t="s">
        <v>1893</v>
      </c>
      <c r="AV3883" t="s">
        <v>1857</v>
      </c>
      <c r="AW3883" t="s">
        <v>1870</v>
      </c>
      <c r="AX3883" t="s">
        <v>2865</v>
      </c>
    </row>
    <row r="3884" spans="1:50" x14ac:dyDescent="0.35">
      <c r="A3884" s="18">
        <v>45991</v>
      </c>
      <c r="B3884" t="s">
        <v>1852</v>
      </c>
      <c r="C3884" t="s">
        <v>7</v>
      </c>
      <c r="D3884">
        <v>70001868</v>
      </c>
      <c r="E3884" t="s">
        <v>2430</v>
      </c>
      <c r="F3884">
        <v>881492</v>
      </c>
      <c r="G3884" t="s">
        <v>2896</v>
      </c>
      <c r="H3884">
        <v>44482</v>
      </c>
      <c r="I3884" t="s">
        <v>2546</v>
      </c>
      <c r="J3884" t="s">
        <v>2262</v>
      </c>
      <c r="K3884" t="s">
        <v>2074</v>
      </c>
      <c r="L3884">
        <v>0</v>
      </c>
      <c r="M3884">
        <v>0</v>
      </c>
      <c r="N3884" t="s">
        <v>1858</v>
      </c>
      <c r="O3884" t="s">
        <v>1859</v>
      </c>
      <c r="P3884">
        <v>200</v>
      </c>
      <c r="Q3884">
        <v>2</v>
      </c>
      <c r="R3884" t="s">
        <v>2431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 t="s">
        <v>2897</v>
      </c>
      <c r="AA3884" t="s">
        <v>1877</v>
      </c>
      <c r="AB3884">
        <v>1</v>
      </c>
      <c r="AC3884">
        <v>1</v>
      </c>
      <c r="AD3884" t="s">
        <v>1863</v>
      </c>
      <c r="AE3884">
        <v>39031405</v>
      </c>
      <c r="AF3884" t="s">
        <v>653</v>
      </c>
      <c r="AG3884" t="s">
        <v>630</v>
      </c>
      <c r="AI3884" t="s">
        <v>1860</v>
      </c>
      <c r="AJ3884" t="s">
        <v>2431</v>
      </c>
      <c r="AL3884" t="s">
        <v>1864</v>
      </c>
      <c r="AN3884">
        <v>4.1342465753424653</v>
      </c>
      <c r="AO3884" t="s">
        <v>1865</v>
      </c>
      <c r="AP3884" t="s">
        <v>2547</v>
      </c>
      <c r="AQ3884">
        <v>100033099</v>
      </c>
      <c r="AS3884" t="s">
        <v>1867</v>
      </c>
      <c r="AT3884" t="s">
        <v>1892</v>
      </c>
      <c r="AU3884" t="s">
        <v>1893</v>
      </c>
      <c r="AV3884" t="s">
        <v>1857</v>
      </c>
      <c r="AW3884" t="s">
        <v>1870</v>
      </c>
      <c r="AX3884" t="s">
        <v>2866</v>
      </c>
    </row>
    <row r="3885" spans="1:50" x14ac:dyDescent="0.35">
      <c r="A3885" s="18">
        <v>45991</v>
      </c>
      <c r="B3885" t="s">
        <v>1852</v>
      </c>
      <c r="C3885" t="s">
        <v>5</v>
      </c>
      <c r="D3885">
        <v>70001980</v>
      </c>
      <c r="E3885" t="s">
        <v>2158</v>
      </c>
      <c r="F3885">
        <v>857</v>
      </c>
      <c r="G3885" t="s">
        <v>2129</v>
      </c>
      <c r="H3885">
        <v>44503</v>
      </c>
      <c r="I3885">
        <v>19030323</v>
      </c>
      <c r="J3885" t="s">
        <v>2080</v>
      </c>
      <c r="K3885" t="s">
        <v>2081</v>
      </c>
      <c r="L3885">
        <v>0</v>
      </c>
      <c r="M3885">
        <v>0</v>
      </c>
      <c r="N3885" t="s">
        <v>1858</v>
      </c>
      <c r="O3885" t="s">
        <v>1859</v>
      </c>
      <c r="P3885">
        <v>210</v>
      </c>
      <c r="Q3885">
        <v>12</v>
      </c>
      <c r="R3885" t="s">
        <v>2095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 t="s">
        <v>2131</v>
      </c>
      <c r="AA3885" t="s">
        <v>1889</v>
      </c>
      <c r="AB3885">
        <v>1</v>
      </c>
      <c r="AC3885">
        <v>1</v>
      </c>
      <c r="AD3885" t="s">
        <v>1863</v>
      </c>
      <c r="AE3885">
        <v>19030323</v>
      </c>
      <c r="AF3885" t="s">
        <v>653</v>
      </c>
      <c r="AG3885" t="s">
        <v>2082</v>
      </c>
      <c r="AI3885" t="s">
        <v>2066</v>
      </c>
      <c r="AJ3885" t="s">
        <v>2095</v>
      </c>
      <c r="AL3885" t="s">
        <v>1878</v>
      </c>
      <c r="AN3885">
        <v>4.0767123287671234</v>
      </c>
      <c r="AO3885" t="s">
        <v>1890</v>
      </c>
      <c r="AP3885" t="s">
        <v>2159</v>
      </c>
      <c r="AQ3885">
        <v>100033328</v>
      </c>
      <c r="AS3885" t="s">
        <v>1867</v>
      </c>
      <c r="AT3885" t="s">
        <v>1880</v>
      </c>
      <c r="AU3885" t="s">
        <v>2084</v>
      </c>
      <c r="AV3885" t="s">
        <v>2084</v>
      </c>
      <c r="AW3885" t="s">
        <v>1870</v>
      </c>
      <c r="AX3885" t="s">
        <v>2085</v>
      </c>
    </row>
    <row r="3886" spans="1:50" x14ac:dyDescent="0.35">
      <c r="A3886" s="18">
        <v>45991</v>
      </c>
      <c r="B3886" t="s">
        <v>1852</v>
      </c>
      <c r="C3886" t="s">
        <v>5</v>
      </c>
      <c r="D3886">
        <v>70001986</v>
      </c>
      <c r="E3886" t="s">
        <v>2160</v>
      </c>
      <c r="F3886">
        <v>857</v>
      </c>
      <c r="G3886" t="s">
        <v>2129</v>
      </c>
      <c r="H3886">
        <v>44503</v>
      </c>
      <c r="I3886">
        <v>19030323</v>
      </c>
      <c r="J3886" t="s">
        <v>2080</v>
      </c>
      <c r="K3886" t="s">
        <v>2081</v>
      </c>
      <c r="L3886">
        <v>0</v>
      </c>
      <c r="M3886">
        <v>0</v>
      </c>
      <c r="N3886" t="s">
        <v>1858</v>
      </c>
      <c r="O3886" t="s">
        <v>1859</v>
      </c>
      <c r="P3886">
        <v>210</v>
      </c>
      <c r="Q3886">
        <v>12</v>
      </c>
      <c r="R3886" t="s">
        <v>2098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 t="s">
        <v>2131</v>
      </c>
      <c r="AA3886" t="s">
        <v>1889</v>
      </c>
      <c r="AB3886">
        <v>1</v>
      </c>
      <c r="AC3886">
        <v>1</v>
      </c>
      <c r="AD3886" t="s">
        <v>1863</v>
      </c>
      <c r="AE3886">
        <v>19030323</v>
      </c>
      <c r="AF3886" t="s">
        <v>653</v>
      </c>
      <c r="AG3886" t="s">
        <v>2082</v>
      </c>
      <c r="AI3886" t="s">
        <v>2066</v>
      </c>
      <c r="AJ3886" t="s">
        <v>2098</v>
      </c>
      <c r="AL3886" t="s">
        <v>1878</v>
      </c>
      <c r="AN3886">
        <v>4.0767123287671234</v>
      </c>
      <c r="AO3886" t="s">
        <v>1890</v>
      </c>
      <c r="AP3886" t="s">
        <v>2161</v>
      </c>
      <c r="AQ3886">
        <v>100009243</v>
      </c>
      <c r="AS3886" t="s">
        <v>1867</v>
      </c>
      <c r="AT3886" t="s">
        <v>1880</v>
      </c>
      <c r="AU3886" t="s">
        <v>2084</v>
      </c>
      <c r="AV3886" t="s">
        <v>2084</v>
      </c>
      <c r="AW3886" t="s">
        <v>1870</v>
      </c>
      <c r="AX3886" t="s">
        <v>2085</v>
      </c>
    </row>
    <row r="3887" spans="1:50" x14ac:dyDescent="0.35">
      <c r="A3887" s="18">
        <v>45991</v>
      </c>
      <c r="B3887" t="s">
        <v>1852</v>
      </c>
      <c r="C3887" t="s">
        <v>5</v>
      </c>
      <c r="D3887">
        <v>70002102</v>
      </c>
      <c r="E3887" t="s">
        <v>1937</v>
      </c>
      <c r="F3887">
        <v>106</v>
      </c>
      <c r="G3887" t="s">
        <v>1926</v>
      </c>
      <c r="H3887">
        <v>44536</v>
      </c>
      <c r="I3887">
        <v>19030201</v>
      </c>
      <c r="J3887" t="s">
        <v>1906</v>
      </c>
      <c r="K3887" t="s">
        <v>1907</v>
      </c>
      <c r="L3887">
        <v>0</v>
      </c>
      <c r="M3887">
        <v>0</v>
      </c>
      <c r="N3887" t="s">
        <v>1858</v>
      </c>
      <c r="O3887" t="s">
        <v>1859</v>
      </c>
      <c r="P3887">
        <v>210</v>
      </c>
      <c r="Q3887">
        <v>11</v>
      </c>
      <c r="R3887" t="s">
        <v>2895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 t="s">
        <v>1927</v>
      </c>
      <c r="AA3887" t="s">
        <v>1915</v>
      </c>
      <c r="AB3887">
        <v>1</v>
      </c>
      <c r="AC3887">
        <v>1</v>
      </c>
      <c r="AD3887" t="s">
        <v>1863</v>
      </c>
      <c r="AE3887">
        <v>19030201</v>
      </c>
      <c r="AF3887" t="s">
        <v>653</v>
      </c>
      <c r="AG3887" t="s">
        <v>630</v>
      </c>
      <c r="AI3887" t="s">
        <v>1910</v>
      </c>
      <c r="AJ3887" t="s">
        <v>2895</v>
      </c>
      <c r="AL3887" t="s">
        <v>1864</v>
      </c>
      <c r="AN3887">
        <v>3.9863013698630136</v>
      </c>
      <c r="AO3887" t="s">
        <v>1890</v>
      </c>
      <c r="AP3887" t="s">
        <v>1938</v>
      </c>
      <c r="AQ3887">
        <v>100033719</v>
      </c>
      <c r="AS3887" t="s">
        <v>1867</v>
      </c>
      <c r="AT3887" t="s">
        <v>1892</v>
      </c>
      <c r="AU3887" t="s">
        <v>1893</v>
      </c>
      <c r="AV3887" t="s">
        <v>1857</v>
      </c>
      <c r="AW3887" t="s">
        <v>1870</v>
      </c>
      <c r="AX3887" t="s">
        <v>2068</v>
      </c>
    </row>
    <row r="3888" spans="1:50" x14ac:dyDescent="0.35">
      <c r="A3888" s="18">
        <v>45991</v>
      </c>
      <c r="B3888" t="s">
        <v>1852</v>
      </c>
      <c r="C3888" t="s">
        <v>5</v>
      </c>
      <c r="D3888">
        <v>70002114</v>
      </c>
      <c r="E3888" t="s">
        <v>2000</v>
      </c>
      <c r="F3888">
        <v>1572</v>
      </c>
      <c r="G3888" t="s">
        <v>2292</v>
      </c>
      <c r="H3888">
        <v>44538</v>
      </c>
      <c r="I3888">
        <v>19030307</v>
      </c>
      <c r="J3888" t="s">
        <v>1957</v>
      </c>
      <c r="K3888" t="s">
        <v>1983</v>
      </c>
      <c r="L3888">
        <v>0</v>
      </c>
      <c r="M3888">
        <v>0</v>
      </c>
      <c r="N3888" t="s">
        <v>1858</v>
      </c>
      <c r="O3888" t="s">
        <v>1859</v>
      </c>
      <c r="P3888">
        <v>210</v>
      </c>
      <c r="Q3888">
        <v>11</v>
      </c>
      <c r="R3888" t="s">
        <v>2042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 t="s">
        <v>2293</v>
      </c>
      <c r="AA3888" t="s">
        <v>1889</v>
      </c>
      <c r="AB3888">
        <v>1</v>
      </c>
      <c r="AC3888">
        <v>1</v>
      </c>
      <c r="AD3888" t="s">
        <v>1863</v>
      </c>
      <c r="AE3888">
        <v>19030307</v>
      </c>
      <c r="AF3888" t="s">
        <v>653</v>
      </c>
      <c r="AG3888" t="s">
        <v>653</v>
      </c>
      <c r="AI3888" t="s">
        <v>1860</v>
      </c>
      <c r="AJ3888" t="s">
        <v>2042</v>
      </c>
      <c r="AL3888" t="s">
        <v>1864</v>
      </c>
      <c r="AN3888">
        <v>3.9808219178082194</v>
      </c>
      <c r="AO3888" t="s">
        <v>1890</v>
      </c>
      <c r="AP3888" t="s">
        <v>2003</v>
      </c>
      <c r="AQ3888">
        <v>100033750</v>
      </c>
      <c r="AS3888" t="s">
        <v>1867</v>
      </c>
      <c r="AT3888" t="s">
        <v>1892</v>
      </c>
      <c r="AU3888" t="s">
        <v>1893</v>
      </c>
      <c r="AV3888" t="s">
        <v>1857</v>
      </c>
      <c r="AW3888" t="s">
        <v>1870</v>
      </c>
      <c r="AX3888" t="s">
        <v>2068</v>
      </c>
    </row>
    <row r="3889" spans="1:50" x14ac:dyDescent="0.35">
      <c r="A3889" s="18">
        <v>45991</v>
      </c>
      <c r="B3889" t="s">
        <v>1852</v>
      </c>
      <c r="C3889" t="s">
        <v>9</v>
      </c>
      <c r="D3889">
        <v>70002169</v>
      </c>
      <c r="E3889" t="s">
        <v>2271</v>
      </c>
      <c r="F3889">
        <v>884</v>
      </c>
      <c r="G3889" t="s">
        <v>2257</v>
      </c>
      <c r="H3889">
        <v>44564</v>
      </c>
      <c r="I3889">
        <v>36030301</v>
      </c>
      <c r="J3889" t="s">
        <v>1957</v>
      </c>
      <c r="K3889" t="s">
        <v>2258</v>
      </c>
      <c r="L3889">
        <v>0</v>
      </c>
      <c r="M3889">
        <v>0</v>
      </c>
      <c r="N3889" t="s">
        <v>1858</v>
      </c>
      <c r="O3889" t="s">
        <v>1859</v>
      </c>
      <c r="P3889">
        <v>220</v>
      </c>
      <c r="Q3889">
        <v>4</v>
      </c>
      <c r="R3889" t="s">
        <v>2246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 t="s">
        <v>2259</v>
      </c>
      <c r="AA3889" t="s">
        <v>1915</v>
      </c>
      <c r="AB3889">
        <v>1</v>
      </c>
      <c r="AC3889">
        <v>1</v>
      </c>
      <c r="AD3889" t="s">
        <v>1863</v>
      </c>
      <c r="AE3889">
        <v>36030301</v>
      </c>
      <c r="AF3889" t="s">
        <v>653</v>
      </c>
      <c r="AG3889" t="s">
        <v>653</v>
      </c>
      <c r="AI3889" t="s">
        <v>1860</v>
      </c>
      <c r="AJ3889" t="s">
        <v>2246</v>
      </c>
      <c r="AL3889" t="s">
        <v>1864</v>
      </c>
      <c r="AN3889">
        <v>3.9095890410958902</v>
      </c>
      <c r="AO3889" t="s">
        <v>1865</v>
      </c>
      <c r="AP3889" t="s">
        <v>2272</v>
      </c>
      <c r="AQ3889">
        <v>100033969</v>
      </c>
      <c r="AS3889" t="s">
        <v>1867</v>
      </c>
      <c r="AT3889" t="s">
        <v>1892</v>
      </c>
      <c r="AU3889" t="s">
        <v>1893</v>
      </c>
      <c r="AV3889" t="s">
        <v>1857</v>
      </c>
      <c r="AW3889" t="s">
        <v>1870</v>
      </c>
      <c r="AX3889" t="s">
        <v>2865</v>
      </c>
    </row>
    <row r="3890" spans="1:50" x14ac:dyDescent="0.35">
      <c r="A3890" s="18">
        <v>45991</v>
      </c>
      <c r="B3890" t="s">
        <v>1852</v>
      </c>
      <c r="C3890" t="s">
        <v>9</v>
      </c>
      <c r="D3890">
        <v>70002184</v>
      </c>
      <c r="E3890" t="s">
        <v>2305</v>
      </c>
      <c r="F3890">
        <v>101</v>
      </c>
      <c r="G3890" t="s">
        <v>1930</v>
      </c>
      <c r="H3890">
        <v>44564</v>
      </c>
      <c r="I3890">
        <v>36030311</v>
      </c>
      <c r="J3890" t="s">
        <v>1855</v>
      </c>
      <c r="K3890" t="s">
        <v>2287</v>
      </c>
      <c r="L3890">
        <v>0</v>
      </c>
      <c r="M3890">
        <v>0</v>
      </c>
      <c r="N3890" t="s">
        <v>1858</v>
      </c>
      <c r="O3890" t="s">
        <v>1859</v>
      </c>
      <c r="P3890">
        <v>220</v>
      </c>
      <c r="Q3890">
        <v>4</v>
      </c>
      <c r="R3890" t="s">
        <v>2286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 t="s">
        <v>1931</v>
      </c>
      <c r="AA3890" t="s">
        <v>1889</v>
      </c>
      <c r="AB3890">
        <v>1</v>
      </c>
      <c r="AC3890">
        <v>1</v>
      </c>
      <c r="AD3890" t="s">
        <v>1863</v>
      </c>
      <c r="AE3890">
        <v>36030311</v>
      </c>
      <c r="AF3890" t="s">
        <v>653</v>
      </c>
      <c r="AG3890" t="s">
        <v>653</v>
      </c>
      <c r="AI3890" t="s">
        <v>1860</v>
      </c>
      <c r="AJ3890" t="s">
        <v>2246</v>
      </c>
      <c r="AL3890" t="s">
        <v>1864</v>
      </c>
      <c r="AN3890">
        <v>3.9095890410958902</v>
      </c>
      <c r="AO3890" t="s">
        <v>1890</v>
      </c>
      <c r="AP3890" t="s">
        <v>2306</v>
      </c>
      <c r="AQ3890">
        <v>100034012</v>
      </c>
      <c r="AS3890" t="s">
        <v>1867</v>
      </c>
      <c r="AT3890" t="s">
        <v>1892</v>
      </c>
      <c r="AU3890" t="s">
        <v>1893</v>
      </c>
      <c r="AV3890" t="s">
        <v>1857</v>
      </c>
      <c r="AW3890" t="s">
        <v>1870</v>
      </c>
      <c r="AX3890" t="s">
        <v>2865</v>
      </c>
    </row>
    <row r="3891" spans="1:50" x14ac:dyDescent="0.35">
      <c r="A3891" s="18">
        <v>45991</v>
      </c>
      <c r="B3891" t="s">
        <v>1852</v>
      </c>
      <c r="C3891" t="s">
        <v>7</v>
      </c>
      <c r="D3891">
        <v>70002189</v>
      </c>
      <c r="E3891" t="s">
        <v>2473</v>
      </c>
      <c r="F3891">
        <v>313</v>
      </c>
      <c r="G3891" t="s">
        <v>2476</v>
      </c>
      <c r="H3891">
        <v>44564</v>
      </c>
      <c r="I3891">
        <v>39031207</v>
      </c>
      <c r="J3891" t="s">
        <v>2331</v>
      </c>
      <c r="K3891" t="s">
        <v>2472</v>
      </c>
      <c r="L3891">
        <v>0</v>
      </c>
      <c r="M3891">
        <v>0</v>
      </c>
      <c r="N3891" t="s">
        <v>1858</v>
      </c>
      <c r="O3891" t="s">
        <v>1859</v>
      </c>
      <c r="P3891">
        <v>200</v>
      </c>
      <c r="Q3891">
        <v>2</v>
      </c>
      <c r="R3891" t="s">
        <v>2431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 t="s">
        <v>2477</v>
      </c>
      <c r="AA3891" t="s">
        <v>1915</v>
      </c>
      <c r="AB3891">
        <v>2</v>
      </c>
      <c r="AC3891">
        <v>1</v>
      </c>
      <c r="AD3891" t="s">
        <v>1863</v>
      </c>
      <c r="AE3891">
        <v>39031207</v>
      </c>
      <c r="AF3891" t="s">
        <v>653</v>
      </c>
      <c r="AG3891" t="s">
        <v>653</v>
      </c>
      <c r="AI3891" t="s">
        <v>1860</v>
      </c>
      <c r="AJ3891" t="s">
        <v>2431</v>
      </c>
      <c r="AL3891" t="s">
        <v>1864</v>
      </c>
      <c r="AN3891">
        <v>3.9095890410958902</v>
      </c>
      <c r="AO3891" t="s">
        <v>1865</v>
      </c>
      <c r="AP3891" t="s">
        <v>2478</v>
      </c>
      <c r="AQ3891">
        <v>100034030</v>
      </c>
      <c r="AS3891" t="s">
        <v>1867</v>
      </c>
      <c r="AT3891" t="s">
        <v>1892</v>
      </c>
      <c r="AU3891" t="s">
        <v>1893</v>
      </c>
      <c r="AV3891" t="s">
        <v>1857</v>
      </c>
      <c r="AW3891" t="s">
        <v>1870</v>
      </c>
      <c r="AX3891" t="s">
        <v>2866</v>
      </c>
    </row>
    <row r="3892" spans="1:50" x14ac:dyDescent="0.35">
      <c r="A3892" s="18">
        <v>45991</v>
      </c>
      <c r="B3892" t="s">
        <v>1852</v>
      </c>
      <c r="C3892" t="s">
        <v>8</v>
      </c>
      <c r="D3892">
        <v>70002197</v>
      </c>
      <c r="E3892" t="s">
        <v>2571</v>
      </c>
      <c r="F3892">
        <v>857</v>
      </c>
      <c r="G3892" t="s">
        <v>2129</v>
      </c>
      <c r="H3892">
        <v>44571</v>
      </c>
      <c r="I3892">
        <v>14030308</v>
      </c>
      <c r="J3892" t="s">
        <v>2225</v>
      </c>
      <c r="K3892" t="s">
        <v>2563</v>
      </c>
      <c r="L3892">
        <v>0</v>
      </c>
      <c r="M3892">
        <v>0</v>
      </c>
      <c r="N3892" t="s">
        <v>1858</v>
      </c>
      <c r="O3892" t="s">
        <v>1859</v>
      </c>
      <c r="P3892">
        <v>220</v>
      </c>
      <c r="Q3892">
        <v>9</v>
      </c>
      <c r="R3892" t="s">
        <v>2162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 t="s">
        <v>2131</v>
      </c>
      <c r="AA3892" t="s">
        <v>1889</v>
      </c>
      <c r="AB3892">
        <v>1</v>
      </c>
      <c r="AC3892">
        <v>1</v>
      </c>
      <c r="AD3892" t="s">
        <v>1863</v>
      </c>
      <c r="AE3892">
        <v>14030308</v>
      </c>
      <c r="AF3892" t="s">
        <v>653</v>
      </c>
      <c r="AG3892" t="s">
        <v>2082</v>
      </c>
      <c r="AI3892" t="s">
        <v>2066</v>
      </c>
      <c r="AJ3892" t="s">
        <v>2162</v>
      </c>
      <c r="AL3892" t="s">
        <v>1864</v>
      </c>
      <c r="AN3892">
        <v>3.8904109589041096</v>
      </c>
      <c r="AO3892" t="s">
        <v>1890</v>
      </c>
      <c r="AP3892" t="s">
        <v>2572</v>
      </c>
      <c r="AQ3892">
        <v>100024636</v>
      </c>
      <c r="AS3892" t="s">
        <v>1867</v>
      </c>
      <c r="AT3892" t="s">
        <v>1892</v>
      </c>
      <c r="AU3892" t="s">
        <v>1893</v>
      </c>
      <c r="AV3892" t="s">
        <v>1857</v>
      </c>
      <c r="AW3892" t="s">
        <v>1870</v>
      </c>
      <c r="AX3892" t="s">
        <v>2867</v>
      </c>
    </row>
    <row r="3893" spans="1:50" x14ac:dyDescent="0.35">
      <c r="A3893" s="18">
        <v>45991</v>
      </c>
      <c r="B3893" t="s">
        <v>1852</v>
      </c>
      <c r="C3893" t="s">
        <v>7</v>
      </c>
      <c r="D3893">
        <v>70002287</v>
      </c>
      <c r="E3893" t="s">
        <v>2424</v>
      </c>
      <c r="F3893">
        <v>858</v>
      </c>
      <c r="G3893" t="s">
        <v>2091</v>
      </c>
      <c r="H3893">
        <v>44599</v>
      </c>
      <c r="I3893">
        <v>39031145</v>
      </c>
      <c r="J3893" t="s">
        <v>2331</v>
      </c>
      <c r="K3893" t="s">
        <v>2933</v>
      </c>
      <c r="L3893">
        <v>0</v>
      </c>
      <c r="M3893">
        <v>0</v>
      </c>
      <c r="N3893" t="s">
        <v>1858</v>
      </c>
      <c r="O3893" t="s">
        <v>1859</v>
      </c>
      <c r="P3893">
        <v>200</v>
      </c>
      <c r="Q3893">
        <v>3</v>
      </c>
      <c r="R3893" t="s">
        <v>2152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 t="s">
        <v>2092</v>
      </c>
      <c r="AA3893" t="s">
        <v>1889</v>
      </c>
      <c r="AB3893">
        <v>1</v>
      </c>
      <c r="AC3893">
        <v>1</v>
      </c>
      <c r="AD3893" t="s">
        <v>1863</v>
      </c>
      <c r="AE3893">
        <v>39031145</v>
      </c>
      <c r="AF3893" t="s">
        <v>653</v>
      </c>
      <c r="AG3893" t="s">
        <v>653</v>
      </c>
      <c r="AI3893" t="s">
        <v>2066</v>
      </c>
      <c r="AJ3893" t="s">
        <v>2152</v>
      </c>
      <c r="AL3893" t="s">
        <v>1864</v>
      </c>
      <c r="AN3893">
        <v>3.8136986301369862</v>
      </c>
      <c r="AO3893" t="s">
        <v>1890</v>
      </c>
      <c r="AP3893" t="s">
        <v>2425</v>
      </c>
      <c r="AQ3893">
        <v>100034525</v>
      </c>
      <c r="AS3893" t="s">
        <v>1867</v>
      </c>
      <c r="AT3893" t="s">
        <v>1880</v>
      </c>
      <c r="AU3893" t="s">
        <v>2084</v>
      </c>
      <c r="AV3893" t="s">
        <v>2084</v>
      </c>
      <c r="AW3893" t="s">
        <v>1870</v>
      </c>
      <c r="AX3893" t="s">
        <v>2085</v>
      </c>
    </row>
    <row r="3894" spans="1:50" x14ac:dyDescent="0.35">
      <c r="A3894" s="18">
        <v>45991</v>
      </c>
      <c r="B3894" t="s">
        <v>1852</v>
      </c>
      <c r="C3894" t="s">
        <v>8</v>
      </c>
      <c r="D3894">
        <v>70002293</v>
      </c>
      <c r="E3894" t="s">
        <v>2610</v>
      </c>
      <c r="F3894">
        <v>857</v>
      </c>
      <c r="G3894" t="s">
        <v>2129</v>
      </c>
      <c r="H3894">
        <v>44606</v>
      </c>
      <c r="I3894">
        <v>14030320</v>
      </c>
      <c r="J3894" t="s">
        <v>2225</v>
      </c>
      <c r="K3894" t="s">
        <v>2594</v>
      </c>
      <c r="L3894">
        <v>0</v>
      </c>
      <c r="M3894">
        <v>0</v>
      </c>
      <c r="N3894" t="s">
        <v>1858</v>
      </c>
      <c r="O3894" t="s">
        <v>1859</v>
      </c>
      <c r="P3894">
        <v>220</v>
      </c>
      <c r="Q3894">
        <v>9</v>
      </c>
      <c r="R3894" t="s">
        <v>2095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 t="s">
        <v>2131</v>
      </c>
      <c r="AA3894" t="s">
        <v>1889</v>
      </c>
      <c r="AB3894">
        <v>1</v>
      </c>
      <c r="AC3894">
        <v>1</v>
      </c>
      <c r="AD3894" t="s">
        <v>1863</v>
      </c>
      <c r="AE3894">
        <v>14030320</v>
      </c>
      <c r="AF3894" t="s">
        <v>653</v>
      </c>
      <c r="AG3894" t="s">
        <v>2082</v>
      </c>
      <c r="AI3894" t="s">
        <v>2066</v>
      </c>
      <c r="AJ3894" t="s">
        <v>2095</v>
      </c>
      <c r="AL3894" t="s">
        <v>1864</v>
      </c>
      <c r="AN3894">
        <v>3.7945205479452055</v>
      </c>
      <c r="AO3894" t="s">
        <v>1890</v>
      </c>
      <c r="AP3894" t="s">
        <v>2611</v>
      </c>
      <c r="AQ3894">
        <v>100034538</v>
      </c>
      <c r="AS3894" t="s">
        <v>1867</v>
      </c>
      <c r="AT3894" t="s">
        <v>1880</v>
      </c>
      <c r="AU3894" t="s">
        <v>2084</v>
      </c>
      <c r="AV3894" t="s">
        <v>2084</v>
      </c>
      <c r="AW3894" t="s">
        <v>1870</v>
      </c>
      <c r="AX3894" t="s">
        <v>2085</v>
      </c>
    </row>
    <row r="3895" spans="1:50" x14ac:dyDescent="0.35">
      <c r="A3895" s="18">
        <v>45991</v>
      </c>
      <c r="B3895" t="s">
        <v>1852</v>
      </c>
      <c r="C3895" t="s">
        <v>7</v>
      </c>
      <c r="D3895">
        <v>70002353</v>
      </c>
      <c r="E3895" t="s">
        <v>2426</v>
      </c>
      <c r="F3895">
        <v>909</v>
      </c>
      <c r="G3895" t="s">
        <v>2087</v>
      </c>
      <c r="H3895">
        <v>44627</v>
      </c>
      <c r="I3895">
        <v>39031145</v>
      </c>
      <c r="J3895" t="s">
        <v>2080</v>
      </c>
      <c r="K3895" t="s">
        <v>2401</v>
      </c>
      <c r="L3895">
        <v>0</v>
      </c>
      <c r="M3895">
        <v>0</v>
      </c>
      <c r="N3895" t="s">
        <v>1858</v>
      </c>
      <c r="O3895" t="s">
        <v>1859</v>
      </c>
      <c r="P3895">
        <v>200</v>
      </c>
      <c r="Q3895">
        <v>2</v>
      </c>
      <c r="R3895" t="s">
        <v>2152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 t="s">
        <v>2088</v>
      </c>
      <c r="AA3895" t="s">
        <v>1915</v>
      </c>
      <c r="AB3895">
        <v>1</v>
      </c>
      <c r="AC3895">
        <v>1</v>
      </c>
      <c r="AD3895" t="s">
        <v>1863</v>
      </c>
      <c r="AE3895">
        <v>39031145</v>
      </c>
      <c r="AF3895" t="s">
        <v>653</v>
      </c>
      <c r="AG3895" t="s">
        <v>2082</v>
      </c>
      <c r="AI3895" t="s">
        <v>2066</v>
      </c>
      <c r="AJ3895" t="s">
        <v>2152</v>
      </c>
      <c r="AL3895" t="s">
        <v>1864</v>
      </c>
      <c r="AN3895">
        <v>3.7369863013698632</v>
      </c>
      <c r="AO3895" t="s">
        <v>1890</v>
      </c>
      <c r="AP3895" t="s">
        <v>2427</v>
      </c>
      <c r="AQ3895">
        <v>100034920</v>
      </c>
      <c r="AS3895" t="s">
        <v>1867</v>
      </c>
      <c r="AT3895" t="s">
        <v>1880</v>
      </c>
      <c r="AU3895" t="s">
        <v>2084</v>
      </c>
      <c r="AV3895" t="s">
        <v>2084</v>
      </c>
      <c r="AW3895" t="s">
        <v>1870</v>
      </c>
      <c r="AX3895" t="s">
        <v>2085</v>
      </c>
    </row>
    <row r="3896" spans="1:50" x14ac:dyDescent="0.35">
      <c r="A3896" s="18">
        <v>45991</v>
      </c>
      <c r="B3896" t="s">
        <v>1852</v>
      </c>
      <c r="C3896" t="s">
        <v>9</v>
      </c>
      <c r="D3896">
        <v>70002423</v>
      </c>
      <c r="E3896" t="s">
        <v>2307</v>
      </c>
      <c r="F3896">
        <v>1572</v>
      </c>
      <c r="G3896" t="s">
        <v>2292</v>
      </c>
      <c r="H3896">
        <v>44641</v>
      </c>
      <c r="I3896">
        <v>36030311</v>
      </c>
      <c r="J3896" t="s">
        <v>1855</v>
      </c>
      <c r="K3896" t="s">
        <v>2287</v>
      </c>
      <c r="L3896">
        <v>0</v>
      </c>
      <c r="M3896">
        <v>0</v>
      </c>
      <c r="N3896" t="s">
        <v>1858</v>
      </c>
      <c r="O3896" t="s">
        <v>1859</v>
      </c>
      <c r="P3896">
        <v>220</v>
      </c>
      <c r="Q3896">
        <v>4</v>
      </c>
      <c r="R3896" t="s">
        <v>2286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 t="s">
        <v>2293</v>
      </c>
      <c r="AA3896" t="s">
        <v>1889</v>
      </c>
      <c r="AB3896">
        <v>1</v>
      </c>
      <c r="AC3896">
        <v>1</v>
      </c>
      <c r="AD3896" t="s">
        <v>1863</v>
      </c>
      <c r="AE3896">
        <v>36030311</v>
      </c>
      <c r="AF3896" t="s">
        <v>653</v>
      </c>
      <c r="AG3896" t="s">
        <v>653</v>
      </c>
      <c r="AI3896" t="s">
        <v>1860</v>
      </c>
      <c r="AJ3896" t="s">
        <v>2246</v>
      </c>
      <c r="AL3896" t="s">
        <v>1864</v>
      </c>
      <c r="AN3896">
        <v>3.6986301369863015</v>
      </c>
      <c r="AO3896" t="s">
        <v>1890</v>
      </c>
      <c r="AP3896" t="s">
        <v>2308</v>
      </c>
      <c r="AQ3896">
        <v>100035194</v>
      </c>
      <c r="AS3896" t="s">
        <v>1867</v>
      </c>
      <c r="AT3896" t="s">
        <v>1892</v>
      </c>
      <c r="AU3896" t="s">
        <v>1893</v>
      </c>
      <c r="AV3896" t="s">
        <v>1857</v>
      </c>
      <c r="AW3896" t="s">
        <v>1870</v>
      </c>
      <c r="AX3896" t="s">
        <v>2865</v>
      </c>
    </row>
    <row r="3897" spans="1:50" x14ac:dyDescent="0.35">
      <c r="A3897" s="18">
        <v>45991</v>
      </c>
      <c r="B3897" t="s">
        <v>1852</v>
      </c>
      <c r="C3897" t="s">
        <v>9</v>
      </c>
      <c r="D3897">
        <v>70002425</v>
      </c>
      <c r="E3897" t="s">
        <v>2309</v>
      </c>
      <c r="F3897">
        <v>607</v>
      </c>
      <c r="G3897" t="s">
        <v>1988</v>
      </c>
      <c r="H3897">
        <v>44641</v>
      </c>
      <c r="I3897">
        <v>36030311</v>
      </c>
      <c r="J3897" t="s">
        <v>1855</v>
      </c>
      <c r="K3897" t="s">
        <v>2287</v>
      </c>
      <c r="L3897">
        <v>0</v>
      </c>
      <c r="M3897">
        <v>0</v>
      </c>
      <c r="N3897" t="s">
        <v>1858</v>
      </c>
      <c r="O3897" t="s">
        <v>1859</v>
      </c>
      <c r="P3897">
        <v>220</v>
      </c>
      <c r="Q3897">
        <v>4</v>
      </c>
      <c r="R3897" t="s">
        <v>2286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 t="s">
        <v>1989</v>
      </c>
      <c r="AA3897" t="s">
        <v>1889</v>
      </c>
      <c r="AB3897">
        <v>1</v>
      </c>
      <c r="AC3897">
        <v>1</v>
      </c>
      <c r="AD3897" t="s">
        <v>1863</v>
      </c>
      <c r="AE3897">
        <v>36030311</v>
      </c>
      <c r="AF3897" t="s">
        <v>653</v>
      </c>
      <c r="AG3897" t="s">
        <v>653</v>
      </c>
      <c r="AI3897" t="s">
        <v>1860</v>
      </c>
      <c r="AJ3897" t="s">
        <v>2246</v>
      </c>
      <c r="AL3897" t="s">
        <v>1864</v>
      </c>
      <c r="AN3897">
        <v>3.6986301369863015</v>
      </c>
      <c r="AO3897" t="s">
        <v>1890</v>
      </c>
      <c r="AP3897" t="s">
        <v>2310</v>
      </c>
      <c r="AQ3897">
        <v>100011044</v>
      </c>
      <c r="AS3897" t="s">
        <v>1867</v>
      </c>
      <c r="AT3897" t="s">
        <v>1892</v>
      </c>
      <c r="AU3897" t="s">
        <v>1893</v>
      </c>
      <c r="AV3897" t="s">
        <v>1857</v>
      </c>
      <c r="AW3897" t="s">
        <v>1870</v>
      </c>
      <c r="AX3897" t="s">
        <v>2865</v>
      </c>
    </row>
    <row r="3898" spans="1:50" x14ac:dyDescent="0.35">
      <c r="A3898" s="18">
        <v>45991</v>
      </c>
      <c r="B3898" t="s">
        <v>1852</v>
      </c>
      <c r="C3898" t="s">
        <v>9</v>
      </c>
      <c r="D3898">
        <v>70002426</v>
      </c>
      <c r="E3898" t="s">
        <v>2311</v>
      </c>
      <c r="F3898">
        <v>607</v>
      </c>
      <c r="G3898" t="s">
        <v>1988</v>
      </c>
      <c r="H3898">
        <v>44641</v>
      </c>
      <c r="I3898">
        <v>36030311</v>
      </c>
      <c r="J3898" t="s">
        <v>1855</v>
      </c>
      <c r="K3898" t="s">
        <v>2287</v>
      </c>
      <c r="L3898">
        <v>0</v>
      </c>
      <c r="M3898">
        <v>0</v>
      </c>
      <c r="N3898" t="s">
        <v>1858</v>
      </c>
      <c r="O3898" t="s">
        <v>1859</v>
      </c>
      <c r="P3898">
        <v>220</v>
      </c>
      <c r="Q3898">
        <v>4</v>
      </c>
      <c r="R3898" t="s">
        <v>2286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 t="s">
        <v>1989</v>
      </c>
      <c r="AA3898" t="s">
        <v>1889</v>
      </c>
      <c r="AB3898">
        <v>1</v>
      </c>
      <c r="AC3898">
        <v>1</v>
      </c>
      <c r="AD3898" t="s">
        <v>1863</v>
      </c>
      <c r="AE3898">
        <v>36030311</v>
      </c>
      <c r="AF3898" t="s">
        <v>653</v>
      </c>
      <c r="AG3898" t="s">
        <v>653</v>
      </c>
      <c r="AI3898" t="s">
        <v>1860</v>
      </c>
      <c r="AJ3898" t="s">
        <v>2246</v>
      </c>
      <c r="AL3898" t="s">
        <v>1878</v>
      </c>
      <c r="AN3898">
        <v>3.6986301369863015</v>
      </c>
      <c r="AO3898" t="s">
        <v>1890</v>
      </c>
      <c r="AP3898" t="s">
        <v>2312</v>
      </c>
      <c r="AQ3898">
        <v>100010198</v>
      </c>
      <c r="AS3898" t="s">
        <v>1867</v>
      </c>
      <c r="AT3898" t="s">
        <v>1892</v>
      </c>
      <c r="AU3898" t="s">
        <v>1893</v>
      </c>
      <c r="AV3898" t="s">
        <v>1857</v>
      </c>
      <c r="AW3898" t="s">
        <v>1870</v>
      </c>
      <c r="AX3898" t="s">
        <v>2865</v>
      </c>
    </row>
    <row r="3899" spans="1:50" x14ac:dyDescent="0.35">
      <c r="A3899" s="18">
        <v>45991</v>
      </c>
      <c r="B3899" t="s">
        <v>1852</v>
      </c>
      <c r="C3899" t="s">
        <v>5</v>
      </c>
      <c r="D3899">
        <v>70002540</v>
      </c>
      <c r="E3899" t="s">
        <v>2162</v>
      </c>
      <c r="F3899">
        <v>316</v>
      </c>
      <c r="G3899" t="s">
        <v>2117</v>
      </c>
      <c r="H3899">
        <v>44663</v>
      </c>
      <c r="I3899">
        <v>19030323</v>
      </c>
      <c r="J3899" t="s">
        <v>2080</v>
      </c>
      <c r="K3899" t="s">
        <v>2081</v>
      </c>
      <c r="L3899">
        <v>0</v>
      </c>
      <c r="M3899">
        <v>0</v>
      </c>
      <c r="N3899" t="s">
        <v>1858</v>
      </c>
      <c r="O3899" t="s">
        <v>1859</v>
      </c>
      <c r="P3899">
        <v>210</v>
      </c>
      <c r="Q3899">
        <v>12</v>
      </c>
      <c r="R3899" t="s">
        <v>2066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 t="s">
        <v>2118</v>
      </c>
      <c r="AA3899" t="s">
        <v>1902</v>
      </c>
      <c r="AB3899">
        <v>1</v>
      </c>
      <c r="AC3899">
        <v>1</v>
      </c>
      <c r="AD3899" t="s">
        <v>1863</v>
      </c>
      <c r="AE3899">
        <v>19030323</v>
      </c>
      <c r="AF3899" t="s">
        <v>653</v>
      </c>
      <c r="AG3899" t="s">
        <v>2082</v>
      </c>
      <c r="AI3899" t="s">
        <v>1860</v>
      </c>
      <c r="AJ3899" t="s">
        <v>2066</v>
      </c>
      <c r="AL3899" t="s">
        <v>1864</v>
      </c>
      <c r="AN3899">
        <v>3.6383561643835618</v>
      </c>
      <c r="AO3899" t="s">
        <v>1865</v>
      </c>
      <c r="AP3899" t="s">
        <v>2163</v>
      </c>
      <c r="AQ3899">
        <v>100035667</v>
      </c>
      <c r="AS3899" t="s">
        <v>1867</v>
      </c>
      <c r="AT3899" t="s">
        <v>1880</v>
      </c>
      <c r="AU3899" t="s">
        <v>2084</v>
      </c>
      <c r="AV3899" t="s">
        <v>2084</v>
      </c>
      <c r="AW3899" t="s">
        <v>1870</v>
      </c>
      <c r="AX3899" t="s">
        <v>2085</v>
      </c>
    </row>
    <row r="3900" spans="1:50" x14ac:dyDescent="0.35">
      <c r="A3900" s="18">
        <v>45991</v>
      </c>
      <c r="B3900" t="s">
        <v>1852</v>
      </c>
      <c r="C3900" t="s">
        <v>8</v>
      </c>
      <c r="D3900">
        <v>70002558</v>
      </c>
      <c r="E3900" t="s">
        <v>2649</v>
      </c>
      <c r="F3900">
        <v>101</v>
      </c>
      <c r="G3900" t="s">
        <v>1930</v>
      </c>
      <c r="H3900">
        <v>44669</v>
      </c>
      <c r="I3900">
        <v>14030321</v>
      </c>
      <c r="J3900" t="s">
        <v>1855</v>
      </c>
      <c r="K3900" t="s">
        <v>2005</v>
      </c>
      <c r="L3900">
        <v>0</v>
      </c>
      <c r="M3900">
        <v>0</v>
      </c>
      <c r="N3900" t="s">
        <v>1858</v>
      </c>
      <c r="O3900" t="s">
        <v>1859</v>
      </c>
      <c r="P3900">
        <v>220</v>
      </c>
      <c r="Q3900">
        <v>9</v>
      </c>
      <c r="R3900" t="s">
        <v>2619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 t="s">
        <v>1931</v>
      </c>
      <c r="AA3900" t="s">
        <v>1889</v>
      </c>
      <c r="AB3900">
        <v>1</v>
      </c>
      <c r="AC3900">
        <v>1</v>
      </c>
      <c r="AD3900" t="s">
        <v>1863</v>
      </c>
      <c r="AE3900">
        <v>14030321</v>
      </c>
      <c r="AF3900" t="s">
        <v>653</v>
      </c>
      <c r="AG3900" t="s">
        <v>653</v>
      </c>
      <c r="AI3900" t="s">
        <v>2069</v>
      </c>
      <c r="AJ3900" t="s">
        <v>2619</v>
      </c>
      <c r="AL3900" t="s">
        <v>1878</v>
      </c>
      <c r="AN3900">
        <v>3.6219178082191781</v>
      </c>
      <c r="AO3900" t="s">
        <v>1890</v>
      </c>
      <c r="AP3900" t="s">
        <v>2650</v>
      </c>
      <c r="AQ3900">
        <v>100024627</v>
      </c>
      <c r="AS3900" t="s">
        <v>1867</v>
      </c>
      <c r="AT3900" t="s">
        <v>1892</v>
      </c>
      <c r="AU3900" t="s">
        <v>1893</v>
      </c>
      <c r="AV3900" t="s">
        <v>1857</v>
      </c>
      <c r="AW3900" t="s">
        <v>1870</v>
      </c>
      <c r="AX3900" t="s">
        <v>2867</v>
      </c>
    </row>
    <row r="3901" spans="1:50" x14ac:dyDescent="0.35">
      <c r="A3901" s="18">
        <v>45991</v>
      </c>
      <c r="B3901" t="s">
        <v>1852</v>
      </c>
      <c r="C3901" t="s">
        <v>7</v>
      </c>
      <c r="D3901">
        <v>70002555</v>
      </c>
      <c r="E3901" t="s">
        <v>2406</v>
      </c>
      <c r="F3901">
        <v>316</v>
      </c>
      <c r="G3901" t="s">
        <v>2117</v>
      </c>
      <c r="H3901">
        <v>44669</v>
      </c>
      <c r="I3901">
        <v>39031145</v>
      </c>
      <c r="J3901" t="s">
        <v>2331</v>
      </c>
      <c r="K3901" t="s">
        <v>2933</v>
      </c>
      <c r="L3901">
        <v>0</v>
      </c>
      <c r="M3901">
        <v>0</v>
      </c>
      <c r="N3901" t="s">
        <v>1858</v>
      </c>
      <c r="O3901" t="s">
        <v>1859</v>
      </c>
      <c r="P3901">
        <v>200</v>
      </c>
      <c r="Q3901">
        <v>3</v>
      </c>
      <c r="R3901" t="s">
        <v>2066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 t="s">
        <v>2118</v>
      </c>
      <c r="AA3901" t="s">
        <v>1902</v>
      </c>
      <c r="AB3901">
        <v>1</v>
      </c>
      <c r="AC3901">
        <v>1</v>
      </c>
      <c r="AD3901" t="s">
        <v>1863</v>
      </c>
      <c r="AE3901">
        <v>39031145</v>
      </c>
      <c r="AF3901" t="s">
        <v>653</v>
      </c>
      <c r="AG3901" t="s">
        <v>653</v>
      </c>
      <c r="AI3901" t="s">
        <v>1860</v>
      </c>
      <c r="AJ3901" t="s">
        <v>2066</v>
      </c>
      <c r="AL3901" t="s">
        <v>1864</v>
      </c>
      <c r="AN3901">
        <v>3.6219178082191781</v>
      </c>
      <c r="AO3901" t="s">
        <v>1865</v>
      </c>
      <c r="AP3901" t="s">
        <v>2428</v>
      </c>
      <c r="AQ3901">
        <v>100035719</v>
      </c>
      <c r="AS3901" t="s">
        <v>1867</v>
      </c>
      <c r="AT3901" t="s">
        <v>1880</v>
      </c>
      <c r="AU3901" t="s">
        <v>2084</v>
      </c>
      <c r="AV3901" t="s">
        <v>2084</v>
      </c>
      <c r="AW3901" t="s">
        <v>1870</v>
      </c>
      <c r="AX3901" t="s">
        <v>2085</v>
      </c>
    </row>
    <row r="3902" spans="1:50" x14ac:dyDescent="0.35">
      <c r="A3902" s="18">
        <v>45991</v>
      </c>
      <c r="B3902" t="s">
        <v>1852</v>
      </c>
      <c r="C3902" t="s">
        <v>8</v>
      </c>
      <c r="D3902">
        <v>70002556</v>
      </c>
      <c r="E3902" t="s">
        <v>2590</v>
      </c>
      <c r="F3902">
        <v>881437</v>
      </c>
      <c r="G3902" t="s">
        <v>1975</v>
      </c>
      <c r="H3902">
        <v>44669</v>
      </c>
      <c r="I3902">
        <v>14030316</v>
      </c>
      <c r="J3902" t="s">
        <v>1957</v>
      </c>
      <c r="K3902" t="s">
        <v>2589</v>
      </c>
      <c r="L3902">
        <v>0</v>
      </c>
      <c r="M3902">
        <v>0</v>
      </c>
      <c r="N3902" t="s">
        <v>1858</v>
      </c>
      <c r="O3902" t="s">
        <v>1859</v>
      </c>
      <c r="P3902">
        <v>220</v>
      </c>
      <c r="Q3902">
        <v>9</v>
      </c>
      <c r="R3902" t="s">
        <v>2069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 t="s">
        <v>1976</v>
      </c>
      <c r="AA3902" t="s">
        <v>1902</v>
      </c>
      <c r="AB3902">
        <v>1</v>
      </c>
      <c r="AC3902">
        <v>1</v>
      </c>
      <c r="AD3902" t="s">
        <v>1863</v>
      </c>
      <c r="AE3902">
        <v>14030316</v>
      </c>
      <c r="AF3902" t="s">
        <v>653</v>
      </c>
      <c r="AG3902" t="s">
        <v>653</v>
      </c>
      <c r="AI3902" t="s">
        <v>1860</v>
      </c>
      <c r="AJ3902" t="s">
        <v>2069</v>
      </c>
      <c r="AL3902" t="s">
        <v>1864</v>
      </c>
      <c r="AN3902">
        <v>3.6219178082191781</v>
      </c>
      <c r="AO3902" t="s">
        <v>1865</v>
      </c>
      <c r="AP3902" t="s">
        <v>2592</v>
      </c>
      <c r="AQ3902">
        <v>100035720</v>
      </c>
      <c r="AS3902" t="s">
        <v>1867</v>
      </c>
      <c r="AT3902" t="s">
        <v>1892</v>
      </c>
      <c r="AU3902" t="s">
        <v>1893</v>
      </c>
      <c r="AV3902" t="s">
        <v>1857</v>
      </c>
      <c r="AW3902" t="s">
        <v>1870</v>
      </c>
      <c r="AX3902" t="s">
        <v>2867</v>
      </c>
    </row>
    <row r="3903" spans="1:50" x14ac:dyDescent="0.35">
      <c r="A3903" s="18">
        <v>45991</v>
      </c>
      <c r="B3903" t="s">
        <v>1852</v>
      </c>
      <c r="C3903" t="s">
        <v>9</v>
      </c>
      <c r="D3903">
        <v>70002559</v>
      </c>
      <c r="E3903" t="s">
        <v>2283</v>
      </c>
      <c r="F3903">
        <v>858</v>
      </c>
      <c r="G3903" t="s">
        <v>2091</v>
      </c>
      <c r="H3903">
        <v>44669</v>
      </c>
      <c r="I3903">
        <v>36030308</v>
      </c>
      <c r="J3903" t="s">
        <v>2225</v>
      </c>
      <c r="K3903" t="s">
        <v>2274</v>
      </c>
      <c r="L3903">
        <v>0</v>
      </c>
      <c r="M3903">
        <v>0</v>
      </c>
      <c r="N3903" t="s">
        <v>1858</v>
      </c>
      <c r="O3903" t="s">
        <v>1859</v>
      </c>
      <c r="P3903">
        <v>220</v>
      </c>
      <c r="Q3903">
        <v>4</v>
      </c>
      <c r="R3903" t="s">
        <v>2271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 t="s">
        <v>2092</v>
      </c>
      <c r="AA3903" t="s">
        <v>1889</v>
      </c>
      <c r="AB3903">
        <v>1</v>
      </c>
      <c r="AC3903">
        <v>1</v>
      </c>
      <c r="AD3903" t="s">
        <v>1863</v>
      </c>
      <c r="AE3903">
        <v>36030308</v>
      </c>
      <c r="AF3903" t="s">
        <v>653</v>
      </c>
      <c r="AG3903" t="s">
        <v>2082</v>
      </c>
      <c r="AI3903" t="s">
        <v>1860</v>
      </c>
      <c r="AJ3903" t="s">
        <v>2246</v>
      </c>
      <c r="AL3903" t="s">
        <v>1864</v>
      </c>
      <c r="AN3903">
        <v>3.6219178082191781</v>
      </c>
      <c r="AO3903" t="s">
        <v>1890</v>
      </c>
      <c r="AP3903" t="s">
        <v>2284</v>
      </c>
      <c r="AQ3903">
        <v>100035723</v>
      </c>
      <c r="AS3903" t="s">
        <v>1867</v>
      </c>
      <c r="AT3903" t="s">
        <v>1892</v>
      </c>
      <c r="AU3903" t="s">
        <v>1893</v>
      </c>
      <c r="AV3903" t="s">
        <v>1857</v>
      </c>
      <c r="AW3903" t="s">
        <v>1870</v>
      </c>
      <c r="AX3903" t="s">
        <v>2865</v>
      </c>
    </row>
    <row r="3904" spans="1:50" x14ac:dyDescent="0.35">
      <c r="A3904" s="18">
        <v>45991</v>
      </c>
      <c r="B3904" t="s">
        <v>1852</v>
      </c>
      <c r="C3904" t="s">
        <v>7</v>
      </c>
      <c r="D3904">
        <v>70002714</v>
      </c>
      <c r="E3904" t="s">
        <v>2984</v>
      </c>
      <c r="F3904">
        <v>1527</v>
      </c>
      <c r="G3904" t="s">
        <v>2018</v>
      </c>
      <c r="H3904">
        <v>44718</v>
      </c>
      <c r="I3904">
        <v>39031201</v>
      </c>
      <c r="J3904" t="s">
        <v>1855</v>
      </c>
      <c r="K3904" t="s">
        <v>2446</v>
      </c>
      <c r="L3904">
        <v>0</v>
      </c>
      <c r="M3904">
        <v>0</v>
      </c>
      <c r="N3904" t="s">
        <v>1858</v>
      </c>
      <c r="O3904" t="s">
        <v>1859</v>
      </c>
      <c r="P3904">
        <v>200</v>
      </c>
      <c r="Q3904">
        <v>3</v>
      </c>
      <c r="R3904" t="s">
        <v>2544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 t="s">
        <v>2019</v>
      </c>
      <c r="AA3904" t="s">
        <v>1915</v>
      </c>
      <c r="AB3904">
        <v>1</v>
      </c>
      <c r="AC3904">
        <v>1</v>
      </c>
      <c r="AD3904" t="s">
        <v>1863</v>
      </c>
      <c r="AE3904">
        <v>39031201</v>
      </c>
      <c r="AF3904" t="s">
        <v>653</v>
      </c>
      <c r="AG3904" t="s">
        <v>653</v>
      </c>
      <c r="AI3904" t="s">
        <v>2431</v>
      </c>
      <c r="AJ3904" t="s">
        <v>2544</v>
      </c>
      <c r="AL3904" t="s">
        <v>1864</v>
      </c>
      <c r="AN3904">
        <v>3.4876712328767123</v>
      </c>
      <c r="AO3904" t="s">
        <v>1890</v>
      </c>
      <c r="AP3904" t="s">
        <v>2985</v>
      </c>
      <c r="AQ3904">
        <v>100036347</v>
      </c>
      <c r="AS3904" t="s">
        <v>1867</v>
      </c>
      <c r="AT3904" t="s">
        <v>1892</v>
      </c>
      <c r="AU3904" t="s">
        <v>1893</v>
      </c>
      <c r="AV3904" t="s">
        <v>1857</v>
      </c>
      <c r="AW3904" t="s">
        <v>1870</v>
      </c>
      <c r="AX3904" t="s">
        <v>2866</v>
      </c>
    </row>
    <row r="3905" spans="1:50" x14ac:dyDescent="0.35">
      <c r="A3905" s="18">
        <v>45991</v>
      </c>
      <c r="B3905" t="s">
        <v>1852</v>
      </c>
      <c r="C3905" t="s">
        <v>7</v>
      </c>
      <c r="D3905">
        <v>70002797</v>
      </c>
      <c r="E3905" t="s">
        <v>2429</v>
      </c>
      <c r="F3905">
        <v>200</v>
      </c>
      <c r="G3905" t="s">
        <v>2105</v>
      </c>
      <c r="H3905">
        <v>44725</v>
      </c>
      <c r="I3905">
        <v>39031220</v>
      </c>
      <c r="J3905" t="s">
        <v>2331</v>
      </c>
      <c r="K3905" t="s">
        <v>2959</v>
      </c>
      <c r="L3905">
        <v>0</v>
      </c>
      <c r="M3905">
        <v>0</v>
      </c>
      <c r="N3905" t="s">
        <v>1858</v>
      </c>
      <c r="O3905" t="s">
        <v>1859</v>
      </c>
      <c r="P3905">
        <v>200</v>
      </c>
      <c r="Q3905">
        <v>3</v>
      </c>
      <c r="R3905" t="s">
        <v>2523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 t="s">
        <v>2106</v>
      </c>
      <c r="AA3905" t="s">
        <v>1915</v>
      </c>
      <c r="AB3905">
        <v>1</v>
      </c>
      <c r="AC3905">
        <v>1</v>
      </c>
      <c r="AD3905" t="s">
        <v>1863</v>
      </c>
      <c r="AE3905">
        <v>39031220</v>
      </c>
      <c r="AF3905" t="s">
        <v>653</v>
      </c>
      <c r="AG3905" t="s">
        <v>653</v>
      </c>
      <c r="AI3905" t="s">
        <v>2431</v>
      </c>
      <c r="AJ3905" t="s">
        <v>2527</v>
      </c>
      <c r="AL3905" t="s">
        <v>1864</v>
      </c>
      <c r="AN3905">
        <v>3.4684931506849317</v>
      </c>
      <c r="AO3905" t="s">
        <v>1890</v>
      </c>
      <c r="AP3905" t="s">
        <v>2432</v>
      </c>
      <c r="AQ3905">
        <v>100036536</v>
      </c>
      <c r="AS3905" t="s">
        <v>1867</v>
      </c>
      <c r="AT3905" t="s">
        <v>1892</v>
      </c>
      <c r="AU3905" t="s">
        <v>1893</v>
      </c>
      <c r="AV3905" t="s">
        <v>1857</v>
      </c>
      <c r="AW3905" t="s">
        <v>1870</v>
      </c>
      <c r="AX3905" t="s">
        <v>2866</v>
      </c>
    </row>
    <row r="3906" spans="1:50" x14ac:dyDescent="0.35">
      <c r="A3906" s="18">
        <v>45991</v>
      </c>
      <c r="B3906" t="s">
        <v>1852</v>
      </c>
      <c r="C3906" t="s">
        <v>7</v>
      </c>
      <c r="D3906">
        <v>70002940</v>
      </c>
      <c r="E3906" t="s">
        <v>2529</v>
      </c>
      <c r="F3906">
        <v>200</v>
      </c>
      <c r="G3906" t="s">
        <v>2105</v>
      </c>
      <c r="H3906">
        <v>44746</v>
      </c>
      <c r="I3906">
        <v>39031220</v>
      </c>
      <c r="J3906" t="s">
        <v>2331</v>
      </c>
      <c r="K3906" t="s">
        <v>2959</v>
      </c>
      <c r="L3906">
        <v>0</v>
      </c>
      <c r="M3906">
        <v>0</v>
      </c>
      <c r="N3906" t="s">
        <v>1858</v>
      </c>
      <c r="O3906" t="s">
        <v>1859</v>
      </c>
      <c r="P3906">
        <v>200</v>
      </c>
      <c r="Q3906">
        <v>3</v>
      </c>
      <c r="R3906" t="s">
        <v>2523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 t="s">
        <v>2106</v>
      </c>
      <c r="AA3906" t="s">
        <v>1915</v>
      </c>
      <c r="AB3906">
        <v>1</v>
      </c>
      <c r="AC3906">
        <v>1</v>
      </c>
      <c r="AD3906" t="s">
        <v>1863</v>
      </c>
      <c r="AE3906">
        <v>39031220</v>
      </c>
      <c r="AF3906" t="s">
        <v>653</v>
      </c>
      <c r="AG3906" t="s">
        <v>653</v>
      </c>
      <c r="AI3906" t="s">
        <v>2431</v>
      </c>
      <c r="AJ3906" t="s">
        <v>2527</v>
      </c>
      <c r="AL3906" t="s">
        <v>1864</v>
      </c>
      <c r="AN3906">
        <v>3.4109589041095889</v>
      </c>
      <c r="AO3906" t="s">
        <v>1890</v>
      </c>
      <c r="AP3906" t="s">
        <v>2530</v>
      </c>
      <c r="AQ3906">
        <v>100036974</v>
      </c>
      <c r="AS3906" t="s">
        <v>1867</v>
      </c>
      <c r="AT3906" t="s">
        <v>1892</v>
      </c>
      <c r="AU3906" t="s">
        <v>1893</v>
      </c>
      <c r="AV3906" t="s">
        <v>1857</v>
      </c>
      <c r="AW3906" t="s">
        <v>1870</v>
      </c>
      <c r="AX3906" t="s">
        <v>2866</v>
      </c>
    </row>
    <row r="3907" spans="1:50" x14ac:dyDescent="0.35">
      <c r="A3907" s="18">
        <v>45991</v>
      </c>
      <c r="B3907" t="s">
        <v>1852</v>
      </c>
      <c r="C3907" t="s">
        <v>7</v>
      </c>
      <c r="D3907">
        <v>70002948</v>
      </c>
      <c r="E3907" t="s">
        <v>2466</v>
      </c>
      <c r="F3907">
        <v>1527</v>
      </c>
      <c r="G3907" t="s">
        <v>2018</v>
      </c>
      <c r="H3907">
        <v>44746</v>
      </c>
      <c r="I3907">
        <v>32431001</v>
      </c>
      <c r="J3907" t="s">
        <v>1969</v>
      </c>
      <c r="K3907" t="s">
        <v>2354</v>
      </c>
      <c r="L3907">
        <v>0</v>
      </c>
      <c r="M3907">
        <v>0</v>
      </c>
      <c r="N3907" t="s">
        <v>1858</v>
      </c>
      <c r="O3907" t="s">
        <v>1859</v>
      </c>
      <c r="P3907">
        <v>200</v>
      </c>
      <c r="Q3907">
        <v>3</v>
      </c>
      <c r="R3907" t="s">
        <v>2355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 t="s">
        <v>2019</v>
      </c>
      <c r="AA3907" t="s">
        <v>1915</v>
      </c>
      <c r="AB3907">
        <v>1</v>
      </c>
      <c r="AC3907">
        <v>1</v>
      </c>
      <c r="AD3907" t="s">
        <v>1863</v>
      </c>
      <c r="AE3907">
        <v>32431001</v>
      </c>
      <c r="AF3907" t="s">
        <v>653</v>
      </c>
      <c r="AG3907" t="s">
        <v>653</v>
      </c>
      <c r="AI3907" t="s">
        <v>1860</v>
      </c>
      <c r="AJ3907" t="s">
        <v>2355</v>
      </c>
      <c r="AL3907" t="s">
        <v>1864</v>
      </c>
      <c r="AN3907">
        <v>3.4109589041095889</v>
      </c>
      <c r="AO3907" t="s">
        <v>1890</v>
      </c>
      <c r="AP3907" t="s">
        <v>2467</v>
      </c>
      <c r="AQ3907">
        <v>100036982</v>
      </c>
      <c r="AS3907" t="s">
        <v>1867</v>
      </c>
      <c r="AT3907" t="s">
        <v>1892</v>
      </c>
      <c r="AU3907" t="s">
        <v>1893</v>
      </c>
      <c r="AV3907" t="s">
        <v>1857</v>
      </c>
      <c r="AW3907" t="s">
        <v>1870</v>
      </c>
      <c r="AX3907" t="s">
        <v>2866</v>
      </c>
    </row>
    <row r="3908" spans="1:50" x14ac:dyDescent="0.35">
      <c r="A3908" s="18">
        <v>45991</v>
      </c>
      <c r="B3908" t="s">
        <v>1852</v>
      </c>
      <c r="C3908" t="s">
        <v>5</v>
      </c>
      <c r="D3908">
        <v>70003006</v>
      </c>
      <c r="E3908" t="s">
        <v>2164</v>
      </c>
      <c r="F3908">
        <v>858</v>
      </c>
      <c r="G3908" t="s">
        <v>2091</v>
      </c>
      <c r="H3908">
        <v>44753</v>
      </c>
      <c r="I3908">
        <v>19030323</v>
      </c>
      <c r="J3908" t="s">
        <v>2080</v>
      </c>
      <c r="K3908" t="s">
        <v>2081</v>
      </c>
      <c r="L3908">
        <v>0</v>
      </c>
      <c r="M3908">
        <v>0</v>
      </c>
      <c r="N3908" t="s">
        <v>1858</v>
      </c>
      <c r="O3908" t="s">
        <v>1859</v>
      </c>
      <c r="P3908">
        <v>210</v>
      </c>
      <c r="Q3908">
        <v>12</v>
      </c>
      <c r="R3908" t="s">
        <v>2095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 t="s">
        <v>2092</v>
      </c>
      <c r="AA3908" t="s">
        <v>1889</v>
      </c>
      <c r="AB3908">
        <v>1</v>
      </c>
      <c r="AC3908">
        <v>1</v>
      </c>
      <c r="AD3908" t="s">
        <v>1863</v>
      </c>
      <c r="AE3908">
        <v>19030323</v>
      </c>
      <c r="AF3908" t="s">
        <v>653</v>
      </c>
      <c r="AG3908" t="s">
        <v>2082</v>
      </c>
      <c r="AI3908" t="s">
        <v>2066</v>
      </c>
      <c r="AJ3908" t="s">
        <v>2095</v>
      </c>
      <c r="AL3908" t="s">
        <v>1864</v>
      </c>
      <c r="AN3908">
        <v>3.3917808219178083</v>
      </c>
      <c r="AO3908" t="s">
        <v>1890</v>
      </c>
      <c r="AP3908" t="s">
        <v>2165</v>
      </c>
      <c r="AQ3908">
        <v>100037169</v>
      </c>
      <c r="AS3908" t="s">
        <v>1867</v>
      </c>
      <c r="AT3908" t="s">
        <v>1880</v>
      </c>
      <c r="AU3908" t="s">
        <v>2084</v>
      </c>
      <c r="AV3908" t="s">
        <v>2084</v>
      </c>
      <c r="AW3908" t="s">
        <v>1870</v>
      </c>
      <c r="AX3908" t="s">
        <v>2085</v>
      </c>
    </row>
    <row r="3909" spans="1:50" x14ac:dyDescent="0.35">
      <c r="A3909" s="18">
        <v>45991</v>
      </c>
      <c r="B3909" t="s">
        <v>1852</v>
      </c>
      <c r="C3909" t="s">
        <v>2927</v>
      </c>
      <c r="D3909">
        <v>70003008</v>
      </c>
      <c r="E3909" t="s">
        <v>2066</v>
      </c>
      <c r="F3909">
        <v>2492</v>
      </c>
      <c r="G3909" t="s">
        <v>2433</v>
      </c>
      <c r="H3909">
        <v>44753</v>
      </c>
      <c r="I3909">
        <v>39031151</v>
      </c>
      <c r="J3909" t="s">
        <v>2331</v>
      </c>
      <c r="K3909" t="s">
        <v>2960</v>
      </c>
      <c r="L3909">
        <v>0</v>
      </c>
      <c r="M3909">
        <v>0</v>
      </c>
      <c r="N3909" t="s">
        <v>1858</v>
      </c>
      <c r="O3909" t="s">
        <v>1859</v>
      </c>
      <c r="P3909">
        <v>200</v>
      </c>
      <c r="Q3909">
        <v>6</v>
      </c>
      <c r="R3909" t="s">
        <v>1860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 t="s">
        <v>2434</v>
      </c>
      <c r="AA3909" t="s">
        <v>1862</v>
      </c>
      <c r="AB3909">
        <v>1</v>
      </c>
      <c r="AC3909">
        <v>1</v>
      </c>
      <c r="AD3909" t="s">
        <v>1863</v>
      </c>
      <c r="AE3909">
        <v>39031151</v>
      </c>
      <c r="AF3909" t="s">
        <v>653</v>
      </c>
      <c r="AG3909" t="s">
        <v>653</v>
      </c>
      <c r="AI3909" t="s">
        <v>1860</v>
      </c>
      <c r="AJ3909" t="s">
        <v>1860</v>
      </c>
      <c r="AL3909" t="s">
        <v>1864</v>
      </c>
      <c r="AN3909">
        <v>3.3917808219178083</v>
      </c>
      <c r="AO3909" t="s">
        <v>1865</v>
      </c>
      <c r="AP3909" t="s">
        <v>2435</v>
      </c>
      <c r="AQ3909">
        <v>100037173</v>
      </c>
      <c r="AS3909" t="s">
        <v>1867</v>
      </c>
      <c r="AT3909" t="s">
        <v>1880</v>
      </c>
      <c r="AU3909" t="s">
        <v>2084</v>
      </c>
      <c r="AV3909" t="s">
        <v>2084</v>
      </c>
      <c r="AW3909" t="s">
        <v>1870</v>
      </c>
      <c r="AX3909" t="s">
        <v>2085</v>
      </c>
    </row>
    <row r="3910" spans="1:50" x14ac:dyDescent="0.35">
      <c r="A3910" s="18">
        <v>45991</v>
      </c>
      <c r="B3910" t="s">
        <v>1852</v>
      </c>
      <c r="C3910" t="s">
        <v>7</v>
      </c>
      <c r="D3910">
        <v>93000217</v>
      </c>
      <c r="E3910" t="s">
        <v>2515</v>
      </c>
      <c r="F3910">
        <v>1066</v>
      </c>
      <c r="G3910" t="s">
        <v>1913</v>
      </c>
      <c r="H3910">
        <v>44753</v>
      </c>
      <c r="I3910">
        <v>38031201</v>
      </c>
      <c r="J3910" t="s">
        <v>1969</v>
      </c>
      <c r="K3910" t="s">
        <v>2371</v>
      </c>
      <c r="L3910">
        <v>0</v>
      </c>
      <c r="M3910">
        <v>0</v>
      </c>
      <c r="N3910" t="s">
        <v>1858</v>
      </c>
      <c r="O3910" t="s">
        <v>1859</v>
      </c>
      <c r="P3910">
        <v>200</v>
      </c>
      <c r="Q3910">
        <v>2</v>
      </c>
      <c r="R3910" t="s">
        <v>2372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 t="s">
        <v>1914</v>
      </c>
      <c r="AA3910" t="s">
        <v>1915</v>
      </c>
      <c r="AB3910">
        <v>1</v>
      </c>
      <c r="AC3910">
        <v>1</v>
      </c>
      <c r="AD3910" t="s">
        <v>1863</v>
      </c>
      <c r="AE3910">
        <v>38031201</v>
      </c>
      <c r="AF3910" t="s">
        <v>653</v>
      </c>
      <c r="AG3910" t="s">
        <v>653</v>
      </c>
      <c r="AI3910" t="s">
        <v>1910</v>
      </c>
      <c r="AJ3910" t="s">
        <v>2372</v>
      </c>
      <c r="AL3910" t="s">
        <v>1864</v>
      </c>
      <c r="AN3910">
        <v>3.3917808219178083</v>
      </c>
      <c r="AO3910" t="s">
        <v>1890</v>
      </c>
      <c r="AP3910" t="s">
        <v>2516</v>
      </c>
      <c r="AQ3910">
        <v>100023474</v>
      </c>
      <c r="AS3910" t="s">
        <v>1867</v>
      </c>
      <c r="AT3910" t="s">
        <v>1892</v>
      </c>
      <c r="AU3910" t="s">
        <v>1893</v>
      </c>
      <c r="AV3910" t="s">
        <v>1857</v>
      </c>
      <c r="AW3910" t="s">
        <v>1870</v>
      </c>
      <c r="AX3910" t="s">
        <v>2866</v>
      </c>
    </row>
    <row r="3911" spans="1:50" x14ac:dyDescent="0.35">
      <c r="A3911" s="18">
        <v>45991</v>
      </c>
      <c r="B3911" t="s">
        <v>1852</v>
      </c>
      <c r="C3911" t="s">
        <v>7</v>
      </c>
      <c r="D3911">
        <v>70003023</v>
      </c>
      <c r="E3911" t="s">
        <v>2468</v>
      </c>
      <c r="F3911">
        <v>1695</v>
      </c>
      <c r="G3911" t="s">
        <v>2296</v>
      </c>
      <c r="H3911">
        <v>44753</v>
      </c>
      <c r="I3911">
        <v>39031201</v>
      </c>
      <c r="J3911" t="s">
        <v>1855</v>
      </c>
      <c r="K3911" t="s">
        <v>2446</v>
      </c>
      <c r="L3911">
        <v>0</v>
      </c>
      <c r="M3911">
        <v>0</v>
      </c>
      <c r="N3911" t="s">
        <v>1858</v>
      </c>
      <c r="O3911" t="s">
        <v>1859</v>
      </c>
      <c r="P3911">
        <v>200</v>
      </c>
      <c r="Q3911">
        <v>3</v>
      </c>
      <c r="R3911" t="s">
        <v>2544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 t="s">
        <v>2297</v>
      </c>
      <c r="AA3911" t="s">
        <v>1889</v>
      </c>
      <c r="AB3911">
        <v>1</v>
      </c>
      <c r="AC3911">
        <v>1</v>
      </c>
      <c r="AD3911" t="s">
        <v>1863</v>
      </c>
      <c r="AE3911">
        <v>39031201</v>
      </c>
      <c r="AF3911" t="s">
        <v>653</v>
      </c>
      <c r="AG3911" t="s">
        <v>653</v>
      </c>
      <c r="AI3911" t="s">
        <v>2431</v>
      </c>
      <c r="AJ3911" t="s">
        <v>2544</v>
      </c>
      <c r="AL3911" t="s">
        <v>1864</v>
      </c>
      <c r="AN3911">
        <v>3.3917808219178083</v>
      </c>
      <c r="AO3911" t="s">
        <v>1890</v>
      </c>
      <c r="AP3911" t="s">
        <v>2469</v>
      </c>
      <c r="AQ3911">
        <v>100037212</v>
      </c>
      <c r="AS3911" t="s">
        <v>1867</v>
      </c>
      <c r="AT3911" t="s">
        <v>1892</v>
      </c>
      <c r="AU3911" t="s">
        <v>1893</v>
      </c>
      <c r="AV3911" t="s">
        <v>1857</v>
      </c>
      <c r="AW3911" t="s">
        <v>1870</v>
      </c>
      <c r="AX3911" t="s">
        <v>2866</v>
      </c>
    </row>
    <row r="3912" spans="1:50" x14ac:dyDescent="0.35">
      <c r="A3912" s="18">
        <v>45991</v>
      </c>
      <c r="B3912" t="s">
        <v>1852</v>
      </c>
      <c r="C3912" t="s">
        <v>5</v>
      </c>
      <c r="D3912">
        <v>70003284</v>
      </c>
      <c r="E3912" t="s">
        <v>2052</v>
      </c>
      <c r="F3912">
        <v>105</v>
      </c>
      <c r="G3912" t="s">
        <v>1905</v>
      </c>
      <c r="H3912">
        <v>44816</v>
      </c>
      <c r="I3912">
        <v>19030201</v>
      </c>
      <c r="J3912" t="s">
        <v>1906</v>
      </c>
      <c r="K3912" t="s">
        <v>1907</v>
      </c>
      <c r="L3912">
        <v>0</v>
      </c>
      <c r="M3912">
        <v>0</v>
      </c>
      <c r="N3912" t="s">
        <v>1858</v>
      </c>
      <c r="O3912" t="s">
        <v>1859</v>
      </c>
      <c r="P3912">
        <v>210</v>
      </c>
      <c r="Q3912">
        <v>11</v>
      </c>
      <c r="R3912" t="s">
        <v>2895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 t="s">
        <v>1909</v>
      </c>
      <c r="AA3912" t="s">
        <v>1889</v>
      </c>
      <c r="AB3912">
        <v>1</v>
      </c>
      <c r="AC3912">
        <v>1</v>
      </c>
      <c r="AD3912" t="s">
        <v>1863</v>
      </c>
      <c r="AE3912">
        <v>19030201</v>
      </c>
      <c r="AF3912" t="s">
        <v>653</v>
      </c>
      <c r="AG3912" t="s">
        <v>630</v>
      </c>
      <c r="AI3912" t="s">
        <v>1910</v>
      </c>
      <c r="AJ3912" t="s">
        <v>2895</v>
      </c>
      <c r="AL3912" t="s">
        <v>1864</v>
      </c>
      <c r="AN3912">
        <v>3.2191780821917808</v>
      </c>
      <c r="AO3912" t="s">
        <v>1890</v>
      </c>
      <c r="AP3912" t="s">
        <v>2053</v>
      </c>
      <c r="AQ3912">
        <v>100038116</v>
      </c>
      <c r="AS3912" t="s">
        <v>1867</v>
      </c>
      <c r="AT3912" t="s">
        <v>1892</v>
      </c>
      <c r="AU3912" t="s">
        <v>1893</v>
      </c>
      <c r="AV3912" t="s">
        <v>1857</v>
      </c>
      <c r="AW3912" t="s">
        <v>1870</v>
      </c>
      <c r="AX3912" t="s">
        <v>2068</v>
      </c>
    </row>
    <row r="3913" spans="1:50" x14ac:dyDescent="0.35">
      <c r="A3913" s="18">
        <v>45991</v>
      </c>
      <c r="B3913" t="s">
        <v>1852</v>
      </c>
      <c r="C3913" t="s">
        <v>5</v>
      </c>
      <c r="D3913">
        <v>70003292</v>
      </c>
      <c r="E3913" t="s">
        <v>2166</v>
      </c>
      <c r="F3913">
        <v>909</v>
      </c>
      <c r="G3913" t="s">
        <v>2087</v>
      </c>
      <c r="H3913">
        <v>44816</v>
      </c>
      <c r="I3913">
        <v>19030323</v>
      </c>
      <c r="J3913" t="s">
        <v>2080</v>
      </c>
      <c r="K3913" t="s">
        <v>2081</v>
      </c>
      <c r="L3913">
        <v>0</v>
      </c>
      <c r="M3913">
        <v>0</v>
      </c>
      <c r="N3913" t="s">
        <v>1858</v>
      </c>
      <c r="O3913" t="s">
        <v>1859</v>
      </c>
      <c r="P3913">
        <v>210</v>
      </c>
      <c r="Q3913">
        <v>11</v>
      </c>
      <c r="R3913" t="s">
        <v>2130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 t="s">
        <v>2088</v>
      </c>
      <c r="AA3913" t="s">
        <v>1915</v>
      </c>
      <c r="AB3913">
        <v>1</v>
      </c>
      <c r="AC3913">
        <v>1</v>
      </c>
      <c r="AD3913" t="s">
        <v>1863</v>
      </c>
      <c r="AE3913">
        <v>19030323</v>
      </c>
      <c r="AF3913" t="s">
        <v>653</v>
      </c>
      <c r="AG3913" t="s">
        <v>2082</v>
      </c>
      <c r="AI3913" t="s">
        <v>2066</v>
      </c>
      <c r="AJ3913" t="s">
        <v>2130</v>
      </c>
      <c r="AL3913" t="s">
        <v>1864</v>
      </c>
      <c r="AN3913">
        <v>3.2191780821917808</v>
      </c>
      <c r="AO3913" t="s">
        <v>1890</v>
      </c>
      <c r="AP3913" t="s">
        <v>2168</v>
      </c>
      <c r="AQ3913">
        <v>100038125</v>
      </c>
      <c r="AS3913" t="s">
        <v>1867</v>
      </c>
      <c r="AT3913" t="s">
        <v>1880</v>
      </c>
      <c r="AU3913" t="s">
        <v>2084</v>
      </c>
      <c r="AV3913" t="s">
        <v>2084</v>
      </c>
      <c r="AW3913" t="s">
        <v>1870</v>
      </c>
      <c r="AX3913" t="s">
        <v>2085</v>
      </c>
    </row>
    <row r="3914" spans="1:50" x14ac:dyDescent="0.35">
      <c r="A3914" s="18">
        <v>45991</v>
      </c>
      <c r="B3914" t="s">
        <v>1852</v>
      </c>
      <c r="C3914" t="s">
        <v>5</v>
      </c>
      <c r="D3914">
        <v>70003295</v>
      </c>
      <c r="E3914" t="s">
        <v>2217</v>
      </c>
      <c r="F3914">
        <v>108</v>
      </c>
      <c r="G3914" t="s">
        <v>2208</v>
      </c>
      <c r="H3914">
        <v>44816</v>
      </c>
      <c r="I3914">
        <v>19030414</v>
      </c>
      <c r="J3914" t="s">
        <v>1885</v>
      </c>
      <c r="K3914" t="s">
        <v>2209</v>
      </c>
      <c r="L3914">
        <v>0</v>
      </c>
      <c r="M3914">
        <v>0</v>
      </c>
      <c r="N3914" t="s">
        <v>1858</v>
      </c>
      <c r="O3914" t="s">
        <v>1859</v>
      </c>
      <c r="P3914">
        <v>210</v>
      </c>
      <c r="Q3914">
        <v>12</v>
      </c>
      <c r="R3914" t="s">
        <v>2210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 t="s">
        <v>2211</v>
      </c>
      <c r="AA3914" t="s">
        <v>1915</v>
      </c>
      <c r="AB3914">
        <v>1</v>
      </c>
      <c r="AC3914">
        <v>1</v>
      </c>
      <c r="AD3914" t="s">
        <v>1863</v>
      </c>
      <c r="AE3914">
        <v>19030414</v>
      </c>
      <c r="AF3914" t="s">
        <v>653</v>
      </c>
      <c r="AG3914" t="s">
        <v>2082</v>
      </c>
      <c r="AI3914" t="s">
        <v>2066</v>
      </c>
      <c r="AJ3914" t="s">
        <v>2210</v>
      </c>
      <c r="AL3914" t="s">
        <v>1864</v>
      </c>
      <c r="AN3914">
        <v>3.2191780821917808</v>
      </c>
      <c r="AO3914" t="s">
        <v>1890</v>
      </c>
      <c r="AP3914" t="s">
        <v>2218</v>
      </c>
      <c r="AQ3914">
        <v>100038135</v>
      </c>
      <c r="AS3914" t="s">
        <v>1867</v>
      </c>
      <c r="AT3914" t="s">
        <v>1880</v>
      </c>
      <c r="AU3914" t="s">
        <v>2084</v>
      </c>
      <c r="AV3914" t="s">
        <v>2084</v>
      </c>
      <c r="AW3914" t="s">
        <v>1870</v>
      </c>
      <c r="AX3914" t="s">
        <v>2085</v>
      </c>
    </row>
    <row r="3915" spans="1:50" x14ac:dyDescent="0.35">
      <c r="A3915" s="18">
        <v>45991</v>
      </c>
      <c r="B3915" t="s">
        <v>1852</v>
      </c>
      <c r="C3915" t="s">
        <v>5</v>
      </c>
      <c r="D3915">
        <v>70003298</v>
      </c>
      <c r="E3915" t="s">
        <v>2236</v>
      </c>
      <c r="F3915">
        <v>909</v>
      </c>
      <c r="G3915" t="s">
        <v>2087</v>
      </c>
      <c r="H3915">
        <v>44816</v>
      </c>
      <c r="I3915">
        <v>19030701</v>
      </c>
      <c r="J3915" t="s">
        <v>2225</v>
      </c>
      <c r="K3915" t="s">
        <v>2226</v>
      </c>
      <c r="L3915">
        <v>0</v>
      </c>
      <c r="M3915">
        <v>0</v>
      </c>
      <c r="N3915" t="s">
        <v>1858</v>
      </c>
      <c r="O3915" t="s">
        <v>1859</v>
      </c>
      <c r="P3915">
        <v>210</v>
      </c>
      <c r="Q3915">
        <v>12</v>
      </c>
      <c r="R3915" t="s">
        <v>2034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 t="s">
        <v>2088</v>
      </c>
      <c r="AA3915" t="s">
        <v>1915</v>
      </c>
      <c r="AB3915">
        <v>1</v>
      </c>
      <c r="AC3915">
        <v>1</v>
      </c>
      <c r="AD3915" t="s">
        <v>1863</v>
      </c>
      <c r="AE3915">
        <v>19030701</v>
      </c>
      <c r="AF3915" t="s">
        <v>653</v>
      </c>
      <c r="AG3915" t="s">
        <v>2082</v>
      </c>
      <c r="AI3915" t="s">
        <v>1860</v>
      </c>
      <c r="AJ3915" t="s">
        <v>2034</v>
      </c>
      <c r="AL3915" t="s">
        <v>1864</v>
      </c>
      <c r="AN3915">
        <v>3.2191780821917808</v>
      </c>
      <c r="AO3915" t="s">
        <v>1890</v>
      </c>
      <c r="AP3915" t="s">
        <v>2237</v>
      </c>
      <c r="AQ3915">
        <v>100038138</v>
      </c>
      <c r="AS3915" t="s">
        <v>1867</v>
      </c>
      <c r="AT3915" t="s">
        <v>1892</v>
      </c>
      <c r="AU3915" t="s">
        <v>1893</v>
      </c>
      <c r="AV3915" t="s">
        <v>1857</v>
      </c>
      <c r="AW3915" t="s">
        <v>1870</v>
      </c>
      <c r="AX3915" t="s">
        <v>2068</v>
      </c>
    </row>
    <row r="3916" spans="1:50" x14ac:dyDescent="0.35">
      <c r="A3916" s="18">
        <v>45991</v>
      </c>
      <c r="B3916" t="s">
        <v>1852</v>
      </c>
      <c r="C3916" t="s">
        <v>7</v>
      </c>
      <c r="D3916">
        <v>70003382</v>
      </c>
      <c r="E3916" t="s">
        <v>2548</v>
      </c>
      <c r="F3916">
        <v>1695</v>
      </c>
      <c r="G3916" t="s">
        <v>2296</v>
      </c>
      <c r="H3916">
        <v>44837</v>
      </c>
      <c r="I3916">
        <v>39031405</v>
      </c>
      <c r="J3916" t="s">
        <v>1855</v>
      </c>
      <c r="K3916" t="s">
        <v>2074</v>
      </c>
      <c r="L3916">
        <v>0</v>
      </c>
      <c r="M3916">
        <v>0</v>
      </c>
      <c r="N3916" t="s">
        <v>1858</v>
      </c>
      <c r="O3916" t="s">
        <v>1859</v>
      </c>
      <c r="P3916">
        <v>200</v>
      </c>
      <c r="Q3916">
        <v>3</v>
      </c>
      <c r="R3916" t="s">
        <v>2544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 t="s">
        <v>2297</v>
      </c>
      <c r="AA3916" t="s">
        <v>1889</v>
      </c>
      <c r="AB3916">
        <v>1</v>
      </c>
      <c r="AC3916">
        <v>1</v>
      </c>
      <c r="AD3916" t="s">
        <v>1863</v>
      </c>
      <c r="AE3916">
        <v>39031405</v>
      </c>
      <c r="AF3916" t="s">
        <v>653</v>
      </c>
      <c r="AG3916" t="s">
        <v>630</v>
      </c>
      <c r="AI3916" t="s">
        <v>2431</v>
      </c>
      <c r="AJ3916" t="s">
        <v>2544</v>
      </c>
      <c r="AL3916" t="s">
        <v>1878</v>
      </c>
      <c r="AN3916">
        <v>3.1616438356164385</v>
      </c>
      <c r="AO3916" t="s">
        <v>1890</v>
      </c>
      <c r="AP3916" t="s">
        <v>2549</v>
      </c>
      <c r="AQ3916">
        <v>100038478</v>
      </c>
      <c r="AS3916" t="s">
        <v>1867</v>
      </c>
      <c r="AT3916" t="s">
        <v>1892</v>
      </c>
      <c r="AU3916" t="s">
        <v>1893</v>
      </c>
      <c r="AV3916" t="s">
        <v>1857</v>
      </c>
      <c r="AW3916" t="s">
        <v>1870</v>
      </c>
      <c r="AX3916" t="s">
        <v>2866</v>
      </c>
    </row>
    <row r="3917" spans="1:50" x14ac:dyDescent="0.35">
      <c r="A3917" s="18">
        <v>45991</v>
      </c>
      <c r="B3917" t="s">
        <v>1852</v>
      </c>
      <c r="C3917" t="s">
        <v>7</v>
      </c>
      <c r="D3917">
        <v>70003440</v>
      </c>
      <c r="E3917" t="s">
        <v>2436</v>
      </c>
      <c r="F3917">
        <v>857</v>
      </c>
      <c r="G3917" t="s">
        <v>2129</v>
      </c>
      <c r="H3917">
        <v>44844</v>
      </c>
      <c r="I3917">
        <v>39031145</v>
      </c>
      <c r="J3917" t="s">
        <v>2080</v>
      </c>
      <c r="K3917" t="s">
        <v>2401</v>
      </c>
      <c r="L3917">
        <v>0</v>
      </c>
      <c r="M3917">
        <v>0</v>
      </c>
      <c r="N3917" t="s">
        <v>1858</v>
      </c>
      <c r="O3917" t="s">
        <v>1859</v>
      </c>
      <c r="P3917">
        <v>200</v>
      </c>
      <c r="Q3917">
        <v>2</v>
      </c>
      <c r="R3917" t="s">
        <v>2406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 t="s">
        <v>2131</v>
      </c>
      <c r="AA3917" t="s">
        <v>1889</v>
      </c>
      <c r="AB3917">
        <v>1</v>
      </c>
      <c r="AC3917">
        <v>1</v>
      </c>
      <c r="AD3917" t="s">
        <v>1863</v>
      </c>
      <c r="AE3917">
        <v>39031145</v>
      </c>
      <c r="AF3917" t="s">
        <v>653</v>
      </c>
      <c r="AG3917" t="s">
        <v>2082</v>
      </c>
      <c r="AI3917" t="s">
        <v>2066</v>
      </c>
      <c r="AJ3917" t="s">
        <v>2406</v>
      </c>
      <c r="AL3917" t="s">
        <v>1864</v>
      </c>
      <c r="AN3917">
        <v>3.1424657534246574</v>
      </c>
      <c r="AO3917" t="s">
        <v>1890</v>
      </c>
      <c r="AP3917" t="s">
        <v>2437</v>
      </c>
      <c r="AQ3917">
        <v>100038601</v>
      </c>
      <c r="AS3917" t="s">
        <v>1867</v>
      </c>
      <c r="AT3917" t="s">
        <v>1880</v>
      </c>
      <c r="AU3917" t="s">
        <v>2084</v>
      </c>
      <c r="AV3917" t="s">
        <v>2084</v>
      </c>
      <c r="AW3917" t="s">
        <v>1870</v>
      </c>
      <c r="AX3917" t="s">
        <v>2085</v>
      </c>
    </row>
    <row r="3918" spans="1:50" x14ac:dyDescent="0.35">
      <c r="A3918" s="18">
        <v>45991</v>
      </c>
      <c r="B3918" t="s">
        <v>1852</v>
      </c>
      <c r="C3918" t="s">
        <v>8</v>
      </c>
      <c r="D3918">
        <v>70003624</v>
      </c>
      <c r="E3918" t="s">
        <v>2612</v>
      </c>
      <c r="F3918">
        <v>44</v>
      </c>
      <c r="G3918" t="s">
        <v>2613</v>
      </c>
      <c r="H3918">
        <v>44881</v>
      </c>
      <c r="I3918">
        <v>14030320</v>
      </c>
      <c r="J3918" t="s">
        <v>2225</v>
      </c>
      <c r="K3918" t="s">
        <v>2594</v>
      </c>
      <c r="L3918">
        <v>0</v>
      </c>
      <c r="M3918">
        <v>0</v>
      </c>
      <c r="N3918" t="s">
        <v>1858</v>
      </c>
      <c r="O3918" t="s">
        <v>1859</v>
      </c>
      <c r="P3918">
        <v>220</v>
      </c>
      <c r="Q3918">
        <v>9</v>
      </c>
      <c r="R3918" t="s">
        <v>2114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 t="s">
        <v>2614</v>
      </c>
      <c r="AA3918" t="s">
        <v>1889</v>
      </c>
      <c r="AB3918">
        <v>1</v>
      </c>
      <c r="AC3918">
        <v>1</v>
      </c>
      <c r="AD3918" t="s">
        <v>1863</v>
      </c>
      <c r="AE3918">
        <v>14030320</v>
      </c>
      <c r="AF3918" t="s">
        <v>653</v>
      </c>
      <c r="AG3918" t="s">
        <v>2082</v>
      </c>
      <c r="AI3918" t="s">
        <v>2066</v>
      </c>
      <c r="AJ3918" t="s">
        <v>2114</v>
      </c>
      <c r="AL3918" t="s">
        <v>1878</v>
      </c>
      <c r="AN3918">
        <v>3.0410958904109591</v>
      </c>
      <c r="AO3918" t="s">
        <v>1890</v>
      </c>
      <c r="AP3918" t="s">
        <v>2615</v>
      </c>
      <c r="AQ3918">
        <v>100010104</v>
      </c>
      <c r="AS3918" t="s">
        <v>1867</v>
      </c>
      <c r="AT3918" t="s">
        <v>1880</v>
      </c>
      <c r="AU3918" t="s">
        <v>2084</v>
      </c>
      <c r="AV3918" t="s">
        <v>2084</v>
      </c>
      <c r="AW3918" t="s">
        <v>1870</v>
      </c>
      <c r="AX3918" t="s">
        <v>2085</v>
      </c>
    </row>
    <row r="3919" spans="1:50" x14ac:dyDescent="0.35">
      <c r="A3919" s="18">
        <v>45991</v>
      </c>
      <c r="B3919" t="s">
        <v>1852</v>
      </c>
      <c r="C3919" t="s">
        <v>9</v>
      </c>
      <c r="D3919">
        <v>70003634</v>
      </c>
      <c r="E3919" t="s">
        <v>2313</v>
      </c>
      <c r="F3919">
        <v>607</v>
      </c>
      <c r="G3919" t="s">
        <v>1988</v>
      </c>
      <c r="H3919">
        <v>44881</v>
      </c>
      <c r="I3919">
        <v>36030311</v>
      </c>
      <c r="J3919" t="s">
        <v>1855</v>
      </c>
      <c r="K3919" t="s">
        <v>2287</v>
      </c>
      <c r="L3919">
        <v>0</v>
      </c>
      <c r="M3919">
        <v>0</v>
      </c>
      <c r="N3919" t="s">
        <v>1858</v>
      </c>
      <c r="O3919" t="s">
        <v>1859</v>
      </c>
      <c r="P3919">
        <v>220</v>
      </c>
      <c r="Q3919">
        <v>4</v>
      </c>
      <c r="R3919" t="s">
        <v>2286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 t="s">
        <v>1989</v>
      </c>
      <c r="AA3919" t="s">
        <v>1889</v>
      </c>
      <c r="AB3919">
        <v>1</v>
      </c>
      <c r="AC3919">
        <v>1</v>
      </c>
      <c r="AD3919" t="s">
        <v>1863</v>
      </c>
      <c r="AE3919">
        <v>36030311</v>
      </c>
      <c r="AF3919" t="s">
        <v>653</v>
      </c>
      <c r="AG3919" t="s">
        <v>653</v>
      </c>
      <c r="AI3919" t="s">
        <v>1860</v>
      </c>
      <c r="AJ3919" t="s">
        <v>2246</v>
      </c>
      <c r="AL3919" t="s">
        <v>1864</v>
      </c>
      <c r="AN3919">
        <v>3.0410958904109591</v>
      </c>
      <c r="AO3919" t="s">
        <v>1890</v>
      </c>
      <c r="AP3919" t="s">
        <v>2314</v>
      </c>
      <c r="AQ3919">
        <v>100010522</v>
      </c>
      <c r="AS3919" t="s">
        <v>1867</v>
      </c>
      <c r="AT3919" t="s">
        <v>1892</v>
      </c>
      <c r="AU3919" t="s">
        <v>1893</v>
      </c>
      <c r="AV3919" t="s">
        <v>1857</v>
      </c>
      <c r="AW3919" t="s">
        <v>1870</v>
      </c>
      <c r="AX3919" t="s">
        <v>2865</v>
      </c>
    </row>
    <row r="3920" spans="1:50" x14ac:dyDescent="0.35">
      <c r="A3920" s="18">
        <v>45991</v>
      </c>
      <c r="B3920" t="s">
        <v>1852</v>
      </c>
      <c r="C3920" t="s">
        <v>9</v>
      </c>
      <c r="D3920">
        <v>70003635</v>
      </c>
      <c r="E3920" t="s">
        <v>2319</v>
      </c>
      <c r="F3920">
        <v>882</v>
      </c>
      <c r="G3920" t="s">
        <v>2001</v>
      </c>
      <c r="H3920">
        <v>44881</v>
      </c>
      <c r="I3920">
        <v>36030315</v>
      </c>
      <c r="J3920" t="s">
        <v>1855</v>
      </c>
      <c r="K3920" t="s">
        <v>2320</v>
      </c>
      <c r="L3920">
        <v>0</v>
      </c>
      <c r="M3920">
        <v>0</v>
      </c>
      <c r="N3920" t="s">
        <v>1858</v>
      </c>
      <c r="O3920" t="s">
        <v>1859</v>
      </c>
      <c r="P3920">
        <v>220</v>
      </c>
      <c r="Q3920">
        <v>4</v>
      </c>
      <c r="R3920" t="s">
        <v>2286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 t="s">
        <v>2002</v>
      </c>
      <c r="AA3920" t="s">
        <v>1889</v>
      </c>
      <c r="AB3920">
        <v>1</v>
      </c>
      <c r="AC3920">
        <v>1</v>
      </c>
      <c r="AD3920" t="s">
        <v>1863</v>
      </c>
      <c r="AE3920">
        <v>36030315</v>
      </c>
      <c r="AF3920" t="s">
        <v>653</v>
      </c>
      <c r="AG3920" t="s">
        <v>630</v>
      </c>
      <c r="AI3920" t="s">
        <v>1860</v>
      </c>
      <c r="AJ3920" t="s">
        <v>2246</v>
      </c>
      <c r="AL3920" t="s">
        <v>1878</v>
      </c>
      <c r="AN3920">
        <v>3.0410958904109591</v>
      </c>
      <c r="AO3920" t="s">
        <v>1890</v>
      </c>
      <c r="AP3920" t="s">
        <v>2321</v>
      </c>
      <c r="AQ3920">
        <v>100032263</v>
      </c>
      <c r="AS3920" t="s">
        <v>1867</v>
      </c>
      <c r="AT3920" t="s">
        <v>1892</v>
      </c>
      <c r="AU3920" t="s">
        <v>1893</v>
      </c>
      <c r="AV3920" t="s">
        <v>1857</v>
      </c>
      <c r="AW3920" t="s">
        <v>1870</v>
      </c>
      <c r="AX3920" t="s">
        <v>2865</v>
      </c>
    </row>
    <row r="3921" spans="1:50" x14ac:dyDescent="0.35">
      <c r="A3921" s="18">
        <v>45991</v>
      </c>
      <c r="B3921" t="s">
        <v>1852</v>
      </c>
      <c r="C3921" t="s">
        <v>9</v>
      </c>
      <c r="D3921">
        <v>70003643</v>
      </c>
      <c r="E3921" t="s">
        <v>2329</v>
      </c>
      <c r="F3921">
        <v>923</v>
      </c>
      <c r="G3921" t="s">
        <v>2330</v>
      </c>
      <c r="H3921">
        <v>44881</v>
      </c>
      <c r="I3921">
        <v>36030712</v>
      </c>
      <c r="J3921" t="s">
        <v>2331</v>
      </c>
      <c r="K3921" t="s">
        <v>2332</v>
      </c>
      <c r="L3921">
        <v>0</v>
      </c>
      <c r="M3921">
        <v>0</v>
      </c>
      <c r="N3921" t="s">
        <v>1858</v>
      </c>
      <c r="O3921" t="s">
        <v>1859</v>
      </c>
      <c r="P3921">
        <v>220</v>
      </c>
      <c r="Q3921">
        <v>4</v>
      </c>
      <c r="R3921" t="s">
        <v>2333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 t="s">
        <v>2334</v>
      </c>
      <c r="AA3921" t="s">
        <v>1889</v>
      </c>
      <c r="AB3921">
        <v>2</v>
      </c>
      <c r="AC3921">
        <v>1</v>
      </c>
      <c r="AD3921" t="s">
        <v>1863</v>
      </c>
      <c r="AE3921">
        <v>36030712</v>
      </c>
      <c r="AF3921" t="s">
        <v>653</v>
      </c>
      <c r="AG3921" t="s">
        <v>653</v>
      </c>
      <c r="AI3921" t="s">
        <v>1872</v>
      </c>
      <c r="AJ3921" t="s">
        <v>2484</v>
      </c>
      <c r="AL3921" t="s">
        <v>1864</v>
      </c>
      <c r="AN3921">
        <v>3.0410958904109591</v>
      </c>
      <c r="AO3921" t="s">
        <v>1890</v>
      </c>
      <c r="AP3921" t="s">
        <v>2335</v>
      </c>
      <c r="AQ3921">
        <v>100009286</v>
      </c>
      <c r="AS3921" t="s">
        <v>1867</v>
      </c>
      <c r="AT3921" t="s">
        <v>1892</v>
      </c>
      <c r="AU3921" t="s">
        <v>1893</v>
      </c>
      <c r="AV3921" t="s">
        <v>1857</v>
      </c>
      <c r="AW3921" t="s">
        <v>1870</v>
      </c>
      <c r="AX3921" t="s">
        <v>2865</v>
      </c>
    </row>
    <row r="3922" spans="1:50" x14ac:dyDescent="0.35">
      <c r="A3922" s="18">
        <v>45991</v>
      </c>
      <c r="B3922" t="s">
        <v>1852</v>
      </c>
      <c r="C3922" t="s">
        <v>7</v>
      </c>
      <c r="D3922">
        <v>70003779</v>
      </c>
      <c r="E3922" t="s">
        <v>2506</v>
      </c>
      <c r="F3922">
        <v>1065</v>
      </c>
      <c r="G3922" t="s">
        <v>1918</v>
      </c>
      <c r="H3922">
        <v>44907</v>
      </c>
      <c r="I3922">
        <v>39031213</v>
      </c>
      <c r="J3922" t="s">
        <v>1906</v>
      </c>
      <c r="K3922" t="s">
        <v>2494</v>
      </c>
      <c r="L3922">
        <v>0</v>
      </c>
      <c r="M3922">
        <v>0</v>
      </c>
      <c r="N3922" t="s">
        <v>1858</v>
      </c>
      <c r="O3922" t="s">
        <v>1859</v>
      </c>
      <c r="P3922">
        <v>200</v>
      </c>
      <c r="Q3922">
        <v>2</v>
      </c>
      <c r="R3922" t="s">
        <v>2372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 t="s">
        <v>1919</v>
      </c>
      <c r="AA3922" t="s">
        <v>1889</v>
      </c>
      <c r="AB3922">
        <v>2</v>
      </c>
      <c r="AC3922">
        <v>1</v>
      </c>
      <c r="AD3922" t="s">
        <v>1863</v>
      </c>
      <c r="AE3922">
        <v>39031213</v>
      </c>
      <c r="AF3922" t="s">
        <v>653</v>
      </c>
      <c r="AG3922" t="s">
        <v>630</v>
      </c>
      <c r="AI3922" t="s">
        <v>1910</v>
      </c>
      <c r="AJ3922" t="s">
        <v>2372</v>
      </c>
      <c r="AL3922" t="s">
        <v>1864</v>
      </c>
      <c r="AN3922">
        <v>2.9698630136986299</v>
      </c>
      <c r="AO3922" t="s">
        <v>1890</v>
      </c>
      <c r="AP3922" t="s">
        <v>2509</v>
      </c>
      <c r="AQ3922">
        <v>100039677</v>
      </c>
      <c r="AS3922" t="s">
        <v>1867</v>
      </c>
      <c r="AT3922" t="s">
        <v>1892</v>
      </c>
      <c r="AU3922" t="s">
        <v>1893</v>
      </c>
      <c r="AV3922" t="s">
        <v>1857</v>
      </c>
      <c r="AW3922" t="s">
        <v>1870</v>
      </c>
      <c r="AX3922" t="s">
        <v>2866</v>
      </c>
    </row>
    <row r="3923" spans="1:50" x14ac:dyDescent="0.35">
      <c r="A3923" s="18">
        <v>45991</v>
      </c>
      <c r="B3923" t="s">
        <v>1852</v>
      </c>
      <c r="C3923" t="s">
        <v>7</v>
      </c>
      <c r="D3923">
        <v>70003773</v>
      </c>
      <c r="E3923" t="s">
        <v>2527</v>
      </c>
      <c r="F3923">
        <v>316</v>
      </c>
      <c r="G3923" t="s">
        <v>2117</v>
      </c>
      <c r="H3923">
        <v>44907</v>
      </c>
      <c r="I3923">
        <v>39031220</v>
      </c>
      <c r="J3923" t="s">
        <v>2331</v>
      </c>
      <c r="K3923" t="s">
        <v>2959</v>
      </c>
      <c r="L3923">
        <v>0</v>
      </c>
      <c r="M3923">
        <v>0</v>
      </c>
      <c r="N3923" t="s">
        <v>1858</v>
      </c>
      <c r="O3923" t="s">
        <v>1859</v>
      </c>
      <c r="P3923">
        <v>200</v>
      </c>
      <c r="Q3923">
        <v>3</v>
      </c>
      <c r="R3923" t="s">
        <v>2431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 t="s">
        <v>2118</v>
      </c>
      <c r="AA3923" t="s">
        <v>1902</v>
      </c>
      <c r="AB3923">
        <v>1</v>
      </c>
      <c r="AC3923">
        <v>1</v>
      </c>
      <c r="AD3923" t="s">
        <v>1863</v>
      </c>
      <c r="AE3923">
        <v>39031220</v>
      </c>
      <c r="AF3923" t="s">
        <v>653</v>
      </c>
      <c r="AG3923" t="s">
        <v>653</v>
      </c>
      <c r="AI3923" t="s">
        <v>1860</v>
      </c>
      <c r="AJ3923" t="s">
        <v>2431</v>
      </c>
      <c r="AL3923" t="s">
        <v>1864</v>
      </c>
      <c r="AN3923">
        <v>2.9698630136986299</v>
      </c>
      <c r="AO3923" t="s">
        <v>1865</v>
      </c>
      <c r="AP3923" t="s">
        <v>2531</v>
      </c>
      <c r="AQ3923">
        <v>100039671</v>
      </c>
      <c r="AS3923" t="s">
        <v>1867</v>
      </c>
      <c r="AT3923" t="s">
        <v>1892</v>
      </c>
      <c r="AU3923" t="s">
        <v>1893</v>
      </c>
      <c r="AV3923" t="s">
        <v>1857</v>
      </c>
      <c r="AW3923" t="s">
        <v>1870</v>
      </c>
      <c r="AX3923" t="s">
        <v>2866</v>
      </c>
    </row>
    <row r="3924" spans="1:50" x14ac:dyDescent="0.35">
      <c r="A3924" s="18">
        <v>45991</v>
      </c>
      <c r="B3924" t="s">
        <v>1852</v>
      </c>
      <c r="C3924" t="s">
        <v>7</v>
      </c>
      <c r="D3924">
        <v>70003846</v>
      </c>
      <c r="E3924" t="s">
        <v>1860</v>
      </c>
      <c r="F3924">
        <v>818</v>
      </c>
      <c r="G3924" t="s">
        <v>2396</v>
      </c>
      <c r="H3924">
        <v>44942</v>
      </c>
      <c r="I3924">
        <v>39031100</v>
      </c>
      <c r="J3924" t="s">
        <v>2331</v>
      </c>
      <c r="K3924" t="s">
        <v>2394</v>
      </c>
      <c r="L3924">
        <v>0</v>
      </c>
      <c r="M3924">
        <v>0</v>
      </c>
      <c r="N3924" t="s">
        <v>1858</v>
      </c>
      <c r="O3924" t="s">
        <v>1859</v>
      </c>
      <c r="P3924">
        <v>220</v>
      </c>
      <c r="Q3924">
        <v>2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 t="s">
        <v>2397</v>
      </c>
      <c r="AA3924" t="s">
        <v>2398</v>
      </c>
      <c r="AB3924">
        <v>1</v>
      </c>
      <c r="AC3924">
        <v>1</v>
      </c>
      <c r="AD3924" t="s">
        <v>1863</v>
      </c>
      <c r="AE3924">
        <v>39031100</v>
      </c>
      <c r="AF3924" t="s">
        <v>653</v>
      </c>
      <c r="AG3924" t="s">
        <v>653</v>
      </c>
      <c r="AI3924" t="s">
        <v>1860</v>
      </c>
      <c r="AJ3924" t="s">
        <v>1860</v>
      </c>
      <c r="AL3924" t="s">
        <v>1864</v>
      </c>
      <c r="AN3924">
        <v>2.8739726027397259</v>
      </c>
      <c r="AO3924" t="s">
        <v>1865</v>
      </c>
      <c r="AP3924" t="s">
        <v>2399</v>
      </c>
      <c r="AQ3924">
        <v>100039962</v>
      </c>
      <c r="AS3924" t="s">
        <v>1867</v>
      </c>
      <c r="AT3924" t="s">
        <v>1880</v>
      </c>
      <c r="AU3924" t="s">
        <v>1961</v>
      </c>
      <c r="AV3924" t="s">
        <v>1962</v>
      </c>
      <c r="AW3924" t="s">
        <v>1870</v>
      </c>
      <c r="AX3924" t="s">
        <v>1963</v>
      </c>
    </row>
    <row r="3925" spans="1:50" x14ac:dyDescent="0.35">
      <c r="A3925" s="18">
        <v>45991</v>
      </c>
      <c r="B3925" t="s">
        <v>1852</v>
      </c>
      <c r="C3925" t="s">
        <v>8</v>
      </c>
      <c r="D3925">
        <v>70003904</v>
      </c>
      <c r="E3925" t="s">
        <v>2651</v>
      </c>
      <c r="F3925">
        <v>884</v>
      </c>
      <c r="G3925" t="s">
        <v>2257</v>
      </c>
      <c r="H3925">
        <v>44942</v>
      </c>
      <c r="I3925">
        <v>14030323</v>
      </c>
      <c r="J3925" t="s">
        <v>2331</v>
      </c>
      <c r="K3925" t="s">
        <v>3069</v>
      </c>
      <c r="L3925">
        <v>0</v>
      </c>
      <c r="M3925">
        <v>0</v>
      </c>
      <c r="N3925" t="s">
        <v>1858</v>
      </c>
      <c r="O3925" t="s">
        <v>1859</v>
      </c>
      <c r="P3925">
        <v>220</v>
      </c>
      <c r="Q3925">
        <v>9</v>
      </c>
      <c r="R3925" t="s">
        <v>2069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 t="s">
        <v>2259</v>
      </c>
      <c r="AA3925" t="s">
        <v>1915</v>
      </c>
      <c r="AB3925">
        <v>1</v>
      </c>
      <c r="AC3925">
        <v>1</v>
      </c>
      <c r="AD3925" t="s">
        <v>1863</v>
      </c>
      <c r="AE3925">
        <v>14030323</v>
      </c>
      <c r="AF3925" t="s">
        <v>653</v>
      </c>
      <c r="AG3925" t="s">
        <v>653</v>
      </c>
      <c r="AI3925" t="s">
        <v>1860</v>
      </c>
      <c r="AJ3925" t="s">
        <v>2069</v>
      </c>
      <c r="AL3925" t="s">
        <v>1864</v>
      </c>
      <c r="AN3925">
        <v>2.8739726027397259</v>
      </c>
      <c r="AO3925" t="s">
        <v>1865</v>
      </c>
      <c r="AP3925" t="s">
        <v>2652</v>
      </c>
      <c r="AQ3925">
        <v>100040085</v>
      </c>
      <c r="AS3925" t="s">
        <v>1867</v>
      </c>
      <c r="AT3925" t="s">
        <v>1892</v>
      </c>
      <c r="AU3925" t="s">
        <v>1893</v>
      </c>
      <c r="AV3925" t="s">
        <v>1857</v>
      </c>
      <c r="AW3925" t="s">
        <v>1870</v>
      </c>
      <c r="AX3925" t="s">
        <v>2867</v>
      </c>
    </row>
    <row r="3926" spans="1:50" x14ac:dyDescent="0.35">
      <c r="A3926" s="18">
        <v>45991</v>
      </c>
      <c r="B3926" t="s">
        <v>1852</v>
      </c>
      <c r="C3926" t="s">
        <v>7</v>
      </c>
      <c r="D3926">
        <v>70003916</v>
      </c>
      <c r="E3926" t="s">
        <v>2482</v>
      </c>
      <c r="F3926">
        <v>924</v>
      </c>
      <c r="G3926" t="s">
        <v>1884</v>
      </c>
      <c r="H3926">
        <v>44942</v>
      </c>
      <c r="I3926">
        <v>39031212</v>
      </c>
      <c r="J3926" t="s">
        <v>2331</v>
      </c>
      <c r="K3926" t="s">
        <v>2483</v>
      </c>
      <c r="L3926">
        <v>0</v>
      </c>
      <c r="M3926">
        <v>0</v>
      </c>
      <c r="N3926" t="s">
        <v>1858</v>
      </c>
      <c r="O3926" t="s">
        <v>1859</v>
      </c>
      <c r="P3926">
        <v>200</v>
      </c>
      <c r="Q3926">
        <v>2</v>
      </c>
      <c r="R3926" t="s">
        <v>2484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 t="s">
        <v>1888</v>
      </c>
      <c r="AA3926" t="s">
        <v>1889</v>
      </c>
      <c r="AB3926">
        <v>1</v>
      </c>
      <c r="AC3926">
        <v>1</v>
      </c>
      <c r="AD3926" t="s">
        <v>1863</v>
      </c>
      <c r="AE3926">
        <v>39031212</v>
      </c>
      <c r="AF3926" t="s">
        <v>653</v>
      </c>
      <c r="AG3926" t="s">
        <v>653</v>
      </c>
      <c r="AI3926" t="s">
        <v>1872</v>
      </c>
      <c r="AJ3926" t="s">
        <v>2484</v>
      </c>
      <c r="AL3926" t="s">
        <v>1878</v>
      </c>
      <c r="AN3926">
        <v>2.8739726027397259</v>
      </c>
      <c r="AO3926" t="s">
        <v>1890</v>
      </c>
      <c r="AP3926" t="s">
        <v>2485</v>
      </c>
      <c r="AQ3926">
        <v>100024637</v>
      </c>
      <c r="AS3926" t="s">
        <v>1867</v>
      </c>
      <c r="AT3926" t="s">
        <v>1892</v>
      </c>
      <c r="AU3926" t="s">
        <v>1893</v>
      </c>
      <c r="AV3926" t="s">
        <v>1857</v>
      </c>
      <c r="AW3926" t="s">
        <v>1870</v>
      </c>
      <c r="AX3926" t="s">
        <v>2866</v>
      </c>
    </row>
    <row r="3927" spans="1:50" x14ac:dyDescent="0.35">
      <c r="A3927" s="18">
        <v>45991</v>
      </c>
      <c r="B3927" t="s">
        <v>1852</v>
      </c>
      <c r="C3927" t="s">
        <v>7</v>
      </c>
      <c r="D3927">
        <v>70003948</v>
      </c>
      <c r="E3927" t="s">
        <v>2438</v>
      </c>
      <c r="F3927">
        <v>858</v>
      </c>
      <c r="G3927" t="s">
        <v>2091</v>
      </c>
      <c r="H3927">
        <v>44963</v>
      </c>
      <c r="I3927">
        <v>39031145</v>
      </c>
      <c r="J3927" t="s">
        <v>2331</v>
      </c>
      <c r="K3927" t="s">
        <v>2933</v>
      </c>
      <c r="L3927">
        <v>0</v>
      </c>
      <c r="M3927">
        <v>0</v>
      </c>
      <c r="N3927" t="s">
        <v>1858</v>
      </c>
      <c r="O3927" t="s">
        <v>1859</v>
      </c>
      <c r="P3927">
        <v>200</v>
      </c>
      <c r="Q3927">
        <v>3</v>
      </c>
      <c r="R3927" t="s">
        <v>2406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 t="s">
        <v>2092</v>
      </c>
      <c r="AA3927" t="s">
        <v>1889</v>
      </c>
      <c r="AB3927">
        <v>1</v>
      </c>
      <c r="AC3927">
        <v>1</v>
      </c>
      <c r="AD3927" t="s">
        <v>1863</v>
      </c>
      <c r="AE3927">
        <v>39031145</v>
      </c>
      <c r="AF3927" t="s">
        <v>653</v>
      </c>
      <c r="AG3927" t="s">
        <v>653</v>
      </c>
      <c r="AI3927" t="s">
        <v>2066</v>
      </c>
      <c r="AJ3927" t="s">
        <v>2406</v>
      </c>
      <c r="AL3927" t="s">
        <v>1864</v>
      </c>
      <c r="AN3927">
        <v>2.8164383561643835</v>
      </c>
      <c r="AO3927" t="s">
        <v>1890</v>
      </c>
      <c r="AP3927" t="s">
        <v>2439</v>
      </c>
      <c r="AQ3927">
        <v>100040322</v>
      </c>
      <c r="AS3927" t="s">
        <v>1867</v>
      </c>
      <c r="AT3927" t="s">
        <v>1880</v>
      </c>
      <c r="AU3927" t="s">
        <v>2084</v>
      </c>
      <c r="AV3927" t="s">
        <v>2084</v>
      </c>
      <c r="AW3927" t="s">
        <v>1870</v>
      </c>
      <c r="AX3927" t="s">
        <v>2085</v>
      </c>
    </row>
    <row r="3928" spans="1:50" x14ac:dyDescent="0.35">
      <c r="A3928" s="18">
        <v>45991</v>
      </c>
      <c r="B3928" t="s">
        <v>1852</v>
      </c>
      <c r="C3928" t="s">
        <v>5</v>
      </c>
      <c r="D3928">
        <v>70003977</v>
      </c>
      <c r="E3928" t="s">
        <v>2169</v>
      </c>
      <c r="F3928">
        <v>858</v>
      </c>
      <c r="G3928" t="s">
        <v>2091</v>
      </c>
      <c r="H3928">
        <v>44963</v>
      </c>
      <c r="I3928">
        <v>19030323</v>
      </c>
      <c r="J3928" t="s">
        <v>2080</v>
      </c>
      <c r="K3928" t="s">
        <v>2081</v>
      </c>
      <c r="L3928">
        <v>0</v>
      </c>
      <c r="M3928">
        <v>0</v>
      </c>
      <c r="N3928" t="s">
        <v>1858</v>
      </c>
      <c r="O3928" t="s">
        <v>1859</v>
      </c>
      <c r="P3928">
        <v>210</v>
      </c>
      <c r="Q3928">
        <v>12</v>
      </c>
      <c r="R3928" t="s">
        <v>2095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 t="s">
        <v>2092</v>
      </c>
      <c r="AA3928" t="s">
        <v>1889</v>
      </c>
      <c r="AB3928">
        <v>1</v>
      </c>
      <c r="AC3928">
        <v>1</v>
      </c>
      <c r="AD3928" t="s">
        <v>1863</v>
      </c>
      <c r="AE3928">
        <v>19030323</v>
      </c>
      <c r="AF3928" t="s">
        <v>653</v>
      </c>
      <c r="AG3928" t="s">
        <v>2082</v>
      </c>
      <c r="AI3928" t="s">
        <v>2066</v>
      </c>
      <c r="AJ3928" t="s">
        <v>2095</v>
      </c>
      <c r="AL3928" t="s">
        <v>1864</v>
      </c>
      <c r="AN3928">
        <v>2.8164383561643835</v>
      </c>
      <c r="AO3928" t="s">
        <v>1890</v>
      </c>
      <c r="AP3928" t="s">
        <v>2170</v>
      </c>
      <c r="AQ3928">
        <v>100040463</v>
      </c>
      <c r="AS3928" t="s">
        <v>1867</v>
      </c>
      <c r="AT3928" t="s">
        <v>1880</v>
      </c>
      <c r="AU3928" t="s">
        <v>2084</v>
      </c>
      <c r="AV3928" t="s">
        <v>2084</v>
      </c>
      <c r="AW3928" t="s">
        <v>1870</v>
      </c>
      <c r="AX3928" t="s">
        <v>2085</v>
      </c>
    </row>
    <row r="3929" spans="1:50" x14ac:dyDescent="0.35">
      <c r="A3929" s="18">
        <v>45991</v>
      </c>
      <c r="B3929" t="s">
        <v>1852</v>
      </c>
      <c r="C3929" t="s">
        <v>5</v>
      </c>
      <c r="D3929">
        <v>70003979</v>
      </c>
      <c r="E3929" t="s">
        <v>2171</v>
      </c>
      <c r="F3929">
        <v>858</v>
      </c>
      <c r="G3929" t="s">
        <v>2091</v>
      </c>
      <c r="H3929">
        <v>44963</v>
      </c>
      <c r="I3929">
        <v>19030323</v>
      </c>
      <c r="J3929" t="s">
        <v>2080</v>
      </c>
      <c r="K3929" t="s">
        <v>2081</v>
      </c>
      <c r="L3929">
        <v>0</v>
      </c>
      <c r="M3929">
        <v>0</v>
      </c>
      <c r="N3929" t="s">
        <v>1858</v>
      </c>
      <c r="O3929" t="s">
        <v>1859</v>
      </c>
      <c r="P3929">
        <v>210</v>
      </c>
      <c r="Q3929">
        <v>12</v>
      </c>
      <c r="R3929" t="s">
        <v>2095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 t="s">
        <v>2092</v>
      </c>
      <c r="AA3929" t="s">
        <v>1889</v>
      </c>
      <c r="AB3929">
        <v>1</v>
      </c>
      <c r="AC3929">
        <v>1</v>
      </c>
      <c r="AD3929" t="s">
        <v>1863</v>
      </c>
      <c r="AE3929">
        <v>19030323</v>
      </c>
      <c r="AF3929" t="s">
        <v>653</v>
      </c>
      <c r="AG3929" t="s">
        <v>2082</v>
      </c>
      <c r="AI3929" t="s">
        <v>2066</v>
      </c>
      <c r="AJ3929" t="s">
        <v>2095</v>
      </c>
      <c r="AL3929" t="s">
        <v>1864</v>
      </c>
      <c r="AN3929">
        <v>2.8164383561643835</v>
      </c>
      <c r="AO3929" t="s">
        <v>1890</v>
      </c>
      <c r="AP3929" t="s">
        <v>2172</v>
      </c>
      <c r="AQ3929">
        <v>100040466</v>
      </c>
      <c r="AS3929" t="s">
        <v>1867</v>
      </c>
      <c r="AT3929" t="s">
        <v>1880</v>
      </c>
      <c r="AU3929" t="s">
        <v>2084</v>
      </c>
      <c r="AV3929" t="s">
        <v>2084</v>
      </c>
      <c r="AW3929" t="s">
        <v>1870</v>
      </c>
      <c r="AX3929" t="s">
        <v>2085</v>
      </c>
    </row>
    <row r="3930" spans="1:50" x14ac:dyDescent="0.35">
      <c r="A3930" s="18">
        <v>45991</v>
      </c>
      <c r="B3930" t="s">
        <v>1852</v>
      </c>
      <c r="C3930" t="s">
        <v>9</v>
      </c>
      <c r="D3930">
        <v>70004006</v>
      </c>
      <c r="E3930" t="s">
        <v>2317</v>
      </c>
      <c r="F3930">
        <v>934</v>
      </c>
      <c r="G3930" t="s">
        <v>1982</v>
      </c>
      <c r="H3930">
        <v>44963</v>
      </c>
      <c r="I3930">
        <v>36030311</v>
      </c>
      <c r="J3930" t="s">
        <v>1855</v>
      </c>
      <c r="K3930" t="s">
        <v>2287</v>
      </c>
      <c r="L3930">
        <v>0</v>
      </c>
      <c r="M3930">
        <v>0</v>
      </c>
      <c r="N3930" t="s">
        <v>1858</v>
      </c>
      <c r="O3930" t="s">
        <v>1859</v>
      </c>
      <c r="P3930">
        <v>220</v>
      </c>
      <c r="Q3930">
        <v>4</v>
      </c>
      <c r="R3930" t="s">
        <v>2275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 t="s">
        <v>1985</v>
      </c>
      <c r="AA3930" t="s">
        <v>1889</v>
      </c>
      <c r="AB3930">
        <v>1</v>
      </c>
      <c r="AC3930">
        <v>1</v>
      </c>
      <c r="AD3930" t="s">
        <v>1863</v>
      </c>
      <c r="AE3930">
        <v>36030311</v>
      </c>
      <c r="AF3930" t="s">
        <v>653</v>
      </c>
      <c r="AG3930" t="s">
        <v>653</v>
      </c>
      <c r="AI3930" t="s">
        <v>1860</v>
      </c>
      <c r="AJ3930" t="s">
        <v>2246</v>
      </c>
      <c r="AL3930" t="s">
        <v>1864</v>
      </c>
      <c r="AN3930">
        <v>2.8164383561643835</v>
      </c>
      <c r="AO3930" t="s">
        <v>1890</v>
      </c>
      <c r="AP3930" t="s">
        <v>2318</v>
      </c>
      <c r="AQ3930">
        <v>100040601</v>
      </c>
      <c r="AS3930" t="s">
        <v>1867</v>
      </c>
      <c r="AT3930" t="s">
        <v>1892</v>
      </c>
      <c r="AU3930" t="s">
        <v>1893</v>
      </c>
      <c r="AV3930" t="s">
        <v>1857</v>
      </c>
      <c r="AW3930" t="s">
        <v>1870</v>
      </c>
      <c r="AX3930" t="s">
        <v>2865</v>
      </c>
    </row>
    <row r="3931" spans="1:50" x14ac:dyDescent="0.35">
      <c r="A3931" s="18">
        <v>45991</v>
      </c>
      <c r="B3931" t="s">
        <v>1852</v>
      </c>
      <c r="C3931" t="s">
        <v>8</v>
      </c>
      <c r="D3931">
        <v>70004038</v>
      </c>
      <c r="E3931" t="s">
        <v>2573</v>
      </c>
      <c r="F3931">
        <v>857</v>
      </c>
      <c r="G3931" t="s">
        <v>2129</v>
      </c>
      <c r="H3931">
        <v>44970</v>
      </c>
      <c r="I3931">
        <v>14030308</v>
      </c>
      <c r="J3931" t="s">
        <v>2225</v>
      </c>
      <c r="K3931" t="s">
        <v>2563</v>
      </c>
      <c r="L3931">
        <v>0</v>
      </c>
      <c r="M3931">
        <v>0</v>
      </c>
      <c r="N3931" t="s">
        <v>1858</v>
      </c>
      <c r="O3931" t="s">
        <v>1859</v>
      </c>
      <c r="P3931">
        <v>220</v>
      </c>
      <c r="Q3931">
        <v>9</v>
      </c>
      <c r="R3931" t="s">
        <v>2162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 t="s">
        <v>2131</v>
      </c>
      <c r="AA3931" t="s">
        <v>1889</v>
      </c>
      <c r="AB3931">
        <v>1</v>
      </c>
      <c r="AC3931">
        <v>1</v>
      </c>
      <c r="AD3931" t="s">
        <v>1863</v>
      </c>
      <c r="AE3931">
        <v>14030308</v>
      </c>
      <c r="AF3931" t="s">
        <v>653</v>
      </c>
      <c r="AG3931" t="s">
        <v>2082</v>
      </c>
      <c r="AI3931" t="s">
        <v>2066</v>
      </c>
      <c r="AJ3931" t="s">
        <v>2162</v>
      </c>
      <c r="AL3931" t="s">
        <v>1864</v>
      </c>
      <c r="AN3931">
        <v>2.7972602739726029</v>
      </c>
      <c r="AO3931" t="s">
        <v>1890</v>
      </c>
      <c r="AP3931" t="s">
        <v>2574</v>
      </c>
      <c r="AQ3931">
        <v>100040705</v>
      </c>
      <c r="AS3931" t="s">
        <v>1867</v>
      </c>
      <c r="AT3931" t="s">
        <v>1892</v>
      </c>
      <c r="AU3931" t="s">
        <v>1893</v>
      </c>
      <c r="AV3931" t="s">
        <v>1857</v>
      </c>
      <c r="AW3931" t="s">
        <v>1870</v>
      </c>
      <c r="AX3931" t="s">
        <v>2867</v>
      </c>
    </row>
    <row r="3932" spans="1:50" x14ac:dyDescent="0.35">
      <c r="A3932" s="18">
        <v>45991</v>
      </c>
      <c r="B3932" t="s">
        <v>1852</v>
      </c>
      <c r="C3932" t="s">
        <v>5</v>
      </c>
      <c r="D3932">
        <v>70004127</v>
      </c>
      <c r="E3932" t="s">
        <v>2034</v>
      </c>
      <c r="F3932">
        <v>316</v>
      </c>
      <c r="G3932" t="s">
        <v>2117</v>
      </c>
      <c r="H3932">
        <v>44991</v>
      </c>
      <c r="I3932">
        <v>19030701</v>
      </c>
      <c r="J3932" t="s">
        <v>2225</v>
      </c>
      <c r="K3932" t="s">
        <v>2226</v>
      </c>
      <c r="L3932">
        <v>0</v>
      </c>
      <c r="M3932">
        <v>0</v>
      </c>
      <c r="N3932" t="s">
        <v>1858</v>
      </c>
      <c r="O3932" t="s">
        <v>1859</v>
      </c>
      <c r="P3932">
        <v>210</v>
      </c>
      <c r="Q3932">
        <v>12</v>
      </c>
      <c r="R3932" t="s">
        <v>1860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 t="s">
        <v>2118</v>
      </c>
      <c r="AA3932" t="s">
        <v>1902</v>
      </c>
      <c r="AB3932">
        <v>1</v>
      </c>
      <c r="AC3932">
        <v>1</v>
      </c>
      <c r="AD3932" t="s">
        <v>1863</v>
      </c>
      <c r="AE3932">
        <v>19030701</v>
      </c>
      <c r="AF3932" t="s">
        <v>653</v>
      </c>
      <c r="AG3932" t="s">
        <v>2082</v>
      </c>
      <c r="AI3932" t="s">
        <v>1860</v>
      </c>
      <c r="AJ3932" t="s">
        <v>1860</v>
      </c>
      <c r="AL3932" t="s">
        <v>1864</v>
      </c>
      <c r="AN3932">
        <v>2.7397260273972601</v>
      </c>
      <c r="AO3932" t="s">
        <v>1865</v>
      </c>
      <c r="AP3932" t="s">
        <v>2238</v>
      </c>
      <c r="AQ3932">
        <v>100041075</v>
      </c>
      <c r="AS3932" t="s">
        <v>1867</v>
      </c>
      <c r="AT3932" t="s">
        <v>1892</v>
      </c>
      <c r="AU3932" t="s">
        <v>1893</v>
      </c>
      <c r="AV3932" t="s">
        <v>1857</v>
      </c>
      <c r="AW3932" t="s">
        <v>1870</v>
      </c>
      <c r="AX3932" t="s">
        <v>2068</v>
      </c>
    </row>
    <row r="3933" spans="1:50" x14ac:dyDescent="0.35">
      <c r="A3933" s="18">
        <v>45991</v>
      </c>
      <c r="B3933" t="s">
        <v>1852</v>
      </c>
      <c r="C3933" t="s">
        <v>5</v>
      </c>
      <c r="D3933">
        <v>70004176</v>
      </c>
      <c r="E3933" t="s">
        <v>2173</v>
      </c>
      <c r="F3933">
        <v>919</v>
      </c>
      <c r="G3933" t="s">
        <v>2174</v>
      </c>
      <c r="H3933">
        <v>44998</v>
      </c>
      <c r="I3933">
        <v>19030323</v>
      </c>
      <c r="J3933" t="s">
        <v>2080</v>
      </c>
      <c r="K3933" t="s">
        <v>2081</v>
      </c>
      <c r="L3933">
        <v>0</v>
      </c>
      <c r="M3933">
        <v>0</v>
      </c>
      <c r="N3933" t="s">
        <v>1858</v>
      </c>
      <c r="O3933" t="s">
        <v>1859</v>
      </c>
      <c r="P3933">
        <v>210</v>
      </c>
      <c r="Q3933">
        <v>11</v>
      </c>
      <c r="R3933" t="s">
        <v>2095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 t="s">
        <v>2175</v>
      </c>
      <c r="AA3933" t="s">
        <v>1889</v>
      </c>
      <c r="AB3933">
        <v>1</v>
      </c>
      <c r="AC3933">
        <v>1</v>
      </c>
      <c r="AD3933" t="s">
        <v>1863</v>
      </c>
      <c r="AE3933">
        <v>19030323</v>
      </c>
      <c r="AF3933" t="s">
        <v>653</v>
      </c>
      <c r="AG3933" t="s">
        <v>2082</v>
      </c>
      <c r="AI3933" t="s">
        <v>2066</v>
      </c>
      <c r="AJ3933" t="s">
        <v>2095</v>
      </c>
      <c r="AL3933" t="s">
        <v>1864</v>
      </c>
      <c r="AN3933">
        <v>2.7205479452054795</v>
      </c>
      <c r="AO3933" t="s">
        <v>1890</v>
      </c>
      <c r="AP3933" t="s">
        <v>2176</v>
      </c>
      <c r="AQ3933">
        <v>100035140</v>
      </c>
      <c r="AS3933" t="s">
        <v>1867</v>
      </c>
      <c r="AT3933" t="s">
        <v>1880</v>
      </c>
      <c r="AU3933" t="s">
        <v>2084</v>
      </c>
      <c r="AV3933" t="s">
        <v>2084</v>
      </c>
      <c r="AW3933" t="s">
        <v>1870</v>
      </c>
      <c r="AX3933" t="s">
        <v>2085</v>
      </c>
    </row>
    <row r="3934" spans="1:50" x14ac:dyDescent="0.35">
      <c r="A3934" s="18">
        <v>45991</v>
      </c>
      <c r="B3934" t="s">
        <v>1852</v>
      </c>
      <c r="C3934" t="s">
        <v>5</v>
      </c>
      <c r="D3934">
        <v>70004177</v>
      </c>
      <c r="E3934" t="s">
        <v>2054</v>
      </c>
      <c r="F3934">
        <v>103</v>
      </c>
      <c r="G3934" t="s">
        <v>2047</v>
      </c>
      <c r="H3934">
        <v>44998</v>
      </c>
      <c r="I3934">
        <v>19030311</v>
      </c>
      <c r="J3934" t="s">
        <v>1855</v>
      </c>
      <c r="K3934" t="s">
        <v>2005</v>
      </c>
      <c r="L3934">
        <v>0</v>
      </c>
      <c r="M3934">
        <v>0</v>
      </c>
      <c r="N3934" t="s">
        <v>1858</v>
      </c>
      <c r="O3934" t="s">
        <v>1859</v>
      </c>
      <c r="P3934">
        <v>210</v>
      </c>
      <c r="Q3934">
        <v>12</v>
      </c>
      <c r="R3934" t="s">
        <v>2042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 t="s">
        <v>2048</v>
      </c>
      <c r="AA3934" t="s">
        <v>1915</v>
      </c>
      <c r="AB3934">
        <v>1</v>
      </c>
      <c r="AC3934">
        <v>1</v>
      </c>
      <c r="AD3934" t="s">
        <v>1863</v>
      </c>
      <c r="AE3934">
        <v>19030311</v>
      </c>
      <c r="AF3934" t="s">
        <v>653</v>
      </c>
      <c r="AG3934" t="s">
        <v>653</v>
      </c>
      <c r="AI3934" t="s">
        <v>1860</v>
      </c>
      <c r="AJ3934" t="s">
        <v>2042</v>
      </c>
      <c r="AL3934" t="s">
        <v>1864</v>
      </c>
      <c r="AN3934">
        <v>2.7205479452054795</v>
      </c>
      <c r="AO3934" t="s">
        <v>1890</v>
      </c>
      <c r="AP3934" t="s">
        <v>2055</v>
      </c>
      <c r="AQ3934">
        <v>100041226</v>
      </c>
      <c r="AS3934" t="s">
        <v>1867</v>
      </c>
      <c r="AT3934" t="s">
        <v>1892</v>
      </c>
      <c r="AU3934" t="s">
        <v>1893</v>
      </c>
      <c r="AV3934" t="s">
        <v>1857</v>
      </c>
      <c r="AW3934" t="s">
        <v>1870</v>
      </c>
      <c r="AX3934" t="s">
        <v>2068</v>
      </c>
    </row>
    <row r="3935" spans="1:50" x14ac:dyDescent="0.35">
      <c r="A3935" s="18">
        <v>45991</v>
      </c>
      <c r="B3935" t="s">
        <v>1852</v>
      </c>
      <c r="C3935" t="s">
        <v>7</v>
      </c>
      <c r="D3935">
        <v>70004227</v>
      </c>
      <c r="E3935" t="s">
        <v>2359</v>
      </c>
      <c r="F3935">
        <v>858</v>
      </c>
      <c r="G3935" t="s">
        <v>2091</v>
      </c>
      <c r="H3935">
        <v>45019</v>
      </c>
      <c r="I3935">
        <v>32431001</v>
      </c>
      <c r="J3935" t="s">
        <v>1969</v>
      </c>
      <c r="K3935" t="s">
        <v>2354</v>
      </c>
      <c r="L3935">
        <v>0</v>
      </c>
      <c r="M3935">
        <v>0</v>
      </c>
      <c r="N3935" t="s">
        <v>1858</v>
      </c>
      <c r="O3935" t="s">
        <v>1859</v>
      </c>
      <c r="P3935">
        <v>200</v>
      </c>
      <c r="Q3935">
        <v>3</v>
      </c>
      <c r="R3935" t="s">
        <v>2355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 t="s">
        <v>2092</v>
      </c>
      <c r="AA3935" t="s">
        <v>1889</v>
      </c>
      <c r="AB3935">
        <v>1</v>
      </c>
      <c r="AC3935">
        <v>1</v>
      </c>
      <c r="AD3935" t="s">
        <v>1863</v>
      </c>
      <c r="AE3935">
        <v>32431001</v>
      </c>
      <c r="AF3935" t="s">
        <v>653</v>
      </c>
      <c r="AG3935" t="s">
        <v>653</v>
      </c>
      <c r="AI3935" t="s">
        <v>1860</v>
      </c>
      <c r="AJ3935" t="s">
        <v>2355</v>
      </c>
      <c r="AL3935" t="s">
        <v>1878</v>
      </c>
      <c r="AN3935">
        <v>2.6630136986301371</v>
      </c>
      <c r="AO3935" t="s">
        <v>1890</v>
      </c>
      <c r="AP3935" t="s">
        <v>2360</v>
      </c>
      <c r="AQ3935">
        <v>100023495</v>
      </c>
      <c r="AS3935" t="s">
        <v>1867</v>
      </c>
      <c r="AT3935" t="s">
        <v>1892</v>
      </c>
      <c r="AU3935" t="s">
        <v>1893</v>
      </c>
      <c r="AV3935" t="s">
        <v>1857</v>
      </c>
      <c r="AW3935" t="s">
        <v>1870</v>
      </c>
      <c r="AX3935" t="s">
        <v>2866</v>
      </c>
    </row>
    <row r="3936" spans="1:50" x14ac:dyDescent="0.35">
      <c r="A3936" s="18">
        <v>45991</v>
      </c>
      <c r="B3936" t="s">
        <v>1852</v>
      </c>
      <c r="C3936" t="s">
        <v>7</v>
      </c>
      <c r="D3936">
        <v>70004277</v>
      </c>
      <c r="E3936" t="s">
        <v>2440</v>
      </c>
      <c r="F3936">
        <v>858</v>
      </c>
      <c r="G3936" t="s">
        <v>2091</v>
      </c>
      <c r="H3936">
        <v>45019</v>
      </c>
      <c r="I3936">
        <v>39031145</v>
      </c>
      <c r="J3936" t="s">
        <v>2331</v>
      </c>
      <c r="K3936" t="s">
        <v>2933</v>
      </c>
      <c r="L3936">
        <v>0</v>
      </c>
      <c r="M3936">
        <v>0</v>
      </c>
      <c r="N3936" t="s">
        <v>1858</v>
      </c>
      <c r="O3936" t="s">
        <v>1859</v>
      </c>
      <c r="P3936">
        <v>200</v>
      </c>
      <c r="Q3936">
        <v>3</v>
      </c>
      <c r="R3936" t="s">
        <v>2114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 t="s">
        <v>2092</v>
      </c>
      <c r="AA3936" t="s">
        <v>1889</v>
      </c>
      <c r="AB3936">
        <v>1</v>
      </c>
      <c r="AC3936">
        <v>1</v>
      </c>
      <c r="AD3936" t="s">
        <v>1863</v>
      </c>
      <c r="AE3936">
        <v>39031145</v>
      </c>
      <c r="AF3936" t="s">
        <v>653</v>
      </c>
      <c r="AG3936" t="s">
        <v>653</v>
      </c>
      <c r="AI3936" t="s">
        <v>2066</v>
      </c>
      <c r="AJ3936" t="s">
        <v>2114</v>
      </c>
      <c r="AL3936" t="s">
        <v>1878</v>
      </c>
      <c r="AN3936">
        <v>2.6630136986301371</v>
      </c>
      <c r="AO3936" t="s">
        <v>1890</v>
      </c>
      <c r="AP3936" t="s">
        <v>2441</v>
      </c>
      <c r="AQ3936">
        <v>100041558</v>
      </c>
      <c r="AS3936" t="s">
        <v>1867</v>
      </c>
      <c r="AT3936" t="s">
        <v>1880</v>
      </c>
      <c r="AU3936" t="s">
        <v>2084</v>
      </c>
      <c r="AV3936" t="s">
        <v>2084</v>
      </c>
      <c r="AW3936" t="s">
        <v>1870</v>
      </c>
      <c r="AX3936" t="s">
        <v>2085</v>
      </c>
    </row>
    <row r="3937" spans="1:50" x14ac:dyDescent="0.35">
      <c r="A3937" s="18">
        <v>45991</v>
      </c>
      <c r="B3937" t="s">
        <v>1852</v>
      </c>
      <c r="C3937" t="s">
        <v>7</v>
      </c>
      <c r="D3937">
        <v>70004299</v>
      </c>
      <c r="E3937" t="s">
        <v>3071</v>
      </c>
      <c r="F3937">
        <v>918</v>
      </c>
      <c r="G3937" t="s">
        <v>2917</v>
      </c>
      <c r="H3937">
        <v>45026</v>
      </c>
      <c r="I3937">
        <v>39031207</v>
      </c>
      <c r="J3937" t="s">
        <v>2331</v>
      </c>
      <c r="K3937" t="s">
        <v>2472</v>
      </c>
      <c r="L3937">
        <v>0</v>
      </c>
      <c r="M3937">
        <v>0</v>
      </c>
      <c r="N3937" t="s">
        <v>1858</v>
      </c>
      <c r="O3937" t="s">
        <v>1859</v>
      </c>
      <c r="P3937">
        <v>200</v>
      </c>
      <c r="Q3937">
        <v>2</v>
      </c>
      <c r="R3937" t="s">
        <v>2544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 t="s">
        <v>2918</v>
      </c>
      <c r="AA3937" t="s">
        <v>1915</v>
      </c>
      <c r="AB3937">
        <v>2</v>
      </c>
      <c r="AC3937">
        <v>1</v>
      </c>
      <c r="AD3937" t="s">
        <v>1863</v>
      </c>
      <c r="AE3937">
        <v>39031207</v>
      </c>
      <c r="AF3937" t="s">
        <v>653</v>
      </c>
      <c r="AG3937" t="s">
        <v>653</v>
      </c>
      <c r="AI3937" t="s">
        <v>2431</v>
      </c>
      <c r="AJ3937" t="s">
        <v>2544</v>
      </c>
      <c r="AL3937" t="s">
        <v>1864</v>
      </c>
      <c r="AN3937">
        <v>2.6438356164383561</v>
      </c>
      <c r="AO3937" t="s">
        <v>1890</v>
      </c>
      <c r="AP3937" t="s">
        <v>3072</v>
      </c>
      <c r="AQ3937">
        <v>100041673</v>
      </c>
      <c r="AS3937" t="s">
        <v>1867</v>
      </c>
      <c r="AT3937" t="s">
        <v>1892</v>
      </c>
      <c r="AU3937" t="s">
        <v>1893</v>
      </c>
      <c r="AV3937" t="s">
        <v>1857</v>
      </c>
      <c r="AW3937" t="s">
        <v>1870</v>
      </c>
      <c r="AX3937" t="s">
        <v>2866</v>
      </c>
    </row>
    <row r="3938" spans="1:50" x14ac:dyDescent="0.35">
      <c r="A3938" s="18">
        <v>45991</v>
      </c>
      <c r="B3938" t="s">
        <v>1852</v>
      </c>
      <c r="C3938" t="s">
        <v>5</v>
      </c>
      <c r="D3938">
        <v>70004308</v>
      </c>
      <c r="E3938" t="s">
        <v>2177</v>
      </c>
      <c r="F3938">
        <v>858</v>
      </c>
      <c r="G3938" t="s">
        <v>2091</v>
      </c>
      <c r="H3938">
        <v>45026</v>
      </c>
      <c r="I3938">
        <v>19030323</v>
      </c>
      <c r="J3938" t="s">
        <v>2080</v>
      </c>
      <c r="K3938" t="s">
        <v>2081</v>
      </c>
      <c r="L3938">
        <v>0</v>
      </c>
      <c r="M3938">
        <v>0</v>
      </c>
      <c r="N3938" t="s">
        <v>1858</v>
      </c>
      <c r="O3938" t="s">
        <v>1859</v>
      </c>
      <c r="P3938">
        <v>210</v>
      </c>
      <c r="Q3938">
        <v>12</v>
      </c>
      <c r="R3938" t="s">
        <v>2114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 t="s">
        <v>2092</v>
      </c>
      <c r="AA3938" t="s">
        <v>1889</v>
      </c>
      <c r="AB3938">
        <v>1</v>
      </c>
      <c r="AC3938">
        <v>1</v>
      </c>
      <c r="AD3938" t="s">
        <v>1863</v>
      </c>
      <c r="AE3938">
        <v>19030323</v>
      </c>
      <c r="AF3938" t="s">
        <v>653</v>
      </c>
      <c r="AG3938" t="s">
        <v>2082</v>
      </c>
      <c r="AI3938" t="s">
        <v>2066</v>
      </c>
      <c r="AJ3938" t="s">
        <v>2114</v>
      </c>
      <c r="AL3938" t="s">
        <v>1878</v>
      </c>
      <c r="AN3938">
        <v>2.6438356164383561</v>
      </c>
      <c r="AO3938" t="s">
        <v>1890</v>
      </c>
      <c r="AP3938" t="s">
        <v>2178</v>
      </c>
      <c r="AQ3938">
        <v>100041687</v>
      </c>
      <c r="AS3938" t="s">
        <v>1867</v>
      </c>
      <c r="AT3938" t="s">
        <v>1880</v>
      </c>
      <c r="AU3938" t="s">
        <v>2084</v>
      </c>
      <c r="AV3938" t="s">
        <v>2084</v>
      </c>
      <c r="AW3938" t="s">
        <v>1870</v>
      </c>
      <c r="AX3938" t="s">
        <v>2085</v>
      </c>
    </row>
    <row r="3939" spans="1:50" x14ac:dyDescent="0.35">
      <c r="A3939" s="18">
        <v>45991</v>
      </c>
      <c r="B3939" t="s">
        <v>1852</v>
      </c>
      <c r="C3939" t="s">
        <v>5</v>
      </c>
      <c r="D3939">
        <v>70004310</v>
      </c>
      <c r="E3939" t="s">
        <v>2179</v>
      </c>
      <c r="F3939">
        <v>909</v>
      </c>
      <c r="G3939" t="s">
        <v>2087</v>
      </c>
      <c r="H3939">
        <v>45026</v>
      </c>
      <c r="I3939">
        <v>19030323</v>
      </c>
      <c r="J3939" t="s">
        <v>2080</v>
      </c>
      <c r="K3939" t="s">
        <v>2081</v>
      </c>
      <c r="L3939">
        <v>0</v>
      </c>
      <c r="M3939">
        <v>0</v>
      </c>
      <c r="N3939" t="s">
        <v>1858</v>
      </c>
      <c r="O3939" t="s">
        <v>1859</v>
      </c>
      <c r="P3939">
        <v>210</v>
      </c>
      <c r="Q3939">
        <v>12</v>
      </c>
      <c r="R3939" t="s">
        <v>2130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 t="s">
        <v>2088</v>
      </c>
      <c r="AA3939" t="s">
        <v>1915</v>
      </c>
      <c r="AB3939">
        <v>1</v>
      </c>
      <c r="AC3939">
        <v>1</v>
      </c>
      <c r="AD3939" t="s">
        <v>1863</v>
      </c>
      <c r="AE3939">
        <v>19030323</v>
      </c>
      <c r="AF3939" t="s">
        <v>653</v>
      </c>
      <c r="AG3939" t="s">
        <v>2082</v>
      </c>
      <c r="AI3939" t="s">
        <v>2066</v>
      </c>
      <c r="AJ3939" t="s">
        <v>2130</v>
      </c>
      <c r="AL3939" t="s">
        <v>1878</v>
      </c>
      <c r="AN3939">
        <v>2.6438356164383561</v>
      </c>
      <c r="AO3939" t="s">
        <v>1890</v>
      </c>
      <c r="AP3939" t="s">
        <v>2180</v>
      </c>
      <c r="AQ3939">
        <v>100041689</v>
      </c>
      <c r="AS3939" t="s">
        <v>1867</v>
      </c>
      <c r="AT3939" t="s">
        <v>1880</v>
      </c>
      <c r="AU3939" t="s">
        <v>2084</v>
      </c>
      <c r="AV3939" t="s">
        <v>2084</v>
      </c>
      <c r="AW3939" t="s">
        <v>1870</v>
      </c>
      <c r="AX3939" t="s">
        <v>2085</v>
      </c>
    </row>
    <row r="3940" spans="1:50" x14ac:dyDescent="0.35">
      <c r="A3940" s="18">
        <v>45991</v>
      </c>
      <c r="B3940" t="s">
        <v>1852</v>
      </c>
      <c r="C3940" t="s">
        <v>5</v>
      </c>
      <c r="D3940">
        <v>70004311</v>
      </c>
      <c r="E3940" t="s">
        <v>2181</v>
      </c>
      <c r="F3940">
        <v>858</v>
      </c>
      <c r="G3940" t="s">
        <v>2091</v>
      </c>
      <c r="H3940">
        <v>45026</v>
      </c>
      <c r="I3940">
        <v>19030323</v>
      </c>
      <c r="J3940" t="s">
        <v>2080</v>
      </c>
      <c r="K3940" t="s">
        <v>2081</v>
      </c>
      <c r="L3940">
        <v>0</v>
      </c>
      <c r="M3940">
        <v>0</v>
      </c>
      <c r="N3940" t="s">
        <v>1858</v>
      </c>
      <c r="O3940" t="s">
        <v>1859</v>
      </c>
      <c r="P3940">
        <v>210</v>
      </c>
      <c r="Q3940">
        <v>12</v>
      </c>
      <c r="R3940" t="s">
        <v>2114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 t="s">
        <v>2092</v>
      </c>
      <c r="AA3940" t="s">
        <v>1889</v>
      </c>
      <c r="AB3940">
        <v>1</v>
      </c>
      <c r="AC3940">
        <v>1</v>
      </c>
      <c r="AD3940" t="s">
        <v>1863</v>
      </c>
      <c r="AE3940">
        <v>19030323</v>
      </c>
      <c r="AF3940" t="s">
        <v>653</v>
      </c>
      <c r="AG3940" t="s">
        <v>2082</v>
      </c>
      <c r="AI3940" t="s">
        <v>2066</v>
      </c>
      <c r="AJ3940" t="s">
        <v>2114</v>
      </c>
      <c r="AL3940" t="s">
        <v>1864</v>
      </c>
      <c r="AN3940">
        <v>2.6438356164383561</v>
      </c>
      <c r="AO3940" t="s">
        <v>1890</v>
      </c>
      <c r="AP3940" t="s">
        <v>2182</v>
      </c>
      <c r="AQ3940">
        <v>100041690</v>
      </c>
      <c r="AS3940" t="s">
        <v>1867</v>
      </c>
      <c r="AT3940" t="s">
        <v>1880</v>
      </c>
      <c r="AU3940" t="s">
        <v>2084</v>
      </c>
      <c r="AV3940" t="s">
        <v>2084</v>
      </c>
      <c r="AW3940" t="s">
        <v>1870</v>
      </c>
      <c r="AX3940" t="s">
        <v>2085</v>
      </c>
    </row>
    <row r="3941" spans="1:50" x14ac:dyDescent="0.35">
      <c r="A3941" s="18">
        <v>45991</v>
      </c>
      <c r="B3941" t="s">
        <v>1852</v>
      </c>
      <c r="C3941" t="s">
        <v>5</v>
      </c>
      <c r="D3941">
        <v>70004350</v>
      </c>
      <c r="E3941" t="s">
        <v>2183</v>
      </c>
      <c r="F3941">
        <v>858</v>
      </c>
      <c r="G3941" t="s">
        <v>2091</v>
      </c>
      <c r="H3941">
        <v>45049</v>
      </c>
      <c r="I3941">
        <v>19030323</v>
      </c>
      <c r="J3941" t="s">
        <v>2080</v>
      </c>
      <c r="K3941" t="s">
        <v>2081</v>
      </c>
      <c r="L3941">
        <v>0</v>
      </c>
      <c r="M3941">
        <v>0</v>
      </c>
      <c r="N3941" t="s">
        <v>1858</v>
      </c>
      <c r="O3941" t="s">
        <v>1859</v>
      </c>
      <c r="P3941">
        <v>210</v>
      </c>
      <c r="Q3941">
        <v>12</v>
      </c>
      <c r="R3941" t="s">
        <v>2114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 t="s">
        <v>2092</v>
      </c>
      <c r="AA3941" t="s">
        <v>1889</v>
      </c>
      <c r="AB3941">
        <v>1</v>
      </c>
      <c r="AC3941">
        <v>1</v>
      </c>
      <c r="AD3941" t="s">
        <v>1863</v>
      </c>
      <c r="AE3941">
        <v>19030323</v>
      </c>
      <c r="AF3941" t="s">
        <v>653</v>
      </c>
      <c r="AG3941" t="s">
        <v>2082</v>
      </c>
      <c r="AI3941" t="s">
        <v>2066</v>
      </c>
      <c r="AJ3941" t="s">
        <v>2114</v>
      </c>
      <c r="AL3941" t="s">
        <v>1878</v>
      </c>
      <c r="AN3941">
        <v>2.580821917808219</v>
      </c>
      <c r="AO3941" t="s">
        <v>1890</v>
      </c>
      <c r="AP3941" t="s">
        <v>2184</v>
      </c>
      <c r="AQ3941">
        <v>100041830</v>
      </c>
      <c r="AS3941" t="s">
        <v>1867</v>
      </c>
      <c r="AT3941" t="s">
        <v>1880</v>
      </c>
      <c r="AU3941" t="s">
        <v>2084</v>
      </c>
      <c r="AV3941" t="s">
        <v>2084</v>
      </c>
      <c r="AW3941" t="s">
        <v>1870</v>
      </c>
      <c r="AX3941" t="s">
        <v>2085</v>
      </c>
    </row>
    <row r="3942" spans="1:50" x14ac:dyDescent="0.35">
      <c r="A3942" s="18">
        <v>45991</v>
      </c>
      <c r="B3942" t="s">
        <v>1852</v>
      </c>
      <c r="C3942" t="s">
        <v>5</v>
      </c>
      <c r="D3942">
        <v>70004486</v>
      </c>
      <c r="E3942" t="s">
        <v>2188</v>
      </c>
      <c r="F3942">
        <v>1473</v>
      </c>
      <c r="G3942" t="s">
        <v>2189</v>
      </c>
      <c r="H3942">
        <v>45061</v>
      </c>
      <c r="I3942">
        <v>19030337</v>
      </c>
      <c r="J3942" t="s">
        <v>2331</v>
      </c>
      <c r="K3942" t="s">
        <v>2190</v>
      </c>
      <c r="L3942">
        <v>0</v>
      </c>
      <c r="M3942">
        <v>0</v>
      </c>
      <c r="N3942" t="s">
        <v>1858</v>
      </c>
      <c r="O3942" t="s">
        <v>1859</v>
      </c>
      <c r="P3942">
        <v>210</v>
      </c>
      <c r="Q3942">
        <v>12</v>
      </c>
      <c r="R3942" t="s">
        <v>2619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 t="s">
        <v>2191</v>
      </c>
      <c r="AA3942" t="s">
        <v>1915</v>
      </c>
      <c r="AB3942">
        <v>1</v>
      </c>
      <c r="AC3942">
        <v>1</v>
      </c>
      <c r="AD3942" t="s">
        <v>1863</v>
      </c>
      <c r="AE3942">
        <v>19030337</v>
      </c>
      <c r="AF3942" t="s">
        <v>653</v>
      </c>
      <c r="AG3942" t="s">
        <v>653</v>
      </c>
      <c r="AI3942" t="s">
        <v>2069</v>
      </c>
      <c r="AJ3942" t="s">
        <v>2619</v>
      </c>
      <c r="AL3942" t="s">
        <v>1864</v>
      </c>
      <c r="AN3942">
        <v>2.547945205479452</v>
      </c>
      <c r="AO3942" t="s">
        <v>1890</v>
      </c>
      <c r="AP3942" t="s">
        <v>2192</v>
      </c>
      <c r="AQ3942">
        <v>100042299</v>
      </c>
      <c r="AS3942" t="s">
        <v>1867</v>
      </c>
      <c r="AT3942" t="s">
        <v>1880</v>
      </c>
      <c r="AU3942" t="s">
        <v>2193</v>
      </c>
      <c r="AV3942" t="s">
        <v>1962</v>
      </c>
      <c r="AW3942" t="s">
        <v>1870</v>
      </c>
      <c r="AX3942" t="s">
        <v>2194</v>
      </c>
    </row>
    <row r="3943" spans="1:50" x14ac:dyDescent="0.35">
      <c r="A3943" s="18">
        <v>45991</v>
      </c>
      <c r="B3943" t="s">
        <v>1852</v>
      </c>
      <c r="C3943" t="s">
        <v>8</v>
      </c>
      <c r="D3943">
        <v>70004558</v>
      </c>
      <c r="E3943" t="s">
        <v>2575</v>
      </c>
      <c r="F3943">
        <v>909</v>
      </c>
      <c r="G3943" t="s">
        <v>2087</v>
      </c>
      <c r="H3943">
        <v>45082</v>
      </c>
      <c r="I3943">
        <v>14030308</v>
      </c>
      <c r="J3943" t="s">
        <v>2225</v>
      </c>
      <c r="K3943" t="s">
        <v>2563</v>
      </c>
      <c r="L3943">
        <v>0</v>
      </c>
      <c r="M3943">
        <v>0</v>
      </c>
      <c r="N3943" t="s">
        <v>1858</v>
      </c>
      <c r="O3943" t="s">
        <v>1859</v>
      </c>
      <c r="P3943">
        <v>220</v>
      </c>
      <c r="Q3943">
        <v>9</v>
      </c>
      <c r="R3943" t="s">
        <v>2162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 t="s">
        <v>2088</v>
      </c>
      <c r="AA3943" t="s">
        <v>1915</v>
      </c>
      <c r="AB3943">
        <v>1</v>
      </c>
      <c r="AC3943">
        <v>1</v>
      </c>
      <c r="AD3943" t="s">
        <v>1863</v>
      </c>
      <c r="AE3943">
        <v>14030308</v>
      </c>
      <c r="AF3943" t="s">
        <v>653</v>
      </c>
      <c r="AG3943" t="s">
        <v>2082</v>
      </c>
      <c r="AI3943" t="s">
        <v>2066</v>
      </c>
      <c r="AJ3943" t="s">
        <v>2162</v>
      </c>
      <c r="AL3943" t="s">
        <v>1864</v>
      </c>
      <c r="AN3943">
        <v>2.4904109589041097</v>
      </c>
      <c r="AO3943" t="s">
        <v>1890</v>
      </c>
      <c r="AP3943" t="s">
        <v>2576</v>
      </c>
      <c r="AQ3943">
        <v>100042638</v>
      </c>
      <c r="AS3943" t="s">
        <v>1867</v>
      </c>
      <c r="AT3943" t="s">
        <v>1892</v>
      </c>
      <c r="AU3943" t="s">
        <v>1893</v>
      </c>
      <c r="AV3943" t="s">
        <v>1857</v>
      </c>
      <c r="AW3943" t="s">
        <v>1870</v>
      </c>
      <c r="AX3943" t="s">
        <v>2867</v>
      </c>
    </row>
    <row r="3944" spans="1:50" x14ac:dyDescent="0.35">
      <c r="A3944" s="18">
        <v>45991</v>
      </c>
      <c r="B3944" t="s">
        <v>1852</v>
      </c>
      <c r="C3944" t="s">
        <v>7</v>
      </c>
      <c r="D3944">
        <v>70004570</v>
      </c>
      <c r="E3944" t="s">
        <v>2486</v>
      </c>
      <c r="F3944">
        <v>1693</v>
      </c>
      <c r="G3944" t="s">
        <v>2898</v>
      </c>
      <c r="H3944">
        <v>45089</v>
      </c>
      <c r="I3944">
        <v>39031212</v>
      </c>
      <c r="J3944" t="s">
        <v>2331</v>
      </c>
      <c r="K3944" t="s">
        <v>2483</v>
      </c>
      <c r="L3944">
        <v>0</v>
      </c>
      <c r="M3944">
        <v>0</v>
      </c>
      <c r="N3944" t="s">
        <v>1858</v>
      </c>
      <c r="O3944" t="s">
        <v>1859</v>
      </c>
      <c r="P3944">
        <v>200</v>
      </c>
      <c r="Q3944">
        <v>2</v>
      </c>
      <c r="R3944" t="s">
        <v>2484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 t="s">
        <v>2899</v>
      </c>
      <c r="AA3944" t="s">
        <v>1915</v>
      </c>
      <c r="AB3944">
        <v>1</v>
      </c>
      <c r="AC3944">
        <v>1</v>
      </c>
      <c r="AD3944" t="s">
        <v>1863</v>
      </c>
      <c r="AE3944">
        <v>39031212</v>
      </c>
      <c r="AF3944" t="s">
        <v>653</v>
      </c>
      <c r="AG3944" t="s">
        <v>653</v>
      </c>
      <c r="AI3944" t="s">
        <v>1872</v>
      </c>
      <c r="AJ3944" t="s">
        <v>2484</v>
      </c>
      <c r="AL3944" t="s">
        <v>1878</v>
      </c>
      <c r="AN3944">
        <v>2.4712328767123286</v>
      </c>
      <c r="AO3944" t="s">
        <v>1890</v>
      </c>
      <c r="AP3944" t="s">
        <v>2487</v>
      </c>
      <c r="AQ3944">
        <v>100009472</v>
      </c>
      <c r="AS3944" t="s">
        <v>1867</v>
      </c>
      <c r="AT3944" t="s">
        <v>1892</v>
      </c>
      <c r="AU3944" t="s">
        <v>1893</v>
      </c>
      <c r="AV3944" t="s">
        <v>1857</v>
      </c>
      <c r="AW3944" t="s">
        <v>1870</v>
      </c>
      <c r="AX3944" t="s">
        <v>2866</v>
      </c>
    </row>
    <row r="3945" spans="1:50" x14ac:dyDescent="0.35">
      <c r="A3945" s="18">
        <v>45991</v>
      </c>
      <c r="B3945" t="s">
        <v>1852</v>
      </c>
      <c r="C3945" t="s">
        <v>7</v>
      </c>
      <c r="D3945">
        <v>70004707</v>
      </c>
      <c r="E3945" t="s">
        <v>2386</v>
      </c>
      <c r="F3945">
        <v>1752</v>
      </c>
      <c r="G3945" t="s">
        <v>2387</v>
      </c>
      <c r="H3945">
        <v>45110</v>
      </c>
      <c r="I3945">
        <v>39030811</v>
      </c>
      <c r="J3945" t="s">
        <v>2197</v>
      </c>
      <c r="K3945" t="s">
        <v>2203</v>
      </c>
      <c r="L3945">
        <v>0</v>
      </c>
      <c r="M3945">
        <v>0</v>
      </c>
      <c r="N3945" t="s">
        <v>1858</v>
      </c>
      <c r="O3945" t="s">
        <v>1859</v>
      </c>
      <c r="P3945">
        <v>200</v>
      </c>
      <c r="Q3945">
        <v>3</v>
      </c>
      <c r="R3945" t="s">
        <v>2130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 t="s">
        <v>2388</v>
      </c>
      <c r="AA3945" t="s">
        <v>1915</v>
      </c>
      <c r="AB3945">
        <v>1</v>
      </c>
      <c r="AC3945">
        <v>1</v>
      </c>
      <c r="AD3945" t="s">
        <v>1863</v>
      </c>
      <c r="AE3945">
        <v>39030811</v>
      </c>
      <c r="AF3945" t="s">
        <v>653</v>
      </c>
      <c r="AG3945" t="s">
        <v>2082</v>
      </c>
      <c r="AI3945" t="s">
        <v>2066</v>
      </c>
      <c r="AJ3945" t="s">
        <v>2130</v>
      </c>
      <c r="AL3945" t="s">
        <v>1864</v>
      </c>
      <c r="AN3945">
        <v>2.4136986301369863</v>
      </c>
      <c r="AO3945" t="s">
        <v>1890</v>
      </c>
      <c r="AP3945" t="s">
        <v>2389</v>
      </c>
      <c r="AQ3945">
        <v>100043095</v>
      </c>
      <c r="AS3945" t="s">
        <v>1867</v>
      </c>
      <c r="AT3945" t="s">
        <v>1880</v>
      </c>
      <c r="AU3945" t="s">
        <v>2084</v>
      </c>
      <c r="AV3945" t="s">
        <v>2084</v>
      </c>
      <c r="AW3945" t="s">
        <v>1870</v>
      </c>
      <c r="AX3945" t="s">
        <v>2085</v>
      </c>
    </row>
    <row r="3946" spans="1:50" x14ac:dyDescent="0.35">
      <c r="A3946" s="18">
        <v>45991</v>
      </c>
      <c r="B3946" t="s">
        <v>1852</v>
      </c>
      <c r="C3946" t="s">
        <v>7</v>
      </c>
      <c r="D3946">
        <v>70004705</v>
      </c>
      <c r="E3946" t="s">
        <v>2442</v>
      </c>
      <c r="F3946">
        <v>857</v>
      </c>
      <c r="G3946" t="s">
        <v>2129</v>
      </c>
      <c r="H3946">
        <v>45110</v>
      </c>
      <c r="I3946">
        <v>39031145</v>
      </c>
      <c r="J3946" t="s">
        <v>2331</v>
      </c>
      <c r="K3946" t="s">
        <v>2933</v>
      </c>
      <c r="L3946">
        <v>0</v>
      </c>
      <c r="M3946">
        <v>0</v>
      </c>
      <c r="N3946" t="s">
        <v>1858</v>
      </c>
      <c r="O3946" t="s">
        <v>1859</v>
      </c>
      <c r="P3946">
        <v>200</v>
      </c>
      <c r="Q3946">
        <v>3</v>
      </c>
      <c r="R3946" t="s">
        <v>2152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 t="s">
        <v>2131</v>
      </c>
      <c r="AA3946" t="s">
        <v>1889</v>
      </c>
      <c r="AB3946">
        <v>1</v>
      </c>
      <c r="AC3946">
        <v>1</v>
      </c>
      <c r="AD3946" t="s">
        <v>1863</v>
      </c>
      <c r="AE3946">
        <v>39031145</v>
      </c>
      <c r="AF3946" t="s">
        <v>653</v>
      </c>
      <c r="AG3946" t="s">
        <v>653</v>
      </c>
      <c r="AI3946" t="s">
        <v>2066</v>
      </c>
      <c r="AJ3946" t="s">
        <v>2152</v>
      </c>
      <c r="AL3946" t="s">
        <v>1878</v>
      </c>
      <c r="AN3946">
        <v>2.4136986301369863</v>
      </c>
      <c r="AO3946" t="s">
        <v>1890</v>
      </c>
      <c r="AP3946" t="s">
        <v>2443</v>
      </c>
      <c r="AQ3946">
        <v>100043087</v>
      </c>
      <c r="AS3946" t="s">
        <v>1867</v>
      </c>
      <c r="AT3946" t="s">
        <v>1880</v>
      </c>
      <c r="AU3946" t="s">
        <v>2084</v>
      </c>
      <c r="AV3946" t="s">
        <v>2084</v>
      </c>
      <c r="AW3946" t="s">
        <v>1870</v>
      </c>
      <c r="AX3946" t="s">
        <v>2085</v>
      </c>
    </row>
    <row r="3947" spans="1:50" x14ac:dyDescent="0.35">
      <c r="A3947" s="18">
        <v>45991</v>
      </c>
      <c r="B3947" t="s">
        <v>1852</v>
      </c>
      <c r="C3947" t="s">
        <v>8</v>
      </c>
      <c r="D3947">
        <v>70004745</v>
      </c>
      <c r="E3947" t="s">
        <v>2616</v>
      </c>
      <c r="F3947">
        <v>858</v>
      </c>
      <c r="G3947" t="s">
        <v>2091</v>
      </c>
      <c r="H3947">
        <v>45110</v>
      </c>
      <c r="I3947">
        <v>14030320</v>
      </c>
      <c r="J3947" t="s">
        <v>2225</v>
      </c>
      <c r="K3947" t="s">
        <v>2594</v>
      </c>
      <c r="L3947">
        <v>0</v>
      </c>
      <c r="M3947">
        <v>0</v>
      </c>
      <c r="N3947" t="s">
        <v>1858</v>
      </c>
      <c r="O3947" t="s">
        <v>1859</v>
      </c>
      <c r="P3947">
        <v>220</v>
      </c>
      <c r="Q3947">
        <v>9</v>
      </c>
      <c r="R3947" t="s">
        <v>2114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 t="s">
        <v>2092</v>
      </c>
      <c r="AA3947" t="s">
        <v>1889</v>
      </c>
      <c r="AB3947">
        <v>1</v>
      </c>
      <c r="AC3947">
        <v>1</v>
      </c>
      <c r="AD3947" t="s">
        <v>1863</v>
      </c>
      <c r="AE3947">
        <v>14030320</v>
      </c>
      <c r="AF3947" t="s">
        <v>653</v>
      </c>
      <c r="AG3947" t="s">
        <v>2082</v>
      </c>
      <c r="AI3947" t="s">
        <v>2066</v>
      </c>
      <c r="AJ3947" t="s">
        <v>2114</v>
      </c>
      <c r="AL3947" t="s">
        <v>1878</v>
      </c>
      <c r="AN3947">
        <v>2.4136986301369863</v>
      </c>
      <c r="AO3947" t="s">
        <v>1890</v>
      </c>
      <c r="AP3947" t="s">
        <v>2617</v>
      </c>
      <c r="AQ3947">
        <v>100043210</v>
      </c>
      <c r="AS3947" t="s">
        <v>1867</v>
      </c>
      <c r="AT3947" t="s">
        <v>1880</v>
      </c>
      <c r="AU3947" t="s">
        <v>2084</v>
      </c>
      <c r="AV3947" t="s">
        <v>2084</v>
      </c>
      <c r="AW3947" t="s">
        <v>1870</v>
      </c>
      <c r="AX3947" t="s">
        <v>2085</v>
      </c>
    </row>
    <row r="3948" spans="1:50" x14ac:dyDescent="0.35">
      <c r="A3948" s="18">
        <v>45991</v>
      </c>
      <c r="B3948" t="s">
        <v>1852</v>
      </c>
      <c r="C3948" t="s">
        <v>5</v>
      </c>
      <c r="D3948">
        <v>70004749</v>
      </c>
      <c r="E3948" t="s">
        <v>1898</v>
      </c>
      <c r="F3948">
        <v>924</v>
      </c>
      <c r="G3948" t="s">
        <v>1884</v>
      </c>
      <c r="H3948">
        <v>45110</v>
      </c>
      <c r="I3948">
        <v>11030712</v>
      </c>
      <c r="J3948" t="s">
        <v>1885</v>
      </c>
      <c r="K3948" t="s">
        <v>1886</v>
      </c>
      <c r="L3948">
        <v>0</v>
      </c>
      <c r="M3948">
        <v>0</v>
      </c>
      <c r="N3948" t="s">
        <v>1858</v>
      </c>
      <c r="O3948" t="s">
        <v>1859</v>
      </c>
      <c r="P3948">
        <v>210</v>
      </c>
      <c r="Q3948">
        <v>11</v>
      </c>
      <c r="R3948" t="s">
        <v>1887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 t="s">
        <v>1888</v>
      </c>
      <c r="AA3948" t="s">
        <v>1889</v>
      </c>
      <c r="AB3948">
        <v>2</v>
      </c>
      <c r="AC3948">
        <v>1</v>
      </c>
      <c r="AD3948" t="s">
        <v>1863</v>
      </c>
      <c r="AE3948">
        <v>11030712</v>
      </c>
      <c r="AF3948" t="s">
        <v>653</v>
      </c>
      <c r="AG3948" t="s">
        <v>653</v>
      </c>
      <c r="AI3948" t="s">
        <v>1872</v>
      </c>
      <c r="AJ3948" t="s">
        <v>2484</v>
      </c>
      <c r="AL3948" t="s">
        <v>1878</v>
      </c>
      <c r="AN3948">
        <v>2.4136986301369863</v>
      </c>
      <c r="AO3948" t="s">
        <v>1890</v>
      </c>
      <c r="AP3948" t="s">
        <v>1899</v>
      </c>
      <c r="AQ3948">
        <v>100043213</v>
      </c>
      <c r="AS3948" t="s">
        <v>1867</v>
      </c>
      <c r="AT3948" t="s">
        <v>1892</v>
      </c>
      <c r="AU3948" t="s">
        <v>1893</v>
      </c>
      <c r="AV3948" t="s">
        <v>1857</v>
      </c>
      <c r="AW3948" t="s">
        <v>1870</v>
      </c>
      <c r="AX3948" t="s">
        <v>2068</v>
      </c>
    </row>
    <row r="3949" spans="1:50" x14ac:dyDescent="0.35">
      <c r="A3949" s="18">
        <v>45991</v>
      </c>
      <c r="B3949" t="s">
        <v>1852</v>
      </c>
      <c r="C3949" t="s">
        <v>9</v>
      </c>
      <c r="D3949">
        <v>70004754</v>
      </c>
      <c r="E3949" t="s">
        <v>2338</v>
      </c>
      <c r="F3949">
        <v>883045</v>
      </c>
      <c r="G3949" t="s">
        <v>2339</v>
      </c>
      <c r="H3949">
        <v>45110</v>
      </c>
      <c r="I3949">
        <v>36030712</v>
      </c>
      <c r="J3949" t="s">
        <v>2331</v>
      </c>
      <c r="K3949" t="s">
        <v>2332</v>
      </c>
      <c r="L3949">
        <v>0</v>
      </c>
      <c r="M3949">
        <v>0</v>
      </c>
      <c r="N3949" t="s">
        <v>1858</v>
      </c>
      <c r="O3949" t="s">
        <v>1859</v>
      </c>
      <c r="P3949">
        <v>220</v>
      </c>
      <c r="Q3949">
        <v>4</v>
      </c>
      <c r="R3949" t="s">
        <v>2333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 t="s">
        <v>2340</v>
      </c>
      <c r="AA3949" t="s">
        <v>1889</v>
      </c>
      <c r="AB3949">
        <v>2</v>
      </c>
      <c r="AC3949">
        <v>1</v>
      </c>
      <c r="AD3949" t="s">
        <v>1863</v>
      </c>
      <c r="AE3949">
        <v>36030712</v>
      </c>
      <c r="AF3949" t="s">
        <v>653</v>
      </c>
      <c r="AG3949" t="s">
        <v>653</v>
      </c>
      <c r="AI3949" t="s">
        <v>1872</v>
      </c>
      <c r="AJ3949" t="s">
        <v>2484</v>
      </c>
      <c r="AL3949" t="s">
        <v>1878</v>
      </c>
      <c r="AN3949">
        <v>2.4136986301369863</v>
      </c>
      <c r="AO3949" t="s">
        <v>1890</v>
      </c>
      <c r="AP3949" t="s">
        <v>2341</v>
      </c>
      <c r="AQ3949">
        <v>100010277</v>
      </c>
      <c r="AS3949" t="s">
        <v>1867</v>
      </c>
      <c r="AT3949" t="s">
        <v>1892</v>
      </c>
      <c r="AU3949" t="s">
        <v>1893</v>
      </c>
      <c r="AV3949" t="s">
        <v>1857</v>
      </c>
      <c r="AW3949" t="s">
        <v>1870</v>
      </c>
      <c r="AX3949" t="s">
        <v>2865</v>
      </c>
    </row>
    <row r="3950" spans="1:50" x14ac:dyDescent="0.35">
      <c r="A3950" s="18">
        <v>45991</v>
      </c>
      <c r="B3950" t="s">
        <v>1852</v>
      </c>
      <c r="C3950" t="s">
        <v>8</v>
      </c>
      <c r="D3950">
        <v>70004850</v>
      </c>
      <c r="E3950" t="s">
        <v>2559</v>
      </c>
      <c r="F3950">
        <v>105</v>
      </c>
      <c r="G3950" t="s">
        <v>1905</v>
      </c>
      <c r="H3950">
        <v>45140</v>
      </c>
      <c r="I3950">
        <v>14030212</v>
      </c>
      <c r="J3950" t="s">
        <v>1906</v>
      </c>
      <c r="K3950" t="s">
        <v>2560</v>
      </c>
      <c r="L3950">
        <v>0</v>
      </c>
      <c r="M3950">
        <v>0</v>
      </c>
      <c r="N3950" t="s">
        <v>1858</v>
      </c>
      <c r="O3950" t="s">
        <v>1859</v>
      </c>
      <c r="P3950">
        <v>220</v>
      </c>
      <c r="Q3950">
        <v>9</v>
      </c>
      <c r="R3950" t="s">
        <v>2967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 t="s">
        <v>1909</v>
      </c>
      <c r="AA3950" t="s">
        <v>1889</v>
      </c>
      <c r="AB3950">
        <v>1</v>
      </c>
      <c r="AC3950">
        <v>1</v>
      </c>
      <c r="AD3950" t="s">
        <v>1863</v>
      </c>
      <c r="AE3950">
        <v>14030212</v>
      </c>
      <c r="AF3950" t="s">
        <v>653</v>
      </c>
      <c r="AG3950" t="s">
        <v>630</v>
      </c>
      <c r="AI3950" t="s">
        <v>1910</v>
      </c>
      <c r="AJ3950" t="s">
        <v>2967</v>
      </c>
      <c r="AL3950" t="s">
        <v>1864</v>
      </c>
      <c r="AN3950">
        <v>2.3315068493150686</v>
      </c>
      <c r="AO3950" t="s">
        <v>1890</v>
      </c>
      <c r="AP3950" t="s">
        <v>2561</v>
      </c>
      <c r="AQ3950">
        <v>100043640</v>
      </c>
      <c r="AS3950" t="s">
        <v>1867</v>
      </c>
      <c r="AT3950" t="s">
        <v>1880</v>
      </c>
      <c r="AU3950" t="s">
        <v>630</v>
      </c>
      <c r="AV3950" t="s">
        <v>630</v>
      </c>
      <c r="AW3950" t="s">
        <v>1870</v>
      </c>
      <c r="AX3950" t="s">
        <v>1943</v>
      </c>
    </row>
    <row r="3951" spans="1:50" x14ac:dyDescent="0.35">
      <c r="A3951" s="18">
        <v>45991</v>
      </c>
      <c r="B3951" t="s">
        <v>1852</v>
      </c>
      <c r="C3951" t="s">
        <v>7</v>
      </c>
      <c r="D3951">
        <v>70004868</v>
      </c>
      <c r="E3951" t="s">
        <v>2372</v>
      </c>
      <c r="F3951">
        <v>881428</v>
      </c>
      <c r="G3951" t="s">
        <v>2510</v>
      </c>
      <c r="H3951">
        <v>45140</v>
      </c>
      <c r="I3951">
        <v>39031213</v>
      </c>
      <c r="J3951" t="s">
        <v>1906</v>
      </c>
      <c r="K3951" t="s">
        <v>2494</v>
      </c>
      <c r="L3951">
        <v>0</v>
      </c>
      <c r="M3951">
        <v>0</v>
      </c>
      <c r="N3951" t="s">
        <v>1858</v>
      </c>
      <c r="O3951" t="s">
        <v>1859</v>
      </c>
      <c r="P3951">
        <v>200</v>
      </c>
      <c r="Q3951">
        <v>2</v>
      </c>
      <c r="R3951" t="s">
        <v>1910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 t="s">
        <v>2511</v>
      </c>
      <c r="AA3951" t="s">
        <v>1902</v>
      </c>
      <c r="AB3951">
        <v>2</v>
      </c>
      <c r="AC3951">
        <v>1</v>
      </c>
      <c r="AD3951" t="s">
        <v>1863</v>
      </c>
      <c r="AE3951">
        <v>39031213</v>
      </c>
      <c r="AF3951" t="s">
        <v>653</v>
      </c>
      <c r="AG3951" t="s">
        <v>630</v>
      </c>
      <c r="AI3951" t="s">
        <v>1860</v>
      </c>
      <c r="AJ3951" t="s">
        <v>1910</v>
      </c>
      <c r="AL3951" t="s">
        <v>1864</v>
      </c>
      <c r="AN3951">
        <v>2.3315068493150686</v>
      </c>
      <c r="AO3951" t="s">
        <v>1865</v>
      </c>
      <c r="AP3951" t="s">
        <v>2512</v>
      </c>
      <c r="AQ3951">
        <v>100043790</v>
      </c>
      <c r="AS3951" t="s">
        <v>1867</v>
      </c>
      <c r="AT3951" t="s">
        <v>1892</v>
      </c>
      <c r="AU3951" t="s">
        <v>1893</v>
      </c>
      <c r="AV3951" t="s">
        <v>1857</v>
      </c>
      <c r="AW3951" t="s">
        <v>1870</v>
      </c>
      <c r="AX3951" t="s">
        <v>2866</v>
      </c>
    </row>
    <row r="3952" spans="1:50" x14ac:dyDescent="0.35">
      <c r="A3952" s="18">
        <v>45991</v>
      </c>
      <c r="B3952" t="s">
        <v>1852</v>
      </c>
      <c r="C3952" t="s">
        <v>7</v>
      </c>
      <c r="D3952">
        <v>70004877</v>
      </c>
      <c r="E3952" t="s">
        <v>2513</v>
      </c>
      <c r="F3952">
        <v>1065</v>
      </c>
      <c r="G3952" t="s">
        <v>1918</v>
      </c>
      <c r="H3952">
        <v>45145</v>
      </c>
      <c r="I3952">
        <v>39031213</v>
      </c>
      <c r="J3952" t="s">
        <v>1906</v>
      </c>
      <c r="K3952" t="s">
        <v>2494</v>
      </c>
      <c r="L3952">
        <v>0</v>
      </c>
      <c r="M3952">
        <v>0</v>
      </c>
      <c r="N3952" t="s">
        <v>1858</v>
      </c>
      <c r="O3952" t="s">
        <v>1859</v>
      </c>
      <c r="P3952">
        <v>200</v>
      </c>
      <c r="Q3952">
        <v>3</v>
      </c>
      <c r="R3952" t="s">
        <v>2372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 t="s">
        <v>1919</v>
      </c>
      <c r="AA3952" t="s">
        <v>1889</v>
      </c>
      <c r="AB3952">
        <v>2</v>
      </c>
      <c r="AC3952">
        <v>1</v>
      </c>
      <c r="AD3952" t="s">
        <v>1863</v>
      </c>
      <c r="AE3952">
        <v>39031213</v>
      </c>
      <c r="AF3952" t="s">
        <v>653</v>
      </c>
      <c r="AG3952" t="s">
        <v>630</v>
      </c>
      <c r="AI3952" t="s">
        <v>1910</v>
      </c>
      <c r="AJ3952" t="s">
        <v>2372</v>
      </c>
      <c r="AL3952" t="s">
        <v>1878</v>
      </c>
      <c r="AN3952">
        <v>2.3178082191780822</v>
      </c>
      <c r="AO3952" t="s">
        <v>1890</v>
      </c>
      <c r="AP3952" t="s">
        <v>2514</v>
      </c>
      <c r="AQ3952">
        <v>100023808</v>
      </c>
      <c r="AS3952" t="s">
        <v>1867</v>
      </c>
      <c r="AT3952" t="s">
        <v>1892</v>
      </c>
      <c r="AU3952" t="s">
        <v>1893</v>
      </c>
      <c r="AV3952" t="s">
        <v>1857</v>
      </c>
      <c r="AW3952" t="s">
        <v>1870</v>
      </c>
      <c r="AX3952" t="s">
        <v>2866</v>
      </c>
    </row>
    <row r="3953" spans="1:50" x14ac:dyDescent="0.35">
      <c r="A3953" s="18">
        <v>45991</v>
      </c>
      <c r="B3953" t="s">
        <v>1852</v>
      </c>
      <c r="C3953" t="s">
        <v>5</v>
      </c>
      <c r="D3953">
        <v>70004966</v>
      </c>
      <c r="E3953" t="s">
        <v>2114</v>
      </c>
      <c r="F3953">
        <v>316</v>
      </c>
      <c r="G3953" t="s">
        <v>2117</v>
      </c>
      <c r="H3953">
        <v>45173</v>
      </c>
      <c r="I3953">
        <v>19030323</v>
      </c>
      <c r="J3953" t="s">
        <v>2080</v>
      </c>
      <c r="K3953" t="s">
        <v>2081</v>
      </c>
      <c r="L3953">
        <v>0</v>
      </c>
      <c r="M3953">
        <v>0</v>
      </c>
      <c r="N3953" t="s">
        <v>1858</v>
      </c>
      <c r="O3953" t="s">
        <v>1859</v>
      </c>
      <c r="P3953">
        <v>210</v>
      </c>
      <c r="Q3953">
        <v>12</v>
      </c>
      <c r="R3953" t="s">
        <v>2066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 t="s">
        <v>2118</v>
      </c>
      <c r="AA3953" t="s">
        <v>1902</v>
      </c>
      <c r="AB3953">
        <v>1</v>
      </c>
      <c r="AC3953">
        <v>1</v>
      </c>
      <c r="AD3953" t="s">
        <v>1863</v>
      </c>
      <c r="AE3953">
        <v>19030323</v>
      </c>
      <c r="AF3953" t="s">
        <v>653</v>
      </c>
      <c r="AG3953" t="s">
        <v>2082</v>
      </c>
      <c r="AI3953" t="s">
        <v>1860</v>
      </c>
      <c r="AJ3953" t="s">
        <v>2066</v>
      </c>
      <c r="AL3953" t="s">
        <v>1864</v>
      </c>
      <c r="AN3953">
        <v>2.2410958904109588</v>
      </c>
      <c r="AO3953" t="s">
        <v>1865</v>
      </c>
      <c r="AP3953" t="s">
        <v>2187</v>
      </c>
      <c r="AQ3953">
        <v>100023252</v>
      </c>
      <c r="AS3953" t="s">
        <v>1867</v>
      </c>
      <c r="AT3953" t="s">
        <v>1880</v>
      </c>
      <c r="AU3953" t="s">
        <v>2084</v>
      </c>
      <c r="AV3953" t="s">
        <v>2084</v>
      </c>
      <c r="AW3953" t="s">
        <v>1870</v>
      </c>
      <c r="AX3953" t="s">
        <v>2085</v>
      </c>
    </row>
    <row r="3954" spans="1:50" x14ac:dyDescent="0.35">
      <c r="A3954" s="18">
        <v>45991</v>
      </c>
      <c r="B3954" t="s">
        <v>1852</v>
      </c>
      <c r="C3954" t="s">
        <v>9</v>
      </c>
      <c r="D3954">
        <v>70004937</v>
      </c>
      <c r="E3954" t="s">
        <v>2322</v>
      </c>
      <c r="F3954">
        <v>1696</v>
      </c>
      <c r="G3954" t="s">
        <v>2300</v>
      </c>
      <c r="H3954">
        <v>45173</v>
      </c>
      <c r="I3954">
        <v>36030315</v>
      </c>
      <c r="J3954" t="s">
        <v>1855</v>
      </c>
      <c r="K3954" t="s">
        <v>2320</v>
      </c>
      <c r="L3954">
        <v>0</v>
      </c>
      <c r="M3954">
        <v>0</v>
      </c>
      <c r="N3954" t="s">
        <v>1858</v>
      </c>
      <c r="O3954" t="s">
        <v>1859</v>
      </c>
      <c r="P3954">
        <v>220</v>
      </c>
      <c r="Q3954">
        <v>4</v>
      </c>
      <c r="R3954" t="s">
        <v>2286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 t="s">
        <v>2301</v>
      </c>
      <c r="AA3954" t="s">
        <v>1915</v>
      </c>
      <c r="AB3954">
        <v>1</v>
      </c>
      <c r="AC3954">
        <v>1</v>
      </c>
      <c r="AD3954" t="s">
        <v>1863</v>
      </c>
      <c r="AE3954">
        <v>36030315</v>
      </c>
      <c r="AF3954" t="s">
        <v>653</v>
      </c>
      <c r="AG3954" t="s">
        <v>630</v>
      </c>
      <c r="AI3954" t="s">
        <v>1860</v>
      </c>
      <c r="AJ3954" t="s">
        <v>2246</v>
      </c>
      <c r="AL3954" t="s">
        <v>1864</v>
      </c>
      <c r="AN3954">
        <v>2.2410958904109588</v>
      </c>
      <c r="AO3954" t="s">
        <v>1890</v>
      </c>
      <c r="AP3954" t="s">
        <v>2323</v>
      </c>
      <c r="AQ3954">
        <v>100044259</v>
      </c>
      <c r="AS3954" t="s">
        <v>1867</v>
      </c>
      <c r="AT3954" t="s">
        <v>1892</v>
      </c>
      <c r="AU3954" t="s">
        <v>1893</v>
      </c>
      <c r="AV3954" t="s">
        <v>1857</v>
      </c>
      <c r="AW3954" t="s">
        <v>1870</v>
      </c>
      <c r="AX3954" t="s">
        <v>2865</v>
      </c>
    </row>
    <row r="3955" spans="1:50" x14ac:dyDescent="0.35">
      <c r="A3955" s="18">
        <v>45991</v>
      </c>
      <c r="B3955" t="s">
        <v>1852</v>
      </c>
      <c r="C3955" t="s">
        <v>9</v>
      </c>
      <c r="D3955">
        <v>70004958</v>
      </c>
      <c r="E3955" t="s">
        <v>2351</v>
      </c>
      <c r="F3955">
        <v>857</v>
      </c>
      <c r="G3955" t="s">
        <v>2129</v>
      </c>
      <c r="H3955">
        <v>45173</v>
      </c>
      <c r="I3955">
        <v>36030715</v>
      </c>
      <c r="J3955" t="s">
        <v>2331</v>
      </c>
      <c r="K3955" t="s">
        <v>2343</v>
      </c>
      <c r="L3955">
        <v>0</v>
      </c>
      <c r="M3955">
        <v>0</v>
      </c>
      <c r="N3955" t="s">
        <v>1858</v>
      </c>
      <c r="O3955" t="s">
        <v>1859</v>
      </c>
      <c r="P3955">
        <v>220</v>
      </c>
      <c r="Q3955">
        <v>4</v>
      </c>
      <c r="R3955" t="s">
        <v>2098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 t="s">
        <v>2131</v>
      </c>
      <c r="AA3955" t="s">
        <v>1889</v>
      </c>
      <c r="AB3955">
        <v>1</v>
      </c>
      <c r="AC3955">
        <v>1</v>
      </c>
      <c r="AD3955" t="s">
        <v>1863</v>
      </c>
      <c r="AE3955">
        <v>36030715</v>
      </c>
      <c r="AF3955" t="s">
        <v>653</v>
      </c>
      <c r="AG3955" t="s">
        <v>653</v>
      </c>
      <c r="AI3955" t="s">
        <v>2066</v>
      </c>
      <c r="AJ3955" t="s">
        <v>2098</v>
      </c>
      <c r="AL3955" t="s">
        <v>1864</v>
      </c>
      <c r="AN3955">
        <v>2.2410958904109588</v>
      </c>
      <c r="AO3955" t="s">
        <v>1890</v>
      </c>
      <c r="AP3955" t="s">
        <v>2352</v>
      </c>
      <c r="AQ3955">
        <v>100044333</v>
      </c>
      <c r="AS3955" t="s">
        <v>1867</v>
      </c>
      <c r="AT3955" t="s">
        <v>1880</v>
      </c>
      <c r="AU3955" t="s">
        <v>2084</v>
      </c>
      <c r="AV3955" t="s">
        <v>2084</v>
      </c>
      <c r="AW3955" t="s">
        <v>1870</v>
      </c>
      <c r="AX3955" t="s">
        <v>2085</v>
      </c>
    </row>
    <row r="3956" spans="1:50" x14ac:dyDescent="0.35">
      <c r="A3956" s="18">
        <v>45991</v>
      </c>
      <c r="B3956" t="s">
        <v>1852</v>
      </c>
      <c r="C3956" t="s">
        <v>5</v>
      </c>
      <c r="D3956">
        <v>70005024</v>
      </c>
      <c r="E3956" t="s">
        <v>1953</v>
      </c>
      <c r="F3956">
        <v>726</v>
      </c>
      <c r="G3956" t="s">
        <v>1922</v>
      </c>
      <c r="H3956">
        <v>45208</v>
      </c>
      <c r="I3956">
        <v>19030213</v>
      </c>
      <c r="J3956" t="s">
        <v>1906</v>
      </c>
      <c r="K3956" t="s">
        <v>1940</v>
      </c>
      <c r="L3956">
        <v>0</v>
      </c>
      <c r="M3956">
        <v>0</v>
      </c>
      <c r="N3956" t="s">
        <v>1858</v>
      </c>
      <c r="O3956" t="s">
        <v>1859</v>
      </c>
      <c r="P3956">
        <v>210</v>
      </c>
      <c r="Q3956">
        <v>11</v>
      </c>
      <c r="R3956" t="s">
        <v>2535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 t="s">
        <v>1923</v>
      </c>
      <c r="AA3956" t="s">
        <v>1915</v>
      </c>
      <c r="AB3956">
        <v>1</v>
      </c>
      <c r="AC3956">
        <v>1</v>
      </c>
      <c r="AD3956" t="s">
        <v>1863</v>
      </c>
      <c r="AE3956">
        <v>19030213</v>
      </c>
      <c r="AF3956" t="s">
        <v>653</v>
      </c>
      <c r="AG3956" t="s">
        <v>630</v>
      </c>
      <c r="AI3956" t="s">
        <v>1910</v>
      </c>
      <c r="AJ3956" t="s">
        <v>2535</v>
      </c>
      <c r="AL3956" t="s">
        <v>1864</v>
      </c>
      <c r="AN3956">
        <v>2.1452054794520548</v>
      </c>
      <c r="AO3956" t="s">
        <v>1890</v>
      </c>
      <c r="AP3956" t="s">
        <v>1954</v>
      </c>
      <c r="AQ3956">
        <v>100044746</v>
      </c>
      <c r="AS3956" t="s">
        <v>1867</v>
      </c>
      <c r="AT3956" t="s">
        <v>1880</v>
      </c>
      <c r="AU3956" t="s">
        <v>630</v>
      </c>
      <c r="AV3956" t="s">
        <v>630</v>
      </c>
      <c r="AW3956" t="s">
        <v>1870</v>
      </c>
      <c r="AX3956" t="s">
        <v>1943</v>
      </c>
    </row>
    <row r="3957" spans="1:50" x14ac:dyDescent="0.35">
      <c r="A3957" s="18">
        <v>45991</v>
      </c>
      <c r="B3957" t="s">
        <v>1852</v>
      </c>
      <c r="C3957" t="s">
        <v>7</v>
      </c>
      <c r="D3957">
        <v>70005065</v>
      </c>
      <c r="E3957" t="s">
        <v>2900</v>
      </c>
      <c r="F3957">
        <v>1064</v>
      </c>
      <c r="G3957" t="s">
        <v>2507</v>
      </c>
      <c r="H3957">
        <v>45215</v>
      </c>
      <c r="I3957">
        <v>39031213</v>
      </c>
      <c r="J3957" t="s">
        <v>1906</v>
      </c>
      <c r="K3957" t="s">
        <v>2494</v>
      </c>
      <c r="L3957">
        <v>0</v>
      </c>
      <c r="M3957">
        <v>0</v>
      </c>
      <c r="N3957" t="s">
        <v>1858</v>
      </c>
      <c r="O3957" t="s">
        <v>1859</v>
      </c>
      <c r="P3957">
        <v>200</v>
      </c>
      <c r="Q3957">
        <v>3</v>
      </c>
      <c r="R3957" t="s">
        <v>2372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 t="s">
        <v>2508</v>
      </c>
      <c r="AA3957" t="s">
        <v>1889</v>
      </c>
      <c r="AB3957">
        <v>2</v>
      </c>
      <c r="AC3957">
        <v>1</v>
      </c>
      <c r="AD3957" t="s">
        <v>1863</v>
      </c>
      <c r="AE3957">
        <v>39031213</v>
      </c>
      <c r="AF3957" t="s">
        <v>653</v>
      </c>
      <c r="AG3957" t="s">
        <v>630</v>
      </c>
      <c r="AI3957" t="s">
        <v>1910</v>
      </c>
      <c r="AJ3957" t="s">
        <v>2372</v>
      </c>
      <c r="AL3957" t="s">
        <v>1864</v>
      </c>
      <c r="AN3957">
        <v>2.1260273972602741</v>
      </c>
      <c r="AO3957" t="s">
        <v>1890</v>
      </c>
      <c r="AP3957" t="s">
        <v>2901</v>
      </c>
      <c r="AQ3957">
        <v>100023823</v>
      </c>
      <c r="AS3957" t="s">
        <v>1867</v>
      </c>
      <c r="AT3957" t="s">
        <v>1892</v>
      </c>
      <c r="AU3957" t="s">
        <v>1893</v>
      </c>
      <c r="AV3957" t="s">
        <v>1857</v>
      </c>
      <c r="AW3957" t="s">
        <v>1870</v>
      </c>
      <c r="AX3957" t="s">
        <v>2866</v>
      </c>
    </row>
    <row r="3958" spans="1:50" x14ac:dyDescent="0.35">
      <c r="A3958" s="18">
        <v>45991</v>
      </c>
      <c r="B3958" t="s">
        <v>1852</v>
      </c>
      <c r="C3958" t="s">
        <v>8</v>
      </c>
      <c r="D3958">
        <v>70005202</v>
      </c>
      <c r="E3958" t="s">
        <v>2278</v>
      </c>
      <c r="F3958">
        <v>881428</v>
      </c>
      <c r="G3958" t="s">
        <v>2510</v>
      </c>
      <c r="H3958">
        <v>45243</v>
      </c>
      <c r="I3958">
        <v>14030202</v>
      </c>
      <c r="J3958" t="s">
        <v>1906</v>
      </c>
      <c r="K3958" t="s">
        <v>2551</v>
      </c>
      <c r="L3958">
        <v>0</v>
      </c>
      <c r="M3958">
        <v>0</v>
      </c>
      <c r="N3958" t="s">
        <v>1858</v>
      </c>
      <c r="O3958" t="s">
        <v>1859</v>
      </c>
      <c r="P3958">
        <v>220</v>
      </c>
      <c r="Q3958">
        <v>9</v>
      </c>
      <c r="R3958" t="s">
        <v>1910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 t="s">
        <v>2511</v>
      </c>
      <c r="AA3958" t="s">
        <v>1902</v>
      </c>
      <c r="AB3958">
        <v>1</v>
      </c>
      <c r="AC3958">
        <v>1</v>
      </c>
      <c r="AD3958" t="s">
        <v>1863</v>
      </c>
      <c r="AE3958">
        <v>14030202</v>
      </c>
      <c r="AF3958" t="s">
        <v>653</v>
      </c>
      <c r="AG3958" t="s">
        <v>630</v>
      </c>
      <c r="AI3958" t="s">
        <v>1860</v>
      </c>
      <c r="AJ3958" t="s">
        <v>1910</v>
      </c>
      <c r="AL3958" t="s">
        <v>1864</v>
      </c>
      <c r="AN3958">
        <v>2.0493150684931507</v>
      </c>
      <c r="AO3958" t="s">
        <v>1865</v>
      </c>
      <c r="AP3958" t="s">
        <v>2285</v>
      </c>
      <c r="AQ3958">
        <v>100045177</v>
      </c>
      <c r="AS3958" t="s">
        <v>1867</v>
      </c>
      <c r="AT3958" t="s">
        <v>1892</v>
      </c>
      <c r="AU3958" t="s">
        <v>1893</v>
      </c>
      <c r="AV3958" t="s">
        <v>1857</v>
      </c>
      <c r="AW3958" t="s">
        <v>1870</v>
      </c>
      <c r="AX3958" t="s">
        <v>2867</v>
      </c>
    </row>
    <row r="3959" spans="1:50" x14ac:dyDescent="0.35">
      <c r="A3959" s="18">
        <v>45991</v>
      </c>
      <c r="B3959" t="s">
        <v>1852</v>
      </c>
      <c r="C3959" t="s">
        <v>2927</v>
      </c>
      <c r="D3959">
        <v>70005210</v>
      </c>
      <c r="E3959" t="s">
        <v>2098</v>
      </c>
      <c r="F3959">
        <v>316</v>
      </c>
      <c r="G3959" t="s">
        <v>2117</v>
      </c>
      <c r="H3959">
        <v>45264</v>
      </c>
      <c r="I3959">
        <v>39031151</v>
      </c>
      <c r="J3959" t="s">
        <v>2331</v>
      </c>
      <c r="K3959" t="s">
        <v>2960</v>
      </c>
      <c r="L3959">
        <v>0</v>
      </c>
      <c r="M3959">
        <v>0</v>
      </c>
      <c r="N3959" t="s">
        <v>1858</v>
      </c>
      <c r="O3959" t="s">
        <v>1859</v>
      </c>
      <c r="P3959">
        <v>200</v>
      </c>
      <c r="Q3959">
        <v>6</v>
      </c>
      <c r="R3959" t="s">
        <v>2066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 t="s">
        <v>2118</v>
      </c>
      <c r="AA3959" t="s">
        <v>1902</v>
      </c>
      <c r="AB3959">
        <v>1</v>
      </c>
      <c r="AC3959">
        <v>1</v>
      </c>
      <c r="AD3959" t="s">
        <v>1863</v>
      </c>
      <c r="AE3959">
        <v>39031151</v>
      </c>
      <c r="AF3959" t="s">
        <v>653</v>
      </c>
      <c r="AG3959" t="s">
        <v>653</v>
      </c>
      <c r="AI3959" t="s">
        <v>1860</v>
      </c>
      <c r="AJ3959" t="s">
        <v>2066</v>
      </c>
      <c r="AL3959" t="s">
        <v>1864</v>
      </c>
      <c r="AN3959">
        <v>1.9917808219178081</v>
      </c>
      <c r="AO3959" t="s">
        <v>1865</v>
      </c>
      <c r="AP3959" t="s">
        <v>2444</v>
      </c>
      <c r="AQ3959">
        <v>100045286</v>
      </c>
      <c r="AS3959" t="s">
        <v>1867</v>
      </c>
      <c r="AT3959" t="s">
        <v>1880</v>
      </c>
      <c r="AU3959" t="s">
        <v>2084</v>
      </c>
      <c r="AV3959" t="s">
        <v>2084</v>
      </c>
      <c r="AW3959" t="s">
        <v>1870</v>
      </c>
      <c r="AX3959" t="s">
        <v>2085</v>
      </c>
    </row>
    <row r="3960" spans="1:50" x14ac:dyDescent="0.35">
      <c r="A3960" s="18">
        <v>45991</v>
      </c>
      <c r="B3960" t="s">
        <v>1852</v>
      </c>
      <c r="C3960" t="s">
        <v>7</v>
      </c>
      <c r="D3960">
        <v>70005308</v>
      </c>
      <c r="E3960" t="s">
        <v>1910</v>
      </c>
      <c r="F3960">
        <v>881445</v>
      </c>
      <c r="G3960" t="s">
        <v>2541</v>
      </c>
      <c r="H3960">
        <v>45299</v>
      </c>
      <c r="I3960">
        <v>39031221</v>
      </c>
      <c r="J3960" t="s">
        <v>1906</v>
      </c>
      <c r="K3960" t="s">
        <v>2533</v>
      </c>
      <c r="L3960">
        <v>0</v>
      </c>
      <c r="M3960">
        <v>0</v>
      </c>
      <c r="N3960" t="s">
        <v>1858</v>
      </c>
      <c r="O3960" t="s">
        <v>1859</v>
      </c>
      <c r="P3960">
        <v>200</v>
      </c>
      <c r="Q3960">
        <v>2</v>
      </c>
      <c r="R3960" t="s">
        <v>1860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 t="s">
        <v>2542</v>
      </c>
      <c r="AA3960" t="s">
        <v>1862</v>
      </c>
      <c r="AB3960">
        <v>1</v>
      </c>
      <c r="AC3960">
        <v>1</v>
      </c>
      <c r="AD3960" t="s">
        <v>1863</v>
      </c>
      <c r="AE3960">
        <v>39031221</v>
      </c>
      <c r="AF3960" t="s">
        <v>653</v>
      </c>
      <c r="AG3960" t="s">
        <v>630</v>
      </c>
      <c r="AI3960" t="s">
        <v>1860</v>
      </c>
      <c r="AJ3960" t="s">
        <v>1860</v>
      </c>
      <c r="AL3960" t="s">
        <v>1864</v>
      </c>
      <c r="AN3960">
        <v>1.8958904109589041</v>
      </c>
      <c r="AO3960" t="s">
        <v>1865</v>
      </c>
      <c r="AP3960" t="s">
        <v>2543</v>
      </c>
      <c r="AQ3960">
        <v>100045635</v>
      </c>
      <c r="AS3960" t="s">
        <v>1867</v>
      </c>
      <c r="AT3960" t="s">
        <v>1880</v>
      </c>
      <c r="AU3960" t="s">
        <v>630</v>
      </c>
      <c r="AV3960" t="s">
        <v>630</v>
      </c>
      <c r="AW3960" t="s">
        <v>1870</v>
      </c>
      <c r="AX3960" t="s">
        <v>1943</v>
      </c>
    </row>
    <row r="3961" spans="1:50" x14ac:dyDescent="0.35">
      <c r="A3961" s="18">
        <v>45991</v>
      </c>
      <c r="B3961" t="s">
        <v>1852</v>
      </c>
      <c r="C3961" t="s">
        <v>8</v>
      </c>
      <c r="D3961">
        <v>70005319</v>
      </c>
      <c r="E3961" t="s">
        <v>2661</v>
      </c>
      <c r="F3961">
        <v>924</v>
      </c>
      <c r="G3961" t="s">
        <v>1884</v>
      </c>
      <c r="H3961">
        <v>45299</v>
      </c>
      <c r="I3961">
        <v>14030712</v>
      </c>
      <c r="J3961" t="s">
        <v>2331</v>
      </c>
      <c r="K3961" t="s">
        <v>2332</v>
      </c>
      <c r="L3961">
        <v>0</v>
      </c>
      <c r="M3961">
        <v>0</v>
      </c>
      <c r="N3961" t="s">
        <v>1858</v>
      </c>
      <c r="O3961" t="s">
        <v>1859</v>
      </c>
      <c r="P3961">
        <v>220</v>
      </c>
      <c r="Q3961">
        <v>9</v>
      </c>
      <c r="R3961" t="s">
        <v>2333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 t="s">
        <v>1888</v>
      </c>
      <c r="AA3961" t="s">
        <v>1889</v>
      </c>
      <c r="AB3961">
        <v>2</v>
      </c>
      <c r="AC3961">
        <v>1</v>
      </c>
      <c r="AD3961" t="s">
        <v>1863</v>
      </c>
      <c r="AE3961">
        <v>14030712</v>
      </c>
      <c r="AF3961" t="s">
        <v>653</v>
      </c>
      <c r="AG3961" t="s">
        <v>653</v>
      </c>
      <c r="AI3961" t="s">
        <v>1872</v>
      </c>
      <c r="AJ3961" t="s">
        <v>2484</v>
      </c>
      <c r="AL3961" t="s">
        <v>1864</v>
      </c>
      <c r="AN3961">
        <v>1.8958904109589041</v>
      </c>
      <c r="AO3961" t="s">
        <v>1890</v>
      </c>
      <c r="AP3961" t="s">
        <v>2662</v>
      </c>
      <c r="AQ3961">
        <v>100038540</v>
      </c>
      <c r="AS3961" t="s">
        <v>1867</v>
      </c>
      <c r="AT3961" t="s">
        <v>1892</v>
      </c>
      <c r="AU3961" t="s">
        <v>1893</v>
      </c>
      <c r="AV3961" t="s">
        <v>1857</v>
      </c>
      <c r="AW3961" t="s">
        <v>1870</v>
      </c>
      <c r="AX3961" t="s">
        <v>2867</v>
      </c>
    </row>
    <row r="3962" spans="1:50" x14ac:dyDescent="0.35">
      <c r="A3962" s="18">
        <v>45991</v>
      </c>
      <c r="B3962" t="s">
        <v>1852</v>
      </c>
      <c r="C3962" t="s">
        <v>7</v>
      </c>
      <c r="D3962">
        <v>70005327</v>
      </c>
      <c r="E3962" t="s">
        <v>2488</v>
      </c>
      <c r="F3962">
        <v>923</v>
      </c>
      <c r="G3962" t="s">
        <v>2330</v>
      </c>
      <c r="H3962">
        <v>45299</v>
      </c>
      <c r="I3962">
        <v>39031212</v>
      </c>
      <c r="J3962" t="s">
        <v>2331</v>
      </c>
      <c r="K3962" t="s">
        <v>2483</v>
      </c>
      <c r="L3962">
        <v>0</v>
      </c>
      <c r="M3962">
        <v>0</v>
      </c>
      <c r="N3962" t="s">
        <v>1858</v>
      </c>
      <c r="O3962" t="s">
        <v>1859</v>
      </c>
      <c r="P3962">
        <v>200</v>
      </c>
      <c r="Q3962">
        <v>2</v>
      </c>
      <c r="R3962" t="s">
        <v>2484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 t="s">
        <v>2334</v>
      </c>
      <c r="AA3962" t="s">
        <v>1889</v>
      </c>
      <c r="AB3962">
        <v>1</v>
      </c>
      <c r="AC3962">
        <v>1</v>
      </c>
      <c r="AD3962" t="s">
        <v>1863</v>
      </c>
      <c r="AE3962">
        <v>39031212</v>
      </c>
      <c r="AF3962" t="s">
        <v>653</v>
      </c>
      <c r="AG3962" t="s">
        <v>653</v>
      </c>
      <c r="AI3962" t="s">
        <v>1872</v>
      </c>
      <c r="AJ3962" t="s">
        <v>2484</v>
      </c>
      <c r="AL3962" t="s">
        <v>1864</v>
      </c>
      <c r="AN3962">
        <v>1.8958904109589041</v>
      </c>
      <c r="AO3962" t="s">
        <v>1890</v>
      </c>
      <c r="AP3962" t="s">
        <v>2489</v>
      </c>
      <c r="AQ3962">
        <v>100045686</v>
      </c>
      <c r="AS3962" t="s">
        <v>1867</v>
      </c>
      <c r="AT3962" t="s">
        <v>1892</v>
      </c>
      <c r="AU3962" t="s">
        <v>1893</v>
      </c>
      <c r="AV3962" t="s">
        <v>1857</v>
      </c>
      <c r="AW3962" t="s">
        <v>1870</v>
      </c>
      <c r="AX3962" t="s">
        <v>2866</v>
      </c>
    </row>
    <row r="3963" spans="1:50" x14ac:dyDescent="0.35">
      <c r="A3963" s="18">
        <v>45991</v>
      </c>
      <c r="B3963" t="s">
        <v>1852</v>
      </c>
      <c r="C3963" t="s">
        <v>7</v>
      </c>
      <c r="D3963">
        <v>70005329</v>
      </c>
      <c r="E3963" t="s">
        <v>2431</v>
      </c>
      <c r="F3963">
        <v>2528</v>
      </c>
      <c r="G3963" t="s">
        <v>1854</v>
      </c>
      <c r="H3963">
        <v>45299</v>
      </c>
      <c r="I3963">
        <v>39031209</v>
      </c>
      <c r="J3963" t="s">
        <v>2331</v>
      </c>
      <c r="K3963" t="s">
        <v>2961</v>
      </c>
      <c r="L3963">
        <v>0</v>
      </c>
      <c r="M3963">
        <v>0</v>
      </c>
      <c r="N3963" t="s">
        <v>1858</v>
      </c>
      <c r="O3963" t="s">
        <v>1859</v>
      </c>
      <c r="P3963">
        <v>200</v>
      </c>
      <c r="Q3963">
        <v>3</v>
      </c>
      <c r="R3963" t="s">
        <v>1860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 t="s">
        <v>1861</v>
      </c>
      <c r="AA3963" t="s">
        <v>1862</v>
      </c>
      <c r="AB3963">
        <v>1</v>
      </c>
      <c r="AC3963">
        <v>1</v>
      </c>
      <c r="AD3963" t="s">
        <v>1863</v>
      </c>
      <c r="AE3963">
        <v>39031209</v>
      </c>
      <c r="AF3963" t="s">
        <v>653</v>
      </c>
      <c r="AG3963" t="s">
        <v>653</v>
      </c>
      <c r="AI3963" t="s">
        <v>1860</v>
      </c>
      <c r="AJ3963" t="s">
        <v>1860</v>
      </c>
      <c r="AL3963" t="s">
        <v>1864</v>
      </c>
      <c r="AN3963">
        <v>1.8958904109589041</v>
      </c>
      <c r="AO3963" t="s">
        <v>1865</v>
      </c>
      <c r="AP3963" t="s">
        <v>2481</v>
      </c>
      <c r="AQ3963">
        <v>100045721</v>
      </c>
      <c r="AS3963" t="s">
        <v>1867</v>
      </c>
      <c r="AT3963" t="s">
        <v>1892</v>
      </c>
      <c r="AU3963" t="s">
        <v>1893</v>
      </c>
      <c r="AV3963" t="s">
        <v>1857</v>
      </c>
      <c r="AW3963" t="s">
        <v>1870</v>
      </c>
      <c r="AX3963" t="s">
        <v>2866</v>
      </c>
    </row>
    <row r="3964" spans="1:50" x14ac:dyDescent="0.35">
      <c r="A3964" s="18">
        <v>45991</v>
      </c>
      <c r="B3964" t="s">
        <v>1852</v>
      </c>
      <c r="C3964" t="s">
        <v>5</v>
      </c>
      <c r="D3964">
        <v>70005328</v>
      </c>
      <c r="E3964" t="s">
        <v>2239</v>
      </c>
      <c r="F3964">
        <v>940</v>
      </c>
      <c r="G3964" t="s">
        <v>2240</v>
      </c>
      <c r="H3964">
        <v>45313</v>
      </c>
      <c r="I3964">
        <v>19030701</v>
      </c>
      <c r="J3964" t="s">
        <v>2225</v>
      </c>
      <c r="K3964" t="s">
        <v>2226</v>
      </c>
      <c r="L3964">
        <v>0</v>
      </c>
      <c r="M3964">
        <v>0</v>
      </c>
      <c r="N3964" t="s">
        <v>1858</v>
      </c>
      <c r="O3964" t="s">
        <v>1859</v>
      </c>
      <c r="P3964">
        <v>210</v>
      </c>
      <c r="Q3964">
        <v>11</v>
      </c>
      <c r="R3964" t="s">
        <v>2034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 t="s">
        <v>2241</v>
      </c>
      <c r="AA3964" t="s">
        <v>1915</v>
      </c>
      <c r="AB3964">
        <v>1</v>
      </c>
      <c r="AC3964">
        <v>1</v>
      </c>
      <c r="AD3964" t="s">
        <v>1863</v>
      </c>
      <c r="AE3964">
        <v>19030701</v>
      </c>
      <c r="AF3964" t="s">
        <v>653</v>
      </c>
      <c r="AG3964" t="s">
        <v>2082</v>
      </c>
      <c r="AI3964" t="s">
        <v>1860</v>
      </c>
      <c r="AJ3964" t="s">
        <v>2034</v>
      </c>
      <c r="AL3964" t="s">
        <v>1878</v>
      </c>
      <c r="AN3964">
        <v>1.8575342465753424</v>
      </c>
      <c r="AO3964" t="s">
        <v>1865</v>
      </c>
      <c r="AP3964" t="s">
        <v>2242</v>
      </c>
      <c r="AQ3964">
        <v>100045720</v>
      </c>
      <c r="AS3964" t="s">
        <v>1867</v>
      </c>
      <c r="AT3964" t="s">
        <v>1892</v>
      </c>
      <c r="AU3964" t="s">
        <v>1893</v>
      </c>
      <c r="AV3964" t="s">
        <v>1857</v>
      </c>
      <c r="AW3964" t="s">
        <v>1870</v>
      </c>
      <c r="AX3964" t="s">
        <v>2068</v>
      </c>
    </row>
    <row r="3965" spans="1:50" x14ac:dyDescent="0.35">
      <c r="A3965" s="18">
        <v>45991</v>
      </c>
      <c r="B3965" t="s">
        <v>1852</v>
      </c>
      <c r="C3965" t="s">
        <v>5</v>
      </c>
      <c r="D3965">
        <v>70005514</v>
      </c>
      <c r="E3965" t="s">
        <v>1887</v>
      </c>
      <c r="F3965">
        <v>737</v>
      </c>
      <c r="G3965" t="s">
        <v>1900</v>
      </c>
      <c r="H3965">
        <v>45453</v>
      </c>
      <c r="I3965">
        <v>11030712</v>
      </c>
      <c r="J3965" t="s">
        <v>1885</v>
      </c>
      <c r="K3965" t="s">
        <v>1886</v>
      </c>
      <c r="L3965">
        <v>0</v>
      </c>
      <c r="M3965">
        <v>0</v>
      </c>
      <c r="N3965" t="s">
        <v>1858</v>
      </c>
      <c r="O3965" t="s">
        <v>1859</v>
      </c>
      <c r="P3965">
        <v>210</v>
      </c>
      <c r="Q3965">
        <v>11</v>
      </c>
      <c r="R3965" t="s">
        <v>2484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 t="s">
        <v>1901</v>
      </c>
      <c r="AA3965" t="s">
        <v>1902</v>
      </c>
      <c r="AB3965">
        <v>2</v>
      </c>
      <c r="AC3965">
        <v>1</v>
      </c>
      <c r="AD3965" t="s">
        <v>1863</v>
      </c>
      <c r="AE3965">
        <v>11030712</v>
      </c>
      <c r="AF3965" t="s">
        <v>653</v>
      </c>
      <c r="AG3965" t="s">
        <v>653</v>
      </c>
      <c r="AI3965" t="s">
        <v>1872</v>
      </c>
      <c r="AJ3965" t="s">
        <v>2484</v>
      </c>
      <c r="AL3965" t="s">
        <v>1864</v>
      </c>
      <c r="AN3965">
        <v>1.473972602739726</v>
      </c>
      <c r="AO3965" t="s">
        <v>1865</v>
      </c>
      <c r="AP3965" t="s">
        <v>1903</v>
      </c>
      <c r="AQ3965">
        <v>100047003</v>
      </c>
      <c r="AS3965" t="s">
        <v>1867</v>
      </c>
      <c r="AT3965" t="s">
        <v>1892</v>
      </c>
      <c r="AU3965" t="s">
        <v>1893</v>
      </c>
      <c r="AV3965" t="s">
        <v>1857</v>
      </c>
      <c r="AW3965" t="s">
        <v>1870</v>
      </c>
      <c r="AX3965" t="s">
        <v>2068</v>
      </c>
    </row>
    <row r="3966" spans="1:50" x14ac:dyDescent="0.35">
      <c r="A3966" s="18">
        <v>45991</v>
      </c>
      <c r="B3966" t="s">
        <v>1852</v>
      </c>
      <c r="C3966" t="s">
        <v>7</v>
      </c>
      <c r="D3966">
        <v>70005638</v>
      </c>
      <c r="E3966" t="s">
        <v>2484</v>
      </c>
      <c r="F3966">
        <v>2700</v>
      </c>
      <c r="G3966" t="s">
        <v>1873</v>
      </c>
      <c r="H3966">
        <v>45628</v>
      </c>
      <c r="I3966">
        <v>39030607</v>
      </c>
      <c r="J3966" t="s">
        <v>2331</v>
      </c>
      <c r="K3966" t="s">
        <v>3073</v>
      </c>
      <c r="L3966">
        <v>0</v>
      </c>
      <c r="M3966">
        <v>0</v>
      </c>
      <c r="N3966" t="s">
        <v>1858</v>
      </c>
      <c r="O3966" t="s">
        <v>1859</v>
      </c>
      <c r="P3966">
        <v>200</v>
      </c>
      <c r="Q3966">
        <v>2</v>
      </c>
      <c r="R3966" t="s">
        <v>1872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 t="s">
        <v>1876</v>
      </c>
      <c r="AA3966" t="s">
        <v>1877</v>
      </c>
      <c r="AB3966">
        <v>1</v>
      </c>
      <c r="AC3966">
        <v>1</v>
      </c>
      <c r="AD3966" t="s">
        <v>1863</v>
      </c>
      <c r="AE3966">
        <v>39030607</v>
      </c>
      <c r="AF3966" t="s">
        <v>653</v>
      </c>
      <c r="AG3966" t="s">
        <v>653</v>
      </c>
      <c r="AI3966" t="s">
        <v>1872</v>
      </c>
      <c r="AJ3966" t="s">
        <v>1872</v>
      </c>
      <c r="AL3966" t="s">
        <v>1878</v>
      </c>
      <c r="AN3966">
        <v>0.9945205479452055</v>
      </c>
      <c r="AO3966" t="s">
        <v>1865</v>
      </c>
      <c r="AP3966" t="s">
        <v>2492</v>
      </c>
      <c r="AQ3966">
        <v>100047745</v>
      </c>
      <c r="AS3966" t="s">
        <v>1867</v>
      </c>
      <c r="AT3966" t="s">
        <v>1880</v>
      </c>
      <c r="AU3966" t="s">
        <v>679</v>
      </c>
      <c r="AV3966" t="s">
        <v>1881</v>
      </c>
      <c r="AW3966" t="s">
        <v>1870</v>
      </c>
      <c r="AX3966" t="s">
        <v>3074</v>
      </c>
    </row>
    <row r="3967" spans="1:50" x14ac:dyDescent="0.35">
      <c r="A3967" s="18">
        <v>45991</v>
      </c>
      <c r="B3967" t="s">
        <v>1852</v>
      </c>
      <c r="C3967" t="s">
        <v>5</v>
      </c>
      <c r="D3967">
        <v>70005687</v>
      </c>
      <c r="E3967" t="s">
        <v>2883</v>
      </c>
      <c r="F3967">
        <v>1088</v>
      </c>
      <c r="G3967" t="s">
        <v>2884</v>
      </c>
      <c r="H3967">
        <v>45677</v>
      </c>
      <c r="I3967">
        <v>19030315</v>
      </c>
      <c r="J3967" t="s">
        <v>1855</v>
      </c>
      <c r="K3967" t="s">
        <v>2061</v>
      </c>
      <c r="L3967">
        <v>0</v>
      </c>
      <c r="M3967">
        <v>0</v>
      </c>
      <c r="N3967" t="s">
        <v>1858</v>
      </c>
      <c r="O3967" t="s">
        <v>1859</v>
      </c>
      <c r="P3967">
        <v>210</v>
      </c>
      <c r="Q3967">
        <v>11</v>
      </c>
      <c r="R3967" t="s">
        <v>2042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 t="s">
        <v>2885</v>
      </c>
      <c r="AA3967" t="s">
        <v>1889</v>
      </c>
      <c r="AB3967">
        <v>1</v>
      </c>
      <c r="AC3967">
        <v>1</v>
      </c>
      <c r="AD3967" t="s">
        <v>1863</v>
      </c>
      <c r="AE3967">
        <v>19030315</v>
      </c>
      <c r="AF3967" t="s">
        <v>653</v>
      </c>
      <c r="AG3967" t="s">
        <v>630</v>
      </c>
      <c r="AI3967" t="s">
        <v>1860</v>
      </c>
      <c r="AJ3967" t="s">
        <v>2042</v>
      </c>
      <c r="AL3967" t="s">
        <v>1878</v>
      </c>
      <c r="AN3967">
        <v>0.86027397260273974</v>
      </c>
      <c r="AO3967" t="s">
        <v>1890</v>
      </c>
      <c r="AP3967" t="s">
        <v>2886</v>
      </c>
      <c r="AQ3967">
        <v>100041691</v>
      </c>
      <c r="AS3967" t="s">
        <v>1867</v>
      </c>
      <c r="AT3967" t="s">
        <v>1892</v>
      </c>
      <c r="AU3967" t="s">
        <v>1893</v>
      </c>
      <c r="AV3967" t="s">
        <v>1857</v>
      </c>
      <c r="AW3967" t="s">
        <v>1870</v>
      </c>
      <c r="AX3967" t="s">
        <v>2068</v>
      </c>
    </row>
    <row r="3968" spans="1:50" x14ac:dyDescent="0.35">
      <c r="A3968" s="18">
        <v>45991</v>
      </c>
      <c r="B3968" t="s">
        <v>1852</v>
      </c>
      <c r="C3968" t="s">
        <v>5</v>
      </c>
      <c r="D3968">
        <v>70005793</v>
      </c>
      <c r="E3968" t="s">
        <v>2821</v>
      </c>
      <c r="F3968">
        <v>1696</v>
      </c>
      <c r="G3968" t="s">
        <v>2300</v>
      </c>
      <c r="H3968">
        <v>45698</v>
      </c>
      <c r="I3968">
        <v>11020967</v>
      </c>
      <c r="J3968" t="s">
        <v>1855</v>
      </c>
      <c r="K3968" t="s">
        <v>1856</v>
      </c>
      <c r="L3968">
        <v>0</v>
      </c>
      <c r="M3968">
        <v>0</v>
      </c>
      <c r="N3968" t="s">
        <v>1858</v>
      </c>
      <c r="O3968" t="s">
        <v>1859</v>
      </c>
      <c r="P3968">
        <v>210</v>
      </c>
      <c r="Q3968">
        <v>11</v>
      </c>
      <c r="R3968" t="s">
        <v>1853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 t="s">
        <v>2301</v>
      </c>
      <c r="AA3968" t="s">
        <v>1915</v>
      </c>
      <c r="AB3968">
        <v>1</v>
      </c>
      <c r="AC3968">
        <v>1</v>
      </c>
      <c r="AD3968" t="s">
        <v>1863</v>
      </c>
      <c r="AE3968">
        <v>11020967</v>
      </c>
      <c r="AF3968" t="s">
        <v>653</v>
      </c>
      <c r="AG3968" t="s">
        <v>653</v>
      </c>
      <c r="AI3968" t="s">
        <v>1860</v>
      </c>
      <c r="AJ3968" t="s">
        <v>1853</v>
      </c>
      <c r="AL3968" t="s">
        <v>1878</v>
      </c>
      <c r="AN3968">
        <v>0.80273972602739729</v>
      </c>
      <c r="AO3968" t="s">
        <v>1890</v>
      </c>
      <c r="AP3968" t="s">
        <v>2902</v>
      </c>
      <c r="AQ3968">
        <v>100035141</v>
      </c>
      <c r="AS3968" t="s">
        <v>1867</v>
      </c>
      <c r="AT3968" t="s">
        <v>1868</v>
      </c>
      <c r="AU3968" t="s">
        <v>1869</v>
      </c>
      <c r="AV3968" t="s">
        <v>1857</v>
      </c>
      <c r="AW3968" t="s">
        <v>1870</v>
      </c>
      <c r="AX3968" t="s">
        <v>1871</v>
      </c>
    </row>
    <row r="3969" spans="1:50" x14ac:dyDescent="0.35">
      <c r="A3969" s="18">
        <v>45991</v>
      </c>
      <c r="B3969" t="s">
        <v>1852</v>
      </c>
      <c r="C3969" t="s">
        <v>9</v>
      </c>
      <c r="D3969">
        <v>93000538</v>
      </c>
      <c r="E3969" t="s">
        <v>2903</v>
      </c>
      <c r="F3969">
        <v>607</v>
      </c>
      <c r="G3969" t="s">
        <v>1988</v>
      </c>
      <c r="H3969">
        <v>45726</v>
      </c>
      <c r="I3969">
        <v>36030311</v>
      </c>
      <c r="J3969" t="s">
        <v>1855</v>
      </c>
      <c r="K3969" t="s">
        <v>2287</v>
      </c>
      <c r="L3969">
        <v>0</v>
      </c>
      <c r="M3969">
        <v>0</v>
      </c>
      <c r="N3969" t="s">
        <v>1858</v>
      </c>
      <c r="O3969" t="s">
        <v>1859</v>
      </c>
      <c r="P3969">
        <v>220</v>
      </c>
      <c r="Q3969">
        <v>4</v>
      </c>
      <c r="R3969" t="s">
        <v>2286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 t="s">
        <v>1989</v>
      </c>
      <c r="AA3969" t="s">
        <v>1889</v>
      </c>
      <c r="AB3969">
        <v>1</v>
      </c>
      <c r="AC3969">
        <v>1</v>
      </c>
      <c r="AD3969" t="s">
        <v>1863</v>
      </c>
      <c r="AE3969">
        <v>36030311</v>
      </c>
      <c r="AF3969" t="s">
        <v>653</v>
      </c>
      <c r="AG3969" t="s">
        <v>653</v>
      </c>
      <c r="AI3969" t="s">
        <v>1860</v>
      </c>
      <c r="AJ3969" t="s">
        <v>2246</v>
      </c>
      <c r="AL3969" t="s">
        <v>1864</v>
      </c>
      <c r="AN3969">
        <v>0.72602739726027399</v>
      </c>
      <c r="AO3969" t="s">
        <v>1890</v>
      </c>
      <c r="AP3969" t="s">
        <v>2907</v>
      </c>
      <c r="AQ3969">
        <v>100041304</v>
      </c>
      <c r="AS3969" t="s">
        <v>1867</v>
      </c>
      <c r="AT3969" t="s">
        <v>1892</v>
      </c>
      <c r="AU3969" t="s">
        <v>1893</v>
      </c>
      <c r="AV3969" t="s">
        <v>1857</v>
      </c>
      <c r="AW3969" t="s">
        <v>1870</v>
      </c>
      <c r="AX3969" t="s">
        <v>2865</v>
      </c>
    </row>
    <row r="3970" spans="1:50" x14ac:dyDescent="0.35">
      <c r="A3970" s="18">
        <v>45991</v>
      </c>
      <c r="B3970" t="s">
        <v>1852</v>
      </c>
      <c r="C3970" t="s">
        <v>5</v>
      </c>
      <c r="D3970">
        <v>70005932</v>
      </c>
      <c r="E3970" t="s">
        <v>2895</v>
      </c>
      <c r="F3970">
        <v>881512</v>
      </c>
      <c r="G3970" t="s">
        <v>1978</v>
      </c>
      <c r="H3970">
        <v>45733</v>
      </c>
      <c r="I3970">
        <v>19030201</v>
      </c>
      <c r="J3970" t="s">
        <v>1906</v>
      </c>
      <c r="K3970" t="s">
        <v>1907</v>
      </c>
      <c r="L3970">
        <v>0</v>
      </c>
      <c r="M3970">
        <v>0</v>
      </c>
      <c r="N3970" t="s">
        <v>1858</v>
      </c>
      <c r="O3970" t="s">
        <v>1859</v>
      </c>
      <c r="P3970">
        <v>210</v>
      </c>
      <c r="Q3970">
        <v>12</v>
      </c>
      <c r="R3970" t="s">
        <v>1910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 t="s">
        <v>1979</v>
      </c>
      <c r="AA3970" t="s">
        <v>1877</v>
      </c>
      <c r="AB3970">
        <v>1</v>
      </c>
      <c r="AC3970">
        <v>1</v>
      </c>
      <c r="AD3970" t="s">
        <v>1863</v>
      </c>
      <c r="AE3970">
        <v>19030201</v>
      </c>
      <c r="AF3970" t="s">
        <v>653</v>
      </c>
      <c r="AG3970" t="s">
        <v>630</v>
      </c>
      <c r="AI3970" t="s">
        <v>1860</v>
      </c>
      <c r="AJ3970" t="s">
        <v>1910</v>
      </c>
      <c r="AL3970" t="s">
        <v>1864</v>
      </c>
      <c r="AN3970">
        <v>0.70684931506849313</v>
      </c>
      <c r="AO3970" t="s">
        <v>1865</v>
      </c>
      <c r="AP3970" t="s">
        <v>2919</v>
      </c>
      <c r="AQ3970">
        <v>100048253</v>
      </c>
      <c r="AS3970" t="s">
        <v>1867</v>
      </c>
      <c r="AT3970" t="s">
        <v>1892</v>
      </c>
      <c r="AU3970" t="s">
        <v>1893</v>
      </c>
      <c r="AV3970" t="s">
        <v>1857</v>
      </c>
      <c r="AW3970" t="s">
        <v>1870</v>
      </c>
      <c r="AX3970" t="s">
        <v>2068</v>
      </c>
    </row>
    <row r="3971" spans="1:50" x14ac:dyDescent="0.35">
      <c r="A3971" s="18">
        <v>45991</v>
      </c>
      <c r="B3971" t="s">
        <v>1852</v>
      </c>
      <c r="C3971" t="s">
        <v>5</v>
      </c>
      <c r="D3971">
        <v>70005934</v>
      </c>
      <c r="E3971" t="s">
        <v>2858</v>
      </c>
      <c r="F3971">
        <v>1695</v>
      </c>
      <c r="G3971" t="s">
        <v>2296</v>
      </c>
      <c r="H3971">
        <v>45754</v>
      </c>
      <c r="I3971">
        <v>19030311</v>
      </c>
      <c r="J3971" t="s">
        <v>1855</v>
      </c>
      <c r="K3971" t="s">
        <v>2005</v>
      </c>
      <c r="L3971">
        <v>0</v>
      </c>
      <c r="M3971">
        <v>0</v>
      </c>
      <c r="N3971" t="s">
        <v>1858</v>
      </c>
      <c r="O3971" t="s">
        <v>1859</v>
      </c>
      <c r="P3971">
        <v>210</v>
      </c>
      <c r="Q3971">
        <v>12</v>
      </c>
      <c r="R3971" t="s">
        <v>2042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 t="s">
        <v>2297</v>
      </c>
      <c r="AA3971" t="s">
        <v>1889</v>
      </c>
      <c r="AB3971">
        <v>1</v>
      </c>
      <c r="AC3971">
        <v>1</v>
      </c>
      <c r="AD3971" t="s">
        <v>1863</v>
      </c>
      <c r="AE3971">
        <v>19030311</v>
      </c>
      <c r="AF3971" t="s">
        <v>653</v>
      </c>
      <c r="AG3971" t="s">
        <v>653</v>
      </c>
      <c r="AI3971" t="s">
        <v>1860</v>
      </c>
      <c r="AJ3971" t="s">
        <v>2042</v>
      </c>
      <c r="AL3971" t="s">
        <v>1864</v>
      </c>
      <c r="AN3971">
        <v>0.64931506849315068</v>
      </c>
      <c r="AO3971" t="s">
        <v>1890</v>
      </c>
      <c r="AP3971" t="s">
        <v>2920</v>
      </c>
      <c r="AQ3971">
        <v>100048294</v>
      </c>
      <c r="AS3971" t="s">
        <v>1867</v>
      </c>
      <c r="AT3971" t="s">
        <v>1892</v>
      </c>
      <c r="AU3971" t="s">
        <v>1893</v>
      </c>
      <c r="AV3971" t="s">
        <v>1857</v>
      </c>
      <c r="AW3971" t="s">
        <v>1870</v>
      </c>
      <c r="AX3971" t="s">
        <v>2068</v>
      </c>
    </row>
    <row r="3972" spans="1:50" x14ac:dyDescent="0.35">
      <c r="A3972" s="18">
        <v>45991</v>
      </c>
      <c r="B3972" t="s">
        <v>1852</v>
      </c>
      <c r="C3972" t="s">
        <v>5</v>
      </c>
      <c r="D3972">
        <v>70005942</v>
      </c>
      <c r="E3972" t="s">
        <v>2847</v>
      </c>
      <c r="F3972">
        <v>934</v>
      </c>
      <c r="G3972" t="s">
        <v>1982</v>
      </c>
      <c r="H3972">
        <v>45754</v>
      </c>
      <c r="I3972">
        <v>19030311</v>
      </c>
      <c r="J3972" t="s">
        <v>1855</v>
      </c>
      <c r="K3972" t="s">
        <v>2005</v>
      </c>
      <c r="L3972">
        <v>0</v>
      </c>
      <c r="M3972">
        <v>0</v>
      </c>
      <c r="N3972" t="s">
        <v>1858</v>
      </c>
      <c r="O3972" t="s">
        <v>1859</v>
      </c>
      <c r="P3972">
        <v>210</v>
      </c>
      <c r="Q3972">
        <v>11</v>
      </c>
      <c r="R3972" t="s">
        <v>2042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 t="s">
        <v>1985</v>
      </c>
      <c r="AA3972" t="s">
        <v>1889</v>
      </c>
      <c r="AB3972">
        <v>1</v>
      </c>
      <c r="AC3972">
        <v>1</v>
      </c>
      <c r="AD3972" t="s">
        <v>1863</v>
      </c>
      <c r="AE3972">
        <v>19030311</v>
      </c>
      <c r="AF3972" t="s">
        <v>653</v>
      </c>
      <c r="AG3972" t="s">
        <v>653</v>
      </c>
      <c r="AI3972" t="s">
        <v>1860</v>
      </c>
      <c r="AJ3972" t="s">
        <v>2042</v>
      </c>
      <c r="AL3972" t="s">
        <v>1864</v>
      </c>
      <c r="AN3972">
        <v>0.64931506849315068</v>
      </c>
      <c r="AO3972" t="s">
        <v>1890</v>
      </c>
      <c r="AP3972" t="s">
        <v>2921</v>
      </c>
      <c r="AQ3972">
        <v>100048318</v>
      </c>
      <c r="AS3972" t="s">
        <v>1867</v>
      </c>
      <c r="AT3972" t="s">
        <v>1892</v>
      </c>
      <c r="AU3972" t="s">
        <v>1893</v>
      </c>
      <c r="AV3972" t="s">
        <v>1857</v>
      </c>
      <c r="AW3972" t="s">
        <v>1870</v>
      </c>
      <c r="AX3972" t="s">
        <v>2068</v>
      </c>
    </row>
    <row r="3973" spans="1:50" x14ac:dyDescent="0.35">
      <c r="A3973" s="18">
        <v>45991</v>
      </c>
      <c r="B3973" t="s">
        <v>1852</v>
      </c>
      <c r="C3973" t="s">
        <v>5</v>
      </c>
      <c r="D3973">
        <v>70005995</v>
      </c>
      <c r="E3973" t="s">
        <v>2922</v>
      </c>
      <c r="F3973">
        <v>200</v>
      </c>
      <c r="G3973" t="s">
        <v>2105</v>
      </c>
      <c r="H3973">
        <v>45761</v>
      </c>
      <c r="I3973">
        <v>19030701</v>
      </c>
      <c r="J3973" t="s">
        <v>2225</v>
      </c>
      <c r="K3973" t="s">
        <v>2226</v>
      </c>
      <c r="L3973">
        <v>0</v>
      </c>
      <c r="M3973">
        <v>0</v>
      </c>
      <c r="N3973" t="s">
        <v>1858</v>
      </c>
      <c r="O3973" t="s">
        <v>1859</v>
      </c>
      <c r="P3973">
        <v>210</v>
      </c>
      <c r="Q3973">
        <v>12</v>
      </c>
      <c r="R3973" t="s">
        <v>2034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 t="s">
        <v>2106</v>
      </c>
      <c r="AA3973" t="s">
        <v>1915</v>
      </c>
      <c r="AB3973">
        <v>1</v>
      </c>
      <c r="AC3973">
        <v>1</v>
      </c>
      <c r="AD3973" t="s">
        <v>1863</v>
      </c>
      <c r="AE3973">
        <v>19030701</v>
      </c>
      <c r="AF3973" t="s">
        <v>653</v>
      </c>
      <c r="AG3973" t="s">
        <v>2082</v>
      </c>
      <c r="AI3973" t="s">
        <v>1860</v>
      </c>
      <c r="AJ3973" t="s">
        <v>2034</v>
      </c>
      <c r="AL3973" t="s">
        <v>1864</v>
      </c>
      <c r="AN3973">
        <v>0.63013698630136983</v>
      </c>
      <c r="AO3973" t="s">
        <v>1890</v>
      </c>
      <c r="AP3973" t="s">
        <v>2986</v>
      </c>
      <c r="AQ3973">
        <v>100048391</v>
      </c>
      <c r="AS3973" t="s">
        <v>1867</v>
      </c>
      <c r="AT3973" t="s">
        <v>1892</v>
      </c>
      <c r="AU3973" t="s">
        <v>1893</v>
      </c>
      <c r="AV3973" t="s">
        <v>1857</v>
      </c>
      <c r="AW3973" t="s">
        <v>1870</v>
      </c>
      <c r="AX3973" t="s">
        <v>2068</v>
      </c>
    </row>
    <row r="3974" spans="1:50" x14ac:dyDescent="0.35">
      <c r="A3974" s="18">
        <v>45991</v>
      </c>
      <c r="B3974" t="s">
        <v>1852</v>
      </c>
      <c r="C3974" t="s">
        <v>8</v>
      </c>
      <c r="D3974">
        <v>70006039</v>
      </c>
      <c r="E3974" t="s">
        <v>2962</v>
      </c>
      <c r="F3974">
        <v>924</v>
      </c>
      <c r="G3974" t="s">
        <v>1884</v>
      </c>
      <c r="H3974">
        <v>45824</v>
      </c>
      <c r="I3974">
        <v>14030712</v>
      </c>
      <c r="J3974" t="s">
        <v>2331</v>
      </c>
      <c r="K3974" t="s">
        <v>2332</v>
      </c>
      <c r="L3974">
        <v>0</v>
      </c>
      <c r="M3974">
        <v>0</v>
      </c>
      <c r="N3974" t="s">
        <v>1858</v>
      </c>
      <c r="O3974" t="s">
        <v>1859</v>
      </c>
      <c r="P3974">
        <v>220</v>
      </c>
      <c r="Q3974">
        <v>9</v>
      </c>
      <c r="R3974" t="s">
        <v>2333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 t="s">
        <v>1888</v>
      </c>
      <c r="AA3974" t="s">
        <v>1889</v>
      </c>
      <c r="AB3974">
        <v>2</v>
      </c>
      <c r="AC3974">
        <v>1</v>
      </c>
      <c r="AD3974" t="s">
        <v>1863</v>
      </c>
      <c r="AE3974">
        <v>14030712</v>
      </c>
      <c r="AF3974" t="s">
        <v>653</v>
      </c>
      <c r="AG3974" t="s">
        <v>653</v>
      </c>
      <c r="AI3974" t="s">
        <v>1872</v>
      </c>
      <c r="AJ3974" t="s">
        <v>2484</v>
      </c>
      <c r="AL3974" t="s">
        <v>1864</v>
      </c>
      <c r="AN3974">
        <v>0.45753424657534247</v>
      </c>
      <c r="AO3974" t="s">
        <v>1890</v>
      </c>
      <c r="AP3974" t="s">
        <v>2963</v>
      </c>
      <c r="AQ3974">
        <v>100048605</v>
      </c>
      <c r="AS3974" t="s">
        <v>1867</v>
      </c>
      <c r="AT3974" t="s">
        <v>1892</v>
      </c>
      <c r="AU3974" t="s">
        <v>1893</v>
      </c>
      <c r="AV3974" t="s">
        <v>1857</v>
      </c>
      <c r="AW3974" t="s">
        <v>1870</v>
      </c>
      <c r="AX3974" t="s">
        <v>2867</v>
      </c>
    </row>
    <row r="3975" spans="1:50" x14ac:dyDescent="0.35">
      <c r="A3975" s="18">
        <v>45991</v>
      </c>
      <c r="B3975" t="s">
        <v>1852</v>
      </c>
      <c r="C3975" t="s">
        <v>5</v>
      </c>
      <c r="D3975">
        <v>70006043</v>
      </c>
      <c r="E3975" t="s">
        <v>2848</v>
      </c>
      <c r="F3975">
        <v>857</v>
      </c>
      <c r="G3975" t="s">
        <v>2129</v>
      </c>
      <c r="H3975">
        <v>45810</v>
      </c>
      <c r="I3975">
        <v>19030323</v>
      </c>
      <c r="J3975" t="s">
        <v>2080</v>
      </c>
      <c r="K3975" t="s">
        <v>2081</v>
      </c>
      <c r="L3975">
        <v>0</v>
      </c>
      <c r="M3975">
        <v>0</v>
      </c>
      <c r="N3975" t="s">
        <v>1858</v>
      </c>
      <c r="O3975" t="s">
        <v>1859</v>
      </c>
      <c r="P3975">
        <v>210</v>
      </c>
      <c r="Q3975">
        <v>12</v>
      </c>
      <c r="R3975" t="s">
        <v>2095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 t="s">
        <v>2131</v>
      </c>
      <c r="AA3975" t="s">
        <v>1889</v>
      </c>
      <c r="AB3975">
        <v>1</v>
      </c>
      <c r="AC3975">
        <v>1</v>
      </c>
      <c r="AD3975" t="s">
        <v>1863</v>
      </c>
      <c r="AE3975">
        <v>19030323</v>
      </c>
      <c r="AF3975" t="s">
        <v>653</v>
      </c>
      <c r="AG3975" t="s">
        <v>2082</v>
      </c>
      <c r="AI3975" t="s">
        <v>2066</v>
      </c>
      <c r="AJ3975" t="s">
        <v>2095</v>
      </c>
      <c r="AL3975" t="s">
        <v>1878</v>
      </c>
      <c r="AN3975">
        <v>0.49589041095890413</v>
      </c>
      <c r="AO3975" t="s">
        <v>1890</v>
      </c>
      <c r="AP3975" t="s">
        <v>2964</v>
      </c>
      <c r="AQ3975">
        <v>100048650</v>
      </c>
      <c r="AS3975" t="s">
        <v>1867</v>
      </c>
      <c r="AT3975" t="s">
        <v>1880</v>
      </c>
      <c r="AU3975" t="s">
        <v>2084</v>
      </c>
      <c r="AV3975" t="s">
        <v>2084</v>
      </c>
      <c r="AW3975" t="s">
        <v>1870</v>
      </c>
      <c r="AX3975" t="s">
        <v>2085</v>
      </c>
    </row>
    <row r="3976" spans="1:50" x14ac:dyDescent="0.35">
      <c r="A3976" s="18">
        <v>45991</v>
      </c>
      <c r="B3976" t="s">
        <v>1852</v>
      </c>
      <c r="C3976" t="s">
        <v>5</v>
      </c>
      <c r="D3976">
        <v>70006030</v>
      </c>
      <c r="E3976" t="s">
        <v>2965</v>
      </c>
      <c r="F3976">
        <v>919</v>
      </c>
      <c r="G3976" t="s">
        <v>2174</v>
      </c>
      <c r="H3976">
        <v>45810</v>
      </c>
      <c r="I3976">
        <v>19030323</v>
      </c>
      <c r="J3976" t="s">
        <v>2080</v>
      </c>
      <c r="K3976" t="s">
        <v>2081</v>
      </c>
      <c r="L3976">
        <v>0</v>
      </c>
      <c r="M3976">
        <v>0</v>
      </c>
      <c r="N3976" t="s">
        <v>1858</v>
      </c>
      <c r="O3976" t="s">
        <v>1859</v>
      </c>
      <c r="P3976">
        <v>210</v>
      </c>
      <c r="Q3976">
        <v>11</v>
      </c>
      <c r="R3976" t="s">
        <v>2095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 t="s">
        <v>2175</v>
      </c>
      <c r="AA3976" t="s">
        <v>1889</v>
      </c>
      <c r="AB3976">
        <v>1</v>
      </c>
      <c r="AC3976">
        <v>1</v>
      </c>
      <c r="AD3976" t="s">
        <v>1863</v>
      </c>
      <c r="AE3976">
        <v>19030323</v>
      </c>
      <c r="AF3976" t="s">
        <v>653</v>
      </c>
      <c r="AG3976" t="s">
        <v>2082</v>
      </c>
      <c r="AI3976" t="s">
        <v>2066</v>
      </c>
      <c r="AJ3976" t="s">
        <v>2095</v>
      </c>
      <c r="AL3976" t="s">
        <v>1878</v>
      </c>
      <c r="AN3976">
        <v>0.49589041095890413</v>
      </c>
      <c r="AO3976" t="s">
        <v>1890</v>
      </c>
      <c r="AP3976" t="s">
        <v>2966</v>
      </c>
      <c r="AQ3976">
        <v>100042994</v>
      </c>
      <c r="AS3976" t="s">
        <v>1867</v>
      </c>
      <c r="AT3976" t="s">
        <v>1880</v>
      </c>
      <c r="AU3976" t="s">
        <v>2084</v>
      </c>
      <c r="AV3976" t="s">
        <v>2084</v>
      </c>
      <c r="AW3976" t="s">
        <v>1870</v>
      </c>
      <c r="AX3976" t="s">
        <v>2085</v>
      </c>
    </row>
    <row r="3977" spans="1:50" x14ac:dyDescent="0.35">
      <c r="A3977" s="18">
        <v>45991</v>
      </c>
      <c r="B3977" t="s">
        <v>1852</v>
      </c>
      <c r="C3977" t="s">
        <v>7</v>
      </c>
      <c r="D3977">
        <v>70006047</v>
      </c>
      <c r="E3977" t="s">
        <v>2967</v>
      </c>
      <c r="F3977">
        <v>881428</v>
      </c>
      <c r="G3977" t="s">
        <v>2510</v>
      </c>
      <c r="H3977">
        <v>45810</v>
      </c>
      <c r="I3977">
        <v>39031221</v>
      </c>
      <c r="J3977" t="s">
        <v>1906</v>
      </c>
      <c r="K3977" t="s">
        <v>2533</v>
      </c>
      <c r="L3977">
        <v>0</v>
      </c>
      <c r="M3977">
        <v>0</v>
      </c>
      <c r="N3977" t="s">
        <v>1858</v>
      </c>
      <c r="O3977" t="s">
        <v>1859</v>
      </c>
      <c r="P3977">
        <v>200</v>
      </c>
      <c r="Q3977">
        <v>2</v>
      </c>
      <c r="R3977" t="s">
        <v>1910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 t="s">
        <v>2511</v>
      </c>
      <c r="AA3977" t="s">
        <v>1902</v>
      </c>
      <c r="AB3977">
        <v>1</v>
      </c>
      <c r="AC3977">
        <v>1</v>
      </c>
      <c r="AD3977" t="s">
        <v>1863</v>
      </c>
      <c r="AE3977">
        <v>39031221</v>
      </c>
      <c r="AF3977" t="s">
        <v>653</v>
      </c>
      <c r="AG3977" t="s">
        <v>630</v>
      </c>
      <c r="AI3977" t="s">
        <v>1860</v>
      </c>
      <c r="AJ3977" t="s">
        <v>1910</v>
      </c>
      <c r="AL3977" t="s">
        <v>1864</v>
      </c>
      <c r="AN3977">
        <v>0.49589041095890413</v>
      </c>
      <c r="AO3977" t="s">
        <v>1865</v>
      </c>
      <c r="AP3977" t="s">
        <v>3090</v>
      </c>
      <c r="AQ3977">
        <v>100048659</v>
      </c>
      <c r="AS3977" t="s">
        <v>1867</v>
      </c>
      <c r="AT3977" t="s">
        <v>1880</v>
      </c>
      <c r="AU3977" t="s">
        <v>630</v>
      </c>
      <c r="AV3977" t="s">
        <v>630</v>
      </c>
      <c r="AW3977" t="s">
        <v>1870</v>
      </c>
      <c r="AX3977" t="s">
        <v>1943</v>
      </c>
    </row>
    <row r="3978" spans="1:50" x14ac:dyDescent="0.35">
      <c r="A3978" s="18">
        <v>45991</v>
      </c>
      <c r="B3978" t="s">
        <v>1852</v>
      </c>
      <c r="C3978" t="s">
        <v>7</v>
      </c>
      <c r="D3978">
        <v>70006060</v>
      </c>
      <c r="E3978" t="s">
        <v>2969</v>
      </c>
      <c r="F3978">
        <v>923</v>
      </c>
      <c r="G3978" t="s">
        <v>2330</v>
      </c>
      <c r="H3978">
        <v>45817</v>
      </c>
      <c r="I3978">
        <v>39031212</v>
      </c>
      <c r="J3978" t="s">
        <v>2331</v>
      </c>
      <c r="K3978" t="s">
        <v>2483</v>
      </c>
      <c r="L3978">
        <v>0</v>
      </c>
      <c r="M3978">
        <v>0</v>
      </c>
      <c r="N3978" t="s">
        <v>1858</v>
      </c>
      <c r="O3978" t="s">
        <v>1859</v>
      </c>
      <c r="P3978">
        <v>200</v>
      </c>
      <c r="Q3978">
        <v>2</v>
      </c>
      <c r="R3978" t="s">
        <v>2484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 t="s">
        <v>2334</v>
      </c>
      <c r="AA3978" t="s">
        <v>1889</v>
      </c>
      <c r="AB3978">
        <v>1</v>
      </c>
      <c r="AC3978">
        <v>1</v>
      </c>
      <c r="AD3978" t="s">
        <v>1863</v>
      </c>
      <c r="AE3978">
        <v>39031212</v>
      </c>
      <c r="AF3978" t="s">
        <v>653</v>
      </c>
      <c r="AG3978" t="s">
        <v>653</v>
      </c>
      <c r="AI3978" t="s">
        <v>1872</v>
      </c>
      <c r="AJ3978" t="s">
        <v>2484</v>
      </c>
      <c r="AL3978" t="s">
        <v>1864</v>
      </c>
      <c r="AN3978">
        <v>0.47671232876712327</v>
      </c>
      <c r="AO3978" t="s">
        <v>1890</v>
      </c>
      <c r="AP3978" t="s">
        <v>2988</v>
      </c>
      <c r="AQ3978">
        <v>100048689</v>
      </c>
      <c r="AS3978" t="s">
        <v>1867</v>
      </c>
      <c r="AT3978" t="s">
        <v>1892</v>
      </c>
      <c r="AU3978" t="s">
        <v>1893</v>
      </c>
      <c r="AV3978" t="s">
        <v>1857</v>
      </c>
      <c r="AW3978" t="s">
        <v>1870</v>
      </c>
      <c r="AX3978" t="s">
        <v>2866</v>
      </c>
    </row>
    <row r="3979" spans="1:50" x14ac:dyDescent="0.35">
      <c r="A3979" s="18">
        <v>45991</v>
      </c>
      <c r="B3979" t="s">
        <v>1852</v>
      </c>
      <c r="C3979" t="s">
        <v>8</v>
      </c>
      <c r="D3979">
        <v>70006079</v>
      </c>
      <c r="E3979" t="s">
        <v>2989</v>
      </c>
      <c r="F3979">
        <v>883045</v>
      </c>
      <c r="G3979" t="s">
        <v>2339</v>
      </c>
      <c r="H3979">
        <v>45845</v>
      </c>
      <c r="I3979">
        <v>14030712</v>
      </c>
      <c r="J3979" t="s">
        <v>2331</v>
      </c>
      <c r="K3979" t="s">
        <v>2332</v>
      </c>
      <c r="L3979">
        <v>0</v>
      </c>
      <c r="M3979">
        <v>0</v>
      </c>
      <c r="N3979" t="s">
        <v>1858</v>
      </c>
      <c r="O3979" t="s">
        <v>1859</v>
      </c>
      <c r="P3979">
        <v>220</v>
      </c>
      <c r="Q3979">
        <v>9</v>
      </c>
      <c r="R3979" t="s">
        <v>2333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 t="s">
        <v>2340</v>
      </c>
      <c r="AA3979" t="s">
        <v>1889</v>
      </c>
      <c r="AB3979">
        <v>2</v>
      </c>
      <c r="AC3979">
        <v>1</v>
      </c>
      <c r="AD3979" t="s">
        <v>1863</v>
      </c>
      <c r="AE3979">
        <v>14030712</v>
      </c>
      <c r="AF3979" t="s">
        <v>653</v>
      </c>
      <c r="AG3979" t="s">
        <v>653</v>
      </c>
      <c r="AI3979" t="s">
        <v>1872</v>
      </c>
      <c r="AJ3979" t="s">
        <v>2484</v>
      </c>
      <c r="AL3979" t="s">
        <v>1878</v>
      </c>
      <c r="AN3979">
        <v>0.4</v>
      </c>
      <c r="AO3979" t="s">
        <v>1890</v>
      </c>
      <c r="AP3979" t="s">
        <v>2990</v>
      </c>
      <c r="AQ3979">
        <v>100048811</v>
      </c>
      <c r="AS3979" t="s">
        <v>1867</v>
      </c>
      <c r="AT3979" t="s">
        <v>1892</v>
      </c>
      <c r="AU3979" t="s">
        <v>1893</v>
      </c>
      <c r="AV3979" t="s">
        <v>1857</v>
      </c>
      <c r="AW3979" t="s">
        <v>1870</v>
      </c>
      <c r="AX3979" t="s">
        <v>2867</v>
      </c>
    </row>
    <row r="3980" spans="1:50" x14ac:dyDescent="0.35">
      <c r="A3980" s="18">
        <v>45991</v>
      </c>
      <c r="B3980" t="s">
        <v>1852</v>
      </c>
      <c r="C3980" t="s">
        <v>7</v>
      </c>
      <c r="D3980">
        <v>70006084</v>
      </c>
      <c r="E3980" t="s">
        <v>2991</v>
      </c>
      <c r="F3980">
        <v>883071</v>
      </c>
      <c r="G3980" t="s">
        <v>2992</v>
      </c>
      <c r="H3980">
        <v>45845</v>
      </c>
      <c r="I3980">
        <v>39031212</v>
      </c>
      <c r="J3980" t="s">
        <v>2331</v>
      </c>
      <c r="K3980" t="s">
        <v>2483</v>
      </c>
      <c r="L3980">
        <v>0</v>
      </c>
      <c r="M3980">
        <v>0</v>
      </c>
      <c r="N3980" t="s">
        <v>1858</v>
      </c>
      <c r="O3980" t="s">
        <v>1859</v>
      </c>
      <c r="P3980">
        <v>200</v>
      </c>
      <c r="Q3980">
        <v>2</v>
      </c>
      <c r="R3980" t="s">
        <v>2484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AA3980" t="s">
        <v>1915</v>
      </c>
      <c r="AB3980">
        <v>1</v>
      </c>
      <c r="AC3980">
        <v>1</v>
      </c>
      <c r="AD3980" t="s">
        <v>1863</v>
      </c>
      <c r="AE3980">
        <v>39031212</v>
      </c>
      <c r="AF3980" t="s">
        <v>653</v>
      </c>
      <c r="AG3980" t="s">
        <v>653</v>
      </c>
      <c r="AI3980" t="s">
        <v>1872</v>
      </c>
      <c r="AJ3980" t="s">
        <v>2484</v>
      </c>
      <c r="AL3980" t="s">
        <v>1864</v>
      </c>
      <c r="AN3980">
        <v>0.4</v>
      </c>
      <c r="AO3980" t="s">
        <v>1890</v>
      </c>
      <c r="AP3980" t="s">
        <v>3109</v>
      </c>
      <c r="AQ3980">
        <v>100048814</v>
      </c>
      <c r="AS3980" t="s">
        <v>1867</v>
      </c>
      <c r="AT3980" t="s">
        <v>1892</v>
      </c>
      <c r="AU3980" t="s">
        <v>1893</v>
      </c>
      <c r="AV3980" t="s">
        <v>1857</v>
      </c>
      <c r="AW3980" t="s">
        <v>1870</v>
      </c>
      <c r="AX3980" t="s">
        <v>2866</v>
      </c>
    </row>
    <row r="3981" spans="1:50" x14ac:dyDescent="0.35">
      <c r="A3981" s="18">
        <v>45991</v>
      </c>
      <c r="B3981" t="s">
        <v>1852</v>
      </c>
      <c r="C3981" t="s">
        <v>5</v>
      </c>
      <c r="D3981">
        <v>70006122</v>
      </c>
      <c r="E3981" t="s">
        <v>2994</v>
      </c>
      <c r="F3981">
        <v>858</v>
      </c>
      <c r="G3981" t="s">
        <v>2091</v>
      </c>
      <c r="H3981">
        <v>45852</v>
      </c>
      <c r="I3981">
        <v>19030302</v>
      </c>
      <c r="J3981" t="s">
        <v>2080</v>
      </c>
      <c r="K3981" t="s">
        <v>2874</v>
      </c>
      <c r="L3981">
        <v>0</v>
      </c>
      <c r="M3981">
        <v>0</v>
      </c>
      <c r="N3981" t="s">
        <v>1858</v>
      </c>
      <c r="O3981" t="s">
        <v>1859</v>
      </c>
      <c r="P3981">
        <v>210</v>
      </c>
      <c r="Q3981">
        <v>11</v>
      </c>
      <c r="R3981" t="s">
        <v>2034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 t="s">
        <v>2092</v>
      </c>
      <c r="AA3981" t="s">
        <v>1889</v>
      </c>
      <c r="AB3981">
        <v>1</v>
      </c>
      <c r="AC3981">
        <v>1</v>
      </c>
      <c r="AD3981" t="s">
        <v>1863</v>
      </c>
      <c r="AE3981">
        <v>19030302</v>
      </c>
      <c r="AF3981" t="s">
        <v>653</v>
      </c>
      <c r="AG3981" t="s">
        <v>2082</v>
      </c>
      <c r="AI3981" t="s">
        <v>1860</v>
      </c>
      <c r="AJ3981" t="s">
        <v>2034</v>
      </c>
      <c r="AL3981" t="s">
        <v>1864</v>
      </c>
      <c r="AN3981">
        <v>0.38082191780821917</v>
      </c>
      <c r="AO3981" t="s">
        <v>1890</v>
      </c>
      <c r="AP3981" t="s">
        <v>2995</v>
      </c>
      <c r="AQ3981">
        <v>100048894</v>
      </c>
      <c r="AS3981" t="s">
        <v>1867</v>
      </c>
      <c r="AT3981" t="s">
        <v>1892</v>
      </c>
      <c r="AU3981" t="s">
        <v>1893</v>
      </c>
      <c r="AV3981" t="s">
        <v>1857</v>
      </c>
      <c r="AW3981" t="s">
        <v>1870</v>
      </c>
      <c r="AX3981" t="s">
        <v>2068</v>
      </c>
    </row>
    <row r="3982" spans="1:50" x14ac:dyDescent="0.35">
      <c r="A3982" s="18">
        <v>45991</v>
      </c>
      <c r="B3982" t="s">
        <v>1852</v>
      </c>
      <c r="C3982" t="s">
        <v>7</v>
      </c>
      <c r="D3982">
        <v>70006124</v>
      </c>
      <c r="E3982" t="s">
        <v>2842</v>
      </c>
      <c r="F3982">
        <v>101</v>
      </c>
      <c r="G3982" t="s">
        <v>1930</v>
      </c>
      <c r="H3982">
        <v>45852</v>
      </c>
      <c r="I3982">
        <v>39031201</v>
      </c>
      <c r="J3982" t="s">
        <v>1855</v>
      </c>
      <c r="K3982" t="s">
        <v>2446</v>
      </c>
      <c r="L3982">
        <v>0</v>
      </c>
      <c r="M3982">
        <v>0</v>
      </c>
      <c r="N3982" t="s">
        <v>1858</v>
      </c>
      <c r="O3982" t="s">
        <v>1859</v>
      </c>
      <c r="P3982">
        <v>200</v>
      </c>
      <c r="Q3982">
        <v>3</v>
      </c>
      <c r="R3982" t="s">
        <v>2544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 t="s">
        <v>1931</v>
      </c>
      <c r="AA3982" t="s">
        <v>1889</v>
      </c>
      <c r="AB3982">
        <v>1</v>
      </c>
      <c r="AC3982">
        <v>1</v>
      </c>
      <c r="AD3982" t="s">
        <v>1863</v>
      </c>
      <c r="AE3982">
        <v>39031201</v>
      </c>
      <c r="AF3982" t="s">
        <v>653</v>
      </c>
      <c r="AG3982" t="s">
        <v>653</v>
      </c>
      <c r="AI3982" t="s">
        <v>2431</v>
      </c>
      <c r="AJ3982" t="s">
        <v>2544</v>
      </c>
      <c r="AL3982" t="s">
        <v>1878</v>
      </c>
      <c r="AN3982">
        <v>0.38082191780821917</v>
      </c>
      <c r="AO3982" t="s">
        <v>1890</v>
      </c>
      <c r="AP3982" t="s">
        <v>3079</v>
      </c>
      <c r="AQ3982">
        <v>100048897</v>
      </c>
      <c r="AS3982" t="s">
        <v>1867</v>
      </c>
      <c r="AT3982" t="s">
        <v>1892</v>
      </c>
      <c r="AU3982" t="s">
        <v>1893</v>
      </c>
      <c r="AV3982" t="s">
        <v>1857</v>
      </c>
      <c r="AW3982" t="s">
        <v>1870</v>
      </c>
      <c r="AX3982" t="s">
        <v>2866</v>
      </c>
    </row>
    <row r="3983" spans="1:50" x14ac:dyDescent="0.35">
      <c r="A3983" s="18">
        <v>45991</v>
      </c>
      <c r="B3983" t="s">
        <v>1852</v>
      </c>
      <c r="C3983" t="s">
        <v>7</v>
      </c>
      <c r="D3983">
        <v>70006163</v>
      </c>
      <c r="E3983" t="s">
        <v>2807</v>
      </c>
      <c r="F3983">
        <v>919</v>
      </c>
      <c r="G3983" t="s">
        <v>2174</v>
      </c>
      <c r="H3983">
        <v>45873</v>
      </c>
      <c r="I3983">
        <v>39031145</v>
      </c>
      <c r="J3983" t="s">
        <v>2080</v>
      </c>
      <c r="K3983" t="s">
        <v>2401</v>
      </c>
      <c r="L3983">
        <v>0</v>
      </c>
      <c r="M3983">
        <v>0</v>
      </c>
      <c r="N3983" t="s">
        <v>1858</v>
      </c>
      <c r="O3983" t="s">
        <v>1859</v>
      </c>
      <c r="P3983">
        <v>200</v>
      </c>
      <c r="Q3983">
        <v>2</v>
      </c>
      <c r="R3983" t="s">
        <v>2406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 t="s">
        <v>2175</v>
      </c>
      <c r="AA3983" t="s">
        <v>1889</v>
      </c>
      <c r="AB3983">
        <v>1</v>
      </c>
      <c r="AC3983">
        <v>1</v>
      </c>
      <c r="AD3983" t="s">
        <v>1863</v>
      </c>
      <c r="AE3983">
        <v>39031145</v>
      </c>
      <c r="AF3983" t="s">
        <v>653</v>
      </c>
      <c r="AG3983" t="s">
        <v>2082</v>
      </c>
      <c r="AI3983" t="s">
        <v>2066</v>
      </c>
      <c r="AJ3983" t="s">
        <v>2406</v>
      </c>
      <c r="AL3983" t="s">
        <v>1864</v>
      </c>
      <c r="AN3983">
        <v>0.32328767123287672</v>
      </c>
      <c r="AO3983" t="s">
        <v>1890</v>
      </c>
      <c r="AP3983" t="s">
        <v>3110</v>
      </c>
      <c r="AQ3983">
        <v>100048937</v>
      </c>
      <c r="AS3983" t="s">
        <v>1867</v>
      </c>
      <c r="AT3983" t="s">
        <v>1880</v>
      </c>
      <c r="AU3983" t="s">
        <v>2084</v>
      </c>
      <c r="AV3983" t="s">
        <v>2084</v>
      </c>
      <c r="AW3983" t="s">
        <v>1870</v>
      </c>
      <c r="AX3983" t="s">
        <v>2085</v>
      </c>
    </row>
    <row r="3984" spans="1:50" x14ac:dyDescent="0.35">
      <c r="A3984" s="18">
        <v>45991</v>
      </c>
      <c r="B3984" t="s">
        <v>1852</v>
      </c>
      <c r="C3984" t="s">
        <v>7</v>
      </c>
      <c r="D3984">
        <v>70006223</v>
      </c>
      <c r="E3984" t="s">
        <v>2845</v>
      </c>
      <c r="F3984">
        <v>108</v>
      </c>
      <c r="G3984" t="s">
        <v>2208</v>
      </c>
      <c r="H3984">
        <v>45873</v>
      </c>
      <c r="I3984">
        <v>39030817</v>
      </c>
      <c r="J3984" t="s">
        <v>1885</v>
      </c>
      <c r="K3984" t="s">
        <v>2391</v>
      </c>
      <c r="L3984">
        <v>0</v>
      </c>
      <c r="M3984">
        <v>0</v>
      </c>
      <c r="N3984" t="s">
        <v>1858</v>
      </c>
      <c r="O3984" t="s">
        <v>1859</v>
      </c>
      <c r="P3984">
        <v>200</v>
      </c>
      <c r="Q3984">
        <v>3</v>
      </c>
      <c r="R3984" t="s">
        <v>2210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 t="s">
        <v>2211</v>
      </c>
      <c r="AA3984" t="s">
        <v>1915</v>
      </c>
      <c r="AB3984">
        <v>1</v>
      </c>
      <c r="AC3984">
        <v>1</v>
      </c>
      <c r="AD3984" t="s">
        <v>1863</v>
      </c>
      <c r="AE3984">
        <v>39030817</v>
      </c>
      <c r="AF3984" t="s">
        <v>653</v>
      </c>
      <c r="AG3984" t="s">
        <v>2082</v>
      </c>
      <c r="AI3984" t="s">
        <v>2066</v>
      </c>
      <c r="AJ3984" t="s">
        <v>2210</v>
      </c>
      <c r="AL3984" t="s">
        <v>1864</v>
      </c>
      <c r="AN3984">
        <v>0.32328767123287672</v>
      </c>
      <c r="AO3984" t="s">
        <v>1890</v>
      </c>
      <c r="AP3984" t="s">
        <v>3081</v>
      </c>
      <c r="AQ3984">
        <v>100048984</v>
      </c>
      <c r="AS3984" t="s">
        <v>1867</v>
      </c>
      <c r="AT3984" t="s">
        <v>1880</v>
      </c>
      <c r="AU3984" t="s">
        <v>2084</v>
      </c>
      <c r="AV3984" t="s">
        <v>2084</v>
      </c>
      <c r="AW3984" t="s">
        <v>1870</v>
      </c>
      <c r="AX3984" t="s">
        <v>2085</v>
      </c>
    </row>
    <row r="3985" spans="1:50" x14ac:dyDescent="0.35">
      <c r="A3985" s="18">
        <v>45991</v>
      </c>
      <c r="B3985" t="s">
        <v>1852</v>
      </c>
      <c r="C3985" t="s">
        <v>5</v>
      </c>
      <c r="D3985">
        <v>70006229</v>
      </c>
      <c r="E3985" t="s">
        <v>3025</v>
      </c>
      <c r="F3985">
        <v>1634</v>
      </c>
      <c r="G3985" t="s">
        <v>2196</v>
      </c>
      <c r="H3985">
        <v>45880</v>
      </c>
      <c r="I3985">
        <v>19030410</v>
      </c>
      <c r="J3985" t="s">
        <v>2197</v>
      </c>
      <c r="K3985" t="s">
        <v>2203</v>
      </c>
      <c r="L3985">
        <v>0</v>
      </c>
      <c r="M3985">
        <v>0</v>
      </c>
      <c r="N3985" t="s">
        <v>1858</v>
      </c>
      <c r="O3985" t="s">
        <v>1859</v>
      </c>
      <c r="P3985">
        <v>210</v>
      </c>
      <c r="Q3985">
        <v>11</v>
      </c>
      <c r="R3985" t="s">
        <v>2130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 t="s">
        <v>2199</v>
      </c>
      <c r="AA3985" t="s">
        <v>1889</v>
      </c>
      <c r="AB3985">
        <v>1</v>
      </c>
      <c r="AC3985">
        <v>1</v>
      </c>
      <c r="AD3985" t="s">
        <v>1863</v>
      </c>
      <c r="AE3985">
        <v>19030410</v>
      </c>
      <c r="AF3985" t="s">
        <v>653</v>
      </c>
      <c r="AG3985" t="s">
        <v>2082</v>
      </c>
      <c r="AI3985" t="s">
        <v>2066</v>
      </c>
      <c r="AJ3985" t="s">
        <v>2130</v>
      </c>
      <c r="AL3985" t="s">
        <v>1878</v>
      </c>
      <c r="AN3985">
        <v>0.30410958904109592</v>
      </c>
      <c r="AO3985" t="s">
        <v>1890</v>
      </c>
      <c r="AP3985" t="s">
        <v>3026</v>
      </c>
      <c r="AQ3985">
        <v>100040152</v>
      </c>
      <c r="AS3985" t="s">
        <v>1867</v>
      </c>
      <c r="AT3985" t="s">
        <v>1880</v>
      </c>
      <c r="AU3985" t="s">
        <v>2084</v>
      </c>
      <c r="AV3985" t="s">
        <v>2084</v>
      </c>
      <c r="AW3985" t="s">
        <v>1870</v>
      </c>
      <c r="AX3985" t="s">
        <v>2085</v>
      </c>
    </row>
    <row r="3986" spans="1:50" x14ac:dyDescent="0.35">
      <c r="A3986" s="18">
        <v>45991</v>
      </c>
      <c r="B3986" t="s">
        <v>1852</v>
      </c>
      <c r="C3986" t="s">
        <v>7</v>
      </c>
      <c r="D3986">
        <v>70006425</v>
      </c>
      <c r="E3986" t="s">
        <v>2815</v>
      </c>
      <c r="F3986">
        <v>1064</v>
      </c>
      <c r="G3986" t="s">
        <v>2507</v>
      </c>
      <c r="H3986">
        <v>45908</v>
      </c>
      <c r="I3986">
        <v>39031213</v>
      </c>
      <c r="J3986" t="s">
        <v>1906</v>
      </c>
      <c r="K3986" t="s">
        <v>2494</v>
      </c>
      <c r="L3986">
        <v>0</v>
      </c>
      <c r="M3986">
        <v>0</v>
      </c>
      <c r="N3986" t="s">
        <v>1858</v>
      </c>
      <c r="O3986" t="s">
        <v>1859</v>
      </c>
      <c r="P3986">
        <v>200</v>
      </c>
      <c r="Q3986">
        <v>3</v>
      </c>
      <c r="R3986" t="s">
        <v>2372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 t="s">
        <v>2508</v>
      </c>
      <c r="AA3986" t="s">
        <v>1889</v>
      </c>
      <c r="AB3986">
        <v>2</v>
      </c>
      <c r="AC3986">
        <v>1</v>
      </c>
      <c r="AD3986" t="s">
        <v>1863</v>
      </c>
      <c r="AE3986">
        <v>39031213</v>
      </c>
      <c r="AF3986" t="s">
        <v>653</v>
      </c>
      <c r="AG3986" t="s">
        <v>630</v>
      </c>
      <c r="AI3986" t="s">
        <v>1910</v>
      </c>
      <c r="AJ3986" t="s">
        <v>2372</v>
      </c>
      <c r="AL3986" t="s">
        <v>1864</v>
      </c>
      <c r="AN3986">
        <v>0.22739726027397261</v>
      </c>
      <c r="AO3986" t="s">
        <v>1890</v>
      </c>
      <c r="AP3986" t="s">
        <v>3082</v>
      </c>
      <c r="AQ3986">
        <v>100049193</v>
      </c>
      <c r="AS3986" t="s">
        <v>1867</v>
      </c>
      <c r="AT3986" t="s">
        <v>1892</v>
      </c>
      <c r="AU3986" t="s">
        <v>1893</v>
      </c>
      <c r="AV3986" t="s">
        <v>1857</v>
      </c>
      <c r="AW3986" t="s">
        <v>1870</v>
      </c>
      <c r="AX3986" t="s">
        <v>2866</v>
      </c>
    </row>
    <row r="3987" spans="1:50" x14ac:dyDescent="0.35">
      <c r="A3987" s="18">
        <v>45991</v>
      </c>
      <c r="B3987" t="s">
        <v>1852</v>
      </c>
      <c r="C3987" t="s">
        <v>8</v>
      </c>
      <c r="D3987">
        <v>70006429</v>
      </c>
      <c r="E3987" t="s">
        <v>3083</v>
      </c>
      <c r="F3987">
        <v>110</v>
      </c>
      <c r="G3987" t="s">
        <v>2636</v>
      </c>
      <c r="H3987">
        <v>45908</v>
      </c>
      <c r="I3987">
        <v>14030321</v>
      </c>
      <c r="J3987" t="s">
        <v>1855</v>
      </c>
      <c r="K3987" t="s">
        <v>2005</v>
      </c>
      <c r="L3987">
        <v>0</v>
      </c>
      <c r="M3987">
        <v>0</v>
      </c>
      <c r="N3987" t="s">
        <v>1858</v>
      </c>
      <c r="O3987" t="s">
        <v>1859</v>
      </c>
      <c r="P3987">
        <v>220</v>
      </c>
      <c r="Q3987">
        <v>9</v>
      </c>
      <c r="R3987" t="s">
        <v>2619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 t="s">
        <v>2637</v>
      </c>
      <c r="AA3987" t="s">
        <v>1889</v>
      </c>
      <c r="AB3987">
        <v>1</v>
      </c>
      <c r="AC3987">
        <v>1</v>
      </c>
      <c r="AD3987" t="s">
        <v>1863</v>
      </c>
      <c r="AE3987">
        <v>14030321</v>
      </c>
      <c r="AF3987" t="s">
        <v>653</v>
      </c>
      <c r="AG3987" t="s">
        <v>653</v>
      </c>
      <c r="AI3987" t="s">
        <v>2069</v>
      </c>
      <c r="AJ3987" t="s">
        <v>2619</v>
      </c>
      <c r="AL3987" t="s">
        <v>1878</v>
      </c>
      <c r="AN3987">
        <v>0.22739726027397261</v>
      </c>
      <c r="AO3987" t="s">
        <v>1890</v>
      </c>
      <c r="AP3987" t="s">
        <v>3084</v>
      </c>
      <c r="AQ3987">
        <v>100049200</v>
      </c>
      <c r="AS3987" t="s">
        <v>1867</v>
      </c>
      <c r="AT3987" t="s">
        <v>1892</v>
      </c>
      <c r="AU3987" t="s">
        <v>1893</v>
      </c>
      <c r="AV3987" t="s">
        <v>1857</v>
      </c>
      <c r="AW3987" t="s">
        <v>1870</v>
      </c>
      <c r="AX3987" t="s">
        <v>2867</v>
      </c>
    </row>
    <row r="3988" spans="1:50" x14ac:dyDescent="0.35">
      <c r="A3988" s="18">
        <v>45991</v>
      </c>
      <c r="B3988" t="s">
        <v>1852</v>
      </c>
      <c r="C3988" t="s">
        <v>7</v>
      </c>
      <c r="D3988">
        <v>70006432</v>
      </c>
      <c r="E3988" t="s">
        <v>3091</v>
      </c>
      <c r="F3988">
        <v>108</v>
      </c>
      <c r="G3988" t="s">
        <v>2208</v>
      </c>
      <c r="H3988">
        <v>45908</v>
      </c>
      <c r="I3988">
        <v>39030817</v>
      </c>
      <c r="J3988" t="s">
        <v>1885</v>
      </c>
      <c r="K3988" t="s">
        <v>2391</v>
      </c>
      <c r="L3988">
        <v>0</v>
      </c>
      <c r="M3988">
        <v>0</v>
      </c>
      <c r="N3988" t="s">
        <v>1858</v>
      </c>
      <c r="O3988" t="s">
        <v>1859</v>
      </c>
      <c r="P3988">
        <v>200</v>
      </c>
      <c r="Q3988">
        <v>3</v>
      </c>
      <c r="R3988" t="s">
        <v>2210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 t="s">
        <v>2211</v>
      </c>
      <c r="AA3988" t="s">
        <v>1915</v>
      </c>
      <c r="AB3988">
        <v>1</v>
      </c>
      <c r="AC3988">
        <v>1</v>
      </c>
      <c r="AD3988" t="s">
        <v>1863</v>
      </c>
      <c r="AE3988">
        <v>39030817</v>
      </c>
      <c r="AF3988" t="s">
        <v>653</v>
      </c>
      <c r="AG3988" t="s">
        <v>2082</v>
      </c>
      <c r="AI3988" t="s">
        <v>2066</v>
      </c>
      <c r="AJ3988" t="s">
        <v>2210</v>
      </c>
      <c r="AL3988" t="s">
        <v>1864</v>
      </c>
      <c r="AN3988">
        <v>0.22739726027397261</v>
      </c>
      <c r="AO3988" t="s">
        <v>1890</v>
      </c>
      <c r="AP3988" t="s">
        <v>3085</v>
      </c>
      <c r="AQ3988">
        <v>100049203</v>
      </c>
      <c r="AS3988" t="s">
        <v>1867</v>
      </c>
      <c r="AT3988" t="s">
        <v>1880</v>
      </c>
      <c r="AU3988" t="s">
        <v>2084</v>
      </c>
      <c r="AV3988" t="s">
        <v>2084</v>
      </c>
      <c r="AW3988" t="s">
        <v>1870</v>
      </c>
      <c r="AX3988" t="s">
        <v>2085</v>
      </c>
    </row>
    <row r="3989" spans="1:50" x14ac:dyDescent="0.35">
      <c r="A3989" s="18">
        <v>45991</v>
      </c>
      <c r="B3989" t="s">
        <v>1852</v>
      </c>
      <c r="C3989" t="s">
        <v>9</v>
      </c>
      <c r="D3989">
        <v>70006460</v>
      </c>
      <c r="E3989" t="s">
        <v>3092</v>
      </c>
      <c r="F3989">
        <v>1572</v>
      </c>
      <c r="G3989" t="s">
        <v>2292</v>
      </c>
      <c r="H3989">
        <v>45936</v>
      </c>
      <c r="I3989">
        <v>36030311</v>
      </c>
      <c r="J3989" t="s">
        <v>1855</v>
      </c>
      <c r="K3989" t="s">
        <v>2287</v>
      </c>
      <c r="L3989">
        <v>0</v>
      </c>
      <c r="M3989">
        <v>0</v>
      </c>
      <c r="N3989" t="s">
        <v>1858</v>
      </c>
      <c r="O3989" t="s">
        <v>1859</v>
      </c>
      <c r="P3989">
        <v>220</v>
      </c>
      <c r="Q3989">
        <v>4</v>
      </c>
      <c r="R3989" t="s">
        <v>2286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 t="s">
        <v>2293</v>
      </c>
      <c r="AA3989" t="s">
        <v>1889</v>
      </c>
      <c r="AB3989">
        <v>1</v>
      </c>
      <c r="AC3989">
        <v>1</v>
      </c>
      <c r="AD3989" t="s">
        <v>1863</v>
      </c>
      <c r="AE3989">
        <v>36030311</v>
      </c>
      <c r="AF3989" t="s">
        <v>653</v>
      </c>
      <c r="AG3989" t="s">
        <v>653</v>
      </c>
      <c r="AI3989" t="s">
        <v>1860</v>
      </c>
      <c r="AJ3989" t="s">
        <v>2246</v>
      </c>
      <c r="AL3989" t="s">
        <v>1864</v>
      </c>
      <c r="AN3989">
        <v>0.15068493150684931</v>
      </c>
      <c r="AO3989" t="s">
        <v>1890</v>
      </c>
      <c r="AP3989" t="s">
        <v>3111</v>
      </c>
      <c r="AQ3989">
        <v>100049259</v>
      </c>
      <c r="AS3989" t="s">
        <v>1867</v>
      </c>
      <c r="AT3989" t="s">
        <v>1892</v>
      </c>
      <c r="AU3989" t="s">
        <v>1893</v>
      </c>
      <c r="AV3989" t="s">
        <v>1857</v>
      </c>
      <c r="AW3989" t="s">
        <v>1870</v>
      </c>
      <c r="AX3989" t="s">
        <v>2865</v>
      </c>
    </row>
    <row r="3990" spans="1:50" x14ac:dyDescent="0.35">
      <c r="A3990" s="18">
        <v>45991</v>
      </c>
      <c r="B3990" t="s">
        <v>1852</v>
      </c>
      <c r="C3990" t="s">
        <v>5</v>
      </c>
      <c r="D3990">
        <v>70006505</v>
      </c>
      <c r="E3990" t="s">
        <v>2833</v>
      </c>
      <c r="F3990">
        <v>200</v>
      </c>
      <c r="G3990" t="s">
        <v>2105</v>
      </c>
      <c r="H3990">
        <v>45936</v>
      </c>
      <c r="I3990">
        <v>19030410</v>
      </c>
      <c r="J3990" t="s">
        <v>2197</v>
      </c>
      <c r="K3990" t="s">
        <v>2203</v>
      </c>
      <c r="L3990">
        <v>0</v>
      </c>
      <c r="M3990">
        <v>0</v>
      </c>
      <c r="N3990" t="s">
        <v>1858</v>
      </c>
      <c r="O3990" t="s">
        <v>1859</v>
      </c>
      <c r="P3990">
        <v>210</v>
      </c>
      <c r="Q3990">
        <v>11</v>
      </c>
      <c r="R3990" t="s">
        <v>2064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 t="s">
        <v>2106</v>
      </c>
      <c r="AA3990" t="s">
        <v>1915</v>
      </c>
      <c r="AB3990">
        <v>1</v>
      </c>
      <c r="AC3990">
        <v>1</v>
      </c>
      <c r="AD3990" t="s">
        <v>1863</v>
      </c>
      <c r="AE3990">
        <v>19030410</v>
      </c>
      <c r="AF3990" t="s">
        <v>653</v>
      </c>
      <c r="AG3990" t="s">
        <v>2082</v>
      </c>
      <c r="AI3990" t="s">
        <v>2066</v>
      </c>
      <c r="AJ3990" t="s">
        <v>2064</v>
      </c>
      <c r="AL3990" t="s">
        <v>1864</v>
      </c>
      <c r="AN3990">
        <v>0.15068493150684931</v>
      </c>
      <c r="AO3990" t="s">
        <v>1890</v>
      </c>
      <c r="AP3990" t="s">
        <v>3094</v>
      </c>
      <c r="AQ3990">
        <v>100049300</v>
      </c>
      <c r="AS3990" t="s">
        <v>1867</v>
      </c>
      <c r="AT3990" t="s">
        <v>1880</v>
      </c>
      <c r="AU3990" t="s">
        <v>2084</v>
      </c>
      <c r="AV3990" t="s">
        <v>2084</v>
      </c>
      <c r="AW3990" t="s">
        <v>1870</v>
      </c>
      <c r="AX3990" t="s">
        <v>2085</v>
      </c>
    </row>
    <row r="3991" spans="1:50" x14ac:dyDescent="0.35">
      <c r="A3991" s="18">
        <v>45991</v>
      </c>
      <c r="B3991" t="s">
        <v>1852</v>
      </c>
      <c r="C3991" t="s">
        <v>8</v>
      </c>
      <c r="D3991">
        <v>70006544</v>
      </c>
      <c r="E3991" t="s">
        <v>2863</v>
      </c>
      <c r="F3991">
        <v>726</v>
      </c>
      <c r="G3991" t="s">
        <v>1922</v>
      </c>
      <c r="H3991">
        <v>45943</v>
      </c>
      <c r="I3991">
        <v>14030202</v>
      </c>
      <c r="J3991" t="s">
        <v>1906</v>
      </c>
      <c r="K3991" t="s">
        <v>2551</v>
      </c>
      <c r="L3991">
        <v>0</v>
      </c>
      <c r="M3991">
        <v>0</v>
      </c>
      <c r="N3991" t="s">
        <v>1858</v>
      </c>
      <c r="O3991" t="s">
        <v>1859</v>
      </c>
      <c r="P3991">
        <v>220</v>
      </c>
      <c r="Q3991">
        <v>9</v>
      </c>
      <c r="R3991" t="s">
        <v>2278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 t="s">
        <v>1923</v>
      </c>
      <c r="AA3991" t="s">
        <v>1915</v>
      </c>
      <c r="AB3991">
        <v>1</v>
      </c>
      <c r="AC3991">
        <v>1</v>
      </c>
      <c r="AD3991" t="s">
        <v>1863</v>
      </c>
      <c r="AE3991">
        <v>14030202</v>
      </c>
      <c r="AF3991" t="s">
        <v>653</v>
      </c>
      <c r="AG3991" t="s">
        <v>630</v>
      </c>
      <c r="AI3991" t="s">
        <v>1910</v>
      </c>
      <c r="AJ3991" t="s">
        <v>2278</v>
      </c>
      <c r="AL3991" t="s">
        <v>1878</v>
      </c>
      <c r="AN3991">
        <v>0.13150684931506848</v>
      </c>
      <c r="AO3991" t="s">
        <v>1890</v>
      </c>
      <c r="AP3991" t="s">
        <v>3112</v>
      </c>
      <c r="AQ3991">
        <v>100049345</v>
      </c>
      <c r="AS3991" t="s">
        <v>1867</v>
      </c>
      <c r="AT3991" t="s">
        <v>1892</v>
      </c>
      <c r="AU3991" t="s">
        <v>1893</v>
      </c>
      <c r="AV3991" t="s">
        <v>1857</v>
      </c>
      <c r="AW3991" t="s">
        <v>1870</v>
      </c>
      <c r="AX3991" t="s">
        <v>2867</v>
      </c>
    </row>
    <row r="3992" spans="1:50" x14ac:dyDescent="0.35">
      <c r="A3992" s="18">
        <v>45991</v>
      </c>
      <c r="B3992" t="s">
        <v>1852</v>
      </c>
      <c r="C3992" t="s">
        <v>7</v>
      </c>
      <c r="D3992">
        <v>70006546</v>
      </c>
      <c r="E3992" t="s">
        <v>3113</v>
      </c>
      <c r="F3992">
        <v>726</v>
      </c>
      <c r="G3992" t="s">
        <v>1922</v>
      </c>
      <c r="H3992">
        <v>45964</v>
      </c>
      <c r="I3992">
        <v>39031221</v>
      </c>
      <c r="J3992" t="s">
        <v>1906</v>
      </c>
      <c r="K3992" t="s">
        <v>2533</v>
      </c>
      <c r="L3992">
        <v>0</v>
      </c>
      <c r="M3992">
        <v>0</v>
      </c>
      <c r="N3992" t="s">
        <v>1858</v>
      </c>
      <c r="O3992" t="s">
        <v>1859</v>
      </c>
      <c r="P3992">
        <v>200</v>
      </c>
      <c r="Q3992">
        <v>2</v>
      </c>
      <c r="R3992" t="s">
        <v>2967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 t="s">
        <v>1923</v>
      </c>
      <c r="AA3992" t="s">
        <v>1915</v>
      </c>
      <c r="AB3992">
        <v>1</v>
      </c>
      <c r="AC3992">
        <v>1</v>
      </c>
      <c r="AD3992" t="s">
        <v>1863</v>
      </c>
      <c r="AE3992">
        <v>39031221</v>
      </c>
      <c r="AF3992" t="s">
        <v>653</v>
      </c>
      <c r="AG3992" t="s">
        <v>630</v>
      </c>
      <c r="AI3992" t="s">
        <v>1910</v>
      </c>
      <c r="AJ3992" t="s">
        <v>2967</v>
      </c>
      <c r="AL3992" t="s">
        <v>1878</v>
      </c>
      <c r="AN3992">
        <v>7.3972602739726029E-2</v>
      </c>
      <c r="AO3992" t="s">
        <v>1890</v>
      </c>
      <c r="AP3992" t="s">
        <v>3114</v>
      </c>
      <c r="AQ3992">
        <v>100049357</v>
      </c>
      <c r="AS3992" t="s">
        <v>1867</v>
      </c>
      <c r="AT3992" t="s">
        <v>1880</v>
      </c>
      <c r="AU3992" t="s">
        <v>630</v>
      </c>
      <c r="AV3992" t="s">
        <v>630</v>
      </c>
      <c r="AW3992" t="s">
        <v>1870</v>
      </c>
      <c r="AX3992" t="s">
        <v>1943</v>
      </c>
    </row>
    <row r="3993" spans="1:50" x14ac:dyDescent="0.35">
      <c r="A3993" s="18">
        <v>45991</v>
      </c>
      <c r="B3993" t="s">
        <v>2764</v>
      </c>
      <c r="C3993" t="s">
        <v>7</v>
      </c>
      <c r="D3993" t="s">
        <v>3037</v>
      </c>
      <c r="E3993" t="s">
        <v>2765</v>
      </c>
      <c r="G3993" t="s">
        <v>2766</v>
      </c>
      <c r="H3993">
        <v>44655</v>
      </c>
      <c r="N3993" t="s">
        <v>1858</v>
      </c>
      <c r="O3993" t="s">
        <v>1859</v>
      </c>
      <c r="AF3993" t="s">
        <v>653</v>
      </c>
      <c r="AG3993" t="s">
        <v>2082</v>
      </c>
      <c r="AS3993" t="s">
        <v>1867</v>
      </c>
      <c r="AT3993" t="s">
        <v>1880</v>
      </c>
      <c r="AU3993" t="s">
        <v>2084</v>
      </c>
      <c r="AV3993" t="s">
        <v>2084</v>
      </c>
      <c r="AW3993" t="s">
        <v>1870</v>
      </c>
      <c r="AX3993" t="s">
        <v>2085</v>
      </c>
    </row>
    <row r="3994" spans="1:50" x14ac:dyDescent="0.35">
      <c r="A3994" s="18">
        <v>45991</v>
      </c>
      <c r="B3994" t="s">
        <v>2764</v>
      </c>
      <c r="C3994" t="s">
        <v>7</v>
      </c>
      <c r="D3994" t="s">
        <v>3064</v>
      </c>
      <c r="E3994" t="s">
        <v>2774</v>
      </c>
      <c r="G3994" t="s">
        <v>2775</v>
      </c>
      <c r="H3994">
        <v>44750</v>
      </c>
      <c r="N3994" t="s">
        <v>1858</v>
      </c>
      <c r="O3994" t="s">
        <v>1859</v>
      </c>
      <c r="AF3994" t="s">
        <v>653</v>
      </c>
      <c r="AG3994" t="s">
        <v>2082</v>
      </c>
      <c r="AS3994" t="s">
        <v>1867</v>
      </c>
      <c r="AT3994" t="s">
        <v>1880</v>
      </c>
      <c r="AU3994" t="s">
        <v>2084</v>
      </c>
      <c r="AV3994" t="s">
        <v>2084</v>
      </c>
      <c r="AW3994" t="s">
        <v>1870</v>
      </c>
      <c r="AX3994" t="s">
        <v>2085</v>
      </c>
    </row>
    <row r="3995" spans="1:50" x14ac:dyDescent="0.35">
      <c r="A3995" s="18">
        <v>45991</v>
      </c>
      <c r="B3995" t="s">
        <v>2764</v>
      </c>
      <c r="C3995" t="s">
        <v>7</v>
      </c>
      <c r="D3995" t="s">
        <v>3060</v>
      </c>
      <c r="E3995" t="s">
        <v>2809</v>
      </c>
      <c r="G3995" t="s">
        <v>2775</v>
      </c>
      <c r="H3995">
        <v>44851</v>
      </c>
      <c r="N3995" t="s">
        <v>1858</v>
      </c>
      <c r="O3995" t="s">
        <v>1859</v>
      </c>
      <c r="AF3995" t="s">
        <v>653</v>
      </c>
      <c r="AG3995" t="s">
        <v>2082</v>
      </c>
      <c r="AS3995" t="s">
        <v>1867</v>
      </c>
      <c r="AT3995" t="s">
        <v>1880</v>
      </c>
      <c r="AU3995" t="s">
        <v>2084</v>
      </c>
      <c r="AV3995" t="s">
        <v>2084</v>
      </c>
      <c r="AW3995" t="s">
        <v>1870</v>
      </c>
      <c r="AX3995" t="s">
        <v>2085</v>
      </c>
    </row>
    <row r="3996" spans="1:50" x14ac:dyDescent="0.35">
      <c r="A3996" s="18">
        <v>45991</v>
      </c>
      <c r="B3996" t="s">
        <v>2764</v>
      </c>
      <c r="C3996" t="s">
        <v>7</v>
      </c>
      <c r="D3996" t="s">
        <v>3043</v>
      </c>
      <c r="E3996" t="s">
        <v>2801</v>
      </c>
      <c r="G3996" t="s">
        <v>2802</v>
      </c>
      <c r="H3996">
        <v>44874</v>
      </c>
      <c r="N3996" t="s">
        <v>1858</v>
      </c>
      <c r="O3996" t="s">
        <v>1859</v>
      </c>
      <c r="AF3996" t="s">
        <v>653</v>
      </c>
      <c r="AG3996" t="s">
        <v>2082</v>
      </c>
      <c r="AS3996" t="s">
        <v>1867</v>
      </c>
      <c r="AT3996" t="s">
        <v>1880</v>
      </c>
      <c r="AU3996" t="s">
        <v>2084</v>
      </c>
      <c r="AV3996" t="s">
        <v>2084</v>
      </c>
      <c r="AW3996" t="s">
        <v>1870</v>
      </c>
      <c r="AX3996" t="s">
        <v>2085</v>
      </c>
    </row>
    <row r="3997" spans="1:50" x14ac:dyDescent="0.35">
      <c r="A3997" s="18">
        <v>45991</v>
      </c>
      <c r="B3997" t="s">
        <v>2764</v>
      </c>
      <c r="C3997" t="s">
        <v>7</v>
      </c>
      <c r="D3997" t="s">
        <v>3057</v>
      </c>
      <c r="E3997" t="s">
        <v>2843</v>
      </c>
      <c r="G3997" t="s">
        <v>2775</v>
      </c>
      <c r="H3997">
        <v>44893</v>
      </c>
      <c r="N3997" t="s">
        <v>1858</v>
      </c>
      <c r="O3997" t="s">
        <v>1859</v>
      </c>
      <c r="AF3997" t="s">
        <v>653</v>
      </c>
      <c r="AG3997" t="s">
        <v>2082</v>
      </c>
      <c r="AS3997" t="s">
        <v>1867</v>
      </c>
      <c r="AT3997" t="s">
        <v>1880</v>
      </c>
      <c r="AU3997" t="s">
        <v>2084</v>
      </c>
      <c r="AV3997" t="s">
        <v>2084</v>
      </c>
      <c r="AW3997" t="s">
        <v>1870</v>
      </c>
      <c r="AX3997" t="s">
        <v>2085</v>
      </c>
    </row>
    <row r="3998" spans="1:50" x14ac:dyDescent="0.35">
      <c r="A3998" s="18">
        <v>45991</v>
      </c>
      <c r="B3998" t="s">
        <v>2764</v>
      </c>
      <c r="C3998" t="s">
        <v>7</v>
      </c>
      <c r="D3998" t="s">
        <v>3041</v>
      </c>
      <c r="E3998" t="s">
        <v>2784</v>
      </c>
      <c r="G3998" t="s">
        <v>2785</v>
      </c>
      <c r="H3998">
        <v>45222</v>
      </c>
      <c r="N3998" t="s">
        <v>1858</v>
      </c>
      <c r="O3998" t="s">
        <v>1859</v>
      </c>
      <c r="AF3998" t="s">
        <v>653</v>
      </c>
      <c r="AG3998" t="s">
        <v>2082</v>
      </c>
      <c r="AS3998" t="s">
        <v>1867</v>
      </c>
      <c r="AT3998" t="s">
        <v>1880</v>
      </c>
      <c r="AU3998" t="s">
        <v>2084</v>
      </c>
      <c r="AV3998" t="s">
        <v>2084</v>
      </c>
      <c r="AW3998" t="s">
        <v>1870</v>
      </c>
      <c r="AX3998" t="s">
        <v>2085</v>
      </c>
    </row>
    <row r="3999" spans="1:50" x14ac:dyDescent="0.35">
      <c r="A3999" s="18">
        <v>45991</v>
      </c>
      <c r="B3999" t="s">
        <v>2764</v>
      </c>
      <c r="C3999" t="s">
        <v>7</v>
      </c>
      <c r="D3999" t="s">
        <v>3044</v>
      </c>
      <c r="E3999" t="s">
        <v>3005</v>
      </c>
      <c r="G3999" t="s">
        <v>2830</v>
      </c>
      <c r="H3999">
        <v>45841</v>
      </c>
      <c r="N3999" t="s">
        <v>1858</v>
      </c>
      <c r="O3999" t="s">
        <v>1859</v>
      </c>
      <c r="AF3999" t="s">
        <v>653</v>
      </c>
      <c r="AG3999" t="s">
        <v>2082</v>
      </c>
      <c r="AS3999" t="s">
        <v>1867</v>
      </c>
      <c r="AT3999" t="s">
        <v>1880</v>
      </c>
      <c r="AU3999" t="s">
        <v>2084</v>
      </c>
      <c r="AV3999" t="s">
        <v>2084</v>
      </c>
      <c r="AW3999" t="s">
        <v>1870</v>
      </c>
      <c r="AX3999" t="s">
        <v>2085</v>
      </c>
    </row>
    <row r="4000" spans="1:50" x14ac:dyDescent="0.35">
      <c r="A4000" s="18">
        <v>45991</v>
      </c>
      <c r="B4000" t="s">
        <v>2764</v>
      </c>
      <c r="C4000" t="s">
        <v>7</v>
      </c>
      <c r="D4000" t="s">
        <v>3046</v>
      </c>
      <c r="E4000" t="s">
        <v>3021</v>
      </c>
      <c r="G4000" t="s">
        <v>2768</v>
      </c>
      <c r="H4000">
        <v>45855</v>
      </c>
      <c r="N4000" t="s">
        <v>1858</v>
      </c>
      <c r="O4000" t="s">
        <v>1859</v>
      </c>
      <c r="AF4000" t="s">
        <v>653</v>
      </c>
      <c r="AG4000" t="s">
        <v>2082</v>
      </c>
      <c r="AS4000" t="s">
        <v>1867</v>
      </c>
      <c r="AT4000" t="s">
        <v>1880</v>
      </c>
      <c r="AU4000" t="s">
        <v>2084</v>
      </c>
      <c r="AV4000" t="s">
        <v>2084</v>
      </c>
      <c r="AW4000" t="s">
        <v>1870</v>
      </c>
      <c r="AX4000" t="s">
        <v>2085</v>
      </c>
    </row>
    <row r="4001" spans="1:50" x14ac:dyDescent="0.35">
      <c r="A4001" s="18">
        <v>45991</v>
      </c>
      <c r="B4001" t="s">
        <v>2764</v>
      </c>
      <c r="C4001" t="s">
        <v>7</v>
      </c>
      <c r="D4001" t="s">
        <v>3047</v>
      </c>
      <c r="E4001" t="s">
        <v>3048</v>
      </c>
      <c r="G4001" t="s">
        <v>3049</v>
      </c>
      <c r="H4001">
        <v>45883</v>
      </c>
      <c r="N4001" t="s">
        <v>1858</v>
      </c>
      <c r="O4001" t="s">
        <v>1859</v>
      </c>
      <c r="AF4001" t="s">
        <v>653</v>
      </c>
      <c r="AG4001" t="s">
        <v>2082</v>
      </c>
      <c r="AS4001" t="s">
        <v>1867</v>
      </c>
      <c r="AT4001" t="s">
        <v>1880</v>
      </c>
      <c r="AU4001" t="s">
        <v>2084</v>
      </c>
      <c r="AV4001" t="s">
        <v>2084</v>
      </c>
      <c r="AW4001" t="s">
        <v>1870</v>
      </c>
      <c r="AX4001" t="s">
        <v>2085</v>
      </c>
    </row>
    <row r="4002" spans="1:50" x14ac:dyDescent="0.35">
      <c r="A4002" s="18">
        <v>45991</v>
      </c>
      <c r="B4002" t="s">
        <v>2764</v>
      </c>
      <c r="C4002" t="s">
        <v>7</v>
      </c>
      <c r="D4002" t="s">
        <v>3054</v>
      </c>
      <c r="E4002" t="s">
        <v>3055</v>
      </c>
      <c r="G4002" t="s">
        <v>2830</v>
      </c>
      <c r="H4002">
        <v>45887</v>
      </c>
      <c r="N4002" t="s">
        <v>1858</v>
      </c>
      <c r="O4002" t="s">
        <v>1859</v>
      </c>
      <c r="AF4002" t="s">
        <v>653</v>
      </c>
      <c r="AG4002" t="s">
        <v>2082</v>
      </c>
      <c r="AS4002" t="s">
        <v>1867</v>
      </c>
      <c r="AT4002" t="s">
        <v>1880</v>
      </c>
      <c r="AU4002" t="s">
        <v>2084</v>
      </c>
      <c r="AV4002" t="s">
        <v>2084</v>
      </c>
      <c r="AW4002" t="s">
        <v>1870</v>
      </c>
      <c r="AX4002" t="s">
        <v>2085</v>
      </c>
    </row>
    <row r="4003" spans="1:50" x14ac:dyDescent="0.35">
      <c r="A4003" s="18">
        <v>45991</v>
      </c>
      <c r="B4003" t="s">
        <v>2764</v>
      </c>
      <c r="C4003" t="s">
        <v>7</v>
      </c>
      <c r="D4003" t="s">
        <v>3061</v>
      </c>
      <c r="E4003" t="s">
        <v>3062</v>
      </c>
      <c r="G4003" t="s">
        <v>2819</v>
      </c>
      <c r="H4003">
        <v>45883</v>
      </c>
      <c r="N4003" t="s">
        <v>1858</v>
      </c>
      <c r="O4003" t="s">
        <v>1859</v>
      </c>
      <c r="AF4003" t="s">
        <v>653</v>
      </c>
      <c r="AG4003" t="s">
        <v>2082</v>
      </c>
      <c r="AS4003" t="s">
        <v>1867</v>
      </c>
      <c r="AT4003" t="s">
        <v>1880</v>
      </c>
      <c r="AU4003" t="s">
        <v>2084</v>
      </c>
      <c r="AV4003" t="s">
        <v>2084</v>
      </c>
      <c r="AW4003" t="s">
        <v>1870</v>
      </c>
      <c r="AX4003" t="s">
        <v>2085</v>
      </c>
    </row>
    <row r="4004" spans="1:50" x14ac:dyDescent="0.35">
      <c r="A4004" s="18">
        <v>45991</v>
      </c>
      <c r="B4004" t="s">
        <v>2764</v>
      </c>
      <c r="C4004" t="s">
        <v>7</v>
      </c>
      <c r="D4004" t="s">
        <v>3103</v>
      </c>
      <c r="E4004" t="s">
        <v>2983</v>
      </c>
      <c r="G4004" t="s">
        <v>2800</v>
      </c>
      <c r="H4004">
        <v>45901</v>
      </c>
      <c r="N4004" t="s">
        <v>1858</v>
      </c>
      <c r="O4004" t="s">
        <v>1859</v>
      </c>
      <c r="AF4004" t="s">
        <v>653</v>
      </c>
      <c r="AG4004" t="s">
        <v>2082</v>
      </c>
      <c r="AS4004" t="s">
        <v>1867</v>
      </c>
      <c r="AT4004" t="s">
        <v>1880</v>
      </c>
      <c r="AU4004" t="s">
        <v>2084</v>
      </c>
      <c r="AV4004" t="s">
        <v>2084</v>
      </c>
      <c r="AW4004" t="s">
        <v>1870</v>
      </c>
      <c r="AX4004" t="s">
        <v>2085</v>
      </c>
    </row>
    <row r="4005" spans="1:50" x14ac:dyDescent="0.35">
      <c r="A4005" s="18">
        <v>45991</v>
      </c>
      <c r="B4005" t="s">
        <v>2764</v>
      </c>
      <c r="C4005" t="s">
        <v>7</v>
      </c>
      <c r="D4005" t="s">
        <v>3099</v>
      </c>
      <c r="E4005" t="s">
        <v>3088</v>
      </c>
      <c r="G4005" t="s">
        <v>2830</v>
      </c>
      <c r="H4005">
        <v>45918</v>
      </c>
      <c r="N4005" t="s">
        <v>1858</v>
      </c>
      <c r="O4005" t="s">
        <v>1859</v>
      </c>
      <c r="AF4005" t="s">
        <v>653</v>
      </c>
      <c r="AG4005" t="s">
        <v>2082</v>
      </c>
      <c r="AS4005" t="s">
        <v>1867</v>
      </c>
      <c r="AT4005" t="s">
        <v>1880</v>
      </c>
      <c r="AU4005" t="s">
        <v>2084</v>
      </c>
      <c r="AV4005" t="s">
        <v>2084</v>
      </c>
      <c r="AW4005" t="s">
        <v>1870</v>
      </c>
      <c r="AX4005" t="s">
        <v>2085</v>
      </c>
    </row>
    <row r="4006" spans="1:50" x14ac:dyDescent="0.35">
      <c r="A4006" s="18">
        <v>45991</v>
      </c>
      <c r="B4006" t="s">
        <v>2764</v>
      </c>
      <c r="C4006" t="s">
        <v>7</v>
      </c>
      <c r="D4006" t="s">
        <v>3066</v>
      </c>
      <c r="E4006" t="s">
        <v>2818</v>
      </c>
      <c r="G4006" t="s">
        <v>2819</v>
      </c>
      <c r="H4006">
        <v>44487</v>
      </c>
      <c r="N4006" t="s">
        <v>1858</v>
      </c>
      <c r="O4006" t="s">
        <v>1859</v>
      </c>
      <c r="AF4006" t="s">
        <v>653</v>
      </c>
      <c r="AG4006" t="s">
        <v>2082</v>
      </c>
      <c r="AS4006" t="s">
        <v>1867</v>
      </c>
      <c r="AT4006" t="s">
        <v>1880</v>
      </c>
      <c r="AU4006" t="s">
        <v>2084</v>
      </c>
      <c r="AV4006" t="s">
        <v>2084</v>
      </c>
      <c r="AW4006" t="s">
        <v>1870</v>
      </c>
      <c r="AX4006" t="s">
        <v>2085</v>
      </c>
    </row>
    <row r="4007" spans="1:50" x14ac:dyDescent="0.35">
      <c r="A4007" s="18">
        <v>45991</v>
      </c>
      <c r="B4007" t="s">
        <v>2764</v>
      </c>
      <c r="C4007" t="s">
        <v>7</v>
      </c>
      <c r="D4007" t="s">
        <v>3051</v>
      </c>
      <c r="E4007" t="s">
        <v>2825</v>
      </c>
      <c r="G4007" t="s">
        <v>2826</v>
      </c>
      <c r="H4007">
        <v>44256</v>
      </c>
      <c r="N4007" t="s">
        <v>1858</v>
      </c>
      <c r="O4007" t="s">
        <v>1859</v>
      </c>
      <c r="AF4007" t="s">
        <v>653</v>
      </c>
      <c r="AG4007" t="s">
        <v>2082</v>
      </c>
      <c r="AS4007" t="s">
        <v>1867</v>
      </c>
      <c r="AT4007" t="s">
        <v>1880</v>
      </c>
      <c r="AU4007" t="s">
        <v>2084</v>
      </c>
      <c r="AV4007" t="s">
        <v>2084</v>
      </c>
      <c r="AW4007" t="s">
        <v>1870</v>
      </c>
      <c r="AX4007" t="s">
        <v>2085</v>
      </c>
    </row>
    <row r="4008" spans="1:50" x14ac:dyDescent="0.35">
      <c r="A4008" s="18">
        <v>45991</v>
      </c>
      <c r="B4008" t="s">
        <v>2764</v>
      </c>
      <c r="C4008" t="s">
        <v>5</v>
      </c>
      <c r="D4008" t="s">
        <v>3059</v>
      </c>
      <c r="E4008" t="s">
        <v>2783</v>
      </c>
      <c r="G4008" t="s">
        <v>2826</v>
      </c>
      <c r="H4008">
        <v>44607</v>
      </c>
      <c r="N4008" t="s">
        <v>1858</v>
      </c>
      <c r="O4008" t="s">
        <v>1859</v>
      </c>
      <c r="AF4008" t="s">
        <v>653</v>
      </c>
      <c r="AG4008" t="s">
        <v>2082</v>
      </c>
      <c r="AS4008" t="s">
        <v>1867</v>
      </c>
      <c r="AT4008" t="s">
        <v>1880</v>
      </c>
      <c r="AU4008" t="s">
        <v>2084</v>
      </c>
      <c r="AV4008" t="s">
        <v>2084</v>
      </c>
      <c r="AW4008" t="s">
        <v>1870</v>
      </c>
      <c r="AX4008" t="s">
        <v>2085</v>
      </c>
    </row>
    <row r="4009" spans="1:50" x14ac:dyDescent="0.35">
      <c r="A4009" s="18">
        <v>45991</v>
      </c>
      <c r="B4009" t="s">
        <v>2764</v>
      </c>
      <c r="C4009" t="s">
        <v>5</v>
      </c>
      <c r="D4009" t="s">
        <v>3031</v>
      </c>
      <c r="E4009" t="s">
        <v>2855</v>
      </c>
      <c r="G4009" t="s">
        <v>2856</v>
      </c>
      <c r="H4009">
        <v>44649</v>
      </c>
      <c r="N4009" t="s">
        <v>1858</v>
      </c>
      <c r="O4009" t="s">
        <v>1859</v>
      </c>
      <c r="AF4009" t="s">
        <v>653</v>
      </c>
      <c r="AG4009" t="s">
        <v>2082</v>
      </c>
      <c r="AS4009" t="s">
        <v>1867</v>
      </c>
      <c r="AT4009" t="s">
        <v>1880</v>
      </c>
      <c r="AU4009" t="s">
        <v>2084</v>
      </c>
      <c r="AV4009" t="s">
        <v>2084</v>
      </c>
      <c r="AW4009" t="s">
        <v>1870</v>
      </c>
      <c r="AX4009" t="s">
        <v>2085</v>
      </c>
    </row>
    <row r="4010" spans="1:50" x14ac:dyDescent="0.35">
      <c r="A4010" s="18">
        <v>45991</v>
      </c>
      <c r="B4010" t="s">
        <v>2764</v>
      </c>
      <c r="C4010" t="s">
        <v>5</v>
      </c>
      <c r="D4010" t="s">
        <v>3042</v>
      </c>
      <c r="E4010" t="s">
        <v>2859</v>
      </c>
      <c r="G4010" t="s">
        <v>2830</v>
      </c>
      <c r="H4010">
        <v>44670</v>
      </c>
      <c r="N4010" t="s">
        <v>1858</v>
      </c>
      <c r="O4010" t="s">
        <v>1859</v>
      </c>
      <c r="AF4010" t="s">
        <v>653</v>
      </c>
      <c r="AG4010" t="s">
        <v>2082</v>
      </c>
      <c r="AS4010" t="s">
        <v>1867</v>
      </c>
      <c r="AT4010" t="s">
        <v>1880</v>
      </c>
      <c r="AU4010" t="s">
        <v>2084</v>
      </c>
      <c r="AV4010" t="s">
        <v>2084</v>
      </c>
      <c r="AW4010" t="s">
        <v>1870</v>
      </c>
      <c r="AX4010" t="s">
        <v>2085</v>
      </c>
    </row>
    <row r="4011" spans="1:50" x14ac:dyDescent="0.35">
      <c r="A4011" s="18">
        <v>45991</v>
      </c>
      <c r="B4011" t="s">
        <v>2764</v>
      </c>
      <c r="C4011" t="s">
        <v>5</v>
      </c>
      <c r="D4011" t="s">
        <v>3058</v>
      </c>
      <c r="E4011" t="s">
        <v>2795</v>
      </c>
      <c r="G4011" t="s">
        <v>2796</v>
      </c>
      <c r="H4011">
        <v>44838</v>
      </c>
      <c r="N4011" t="s">
        <v>1858</v>
      </c>
      <c r="O4011" t="s">
        <v>1859</v>
      </c>
      <c r="AF4011" t="s">
        <v>653</v>
      </c>
      <c r="AG4011" t="s">
        <v>2082</v>
      </c>
      <c r="AS4011" t="s">
        <v>1867</v>
      </c>
      <c r="AT4011" t="s">
        <v>1880</v>
      </c>
      <c r="AU4011" t="s">
        <v>2084</v>
      </c>
      <c r="AV4011" t="s">
        <v>2084</v>
      </c>
      <c r="AW4011" t="s">
        <v>1870</v>
      </c>
      <c r="AX4011" t="s">
        <v>2085</v>
      </c>
    </row>
    <row r="4012" spans="1:50" x14ac:dyDescent="0.35">
      <c r="A4012" s="18">
        <v>45991</v>
      </c>
      <c r="B4012" t="s">
        <v>2764</v>
      </c>
      <c r="C4012" t="s">
        <v>5</v>
      </c>
      <c r="D4012" t="s">
        <v>3030</v>
      </c>
      <c r="E4012" t="s">
        <v>2805</v>
      </c>
      <c r="G4012" t="s">
        <v>2806</v>
      </c>
      <c r="H4012">
        <v>44952</v>
      </c>
      <c r="N4012" t="s">
        <v>1858</v>
      </c>
      <c r="O4012" t="s">
        <v>1859</v>
      </c>
      <c r="AF4012" t="s">
        <v>653</v>
      </c>
      <c r="AG4012" t="s">
        <v>2082</v>
      </c>
      <c r="AS4012" t="s">
        <v>1867</v>
      </c>
      <c r="AT4012" t="s">
        <v>1880</v>
      </c>
      <c r="AU4012" t="s">
        <v>2084</v>
      </c>
      <c r="AV4012" t="s">
        <v>2084</v>
      </c>
      <c r="AW4012" t="s">
        <v>1870</v>
      </c>
      <c r="AX4012" t="s">
        <v>2085</v>
      </c>
    </row>
    <row r="4013" spans="1:50" x14ac:dyDescent="0.35">
      <c r="A4013" s="18">
        <v>45991</v>
      </c>
      <c r="B4013" t="s">
        <v>2764</v>
      </c>
      <c r="C4013" t="s">
        <v>5</v>
      </c>
      <c r="D4013" t="s">
        <v>3104</v>
      </c>
      <c r="E4013" t="s">
        <v>3089</v>
      </c>
      <c r="G4013" t="s">
        <v>2891</v>
      </c>
      <c r="H4013">
        <v>45090</v>
      </c>
      <c r="N4013" t="s">
        <v>1858</v>
      </c>
      <c r="O4013" t="s">
        <v>1859</v>
      </c>
      <c r="AF4013" t="s">
        <v>653</v>
      </c>
      <c r="AG4013" t="s">
        <v>2082</v>
      </c>
      <c r="AS4013" t="s">
        <v>1867</v>
      </c>
      <c r="AT4013" t="s">
        <v>1880</v>
      </c>
      <c r="AU4013" t="s">
        <v>2084</v>
      </c>
      <c r="AV4013" t="s">
        <v>2084</v>
      </c>
      <c r="AW4013" t="s">
        <v>1870</v>
      </c>
      <c r="AX4013" t="s">
        <v>2085</v>
      </c>
    </row>
    <row r="4014" spans="1:50" x14ac:dyDescent="0.35">
      <c r="A4014" s="18">
        <v>45991</v>
      </c>
      <c r="B4014" t="s">
        <v>2764</v>
      </c>
      <c r="C4014" t="s">
        <v>5</v>
      </c>
      <c r="D4014" t="s">
        <v>3032</v>
      </c>
      <c r="E4014" t="s">
        <v>2980</v>
      </c>
      <c r="G4014" t="s">
        <v>2981</v>
      </c>
      <c r="H4014">
        <v>45818</v>
      </c>
      <c r="N4014" t="s">
        <v>1858</v>
      </c>
      <c r="O4014" t="s">
        <v>1859</v>
      </c>
      <c r="AF4014" t="s">
        <v>653</v>
      </c>
      <c r="AG4014" t="s">
        <v>2082</v>
      </c>
      <c r="AS4014" t="s">
        <v>1867</v>
      </c>
      <c r="AT4014" t="s">
        <v>1880</v>
      </c>
      <c r="AU4014" t="s">
        <v>2084</v>
      </c>
      <c r="AV4014" t="s">
        <v>2084</v>
      </c>
      <c r="AW4014" t="s">
        <v>1870</v>
      </c>
      <c r="AX4014" t="s">
        <v>2085</v>
      </c>
    </row>
    <row r="4015" spans="1:50" x14ac:dyDescent="0.35">
      <c r="A4015" s="18">
        <v>45991</v>
      </c>
      <c r="B4015" t="s">
        <v>2764</v>
      </c>
      <c r="C4015" t="s">
        <v>5</v>
      </c>
      <c r="D4015" t="s">
        <v>3100</v>
      </c>
      <c r="E4015" t="s">
        <v>3086</v>
      </c>
      <c r="G4015" t="s">
        <v>3087</v>
      </c>
      <c r="H4015">
        <v>45916</v>
      </c>
      <c r="N4015" t="s">
        <v>1858</v>
      </c>
      <c r="O4015" t="s">
        <v>1859</v>
      </c>
      <c r="AF4015" t="s">
        <v>653</v>
      </c>
      <c r="AG4015" t="s">
        <v>653</v>
      </c>
      <c r="AS4015" t="s">
        <v>1867</v>
      </c>
      <c r="AT4015" t="s">
        <v>1880</v>
      </c>
      <c r="AU4015" t="s">
        <v>679</v>
      </c>
      <c r="AV4015" t="s">
        <v>1881</v>
      </c>
      <c r="AW4015" t="s">
        <v>1870</v>
      </c>
      <c r="AX4015" t="s">
        <v>3074</v>
      </c>
    </row>
    <row r="4016" spans="1:50" x14ac:dyDescent="0.35">
      <c r="A4016" s="18">
        <v>45991</v>
      </c>
      <c r="B4016" t="s">
        <v>2764</v>
      </c>
      <c r="C4016" t="s">
        <v>5</v>
      </c>
      <c r="D4016" t="s">
        <v>3096</v>
      </c>
      <c r="E4016" t="s">
        <v>3097</v>
      </c>
      <c r="G4016" t="s">
        <v>3098</v>
      </c>
      <c r="H4016">
        <v>45932</v>
      </c>
      <c r="N4016" t="s">
        <v>1858</v>
      </c>
      <c r="O4016" t="s">
        <v>1859</v>
      </c>
      <c r="AF4016" t="s">
        <v>653</v>
      </c>
      <c r="AG4016" t="s">
        <v>2082</v>
      </c>
      <c r="AS4016" t="s">
        <v>1867</v>
      </c>
      <c r="AT4016" t="s">
        <v>1880</v>
      </c>
      <c r="AU4016" t="s">
        <v>2084</v>
      </c>
      <c r="AV4016" t="s">
        <v>2084</v>
      </c>
      <c r="AW4016" t="s">
        <v>1870</v>
      </c>
      <c r="AX4016" t="s">
        <v>2085</v>
      </c>
    </row>
    <row r="4017" spans="1:50" x14ac:dyDescent="0.35">
      <c r="A4017" s="18">
        <v>45991</v>
      </c>
      <c r="B4017" t="s">
        <v>2764</v>
      </c>
      <c r="C4017" t="s">
        <v>5</v>
      </c>
      <c r="D4017" t="s">
        <v>3101</v>
      </c>
      <c r="E4017" t="s">
        <v>3102</v>
      </c>
      <c r="G4017" t="s">
        <v>2819</v>
      </c>
      <c r="H4017">
        <v>45932</v>
      </c>
      <c r="N4017" t="s">
        <v>1858</v>
      </c>
      <c r="O4017" t="s">
        <v>1859</v>
      </c>
      <c r="AF4017" t="s">
        <v>653</v>
      </c>
      <c r="AG4017" t="s">
        <v>2082</v>
      </c>
      <c r="AS4017" t="s">
        <v>1867</v>
      </c>
      <c r="AT4017" t="s">
        <v>1880</v>
      </c>
      <c r="AU4017" t="s">
        <v>2084</v>
      </c>
      <c r="AV4017" t="s">
        <v>2084</v>
      </c>
      <c r="AW4017" t="s">
        <v>1870</v>
      </c>
      <c r="AX4017" t="s">
        <v>2085</v>
      </c>
    </row>
    <row r="4018" spans="1:50" x14ac:dyDescent="0.35">
      <c r="A4018" s="18">
        <v>45991</v>
      </c>
      <c r="B4018" t="s">
        <v>2764</v>
      </c>
      <c r="C4018" t="s">
        <v>5</v>
      </c>
      <c r="D4018" t="s">
        <v>3052</v>
      </c>
      <c r="E4018" t="s">
        <v>2829</v>
      </c>
      <c r="G4018" t="s">
        <v>2830</v>
      </c>
      <c r="H4018">
        <v>44362</v>
      </c>
      <c r="N4018" t="s">
        <v>1858</v>
      </c>
      <c r="O4018" t="s">
        <v>1859</v>
      </c>
      <c r="AF4018" t="s">
        <v>653</v>
      </c>
      <c r="AG4018" t="s">
        <v>2082</v>
      </c>
      <c r="AS4018" t="s">
        <v>1867</v>
      </c>
      <c r="AT4018" t="s">
        <v>1880</v>
      </c>
      <c r="AU4018" t="s">
        <v>2084</v>
      </c>
      <c r="AV4018" t="s">
        <v>2084</v>
      </c>
      <c r="AW4018" t="s">
        <v>1870</v>
      </c>
      <c r="AX4018" t="s">
        <v>2085</v>
      </c>
    </row>
    <row r="4019" spans="1:50" x14ac:dyDescent="0.35">
      <c r="A4019" s="18">
        <v>45991</v>
      </c>
      <c r="B4019" t="s">
        <v>2764</v>
      </c>
      <c r="C4019" t="s">
        <v>5</v>
      </c>
      <c r="D4019" t="s">
        <v>3036</v>
      </c>
      <c r="E4019" t="s">
        <v>2853</v>
      </c>
      <c r="G4019" t="s">
        <v>2854</v>
      </c>
      <c r="H4019">
        <v>44369</v>
      </c>
      <c r="N4019" t="s">
        <v>1858</v>
      </c>
      <c r="O4019" t="s">
        <v>1859</v>
      </c>
      <c r="AF4019" t="s">
        <v>653</v>
      </c>
      <c r="AG4019" t="s">
        <v>2082</v>
      </c>
      <c r="AS4019" t="s">
        <v>1867</v>
      </c>
      <c r="AT4019" t="s">
        <v>1880</v>
      </c>
      <c r="AU4019" t="s">
        <v>2084</v>
      </c>
      <c r="AV4019" t="s">
        <v>2084</v>
      </c>
      <c r="AW4019" t="s">
        <v>1870</v>
      </c>
      <c r="AX4019" t="s">
        <v>2085</v>
      </c>
    </row>
    <row r="4020" spans="1:50" x14ac:dyDescent="0.35">
      <c r="A4020" s="18">
        <v>45991</v>
      </c>
      <c r="B4020" t="s">
        <v>2764</v>
      </c>
      <c r="C4020" t="s">
        <v>5</v>
      </c>
      <c r="D4020" t="s">
        <v>3056</v>
      </c>
      <c r="E4020" t="s">
        <v>2860</v>
      </c>
      <c r="G4020" t="s">
        <v>2830</v>
      </c>
      <c r="H4020">
        <v>44474</v>
      </c>
      <c r="N4020" t="s">
        <v>1858</v>
      </c>
      <c r="O4020" t="s">
        <v>1859</v>
      </c>
      <c r="AF4020" t="s">
        <v>653</v>
      </c>
      <c r="AG4020" t="s">
        <v>2082</v>
      </c>
      <c r="AS4020" t="s">
        <v>1867</v>
      </c>
      <c r="AT4020" t="s">
        <v>1880</v>
      </c>
      <c r="AU4020" t="s">
        <v>2084</v>
      </c>
      <c r="AV4020" t="s">
        <v>2084</v>
      </c>
      <c r="AW4020" t="s">
        <v>1870</v>
      </c>
      <c r="AX4020" t="s">
        <v>2085</v>
      </c>
    </row>
    <row r="4021" spans="1:50" x14ac:dyDescent="0.35">
      <c r="A4021" s="18">
        <v>45991</v>
      </c>
      <c r="B4021" t="s">
        <v>2764</v>
      </c>
      <c r="C4021" t="s">
        <v>8</v>
      </c>
      <c r="D4021" t="s">
        <v>3034</v>
      </c>
      <c r="E4021" t="s">
        <v>2831</v>
      </c>
      <c r="G4021" t="s">
        <v>2832</v>
      </c>
      <c r="H4021">
        <v>44544</v>
      </c>
      <c r="N4021" t="s">
        <v>1858</v>
      </c>
      <c r="O4021" t="s">
        <v>1859</v>
      </c>
      <c r="AF4021" t="s">
        <v>653</v>
      </c>
      <c r="AG4021" t="s">
        <v>2082</v>
      </c>
      <c r="AS4021" t="s">
        <v>1867</v>
      </c>
      <c r="AT4021" t="s">
        <v>1880</v>
      </c>
      <c r="AU4021" t="s">
        <v>2084</v>
      </c>
      <c r="AV4021" t="s">
        <v>2084</v>
      </c>
      <c r="AW4021" t="s">
        <v>1870</v>
      </c>
      <c r="AX4021" t="s">
        <v>2085</v>
      </c>
    </row>
    <row r="4022" spans="1:50" x14ac:dyDescent="0.35">
      <c r="A4022" s="18">
        <v>45991</v>
      </c>
      <c r="B4022" t="s">
        <v>2764</v>
      </c>
      <c r="C4022" t="s">
        <v>8</v>
      </c>
      <c r="D4022" t="s">
        <v>3038</v>
      </c>
      <c r="E4022" t="s">
        <v>2857</v>
      </c>
      <c r="G4022" t="s">
        <v>2796</v>
      </c>
      <c r="H4022">
        <v>44949</v>
      </c>
      <c r="N4022" t="s">
        <v>1858</v>
      </c>
      <c r="O4022" t="s">
        <v>1859</v>
      </c>
      <c r="AF4022" t="s">
        <v>653</v>
      </c>
      <c r="AG4022" t="s">
        <v>2082</v>
      </c>
      <c r="AS4022" t="s">
        <v>1867</v>
      </c>
      <c r="AT4022" t="s">
        <v>1880</v>
      </c>
      <c r="AU4022" t="s">
        <v>2084</v>
      </c>
      <c r="AV4022" t="s">
        <v>2084</v>
      </c>
      <c r="AW4022" t="s">
        <v>1870</v>
      </c>
      <c r="AX4022" t="s">
        <v>2085</v>
      </c>
    </row>
    <row r="4023" spans="1:50" x14ac:dyDescent="0.35">
      <c r="A4023" s="18">
        <v>45991</v>
      </c>
      <c r="B4023" t="s">
        <v>2764</v>
      </c>
      <c r="C4023" t="s">
        <v>8</v>
      </c>
      <c r="D4023" t="s">
        <v>3039</v>
      </c>
      <c r="E4023" t="s">
        <v>3040</v>
      </c>
      <c r="G4023" t="s">
        <v>2806</v>
      </c>
      <c r="H4023">
        <v>45887</v>
      </c>
      <c r="N4023" t="s">
        <v>1858</v>
      </c>
      <c r="O4023" t="s">
        <v>1859</v>
      </c>
      <c r="AF4023" t="s">
        <v>653</v>
      </c>
      <c r="AG4023" t="s">
        <v>2082</v>
      </c>
      <c r="AS4023" t="s">
        <v>1867</v>
      </c>
      <c r="AT4023" t="s">
        <v>1880</v>
      </c>
      <c r="AU4023" t="s">
        <v>2084</v>
      </c>
      <c r="AV4023" t="s">
        <v>2084</v>
      </c>
      <c r="AW4023" t="s">
        <v>1870</v>
      </c>
      <c r="AX4023" t="s">
        <v>2085</v>
      </c>
    </row>
    <row r="4024" spans="1:50" x14ac:dyDescent="0.35">
      <c r="A4024" s="18">
        <v>45991</v>
      </c>
      <c r="B4024" t="s">
        <v>2764</v>
      </c>
      <c r="C4024" t="s">
        <v>8</v>
      </c>
      <c r="D4024" t="s">
        <v>3063</v>
      </c>
      <c r="E4024" t="s">
        <v>2841</v>
      </c>
      <c r="G4024" t="s">
        <v>2830</v>
      </c>
      <c r="H4024">
        <v>44362</v>
      </c>
      <c r="N4024" t="s">
        <v>1858</v>
      </c>
      <c r="O4024" t="s">
        <v>1859</v>
      </c>
      <c r="AF4024" t="s">
        <v>653</v>
      </c>
      <c r="AG4024" t="s">
        <v>2082</v>
      </c>
      <c r="AS4024" t="s">
        <v>1867</v>
      </c>
      <c r="AT4024" t="s">
        <v>1880</v>
      </c>
      <c r="AU4024" t="s">
        <v>2084</v>
      </c>
      <c r="AV4024" t="s">
        <v>2084</v>
      </c>
      <c r="AW4024" t="s">
        <v>1870</v>
      </c>
      <c r="AX4024" t="s">
        <v>2085</v>
      </c>
    </row>
    <row r="4025" spans="1:50" x14ac:dyDescent="0.35">
      <c r="A4025" s="18">
        <v>45991</v>
      </c>
      <c r="B4025" t="s">
        <v>2764</v>
      </c>
      <c r="C4025" t="s">
        <v>9</v>
      </c>
      <c r="D4025" t="s">
        <v>3065</v>
      </c>
      <c r="E4025" t="s">
        <v>2814</v>
      </c>
      <c r="G4025" t="s">
        <v>2813</v>
      </c>
      <c r="H4025">
        <v>45236</v>
      </c>
      <c r="N4025" t="s">
        <v>1858</v>
      </c>
      <c r="O4025" t="s">
        <v>1859</v>
      </c>
      <c r="AF4025" t="s">
        <v>653</v>
      </c>
      <c r="AG4025" t="s">
        <v>2082</v>
      </c>
      <c r="AS4025" t="s">
        <v>1867</v>
      </c>
      <c r="AT4025" t="s">
        <v>1880</v>
      </c>
      <c r="AU4025" t="s">
        <v>2084</v>
      </c>
      <c r="AV4025" t="s">
        <v>2084</v>
      </c>
      <c r="AW4025" t="s">
        <v>1870</v>
      </c>
      <c r="AX4025" t="s">
        <v>2085</v>
      </c>
    </row>
    <row r="4026" spans="1:50" x14ac:dyDescent="0.35">
      <c r="A4026" s="18">
        <v>45991</v>
      </c>
      <c r="B4026" t="s">
        <v>2764</v>
      </c>
      <c r="C4026" t="s">
        <v>9</v>
      </c>
      <c r="D4026" t="s">
        <v>3035</v>
      </c>
      <c r="E4026" t="s">
        <v>2982</v>
      </c>
      <c r="G4026" t="s">
        <v>2819</v>
      </c>
      <c r="H4026">
        <v>45817</v>
      </c>
      <c r="N4026" t="s">
        <v>1858</v>
      </c>
      <c r="O4026" t="s">
        <v>1859</v>
      </c>
      <c r="AF4026" t="s">
        <v>653</v>
      </c>
      <c r="AG4026" t="s">
        <v>2082</v>
      </c>
      <c r="AS4026" t="s">
        <v>1867</v>
      </c>
      <c r="AT4026" t="s">
        <v>1880</v>
      </c>
      <c r="AU4026" t="s">
        <v>2084</v>
      </c>
      <c r="AV4026" t="s">
        <v>2084</v>
      </c>
      <c r="AW4026" t="s">
        <v>1870</v>
      </c>
      <c r="AX4026" t="s">
        <v>2085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A2F3428FBF649980327B36736C2C5" ma:contentTypeVersion="15" ma:contentTypeDescription="Create a new document." ma:contentTypeScope="" ma:versionID="17abb3ca2de765f91ca0845841f6677e">
  <xsd:schema xmlns:xsd="http://www.w3.org/2001/XMLSchema" xmlns:xs="http://www.w3.org/2001/XMLSchema" xmlns:p="http://schemas.microsoft.com/office/2006/metadata/properties" xmlns:ns2="aa9c2608-a02e-4a98-9fe0-61fd69056072" xmlns:ns3="0a855c1a-798d-465f-8f76-f6631f495f98" targetNamespace="http://schemas.microsoft.com/office/2006/metadata/properties" ma:root="true" ma:fieldsID="2c0e1a1f205d745f82595e12e681073e" ns2:_="" ns3:_="">
    <xsd:import namespace="aa9c2608-a02e-4a98-9fe0-61fd69056072"/>
    <xsd:import namespace="0a855c1a-798d-465f-8f76-f6631f495f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c2608-a02e-4a98-9fe0-61fd690560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8177609-181d-41a1-9142-4595023c3d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55c1a-798d-465f-8f76-f6631f495f9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1d8f88a-8450-460b-980a-7dd6bd00c3a8}" ma:internalName="TaxCatchAll" ma:showField="CatchAllData" ma:web="0a855c1a-798d-465f-8f76-f6631f495f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9c2608-a02e-4a98-9fe0-61fd69056072">
      <Terms xmlns="http://schemas.microsoft.com/office/infopath/2007/PartnerControls"/>
    </lcf76f155ced4ddcb4097134ff3c332f>
    <TaxCatchAll xmlns="0a855c1a-798d-465f-8f76-f6631f495f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66F454-41AC-4248-A6BC-541FDC94FA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c2608-a02e-4a98-9fe0-61fd69056072"/>
    <ds:schemaRef ds:uri="0a855c1a-798d-465f-8f76-f6631f495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BFBE75-A075-4661-8B91-65F76FA41828}">
  <ds:schemaRefs>
    <ds:schemaRef ds:uri="http://schemas.microsoft.com/office/2006/metadata/properties"/>
    <ds:schemaRef ds:uri="http://schemas.microsoft.com/office/infopath/2007/PartnerControls"/>
    <ds:schemaRef ds:uri="aa9c2608-a02e-4a98-9fe0-61fd69056072"/>
    <ds:schemaRef ds:uri="0a855c1a-798d-465f-8f76-f6631f495f98"/>
  </ds:schemaRefs>
</ds:datastoreItem>
</file>

<file path=customXml/itemProps3.xml><?xml version="1.0" encoding="utf-8"?>
<ds:datastoreItem xmlns:ds="http://schemas.openxmlformats.org/officeDocument/2006/customXml" ds:itemID="{998A36BB-C322-4DDD-B9BB-FC9D887C2E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Metas</vt:lpstr>
      <vt:lpstr>General</vt:lpstr>
      <vt:lpstr>Safety</vt:lpstr>
      <vt:lpstr>Cost</vt:lpstr>
      <vt:lpstr>Vol&amp;STD</vt:lpstr>
      <vt:lpstr>Capex</vt:lpstr>
      <vt:lpstr>Headcount</vt:lpstr>
    </vt:vector>
  </TitlesOfParts>
  <Manager/>
  <Company>AGCO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Callegon, Renan</dc:creator>
  <cp:keywords/>
  <dc:description/>
  <cp:lastModifiedBy>Callegon, Renan</cp:lastModifiedBy>
  <cp:revision/>
  <dcterms:created xsi:type="dcterms:W3CDTF">2025-07-24T17:32:50Z</dcterms:created>
  <dcterms:modified xsi:type="dcterms:W3CDTF">2026-07-20T18:24:39Z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0x010100ACBA2F3428FBF649980327B36736C2C5</vt:lpwstr>
  </property>
</Properties>
</file>